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zadanie1" sheetId="1" r:id="rId1"/>
    <sheet name="zadanie2345" sheetId="3" r:id="rId2"/>
  </sheets>
  <calcPr calcId="152511"/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O12" i="1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G8" i="3"/>
  <c r="AH8" i="3"/>
  <c r="AF8" i="3"/>
  <c r="AE8" i="3"/>
  <c r="W10" i="3"/>
  <c r="W19" i="3"/>
  <c r="W20" i="3"/>
  <c r="W15" i="3"/>
  <c r="W21" i="3"/>
  <c r="W22" i="3"/>
  <c r="W23" i="3"/>
  <c r="W24" i="3"/>
  <c r="W25" i="3"/>
  <c r="W26" i="3"/>
  <c r="W27" i="3"/>
  <c r="W28" i="3"/>
  <c r="W29" i="3"/>
  <c r="W30" i="3"/>
  <c r="W31" i="3"/>
  <c r="W11" i="3"/>
  <c r="W32" i="3"/>
  <c r="W33" i="3"/>
  <c r="W34" i="3"/>
  <c r="W35" i="3"/>
  <c r="W36" i="3"/>
  <c r="W16" i="3"/>
  <c r="W37" i="3"/>
  <c r="W38" i="3"/>
  <c r="W39" i="3"/>
  <c r="W40" i="3"/>
  <c r="W41" i="3"/>
  <c r="W12" i="3"/>
  <c r="W42" i="3"/>
  <c r="W43" i="3"/>
  <c r="W4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17" i="3"/>
  <c r="W97" i="3"/>
  <c r="W98" i="3"/>
  <c r="W99" i="3"/>
  <c r="W100" i="3"/>
  <c r="W18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5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6" i="3"/>
  <c r="W168" i="3"/>
  <c r="W169" i="3"/>
  <c r="W170" i="3"/>
  <c r="W171" i="3"/>
  <c r="W172" i="3"/>
  <c r="W7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13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14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8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9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U19" i="3"/>
  <c r="U20" i="3"/>
  <c r="U15" i="3"/>
  <c r="U21" i="3"/>
  <c r="U22" i="3"/>
  <c r="U23" i="3"/>
  <c r="U24" i="3"/>
  <c r="U25" i="3"/>
  <c r="U26" i="3"/>
  <c r="U27" i="3"/>
  <c r="U28" i="3"/>
  <c r="U29" i="3"/>
  <c r="U30" i="3"/>
  <c r="U31" i="3"/>
  <c r="U11" i="3"/>
  <c r="U32" i="3"/>
  <c r="U33" i="3"/>
  <c r="U34" i="3"/>
  <c r="U35" i="3"/>
  <c r="U36" i="3"/>
  <c r="U16" i="3"/>
  <c r="U37" i="3"/>
  <c r="U38" i="3"/>
  <c r="U39" i="3"/>
  <c r="U40" i="3"/>
  <c r="U41" i="3"/>
  <c r="U12" i="3"/>
  <c r="U42" i="3"/>
  <c r="U43" i="3"/>
  <c r="U4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17" i="3"/>
  <c r="U97" i="3"/>
  <c r="U98" i="3"/>
  <c r="U99" i="3"/>
  <c r="U100" i="3"/>
  <c r="U18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5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6" i="3"/>
  <c r="U168" i="3"/>
  <c r="U169" i="3"/>
  <c r="U170" i="3"/>
  <c r="U171" i="3"/>
  <c r="U172" i="3"/>
  <c r="U7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13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14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8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9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10" i="3"/>
  <c r="P19" i="3"/>
  <c r="Q19" i="3"/>
  <c r="R19" i="3"/>
  <c r="S19" i="3"/>
  <c r="P20" i="3"/>
  <c r="Q20" i="3"/>
  <c r="R20" i="3"/>
  <c r="S20" i="3"/>
  <c r="P15" i="3"/>
  <c r="Q15" i="3"/>
  <c r="R15" i="3"/>
  <c r="S15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11" i="3"/>
  <c r="Q11" i="3"/>
  <c r="R11" i="3"/>
  <c r="S1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16" i="3"/>
  <c r="Q16" i="3"/>
  <c r="R16" i="3"/>
  <c r="S1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12" i="3"/>
  <c r="Q12" i="3"/>
  <c r="R12" i="3"/>
  <c r="S12" i="3"/>
  <c r="P42" i="3"/>
  <c r="Q42" i="3"/>
  <c r="R42" i="3"/>
  <c r="S42" i="3"/>
  <c r="P43" i="3"/>
  <c r="Q43" i="3"/>
  <c r="R43" i="3"/>
  <c r="S43" i="3"/>
  <c r="P4" i="3"/>
  <c r="Q4" i="3"/>
  <c r="R4" i="3"/>
  <c r="S4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P94" i="3"/>
  <c r="Q94" i="3"/>
  <c r="R94" i="3"/>
  <c r="S94" i="3"/>
  <c r="P95" i="3"/>
  <c r="Q95" i="3"/>
  <c r="R95" i="3"/>
  <c r="S95" i="3"/>
  <c r="P96" i="3"/>
  <c r="Q96" i="3"/>
  <c r="R96" i="3"/>
  <c r="S96" i="3"/>
  <c r="P17" i="3"/>
  <c r="Q17" i="3"/>
  <c r="R17" i="3"/>
  <c r="S17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8" i="3"/>
  <c r="Q18" i="3"/>
  <c r="R18" i="3"/>
  <c r="S18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P148" i="3"/>
  <c r="Q148" i="3"/>
  <c r="R148" i="3"/>
  <c r="S148" i="3"/>
  <c r="P149" i="3"/>
  <c r="Q149" i="3"/>
  <c r="R149" i="3"/>
  <c r="S149" i="3"/>
  <c r="P5" i="3"/>
  <c r="Q5" i="3"/>
  <c r="R5" i="3"/>
  <c r="S5" i="3"/>
  <c r="P150" i="3"/>
  <c r="Q150" i="3"/>
  <c r="R150" i="3"/>
  <c r="S150" i="3"/>
  <c r="P151" i="3"/>
  <c r="Q151" i="3"/>
  <c r="R151" i="3"/>
  <c r="S151" i="3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6" i="3"/>
  <c r="Q6" i="3"/>
  <c r="R6" i="3"/>
  <c r="S6" i="3"/>
  <c r="P168" i="3"/>
  <c r="Q168" i="3"/>
  <c r="R168" i="3"/>
  <c r="S168" i="3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P7" i="3"/>
  <c r="Q7" i="3"/>
  <c r="R7" i="3"/>
  <c r="S7" i="3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P185" i="3"/>
  <c r="Q185" i="3"/>
  <c r="R185" i="3"/>
  <c r="S185" i="3"/>
  <c r="P186" i="3"/>
  <c r="Q186" i="3"/>
  <c r="R186" i="3"/>
  <c r="S186" i="3"/>
  <c r="P187" i="3"/>
  <c r="Q187" i="3"/>
  <c r="R187" i="3"/>
  <c r="S187" i="3"/>
  <c r="P188" i="3"/>
  <c r="Q188" i="3"/>
  <c r="R188" i="3"/>
  <c r="S188" i="3"/>
  <c r="P189" i="3"/>
  <c r="Q189" i="3"/>
  <c r="R189" i="3"/>
  <c r="S189" i="3"/>
  <c r="P190" i="3"/>
  <c r="Q190" i="3"/>
  <c r="R190" i="3"/>
  <c r="S190" i="3"/>
  <c r="P191" i="3"/>
  <c r="Q191" i="3"/>
  <c r="R191" i="3"/>
  <c r="S191" i="3"/>
  <c r="P192" i="3"/>
  <c r="Q192" i="3"/>
  <c r="R192" i="3"/>
  <c r="S192" i="3"/>
  <c r="P193" i="3"/>
  <c r="Q193" i="3"/>
  <c r="R193" i="3"/>
  <c r="S193" i="3"/>
  <c r="P194" i="3"/>
  <c r="Q194" i="3"/>
  <c r="R194" i="3"/>
  <c r="S194" i="3"/>
  <c r="P195" i="3"/>
  <c r="Q195" i="3"/>
  <c r="R195" i="3"/>
  <c r="S195" i="3"/>
  <c r="P196" i="3"/>
  <c r="Q196" i="3"/>
  <c r="R196" i="3"/>
  <c r="S196" i="3"/>
  <c r="P197" i="3"/>
  <c r="Q197" i="3"/>
  <c r="R197" i="3"/>
  <c r="S197" i="3"/>
  <c r="P198" i="3"/>
  <c r="Q198" i="3"/>
  <c r="R198" i="3"/>
  <c r="S198" i="3"/>
  <c r="P199" i="3"/>
  <c r="Q199" i="3"/>
  <c r="R199" i="3"/>
  <c r="S199" i="3"/>
  <c r="P200" i="3"/>
  <c r="Q200" i="3"/>
  <c r="R200" i="3"/>
  <c r="S200" i="3"/>
  <c r="P201" i="3"/>
  <c r="Q201" i="3"/>
  <c r="R201" i="3"/>
  <c r="S201" i="3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P210" i="3"/>
  <c r="Q210" i="3"/>
  <c r="R210" i="3"/>
  <c r="S210" i="3"/>
  <c r="P211" i="3"/>
  <c r="Q211" i="3"/>
  <c r="R211" i="3"/>
  <c r="S211" i="3"/>
  <c r="P212" i="3"/>
  <c r="Q212" i="3"/>
  <c r="R212" i="3"/>
  <c r="S212" i="3"/>
  <c r="P213" i="3"/>
  <c r="Q213" i="3"/>
  <c r="R213" i="3"/>
  <c r="S213" i="3"/>
  <c r="P214" i="3"/>
  <c r="Q214" i="3"/>
  <c r="R214" i="3"/>
  <c r="S214" i="3"/>
  <c r="P215" i="3"/>
  <c r="Q215" i="3"/>
  <c r="R215" i="3"/>
  <c r="S215" i="3"/>
  <c r="P216" i="3"/>
  <c r="Q216" i="3"/>
  <c r="R216" i="3"/>
  <c r="S216" i="3"/>
  <c r="P217" i="3"/>
  <c r="Q217" i="3"/>
  <c r="R217" i="3"/>
  <c r="S217" i="3"/>
  <c r="P218" i="3"/>
  <c r="Q218" i="3"/>
  <c r="R218" i="3"/>
  <c r="S218" i="3"/>
  <c r="P219" i="3"/>
  <c r="Q219" i="3"/>
  <c r="R219" i="3"/>
  <c r="S219" i="3"/>
  <c r="P220" i="3"/>
  <c r="Q220" i="3"/>
  <c r="R220" i="3"/>
  <c r="S220" i="3"/>
  <c r="P221" i="3"/>
  <c r="Q221" i="3"/>
  <c r="R221" i="3"/>
  <c r="S221" i="3"/>
  <c r="P222" i="3"/>
  <c r="Q222" i="3"/>
  <c r="R222" i="3"/>
  <c r="S222" i="3"/>
  <c r="P223" i="3"/>
  <c r="Q223" i="3"/>
  <c r="R223" i="3"/>
  <c r="S223" i="3"/>
  <c r="P224" i="3"/>
  <c r="Q224" i="3"/>
  <c r="R224" i="3"/>
  <c r="S224" i="3"/>
  <c r="P225" i="3"/>
  <c r="Q225" i="3"/>
  <c r="R225" i="3"/>
  <c r="S225" i="3"/>
  <c r="P226" i="3"/>
  <c r="Q226" i="3"/>
  <c r="R226" i="3"/>
  <c r="S226" i="3"/>
  <c r="P227" i="3"/>
  <c r="Q227" i="3"/>
  <c r="R227" i="3"/>
  <c r="S227" i="3"/>
  <c r="P228" i="3"/>
  <c r="Q228" i="3"/>
  <c r="R228" i="3"/>
  <c r="S228" i="3"/>
  <c r="P229" i="3"/>
  <c r="Q229" i="3"/>
  <c r="R229" i="3"/>
  <c r="S229" i="3"/>
  <c r="P230" i="3"/>
  <c r="Q230" i="3"/>
  <c r="R230" i="3"/>
  <c r="S230" i="3"/>
  <c r="P231" i="3"/>
  <c r="Q231" i="3"/>
  <c r="R231" i="3"/>
  <c r="S231" i="3"/>
  <c r="P232" i="3"/>
  <c r="Q232" i="3"/>
  <c r="R232" i="3"/>
  <c r="S232" i="3"/>
  <c r="P233" i="3"/>
  <c r="Q233" i="3"/>
  <c r="R233" i="3"/>
  <c r="S233" i="3"/>
  <c r="P234" i="3"/>
  <c r="Q234" i="3"/>
  <c r="R234" i="3"/>
  <c r="S234" i="3"/>
  <c r="P235" i="3"/>
  <c r="Q235" i="3"/>
  <c r="R235" i="3"/>
  <c r="S235" i="3"/>
  <c r="P236" i="3"/>
  <c r="Q236" i="3"/>
  <c r="R236" i="3"/>
  <c r="S236" i="3"/>
  <c r="P237" i="3"/>
  <c r="Q237" i="3"/>
  <c r="R237" i="3"/>
  <c r="S237" i="3"/>
  <c r="P238" i="3"/>
  <c r="Q238" i="3"/>
  <c r="R238" i="3"/>
  <c r="S238" i="3"/>
  <c r="P239" i="3"/>
  <c r="Q239" i="3"/>
  <c r="R239" i="3"/>
  <c r="S239" i="3"/>
  <c r="P240" i="3"/>
  <c r="Q240" i="3"/>
  <c r="R240" i="3"/>
  <c r="S240" i="3"/>
  <c r="P241" i="3"/>
  <c r="Q241" i="3"/>
  <c r="R241" i="3"/>
  <c r="S241" i="3"/>
  <c r="P242" i="3"/>
  <c r="Q242" i="3"/>
  <c r="R242" i="3"/>
  <c r="S242" i="3"/>
  <c r="P243" i="3"/>
  <c r="Q243" i="3"/>
  <c r="R243" i="3"/>
  <c r="S243" i="3"/>
  <c r="P244" i="3"/>
  <c r="Q244" i="3"/>
  <c r="R244" i="3"/>
  <c r="S244" i="3"/>
  <c r="P245" i="3"/>
  <c r="Q245" i="3"/>
  <c r="R245" i="3"/>
  <c r="S245" i="3"/>
  <c r="P246" i="3"/>
  <c r="Q246" i="3"/>
  <c r="R246" i="3"/>
  <c r="S246" i="3"/>
  <c r="P247" i="3"/>
  <c r="Q247" i="3"/>
  <c r="R247" i="3"/>
  <c r="S247" i="3"/>
  <c r="P248" i="3"/>
  <c r="Q248" i="3"/>
  <c r="R248" i="3"/>
  <c r="S248" i="3"/>
  <c r="P249" i="3"/>
  <c r="Q249" i="3"/>
  <c r="R249" i="3"/>
  <c r="S249" i="3"/>
  <c r="P250" i="3"/>
  <c r="Q250" i="3"/>
  <c r="R250" i="3"/>
  <c r="S250" i="3"/>
  <c r="P251" i="3"/>
  <c r="Q251" i="3"/>
  <c r="R251" i="3"/>
  <c r="S251" i="3"/>
  <c r="P252" i="3"/>
  <c r="Q252" i="3"/>
  <c r="R252" i="3"/>
  <c r="S252" i="3"/>
  <c r="P253" i="3"/>
  <c r="Q253" i="3"/>
  <c r="R253" i="3"/>
  <c r="S253" i="3"/>
  <c r="P254" i="3"/>
  <c r="Q254" i="3"/>
  <c r="R254" i="3"/>
  <c r="S254" i="3"/>
  <c r="P255" i="3"/>
  <c r="Q255" i="3"/>
  <c r="R255" i="3"/>
  <c r="S255" i="3"/>
  <c r="P256" i="3"/>
  <c r="Q256" i="3"/>
  <c r="R256" i="3"/>
  <c r="S256" i="3"/>
  <c r="P257" i="3"/>
  <c r="Q257" i="3"/>
  <c r="R257" i="3"/>
  <c r="S257" i="3"/>
  <c r="P258" i="3"/>
  <c r="Q258" i="3"/>
  <c r="R258" i="3"/>
  <c r="S258" i="3"/>
  <c r="P259" i="3"/>
  <c r="Q259" i="3"/>
  <c r="R259" i="3"/>
  <c r="S259" i="3"/>
  <c r="P260" i="3"/>
  <c r="Q260" i="3"/>
  <c r="R260" i="3"/>
  <c r="S260" i="3"/>
  <c r="P261" i="3"/>
  <c r="Q261" i="3"/>
  <c r="R261" i="3"/>
  <c r="S261" i="3"/>
  <c r="P262" i="3"/>
  <c r="Q262" i="3"/>
  <c r="R262" i="3"/>
  <c r="S262" i="3"/>
  <c r="P263" i="3"/>
  <c r="Q263" i="3"/>
  <c r="R263" i="3"/>
  <c r="S263" i="3"/>
  <c r="P264" i="3"/>
  <c r="Q264" i="3"/>
  <c r="R264" i="3"/>
  <c r="S264" i="3"/>
  <c r="P265" i="3"/>
  <c r="Q265" i="3"/>
  <c r="R265" i="3"/>
  <c r="S265" i="3"/>
  <c r="P266" i="3"/>
  <c r="Q266" i="3"/>
  <c r="R266" i="3"/>
  <c r="S266" i="3"/>
  <c r="P267" i="3"/>
  <c r="Q267" i="3"/>
  <c r="R267" i="3"/>
  <c r="S267" i="3"/>
  <c r="P268" i="3"/>
  <c r="Q268" i="3"/>
  <c r="R268" i="3"/>
  <c r="S268" i="3"/>
  <c r="P269" i="3"/>
  <c r="Q269" i="3"/>
  <c r="R269" i="3"/>
  <c r="S269" i="3"/>
  <c r="P270" i="3"/>
  <c r="Q270" i="3"/>
  <c r="R270" i="3"/>
  <c r="S270" i="3"/>
  <c r="P271" i="3"/>
  <c r="Q271" i="3"/>
  <c r="R271" i="3"/>
  <c r="S271" i="3"/>
  <c r="P272" i="3"/>
  <c r="Q272" i="3"/>
  <c r="R272" i="3"/>
  <c r="S272" i="3"/>
  <c r="P13" i="3"/>
  <c r="Q13" i="3"/>
  <c r="R13" i="3"/>
  <c r="S13" i="3"/>
  <c r="P273" i="3"/>
  <c r="Q273" i="3"/>
  <c r="R273" i="3"/>
  <c r="S273" i="3"/>
  <c r="P274" i="3"/>
  <c r="Q274" i="3"/>
  <c r="R274" i="3"/>
  <c r="S274" i="3"/>
  <c r="P275" i="3"/>
  <c r="Q275" i="3"/>
  <c r="R275" i="3"/>
  <c r="S275" i="3"/>
  <c r="P276" i="3"/>
  <c r="Q276" i="3"/>
  <c r="R276" i="3"/>
  <c r="S276" i="3"/>
  <c r="P277" i="3"/>
  <c r="Q277" i="3"/>
  <c r="R277" i="3"/>
  <c r="S277" i="3"/>
  <c r="P278" i="3"/>
  <c r="Q278" i="3"/>
  <c r="R278" i="3"/>
  <c r="S278" i="3"/>
  <c r="P279" i="3"/>
  <c r="Q279" i="3"/>
  <c r="R279" i="3"/>
  <c r="S279" i="3"/>
  <c r="P280" i="3"/>
  <c r="Q280" i="3"/>
  <c r="R280" i="3"/>
  <c r="S280" i="3"/>
  <c r="P281" i="3"/>
  <c r="Q281" i="3"/>
  <c r="R281" i="3"/>
  <c r="S281" i="3"/>
  <c r="P282" i="3"/>
  <c r="Q282" i="3"/>
  <c r="R282" i="3"/>
  <c r="S282" i="3"/>
  <c r="P283" i="3"/>
  <c r="Q283" i="3"/>
  <c r="R283" i="3"/>
  <c r="S283" i="3"/>
  <c r="P284" i="3"/>
  <c r="Q284" i="3"/>
  <c r="R284" i="3"/>
  <c r="S284" i="3"/>
  <c r="P285" i="3"/>
  <c r="Q285" i="3"/>
  <c r="R285" i="3"/>
  <c r="S285" i="3"/>
  <c r="P286" i="3"/>
  <c r="Q286" i="3"/>
  <c r="R286" i="3"/>
  <c r="S286" i="3"/>
  <c r="P287" i="3"/>
  <c r="Q287" i="3"/>
  <c r="R287" i="3"/>
  <c r="S287" i="3"/>
  <c r="P288" i="3"/>
  <c r="Q288" i="3"/>
  <c r="R288" i="3"/>
  <c r="S288" i="3"/>
  <c r="P289" i="3"/>
  <c r="Q289" i="3"/>
  <c r="R289" i="3"/>
  <c r="S289" i="3"/>
  <c r="P290" i="3"/>
  <c r="Q290" i="3"/>
  <c r="R290" i="3"/>
  <c r="S290" i="3"/>
  <c r="P291" i="3"/>
  <c r="Q291" i="3"/>
  <c r="R291" i="3"/>
  <c r="S291" i="3"/>
  <c r="P292" i="3"/>
  <c r="Q292" i="3"/>
  <c r="R292" i="3"/>
  <c r="S292" i="3"/>
  <c r="P293" i="3"/>
  <c r="Q293" i="3"/>
  <c r="R293" i="3"/>
  <c r="S293" i="3"/>
  <c r="P294" i="3"/>
  <c r="Q294" i="3"/>
  <c r="R294" i="3"/>
  <c r="S294" i="3"/>
  <c r="P295" i="3"/>
  <c r="Q295" i="3"/>
  <c r="R295" i="3"/>
  <c r="S295" i="3"/>
  <c r="P296" i="3"/>
  <c r="Q296" i="3"/>
  <c r="R296" i="3"/>
  <c r="S296" i="3"/>
  <c r="P297" i="3"/>
  <c r="Q297" i="3"/>
  <c r="R297" i="3"/>
  <c r="S297" i="3"/>
  <c r="P298" i="3"/>
  <c r="Q298" i="3"/>
  <c r="R298" i="3"/>
  <c r="S298" i="3"/>
  <c r="P299" i="3"/>
  <c r="Q299" i="3"/>
  <c r="R299" i="3"/>
  <c r="S299" i="3"/>
  <c r="P300" i="3"/>
  <c r="Q300" i="3"/>
  <c r="R300" i="3"/>
  <c r="S300" i="3"/>
  <c r="P301" i="3"/>
  <c r="Q301" i="3"/>
  <c r="R301" i="3"/>
  <c r="S301" i="3"/>
  <c r="P302" i="3"/>
  <c r="Q302" i="3"/>
  <c r="R302" i="3"/>
  <c r="S302" i="3"/>
  <c r="P303" i="3"/>
  <c r="Q303" i="3"/>
  <c r="R303" i="3"/>
  <c r="S303" i="3"/>
  <c r="P304" i="3"/>
  <c r="Q304" i="3"/>
  <c r="R304" i="3"/>
  <c r="S304" i="3"/>
  <c r="P305" i="3"/>
  <c r="Q305" i="3"/>
  <c r="R305" i="3"/>
  <c r="S305" i="3"/>
  <c r="P306" i="3"/>
  <c r="Q306" i="3"/>
  <c r="R306" i="3"/>
  <c r="S306" i="3"/>
  <c r="P307" i="3"/>
  <c r="Q307" i="3"/>
  <c r="R307" i="3"/>
  <c r="S307" i="3"/>
  <c r="P308" i="3"/>
  <c r="Q308" i="3"/>
  <c r="R308" i="3"/>
  <c r="S308" i="3"/>
  <c r="P309" i="3"/>
  <c r="Q309" i="3"/>
  <c r="R309" i="3"/>
  <c r="S309" i="3"/>
  <c r="P310" i="3"/>
  <c r="Q310" i="3"/>
  <c r="R310" i="3"/>
  <c r="S310" i="3"/>
  <c r="P311" i="3"/>
  <c r="Q311" i="3"/>
  <c r="R311" i="3"/>
  <c r="S311" i="3"/>
  <c r="P312" i="3"/>
  <c r="Q312" i="3"/>
  <c r="R312" i="3"/>
  <c r="S312" i="3"/>
  <c r="P313" i="3"/>
  <c r="Q313" i="3"/>
  <c r="R313" i="3"/>
  <c r="S313" i="3"/>
  <c r="P314" i="3"/>
  <c r="Q314" i="3"/>
  <c r="R314" i="3"/>
  <c r="S314" i="3"/>
  <c r="P315" i="3"/>
  <c r="Q315" i="3"/>
  <c r="R315" i="3"/>
  <c r="S315" i="3"/>
  <c r="P316" i="3"/>
  <c r="Q316" i="3"/>
  <c r="R316" i="3"/>
  <c r="S316" i="3"/>
  <c r="P317" i="3"/>
  <c r="Q317" i="3"/>
  <c r="R317" i="3"/>
  <c r="S317" i="3"/>
  <c r="P318" i="3"/>
  <c r="Q318" i="3"/>
  <c r="R318" i="3"/>
  <c r="S318" i="3"/>
  <c r="P319" i="3"/>
  <c r="Q319" i="3"/>
  <c r="R319" i="3"/>
  <c r="S319" i="3"/>
  <c r="P320" i="3"/>
  <c r="Q320" i="3"/>
  <c r="R320" i="3"/>
  <c r="S320" i="3"/>
  <c r="P321" i="3"/>
  <c r="Q321" i="3"/>
  <c r="R321" i="3"/>
  <c r="S321" i="3"/>
  <c r="P322" i="3"/>
  <c r="Q322" i="3"/>
  <c r="R322" i="3"/>
  <c r="S322" i="3"/>
  <c r="P323" i="3"/>
  <c r="Q323" i="3"/>
  <c r="R323" i="3"/>
  <c r="S323" i="3"/>
  <c r="P324" i="3"/>
  <c r="Q324" i="3"/>
  <c r="R324" i="3"/>
  <c r="S324" i="3"/>
  <c r="P325" i="3"/>
  <c r="Q325" i="3"/>
  <c r="R325" i="3"/>
  <c r="S325" i="3"/>
  <c r="P326" i="3"/>
  <c r="Q326" i="3"/>
  <c r="R326" i="3"/>
  <c r="S326" i="3"/>
  <c r="P327" i="3"/>
  <c r="Q327" i="3"/>
  <c r="R327" i="3"/>
  <c r="S327" i="3"/>
  <c r="P328" i="3"/>
  <c r="Q328" i="3"/>
  <c r="R328" i="3"/>
  <c r="S328" i="3"/>
  <c r="P329" i="3"/>
  <c r="Q329" i="3"/>
  <c r="R329" i="3"/>
  <c r="S329" i="3"/>
  <c r="P330" i="3"/>
  <c r="Q330" i="3"/>
  <c r="R330" i="3"/>
  <c r="S330" i="3"/>
  <c r="P331" i="3"/>
  <c r="Q331" i="3"/>
  <c r="R331" i="3"/>
  <c r="S331" i="3"/>
  <c r="P332" i="3"/>
  <c r="Q332" i="3"/>
  <c r="R332" i="3"/>
  <c r="S332" i="3"/>
  <c r="P333" i="3"/>
  <c r="Q333" i="3"/>
  <c r="R333" i="3"/>
  <c r="S333" i="3"/>
  <c r="P334" i="3"/>
  <c r="Q334" i="3"/>
  <c r="R334" i="3"/>
  <c r="S334" i="3"/>
  <c r="P335" i="3"/>
  <c r="Q335" i="3"/>
  <c r="R335" i="3"/>
  <c r="S335" i="3"/>
  <c r="P336" i="3"/>
  <c r="Q336" i="3"/>
  <c r="R336" i="3"/>
  <c r="S336" i="3"/>
  <c r="P337" i="3"/>
  <c r="Q337" i="3"/>
  <c r="R337" i="3"/>
  <c r="S337" i="3"/>
  <c r="P338" i="3"/>
  <c r="Q338" i="3"/>
  <c r="R338" i="3"/>
  <c r="S338" i="3"/>
  <c r="P339" i="3"/>
  <c r="Q339" i="3"/>
  <c r="R339" i="3"/>
  <c r="S339" i="3"/>
  <c r="P340" i="3"/>
  <c r="Q340" i="3"/>
  <c r="R340" i="3"/>
  <c r="S340" i="3"/>
  <c r="P341" i="3"/>
  <c r="Q341" i="3"/>
  <c r="R341" i="3"/>
  <c r="S341" i="3"/>
  <c r="P342" i="3"/>
  <c r="Q342" i="3"/>
  <c r="R342" i="3"/>
  <c r="S342" i="3"/>
  <c r="P343" i="3"/>
  <c r="Q343" i="3"/>
  <c r="R343" i="3"/>
  <c r="S343" i="3"/>
  <c r="P344" i="3"/>
  <c r="Q344" i="3"/>
  <c r="R344" i="3"/>
  <c r="S344" i="3"/>
  <c r="P345" i="3"/>
  <c r="Q345" i="3"/>
  <c r="R345" i="3"/>
  <c r="S345" i="3"/>
  <c r="P346" i="3"/>
  <c r="Q346" i="3"/>
  <c r="R346" i="3"/>
  <c r="S346" i="3"/>
  <c r="P347" i="3"/>
  <c r="Q347" i="3"/>
  <c r="R347" i="3"/>
  <c r="S347" i="3"/>
  <c r="P348" i="3"/>
  <c r="Q348" i="3"/>
  <c r="R348" i="3"/>
  <c r="S348" i="3"/>
  <c r="P349" i="3"/>
  <c r="Q349" i="3"/>
  <c r="R349" i="3"/>
  <c r="S349" i="3"/>
  <c r="P350" i="3"/>
  <c r="Q350" i="3"/>
  <c r="R350" i="3"/>
  <c r="S350" i="3"/>
  <c r="P351" i="3"/>
  <c r="Q351" i="3"/>
  <c r="R351" i="3"/>
  <c r="S351" i="3"/>
  <c r="P352" i="3"/>
  <c r="Q352" i="3"/>
  <c r="R352" i="3"/>
  <c r="S352" i="3"/>
  <c r="P353" i="3"/>
  <c r="Q353" i="3"/>
  <c r="R353" i="3"/>
  <c r="S353" i="3"/>
  <c r="P354" i="3"/>
  <c r="Q354" i="3"/>
  <c r="R354" i="3"/>
  <c r="S354" i="3"/>
  <c r="P355" i="3"/>
  <c r="Q355" i="3"/>
  <c r="R355" i="3"/>
  <c r="S355" i="3"/>
  <c r="P356" i="3"/>
  <c r="Q356" i="3"/>
  <c r="R356" i="3"/>
  <c r="S356" i="3"/>
  <c r="P357" i="3"/>
  <c r="Q357" i="3"/>
  <c r="R357" i="3"/>
  <c r="S357" i="3"/>
  <c r="P358" i="3"/>
  <c r="Q358" i="3"/>
  <c r="R358" i="3"/>
  <c r="S358" i="3"/>
  <c r="P359" i="3"/>
  <c r="Q359" i="3"/>
  <c r="R359" i="3"/>
  <c r="S359" i="3"/>
  <c r="P360" i="3"/>
  <c r="Q360" i="3"/>
  <c r="R360" i="3"/>
  <c r="S360" i="3"/>
  <c r="P361" i="3"/>
  <c r="Q361" i="3"/>
  <c r="R361" i="3"/>
  <c r="S361" i="3"/>
  <c r="P362" i="3"/>
  <c r="Q362" i="3"/>
  <c r="R362" i="3"/>
  <c r="S362" i="3"/>
  <c r="P363" i="3"/>
  <c r="Q363" i="3"/>
  <c r="R363" i="3"/>
  <c r="S363" i="3"/>
  <c r="P364" i="3"/>
  <c r="Q364" i="3"/>
  <c r="R364" i="3"/>
  <c r="S364" i="3"/>
  <c r="P365" i="3"/>
  <c r="Q365" i="3"/>
  <c r="R365" i="3"/>
  <c r="S365" i="3"/>
  <c r="P366" i="3"/>
  <c r="Q366" i="3"/>
  <c r="R366" i="3"/>
  <c r="S366" i="3"/>
  <c r="P367" i="3"/>
  <c r="Q367" i="3"/>
  <c r="R367" i="3"/>
  <c r="S367" i="3"/>
  <c r="P368" i="3"/>
  <c r="Q368" i="3"/>
  <c r="R368" i="3"/>
  <c r="S368" i="3"/>
  <c r="P369" i="3"/>
  <c r="Q369" i="3"/>
  <c r="R369" i="3"/>
  <c r="S369" i="3"/>
  <c r="P370" i="3"/>
  <c r="Q370" i="3"/>
  <c r="R370" i="3"/>
  <c r="S370" i="3"/>
  <c r="P371" i="3"/>
  <c r="Q371" i="3"/>
  <c r="R371" i="3"/>
  <c r="S371" i="3"/>
  <c r="P372" i="3"/>
  <c r="Q372" i="3"/>
  <c r="R372" i="3"/>
  <c r="S372" i="3"/>
  <c r="P373" i="3"/>
  <c r="Q373" i="3"/>
  <c r="R373" i="3"/>
  <c r="S373" i="3"/>
  <c r="P374" i="3"/>
  <c r="Q374" i="3"/>
  <c r="R374" i="3"/>
  <c r="S374" i="3"/>
  <c r="P375" i="3"/>
  <c r="Q375" i="3"/>
  <c r="R375" i="3"/>
  <c r="S375" i="3"/>
  <c r="P376" i="3"/>
  <c r="Q376" i="3"/>
  <c r="R376" i="3"/>
  <c r="S376" i="3"/>
  <c r="P377" i="3"/>
  <c r="Q377" i="3"/>
  <c r="R377" i="3"/>
  <c r="S377" i="3"/>
  <c r="P378" i="3"/>
  <c r="Q378" i="3"/>
  <c r="R378" i="3"/>
  <c r="S378" i="3"/>
  <c r="P379" i="3"/>
  <c r="Q379" i="3"/>
  <c r="R379" i="3"/>
  <c r="S379" i="3"/>
  <c r="P380" i="3"/>
  <c r="Q380" i="3"/>
  <c r="R380" i="3"/>
  <c r="S380" i="3"/>
  <c r="P381" i="3"/>
  <c r="Q381" i="3"/>
  <c r="R381" i="3"/>
  <c r="S381" i="3"/>
  <c r="P382" i="3"/>
  <c r="Q382" i="3"/>
  <c r="R382" i="3"/>
  <c r="S382" i="3"/>
  <c r="P383" i="3"/>
  <c r="Q383" i="3"/>
  <c r="R383" i="3"/>
  <c r="S383" i="3"/>
  <c r="P14" i="3"/>
  <c r="Q14" i="3"/>
  <c r="R14" i="3"/>
  <c r="S14" i="3"/>
  <c r="P384" i="3"/>
  <c r="Q384" i="3"/>
  <c r="R384" i="3"/>
  <c r="S384" i="3"/>
  <c r="P385" i="3"/>
  <c r="Q385" i="3"/>
  <c r="R385" i="3"/>
  <c r="S385" i="3"/>
  <c r="P386" i="3"/>
  <c r="Q386" i="3"/>
  <c r="R386" i="3"/>
  <c r="S386" i="3"/>
  <c r="P387" i="3"/>
  <c r="Q387" i="3"/>
  <c r="R387" i="3"/>
  <c r="S387" i="3"/>
  <c r="P388" i="3"/>
  <c r="Q388" i="3"/>
  <c r="R388" i="3"/>
  <c r="S388" i="3"/>
  <c r="P389" i="3"/>
  <c r="Q389" i="3"/>
  <c r="R389" i="3"/>
  <c r="S389" i="3"/>
  <c r="P390" i="3"/>
  <c r="Q390" i="3"/>
  <c r="R390" i="3"/>
  <c r="S390" i="3"/>
  <c r="P391" i="3"/>
  <c r="Q391" i="3"/>
  <c r="R391" i="3"/>
  <c r="S391" i="3"/>
  <c r="P392" i="3"/>
  <c r="Q392" i="3"/>
  <c r="R392" i="3"/>
  <c r="S392" i="3"/>
  <c r="P393" i="3"/>
  <c r="Q393" i="3"/>
  <c r="R393" i="3"/>
  <c r="S393" i="3"/>
  <c r="P394" i="3"/>
  <c r="Q394" i="3"/>
  <c r="R394" i="3"/>
  <c r="S394" i="3"/>
  <c r="P395" i="3"/>
  <c r="Q395" i="3"/>
  <c r="R395" i="3"/>
  <c r="S395" i="3"/>
  <c r="P396" i="3"/>
  <c r="Q396" i="3"/>
  <c r="R396" i="3"/>
  <c r="S396" i="3"/>
  <c r="P397" i="3"/>
  <c r="Q397" i="3"/>
  <c r="R397" i="3"/>
  <c r="S397" i="3"/>
  <c r="P398" i="3"/>
  <c r="Q398" i="3"/>
  <c r="R398" i="3"/>
  <c r="S398" i="3"/>
  <c r="P399" i="3"/>
  <c r="Q399" i="3"/>
  <c r="R399" i="3"/>
  <c r="S399" i="3"/>
  <c r="P400" i="3"/>
  <c r="Q400" i="3"/>
  <c r="R400" i="3"/>
  <c r="S400" i="3"/>
  <c r="P401" i="3"/>
  <c r="Q401" i="3"/>
  <c r="R401" i="3"/>
  <c r="S401" i="3"/>
  <c r="P402" i="3"/>
  <c r="Q402" i="3"/>
  <c r="R402" i="3"/>
  <c r="S402" i="3"/>
  <c r="P403" i="3"/>
  <c r="Q403" i="3"/>
  <c r="R403" i="3"/>
  <c r="S403" i="3"/>
  <c r="P404" i="3"/>
  <c r="Q404" i="3"/>
  <c r="R404" i="3"/>
  <c r="S404" i="3"/>
  <c r="P405" i="3"/>
  <c r="Q405" i="3"/>
  <c r="R405" i="3"/>
  <c r="S405" i="3"/>
  <c r="P406" i="3"/>
  <c r="Q406" i="3"/>
  <c r="R406" i="3"/>
  <c r="S406" i="3"/>
  <c r="P8" i="3"/>
  <c r="Q8" i="3"/>
  <c r="R8" i="3"/>
  <c r="S8" i="3"/>
  <c r="P407" i="3"/>
  <c r="Q407" i="3"/>
  <c r="R407" i="3"/>
  <c r="S407" i="3"/>
  <c r="P408" i="3"/>
  <c r="Q408" i="3"/>
  <c r="R408" i="3"/>
  <c r="S408" i="3"/>
  <c r="P409" i="3"/>
  <c r="Q409" i="3"/>
  <c r="R409" i="3"/>
  <c r="S409" i="3"/>
  <c r="P410" i="3"/>
  <c r="Q410" i="3"/>
  <c r="R410" i="3"/>
  <c r="S410" i="3"/>
  <c r="P411" i="3"/>
  <c r="Q411" i="3"/>
  <c r="R411" i="3"/>
  <c r="S411" i="3"/>
  <c r="P412" i="3"/>
  <c r="Q412" i="3"/>
  <c r="R412" i="3"/>
  <c r="S412" i="3"/>
  <c r="P413" i="3"/>
  <c r="Q413" i="3"/>
  <c r="R413" i="3"/>
  <c r="S413" i="3"/>
  <c r="P414" i="3"/>
  <c r="Q414" i="3"/>
  <c r="R414" i="3"/>
  <c r="S414" i="3"/>
  <c r="P415" i="3"/>
  <c r="Q415" i="3"/>
  <c r="R415" i="3"/>
  <c r="S415" i="3"/>
  <c r="P416" i="3"/>
  <c r="Q416" i="3"/>
  <c r="R416" i="3"/>
  <c r="S416" i="3"/>
  <c r="P417" i="3"/>
  <c r="Q417" i="3"/>
  <c r="R417" i="3"/>
  <c r="S417" i="3"/>
  <c r="P418" i="3"/>
  <c r="Q418" i="3"/>
  <c r="R418" i="3"/>
  <c r="S418" i="3"/>
  <c r="P419" i="3"/>
  <c r="Q419" i="3"/>
  <c r="R419" i="3"/>
  <c r="S419" i="3"/>
  <c r="P420" i="3"/>
  <c r="Q420" i="3"/>
  <c r="R420" i="3"/>
  <c r="S420" i="3"/>
  <c r="P421" i="3"/>
  <c r="Q421" i="3"/>
  <c r="R421" i="3"/>
  <c r="S421" i="3"/>
  <c r="P422" i="3"/>
  <c r="Q422" i="3"/>
  <c r="R422" i="3"/>
  <c r="S422" i="3"/>
  <c r="P423" i="3"/>
  <c r="Q423" i="3"/>
  <c r="R423" i="3"/>
  <c r="S423" i="3"/>
  <c r="P424" i="3"/>
  <c r="Q424" i="3"/>
  <c r="R424" i="3"/>
  <c r="S424" i="3"/>
  <c r="P425" i="3"/>
  <c r="Q425" i="3"/>
  <c r="R425" i="3"/>
  <c r="S425" i="3"/>
  <c r="P426" i="3"/>
  <c r="Q426" i="3"/>
  <c r="R426" i="3"/>
  <c r="S426" i="3"/>
  <c r="P427" i="3"/>
  <c r="Q427" i="3"/>
  <c r="R427" i="3"/>
  <c r="S427" i="3"/>
  <c r="P428" i="3"/>
  <c r="Q428" i="3"/>
  <c r="R428" i="3"/>
  <c r="S428" i="3"/>
  <c r="P429" i="3"/>
  <c r="Q429" i="3"/>
  <c r="R429" i="3"/>
  <c r="S429" i="3"/>
  <c r="P430" i="3"/>
  <c r="Q430" i="3"/>
  <c r="R430" i="3"/>
  <c r="S430" i="3"/>
  <c r="P431" i="3"/>
  <c r="Q431" i="3"/>
  <c r="R431" i="3"/>
  <c r="S431" i="3"/>
  <c r="P432" i="3"/>
  <c r="Q432" i="3"/>
  <c r="R432" i="3"/>
  <c r="S432" i="3"/>
  <c r="P433" i="3"/>
  <c r="Q433" i="3"/>
  <c r="R433" i="3"/>
  <c r="S433" i="3"/>
  <c r="P9" i="3"/>
  <c r="Q9" i="3"/>
  <c r="R9" i="3"/>
  <c r="S9" i="3"/>
  <c r="P434" i="3"/>
  <c r="Q434" i="3"/>
  <c r="R434" i="3"/>
  <c r="S434" i="3"/>
  <c r="P435" i="3"/>
  <c r="Q435" i="3"/>
  <c r="R435" i="3"/>
  <c r="S435" i="3"/>
  <c r="P436" i="3"/>
  <c r="Q436" i="3"/>
  <c r="R436" i="3"/>
  <c r="S436" i="3"/>
  <c r="P437" i="3"/>
  <c r="Q437" i="3"/>
  <c r="R437" i="3"/>
  <c r="S437" i="3"/>
  <c r="P438" i="3"/>
  <c r="Q438" i="3"/>
  <c r="R438" i="3"/>
  <c r="S438" i="3"/>
  <c r="P439" i="3"/>
  <c r="Q439" i="3"/>
  <c r="R439" i="3"/>
  <c r="S439" i="3"/>
  <c r="P440" i="3"/>
  <c r="Q440" i="3"/>
  <c r="R440" i="3"/>
  <c r="S440" i="3"/>
  <c r="P441" i="3"/>
  <c r="Q441" i="3"/>
  <c r="R441" i="3"/>
  <c r="S441" i="3"/>
  <c r="P442" i="3"/>
  <c r="Q442" i="3"/>
  <c r="R442" i="3"/>
  <c r="S442" i="3"/>
  <c r="P443" i="3"/>
  <c r="Q443" i="3"/>
  <c r="R443" i="3"/>
  <c r="S443" i="3"/>
  <c r="P444" i="3"/>
  <c r="Q444" i="3"/>
  <c r="R444" i="3"/>
  <c r="S444" i="3"/>
  <c r="P445" i="3"/>
  <c r="Q445" i="3"/>
  <c r="R445" i="3"/>
  <c r="S445" i="3"/>
  <c r="P446" i="3"/>
  <c r="Q446" i="3"/>
  <c r="R446" i="3"/>
  <c r="S446" i="3"/>
  <c r="P447" i="3"/>
  <c r="Q447" i="3"/>
  <c r="R447" i="3"/>
  <c r="S447" i="3"/>
  <c r="P448" i="3"/>
  <c r="Q448" i="3"/>
  <c r="R448" i="3"/>
  <c r="S448" i="3"/>
  <c r="P449" i="3"/>
  <c r="Q449" i="3"/>
  <c r="R449" i="3"/>
  <c r="S449" i="3"/>
  <c r="P450" i="3"/>
  <c r="Q450" i="3"/>
  <c r="R450" i="3"/>
  <c r="S450" i="3"/>
  <c r="P451" i="3"/>
  <c r="Q451" i="3"/>
  <c r="R451" i="3"/>
  <c r="S451" i="3"/>
  <c r="P452" i="3"/>
  <c r="Q452" i="3"/>
  <c r="R452" i="3"/>
  <c r="S452" i="3"/>
  <c r="P453" i="3"/>
  <c r="Q453" i="3"/>
  <c r="R453" i="3"/>
  <c r="S453" i="3"/>
  <c r="P454" i="3"/>
  <c r="Q454" i="3"/>
  <c r="R454" i="3"/>
  <c r="S454" i="3"/>
  <c r="P455" i="3"/>
  <c r="Q455" i="3"/>
  <c r="R455" i="3"/>
  <c r="S455" i="3"/>
  <c r="P456" i="3"/>
  <c r="Q456" i="3"/>
  <c r="R456" i="3"/>
  <c r="S456" i="3"/>
  <c r="P457" i="3"/>
  <c r="Q457" i="3"/>
  <c r="R457" i="3"/>
  <c r="S457" i="3"/>
  <c r="P458" i="3"/>
  <c r="Q458" i="3"/>
  <c r="R458" i="3"/>
  <c r="S458" i="3"/>
  <c r="P459" i="3"/>
  <c r="Q459" i="3"/>
  <c r="R459" i="3"/>
  <c r="S459" i="3"/>
  <c r="P460" i="3"/>
  <c r="Q460" i="3"/>
  <c r="R460" i="3"/>
  <c r="S460" i="3"/>
  <c r="P461" i="3"/>
  <c r="Q461" i="3"/>
  <c r="R461" i="3"/>
  <c r="S461" i="3"/>
  <c r="P462" i="3"/>
  <c r="Q462" i="3"/>
  <c r="R462" i="3"/>
  <c r="S462" i="3"/>
  <c r="P463" i="3"/>
  <c r="Q463" i="3"/>
  <c r="R463" i="3"/>
  <c r="S463" i="3"/>
  <c r="P464" i="3"/>
  <c r="Q464" i="3"/>
  <c r="R464" i="3"/>
  <c r="S464" i="3"/>
  <c r="P465" i="3"/>
  <c r="Q465" i="3"/>
  <c r="R465" i="3"/>
  <c r="S465" i="3"/>
  <c r="P466" i="3"/>
  <c r="Q466" i="3"/>
  <c r="R466" i="3"/>
  <c r="S466" i="3"/>
  <c r="P467" i="3"/>
  <c r="Q467" i="3"/>
  <c r="R467" i="3"/>
  <c r="S467" i="3"/>
  <c r="P468" i="3"/>
  <c r="Q468" i="3"/>
  <c r="R468" i="3"/>
  <c r="S468" i="3"/>
  <c r="P469" i="3"/>
  <c r="Q469" i="3"/>
  <c r="R469" i="3"/>
  <c r="S469" i="3"/>
  <c r="P470" i="3"/>
  <c r="Q470" i="3"/>
  <c r="R470" i="3"/>
  <c r="S470" i="3"/>
  <c r="P471" i="3"/>
  <c r="Q471" i="3"/>
  <c r="R471" i="3"/>
  <c r="S471" i="3"/>
  <c r="P472" i="3"/>
  <c r="Q472" i="3"/>
  <c r="R472" i="3"/>
  <c r="S472" i="3"/>
  <c r="P473" i="3"/>
  <c r="Q473" i="3"/>
  <c r="R473" i="3"/>
  <c r="S473" i="3"/>
  <c r="P474" i="3"/>
  <c r="Q474" i="3"/>
  <c r="R474" i="3"/>
  <c r="S474" i="3"/>
  <c r="P475" i="3"/>
  <c r="Q475" i="3"/>
  <c r="R475" i="3"/>
  <c r="S475" i="3"/>
  <c r="P476" i="3"/>
  <c r="Q476" i="3"/>
  <c r="R476" i="3"/>
  <c r="S476" i="3"/>
  <c r="P477" i="3"/>
  <c r="Q477" i="3"/>
  <c r="R477" i="3"/>
  <c r="S477" i="3"/>
  <c r="P478" i="3"/>
  <c r="Q478" i="3"/>
  <c r="R478" i="3"/>
  <c r="S478" i="3"/>
  <c r="P479" i="3"/>
  <c r="Q479" i="3"/>
  <c r="R479" i="3"/>
  <c r="S479" i="3"/>
  <c r="P480" i="3"/>
  <c r="Q480" i="3"/>
  <c r="R480" i="3"/>
  <c r="S480" i="3"/>
  <c r="P481" i="3"/>
  <c r="Q481" i="3"/>
  <c r="R481" i="3"/>
  <c r="S481" i="3"/>
  <c r="P482" i="3"/>
  <c r="Q482" i="3"/>
  <c r="R482" i="3"/>
  <c r="S482" i="3"/>
  <c r="P483" i="3"/>
  <c r="Q483" i="3"/>
  <c r="R483" i="3"/>
  <c r="S483" i="3"/>
  <c r="P484" i="3"/>
  <c r="Q484" i="3"/>
  <c r="R484" i="3"/>
  <c r="S484" i="3"/>
  <c r="P485" i="3"/>
  <c r="Q485" i="3"/>
  <c r="R485" i="3"/>
  <c r="S485" i="3"/>
  <c r="P486" i="3"/>
  <c r="Q486" i="3"/>
  <c r="R486" i="3"/>
  <c r="S486" i="3"/>
  <c r="P487" i="3"/>
  <c r="Q487" i="3"/>
  <c r="R487" i="3"/>
  <c r="S487" i="3"/>
  <c r="P488" i="3"/>
  <c r="Q488" i="3"/>
  <c r="R488" i="3"/>
  <c r="S488" i="3"/>
  <c r="P489" i="3"/>
  <c r="Q489" i="3"/>
  <c r="R489" i="3"/>
  <c r="S489" i="3"/>
  <c r="P490" i="3"/>
  <c r="Q490" i="3"/>
  <c r="R490" i="3"/>
  <c r="S490" i="3"/>
  <c r="P491" i="3"/>
  <c r="Q491" i="3"/>
  <c r="R491" i="3"/>
  <c r="S491" i="3"/>
  <c r="P492" i="3"/>
  <c r="Q492" i="3"/>
  <c r="R492" i="3"/>
  <c r="S492" i="3"/>
  <c r="P493" i="3"/>
  <c r="Q493" i="3"/>
  <c r="R493" i="3"/>
  <c r="S493" i="3"/>
  <c r="P494" i="3"/>
  <c r="Q494" i="3"/>
  <c r="R494" i="3"/>
  <c r="S494" i="3"/>
  <c r="P495" i="3"/>
  <c r="Q495" i="3"/>
  <c r="R495" i="3"/>
  <c r="S495" i="3"/>
  <c r="P496" i="3"/>
  <c r="Q496" i="3"/>
  <c r="R496" i="3"/>
  <c r="S496" i="3"/>
  <c r="P497" i="3"/>
  <c r="Q497" i="3"/>
  <c r="R497" i="3"/>
  <c r="S497" i="3"/>
  <c r="P498" i="3"/>
  <c r="Q498" i="3"/>
  <c r="R498" i="3"/>
  <c r="S498" i="3"/>
  <c r="P499" i="3"/>
  <c r="Q499" i="3"/>
  <c r="R499" i="3"/>
  <c r="S499" i="3"/>
  <c r="P500" i="3"/>
  <c r="Q500" i="3"/>
  <c r="R500" i="3"/>
  <c r="S500" i="3"/>
  <c r="P501" i="3"/>
  <c r="Q501" i="3"/>
  <c r="R501" i="3"/>
  <c r="S501" i="3"/>
  <c r="P502" i="3"/>
  <c r="Q502" i="3"/>
  <c r="R502" i="3"/>
  <c r="S502" i="3"/>
  <c r="P503" i="3"/>
  <c r="Q503" i="3"/>
  <c r="R503" i="3"/>
  <c r="S503" i="3"/>
  <c r="P504" i="3"/>
  <c r="Q504" i="3"/>
  <c r="R504" i="3"/>
  <c r="S504" i="3"/>
  <c r="P505" i="3"/>
  <c r="Q505" i="3"/>
  <c r="R505" i="3"/>
  <c r="S505" i="3"/>
  <c r="P506" i="3"/>
  <c r="Q506" i="3"/>
  <c r="R506" i="3"/>
  <c r="S506" i="3"/>
  <c r="P507" i="3"/>
  <c r="Q507" i="3"/>
  <c r="R507" i="3"/>
  <c r="S507" i="3"/>
  <c r="P508" i="3"/>
  <c r="Q508" i="3"/>
  <c r="R508" i="3"/>
  <c r="S508" i="3"/>
  <c r="P509" i="3"/>
  <c r="Q509" i="3"/>
  <c r="R509" i="3"/>
  <c r="S509" i="3"/>
  <c r="P510" i="3"/>
  <c r="Q510" i="3"/>
  <c r="R510" i="3"/>
  <c r="S510" i="3"/>
  <c r="P511" i="3"/>
  <c r="Q511" i="3"/>
  <c r="R511" i="3"/>
  <c r="S511" i="3"/>
  <c r="P512" i="3"/>
  <c r="Q512" i="3"/>
  <c r="R512" i="3"/>
  <c r="S512" i="3"/>
  <c r="P513" i="3"/>
  <c r="Q513" i="3"/>
  <c r="R513" i="3"/>
  <c r="S513" i="3"/>
  <c r="P514" i="3"/>
  <c r="Q514" i="3"/>
  <c r="R514" i="3"/>
  <c r="S514" i="3"/>
  <c r="P515" i="3"/>
  <c r="Q515" i="3"/>
  <c r="R515" i="3"/>
  <c r="S515" i="3"/>
  <c r="P516" i="3"/>
  <c r="Q516" i="3"/>
  <c r="R516" i="3"/>
  <c r="S516" i="3"/>
  <c r="P517" i="3"/>
  <c r="Q517" i="3"/>
  <c r="R517" i="3"/>
  <c r="S517" i="3"/>
  <c r="S10" i="3"/>
  <c r="R10" i="3"/>
  <c r="Q10" i="3"/>
  <c r="P10" i="3"/>
  <c r="T444" i="3" l="1"/>
  <c r="T516" i="3"/>
  <c r="T514" i="3"/>
  <c r="T513" i="3"/>
  <c r="T511" i="3"/>
  <c r="T509" i="3"/>
  <c r="T507" i="3"/>
  <c r="T505" i="3"/>
  <c r="T503" i="3"/>
  <c r="T501" i="3"/>
  <c r="T498" i="3"/>
  <c r="T496" i="3"/>
  <c r="T494" i="3"/>
  <c r="T492" i="3"/>
  <c r="T490" i="3"/>
  <c r="T488" i="3"/>
  <c r="T486" i="3"/>
  <c r="T484" i="3"/>
  <c r="T482" i="3"/>
  <c r="T480" i="3"/>
  <c r="T478" i="3"/>
  <c r="T476" i="3"/>
  <c r="T474" i="3"/>
  <c r="T472" i="3"/>
  <c r="T470" i="3"/>
  <c r="T468" i="3"/>
  <c r="T466" i="3"/>
  <c r="T464" i="3"/>
  <c r="T462" i="3"/>
  <c r="T460" i="3"/>
  <c r="T459" i="3"/>
  <c r="T458" i="3"/>
  <c r="T457" i="3"/>
  <c r="T455" i="3"/>
  <c r="T454" i="3"/>
  <c r="T443" i="3"/>
  <c r="T517" i="3"/>
  <c r="T515" i="3"/>
  <c r="T512" i="3"/>
  <c r="T510" i="3"/>
  <c r="T508" i="3"/>
  <c r="T506" i="3"/>
  <c r="T504" i="3"/>
  <c r="T502" i="3"/>
  <c r="T500" i="3"/>
  <c r="T499" i="3"/>
  <c r="T497" i="3"/>
  <c r="T495" i="3"/>
  <c r="T493" i="3"/>
  <c r="T491" i="3"/>
  <c r="T489" i="3"/>
  <c r="T487" i="3"/>
  <c r="T485" i="3"/>
  <c r="T483" i="3"/>
  <c r="T481" i="3"/>
  <c r="T479" i="3"/>
  <c r="T477" i="3"/>
  <c r="T475" i="3"/>
  <c r="T473" i="3"/>
  <c r="T471" i="3"/>
  <c r="T469" i="3"/>
  <c r="T467" i="3"/>
  <c r="T465" i="3"/>
  <c r="T463" i="3"/>
  <c r="T461" i="3"/>
  <c r="T456" i="3"/>
  <c r="T453" i="3"/>
  <c r="T452" i="3"/>
  <c r="T451" i="3"/>
  <c r="T450" i="3"/>
  <c r="T449" i="3"/>
  <c r="T448" i="3"/>
  <c r="T447" i="3"/>
  <c r="T446" i="3"/>
  <c r="T445" i="3"/>
  <c r="T442" i="3"/>
  <c r="T441" i="3"/>
  <c r="T440" i="3"/>
  <c r="T439" i="3"/>
  <c r="T438" i="3"/>
  <c r="T437" i="3"/>
  <c r="T436" i="3"/>
  <c r="T435" i="3"/>
  <c r="T434" i="3"/>
  <c r="T9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8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1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8" i="3"/>
  <c r="T356" i="3"/>
  <c r="T354" i="3"/>
  <c r="T352" i="3"/>
  <c r="T350" i="3"/>
  <c r="T348" i="3"/>
  <c r="T345" i="3"/>
  <c r="T343" i="3"/>
  <c r="T341" i="3"/>
  <c r="T339" i="3"/>
  <c r="T337" i="3"/>
  <c r="T335" i="3"/>
  <c r="T333" i="3"/>
  <c r="T331" i="3"/>
  <c r="T329" i="3"/>
  <c r="T327" i="3"/>
  <c r="T325" i="3"/>
  <c r="T323" i="3"/>
  <c r="T321" i="3"/>
  <c r="T319" i="3"/>
  <c r="T317" i="3"/>
  <c r="T316" i="3"/>
  <c r="T314" i="3"/>
  <c r="T312" i="3"/>
  <c r="T310" i="3"/>
  <c r="T308" i="3"/>
  <c r="T305" i="3"/>
  <c r="T303" i="3"/>
  <c r="T301" i="3"/>
  <c r="T299" i="3"/>
  <c r="T297" i="3"/>
  <c r="T295" i="3"/>
  <c r="T293" i="3"/>
  <c r="T290" i="3"/>
  <c r="T288" i="3"/>
  <c r="T286" i="3"/>
  <c r="T284" i="3"/>
  <c r="T282" i="3"/>
  <c r="T280" i="3"/>
  <c r="T278" i="3"/>
  <c r="T276" i="3"/>
  <c r="T273" i="3"/>
  <c r="T272" i="3"/>
  <c r="T270" i="3"/>
  <c r="T268" i="3"/>
  <c r="T266" i="3"/>
  <c r="T264" i="3"/>
  <c r="T262" i="3"/>
  <c r="T260" i="3"/>
  <c r="T258" i="3"/>
  <c r="T256" i="3"/>
  <c r="T254" i="3"/>
  <c r="T252" i="3"/>
  <c r="T250" i="3"/>
  <c r="T248" i="3"/>
  <c r="T246" i="3"/>
  <c r="T244" i="3"/>
  <c r="T243" i="3"/>
  <c r="T240" i="3"/>
  <c r="T238" i="3"/>
  <c r="T236" i="3"/>
  <c r="T234" i="3"/>
  <c r="T232" i="3"/>
  <c r="T230" i="3"/>
  <c r="T228" i="3"/>
  <c r="T226" i="3"/>
  <c r="T224" i="3"/>
  <c r="T222" i="3"/>
  <c r="T190" i="3"/>
  <c r="T174" i="3"/>
  <c r="T160" i="3"/>
  <c r="T145" i="3"/>
  <c r="T129" i="3"/>
  <c r="T79" i="3"/>
  <c r="T75" i="3"/>
  <c r="T71" i="3"/>
  <c r="T63" i="3"/>
  <c r="T59" i="3"/>
  <c r="T55" i="3"/>
  <c r="T4" i="3"/>
  <c r="T37" i="3"/>
  <c r="T31" i="3"/>
  <c r="T23" i="3"/>
  <c r="T19" i="3"/>
  <c r="T359" i="3"/>
  <c r="T357" i="3"/>
  <c r="T355" i="3"/>
  <c r="T353" i="3"/>
  <c r="T351" i="3"/>
  <c r="T349" i="3"/>
  <c r="T347" i="3"/>
  <c r="T346" i="3"/>
  <c r="T344" i="3"/>
  <c r="T342" i="3"/>
  <c r="T340" i="3"/>
  <c r="T338" i="3"/>
  <c r="T336" i="3"/>
  <c r="T334" i="3"/>
  <c r="T332" i="3"/>
  <c r="T330" i="3"/>
  <c r="T328" i="3"/>
  <c r="T326" i="3"/>
  <c r="T324" i="3"/>
  <c r="T322" i="3"/>
  <c r="T320" i="3"/>
  <c r="T318" i="3"/>
  <c r="T315" i="3"/>
  <c r="T313" i="3"/>
  <c r="T311" i="3"/>
  <c r="T309" i="3"/>
  <c r="T307" i="3"/>
  <c r="T306" i="3"/>
  <c r="T304" i="3"/>
  <c r="T302" i="3"/>
  <c r="T300" i="3"/>
  <c r="T298" i="3"/>
  <c r="T296" i="3"/>
  <c r="T294" i="3"/>
  <c r="T292" i="3"/>
  <c r="T291" i="3"/>
  <c r="T289" i="3"/>
  <c r="T287" i="3"/>
  <c r="T285" i="3"/>
  <c r="T283" i="3"/>
  <c r="T281" i="3"/>
  <c r="T279" i="3"/>
  <c r="T277" i="3"/>
  <c r="T275" i="3"/>
  <c r="T274" i="3"/>
  <c r="T13" i="3"/>
  <c r="T271" i="3"/>
  <c r="T269" i="3"/>
  <c r="T267" i="3"/>
  <c r="T265" i="3"/>
  <c r="T263" i="3"/>
  <c r="T261" i="3"/>
  <c r="T259" i="3"/>
  <c r="T257" i="3"/>
  <c r="T255" i="3"/>
  <c r="T253" i="3"/>
  <c r="T251" i="3"/>
  <c r="T249" i="3"/>
  <c r="T247" i="3"/>
  <c r="T245" i="3"/>
  <c r="T242" i="3"/>
  <c r="T241" i="3"/>
  <c r="T239" i="3"/>
  <c r="T237" i="3"/>
  <c r="T235" i="3"/>
  <c r="T233" i="3"/>
  <c r="T231" i="3"/>
  <c r="T229" i="3"/>
  <c r="T227" i="3"/>
  <c r="T225" i="3"/>
  <c r="T217" i="3"/>
  <c r="T206" i="3"/>
  <c r="T113" i="3"/>
  <c r="T98" i="3"/>
  <c r="T83" i="3"/>
  <c r="T67" i="3"/>
  <c r="T51" i="3"/>
  <c r="T223" i="3"/>
  <c r="T221" i="3"/>
  <c r="T220" i="3"/>
  <c r="T219" i="3"/>
  <c r="T218" i="3"/>
  <c r="T216" i="3"/>
  <c r="T215" i="3"/>
  <c r="T214" i="3"/>
  <c r="T213" i="3"/>
  <c r="T212" i="3"/>
  <c r="T211" i="3"/>
  <c r="T210" i="3"/>
  <c r="T209" i="3"/>
  <c r="T208" i="3"/>
  <c r="T207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3" i="3"/>
  <c r="T7" i="3"/>
  <c r="T172" i="3"/>
  <c r="T171" i="3"/>
  <c r="T170" i="3"/>
  <c r="T169" i="3"/>
  <c r="T168" i="3"/>
  <c r="T6" i="3"/>
  <c r="T167" i="3"/>
  <c r="T166" i="3"/>
  <c r="T165" i="3"/>
  <c r="T164" i="3"/>
  <c r="T163" i="3"/>
  <c r="T162" i="3"/>
  <c r="T161" i="3"/>
  <c r="T159" i="3"/>
  <c r="T158" i="3"/>
  <c r="T157" i="3"/>
  <c r="T156" i="3"/>
  <c r="T155" i="3"/>
  <c r="T154" i="3"/>
  <c r="T153" i="3"/>
  <c r="T152" i="3"/>
  <c r="T151" i="3"/>
  <c r="T150" i="3"/>
  <c r="T5" i="3"/>
  <c r="T149" i="3"/>
  <c r="T148" i="3"/>
  <c r="T147" i="3"/>
  <c r="T146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8" i="3"/>
  <c r="T127" i="3"/>
  <c r="T126" i="3"/>
  <c r="T125" i="3"/>
  <c r="T124" i="3"/>
  <c r="T123" i="3"/>
  <c r="T122" i="3"/>
  <c r="T121" i="3"/>
  <c r="T120" i="3"/>
  <c r="T119" i="3"/>
  <c r="T117" i="3"/>
  <c r="T109" i="3"/>
  <c r="T105" i="3"/>
  <c r="T101" i="3"/>
  <c r="T95" i="3"/>
  <c r="T91" i="3"/>
  <c r="T87" i="3"/>
  <c r="T10" i="3"/>
  <c r="T118" i="3"/>
  <c r="T116" i="3"/>
  <c r="T115" i="3"/>
  <c r="T114" i="3"/>
  <c r="T112" i="3"/>
  <c r="T111" i="3"/>
  <c r="T110" i="3"/>
  <c r="T108" i="3"/>
  <c r="T107" i="3"/>
  <c r="T106" i="3"/>
  <c r="T104" i="3"/>
  <c r="T103" i="3"/>
  <c r="T102" i="3"/>
  <c r="T18" i="3"/>
  <c r="T100" i="3"/>
  <c r="T99" i="3"/>
  <c r="T97" i="3"/>
  <c r="T17" i="3"/>
  <c r="T96" i="3"/>
  <c r="T94" i="3"/>
  <c r="T93" i="3"/>
  <c r="T92" i="3"/>
  <c r="T90" i="3"/>
  <c r="T89" i="3"/>
  <c r="T88" i="3"/>
  <c r="T86" i="3"/>
  <c r="T85" i="3"/>
  <c r="T84" i="3"/>
  <c r="T82" i="3"/>
  <c r="T81" i="3"/>
  <c r="T80" i="3"/>
  <c r="T78" i="3"/>
  <c r="T77" i="3"/>
  <c r="T76" i="3"/>
  <c r="T74" i="3"/>
  <c r="T73" i="3"/>
  <c r="T72" i="3"/>
  <c r="T70" i="3"/>
  <c r="T69" i="3"/>
  <c r="T68" i="3"/>
  <c r="T66" i="3"/>
  <c r="T65" i="3"/>
  <c r="T64" i="3"/>
  <c r="T62" i="3"/>
  <c r="T61" i="3"/>
  <c r="T60" i="3"/>
  <c r="T58" i="3"/>
  <c r="T57" i="3"/>
  <c r="T56" i="3"/>
  <c r="T54" i="3"/>
  <c r="T53" i="3"/>
  <c r="T52" i="3"/>
  <c r="T50" i="3"/>
  <c r="T49" i="3"/>
  <c r="T48" i="3"/>
  <c r="T47" i="3"/>
  <c r="T46" i="3"/>
  <c r="T45" i="3"/>
  <c r="T44" i="3"/>
  <c r="T43" i="3"/>
  <c r="T42" i="3"/>
  <c r="T12" i="3"/>
  <c r="T41" i="3"/>
  <c r="T40" i="3"/>
  <c r="T39" i="3"/>
  <c r="T38" i="3"/>
  <c r="T16" i="3"/>
  <c r="T36" i="3"/>
  <c r="T35" i="3"/>
  <c r="T34" i="3"/>
  <c r="T33" i="3"/>
  <c r="T32" i="3"/>
  <c r="T11" i="3"/>
  <c r="T30" i="3"/>
  <c r="T29" i="3"/>
  <c r="T28" i="3"/>
  <c r="T27" i="3"/>
  <c r="T26" i="3"/>
  <c r="T25" i="3"/>
  <c r="T24" i="3"/>
  <c r="T22" i="3"/>
  <c r="T21" i="3"/>
  <c r="T15" i="3"/>
  <c r="T20" i="3"/>
  <c r="O19" i="3" l="1"/>
  <c r="O20" i="3"/>
  <c r="O15" i="3"/>
  <c r="O21" i="3"/>
  <c r="O22" i="3"/>
  <c r="O23" i="3"/>
  <c r="O24" i="3"/>
  <c r="O25" i="3"/>
  <c r="O26" i="3"/>
  <c r="O27" i="3"/>
  <c r="O28" i="3"/>
  <c r="O29" i="3"/>
  <c r="O30" i="3"/>
  <c r="O31" i="3"/>
  <c r="O11" i="3"/>
  <c r="O32" i="3"/>
  <c r="O33" i="3"/>
  <c r="O34" i="3"/>
  <c r="O35" i="3"/>
  <c r="O36" i="3"/>
  <c r="O16" i="3"/>
  <c r="O37" i="3"/>
  <c r="O38" i="3"/>
  <c r="O39" i="3"/>
  <c r="O40" i="3"/>
  <c r="O41" i="3"/>
  <c r="O12" i="3"/>
  <c r="O42" i="3"/>
  <c r="O43" i="3"/>
  <c r="O4" i="3"/>
  <c r="O44" i="3"/>
  <c r="V44" i="3" s="1"/>
  <c r="O45" i="3"/>
  <c r="V45" i="3" s="1"/>
  <c r="O46" i="3"/>
  <c r="V46" i="3" s="1"/>
  <c r="O47" i="3"/>
  <c r="V47" i="3" s="1"/>
  <c r="O48" i="3"/>
  <c r="V48" i="3" s="1"/>
  <c r="O49" i="3"/>
  <c r="V49" i="3" s="1"/>
  <c r="O50" i="3"/>
  <c r="V50" i="3" s="1"/>
  <c r="O51" i="3"/>
  <c r="V51" i="3" s="1"/>
  <c r="O52" i="3"/>
  <c r="V52" i="3" s="1"/>
  <c r="O53" i="3"/>
  <c r="V53" i="3" s="1"/>
  <c r="O54" i="3"/>
  <c r="V54" i="3" s="1"/>
  <c r="O55" i="3"/>
  <c r="V55" i="3" s="1"/>
  <c r="O56" i="3"/>
  <c r="V56" i="3" s="1"/>
  <c r="O57" i="3"/>
  <c r="V57" i="3" s="1"/>
  <c r="O58" i="3"/>
  <c r="V58" i="3" s="1"/>
  <c r="O59" i="3"/>
  <c r="V59" i="3" s="1"/>
  <c r="O60" i="3"/>
  <c r="V60" i="3" s="1"/>
  <c r="O61" i="3"/>
  <c r="V61" i="3" s="1"/>
  <c r="O62" i="3"/>
  <c r="V62" i="3" s="1"/>
  <c r="O63" i="3"/>
  <c r="V63" i="3" s="1"/>
  <c r="O64" i="3"/>
  <c r="V64" i="3" s="1"/>
  <c r="O65" i="3"/>
  <c r="V65" i="3" s="1"/>
  <c r="O66" i="3"/>
  <c r="V66" i="3" s="1"/>
  <c r="O67" i="3"/>
  <c r="V67" i="3" s="1"/>
  <c r="O68" i="3"/>
  <c r="V68" i="3" s="1"/>
  <c r="O69" i="3"/>
  <c r="V69" i="3" s="1"/>
  <c r="O70" i="3"/>
  <c r="V70" i="3" s="1"/>
  <c r="O71" i="3"/>
  <c r="V71" i="3" s="1"/>
  <c r="O72" i="3"/>
  <c r="V72" i="3" s="1"/>
  <c r="O73" i="3"/>
  <c r="V73" i="3" s="1"/>
  <c r="O74" i="3"/>
  <c r="V74" i="3" s="1"/>
  <c r="O75" i="3"/>
  <c r="V75" i="3" s="1"/>
  <c r="O76" i="3"/>
  <c r="V76" i="3" s="1"/>
  <c r="O77" i="3"/>
  <c r="V77" i="3" s="1"/>
  <c r="O78" i="3"/>
  <c r="V78" i="3" s="1"/>
  <c r="O79" i="3"/>
  <c r="V79" i="3" s="1"/>
  <c r="O80" i="3"/>
  <c r="V80" i="3" s="1"/>
  <c r="O81" i="3"/>
  <c r="V81" i="3" s="1"/>
  <c r="O82" i="3"/>
  <c r="V82" i="3" s="1"/>
  <c r="O83" i="3"/>
  <c r="V83" i="3" s="1"/>
  <c r="O84" i="3"/>
  <c r="V84" i="3" s="1"/>
  <c r="O85" i="3"/>
  <c r="V85" i="3" s="1"/>
  <c r="O86" i="3"/>
  <c r="V86" i="3" s="1"/>
  <c r="O87" i="3"/>
  <c r="V87" i="3" s="1"/>
  <c r="O88" i="3"/>
  <c r="V88" i="3" s="1"/>
  <c r="O89" i="3"/>
  <c r="V89" i="3" s="1"/>
  <c r="O90" i="3"/>
  <c r="V90" i="3" s="1"/>
  <c r="O91" i="3"/>
  <c r="V91" i="3" s="1"/>
  <c r="O92" i="3"/>
  <c r="V92" i="3" s="1"/>
  <c r="O93" i="3"/>
  <c r="V93" i="3" s="1"/>
  <c r="O94" i="3"/>
  <c r="V94" i="3" s="1"/>
  <c r="O95" i="3"/>
  <c r="V95" i="3" s="1"/>
  <c r="O96" i="3"/>
  <c r="V96" i="3" s="1"/>
  <c r="O17" i="3"/>
  <c r="O97" i="3"/>
  <c r="V97" i="3" s="1"/>
  <c r="O98" i="3"/>
  <c r="V98" i="3" s="1"/>
  <c r="O99" i="3"/>
  <c r="V99" i="3" s="1"/>
  <c r="O100" i="3"/>
  <c r="V100" i="3" s="1"/>
  <c r="O18" i="3"/>
  <c r="O101" i="3"/>
  <c r="V101" i="3" s="1"/>
  <c r="O102" i="3"/>
  <c r="V102" i="3" s="1"/>
  <c r="O103" i="3"/>
  <c r="V103" i="3" s="1"/>
  <c r="O104" i="3"/>
  <c r="V104" i="3" s="1"/>
  <c r="O105" i="3"/>
  <c r="V105" i="3" s="1"/>
  <c r="O106" i="3"/>
  <c r="V106" i="3" s="1"/>
  <c r="O107" i="3"/>
  <c r="V107" i="3" s="1"/>
  <c r="O108" i="3"/>
  <c r="V108" i="3" s="1"/>
  <c r="O109" i="3"/>
  <c r="V109" i="3" s="1"/>
  <c r="O110" i="3"/>
  <c r="V110" i="3" s="1"/>
  <c r="O111" i="3"/>
  <c r="V111" i="3" s="1"/>
  <c r="O112" i="3"/>
  <c r="V112" i="3" s="1"/>
  <c r="O113" i="3"/>
  <c r="V113" i="3" s="1"/>
  <c r="O114" i="3"/>
  <c r="V114" i="3" s="1"/>
  <c r="O115" i="3"/>
  <c r="V115" i="3" s="1"/>
  <c r="O116" i="3"/>
  <c r="V116" i="3" s="1"/>
  <c r="O117" i="3"/>
  <c r="V117" i="3" s="1"/>
  <c r="O118" i="3"/>
  <c r="V118" i="3" s="1"/>
  <c r="O119" i="3"/>
  <c r="V119" i="3" s="1"/>
  <c r="O120" i="3"/>
  <c r="V120" i="3" s="1"/>
  <c r="O121" i="3"/>
  <c r="V121" i="3" s="1"/>
  <c r="O122" i="3"/>
  <c r="V122" i="3" s="1"/>
  <c r="O123" i="3"/>
  <c r="V123" i="3" s="1"/>
  <c r="O124" i="3"/>
  <c r="V124" i="3" s="1"/>
  <c r="O125" i="3"/>
  <c r="V125" i="3" s="1"/>
  <c r="O126" i="3"/>
  <c r="V126" i="3" s="1"/>
  <c r="O127" i="3"/>
  <c r="V127" i="3" s="1"/>
  <c r="O128" i="3"/>
  <c r="V128" i="3" s="1"/>
  <c r="O129" i="3"/>
  <c r="V129" i="3" s="1"/>
  <c r="O130" i="3"/>
  <c r="V130" i="3" s="1"/>
  <c r="O131" i="3"/>
  <c r="V131" i="3" s="1"/>
  <c r="O132" i="3"/>
  <c r="V132" i="3" s="1"/>
  <c r="O133" i="3"/>
  <c r="V133" i="3" s="1"/>
  <c r="O134" i="3"/>
  <c r="V134" i="3" s="1"/>
  <c r="O135" i="3"/>
  <c r="V135" i="3" s="1"/>
  <c r="O136" i="3"/>
  <c r="V136" i="3" s="1"/>
  <c r="O137" i="3"/>
  <c r="V137" i="3" s="1"/>
  <c r="O138" i="3"/>
  <c r="V138" i="3" s="1"/>
  <c r="O139" i="3"/>
  <c r="V139" i="3" s="1"/>
  <c r="O140" i="3"/>
  <c r="V140" i="3" s="1"/>
  <c r="O141" i="3"/>
  <c r="V141" i="3" s="1"/>
  <c r="O142" i="3"/>
  <c r="V142" i="3" s="1"/>
  <c r="O143" i="3"/>
  <c r="V143" i="3" s="1"/>
  <c r="O144" i="3"/>
  <c r="V144" i="3" s="1"/>
  <c r="O145" i="3"/>
  <c r="V145" i="3" s="1"/>
  <c r="O146" i="3"/>
  <c r="V146" i="3" s="1"/>
  <c r="O147" i="3"/>
  <c r="V147" i="3" s="1"/>
  <c r="O148" i="3"/>
  <c r="V148" i="3" s="1"/>
  <c r="O149" i="3"/>
  <c r="V149" i="3" s="1"/>
  <c r="O5" i="3"/>
  <c r="V5" i="3" s="1"/>
  <c r="O150" i="3"/>
  <c r="V150" i="3" s="1"/>
  <c r="O151" i="3"/>
  <c r="V151" i="3" s="1"/>
  <c r="O152" i="3"/>
  <c r="V152" i="3" s="1"/>
  <c r="O153" i="3"/>
  <c r="V153" i="3" s="1"/>
  <c r="O154" i="3"/>
  <c r="V154" i="3" s="1"/>
  <c r="O155" i="3"/>
  <c r="V155" i="3" s="1"/>
  <c r="O156" i="3"/>
  <c r="V156" i="3" s="1"/>
  <c r="O157" i="3"/>
  <c r="V157" i="3" s="1"/>
  <c r="O158" i="3"/>
  <c r="V158" i="3" s="1"/>
  <c r="O159" i="3"/>
  <c r="V159" i="3" s="1"/>
  <c r="O160" i="3"/>
  <c r="V160" i="3" s="1"/>
  <c r="O161" i="3"/>
  <c r="V161" i="3" s="1"/>
  <c r="O162" i="3"/>
  <c r="V162" i="3" s="1"/>
  <c r="O163" i="3"/>
  <c r="V163" i="3" s="1"/>
  <c r="O164" i="3"/>
  <c r="V164" i="3" s="1"/>
  <c r="O165" i="3"/>
  <c r="V165" i="3" s="1"/>
  <c r="O166" i="3"/>
  <c r="V166" i="3" s="1"/>
  <c r="O167" i="3"/>
  <c r="V167" i="3" s="1"/>
  <c r="O6" i="3"/>
  <c r="V6" i="3" s="1"/>
  <c r="O168" i="3"/>
  <c r="V168" i="3" s="1"/>
  <c r="O169" i="3"/>
  <c r="V169" i="3" s="1"/>
  <c r="O170" i="3"/>
  <c r="V170" i="3" s="1"/>
  <c r="O171" i="3"/>
  <c r="V171" i="3" s="1"/>
  <c r="O172" i="3"/>
  <c r="V172" i="3" s="1"/>
  <c r="O7" i="3"/>
  <c r="V7" i="3" s="1"/>
  <c r="O173" i="3"/>
  <c r="V173" i="3" s="1"/>
  <c r="O174" i="3"/>
  <c r="V174" i="3" s="1"/>
  <c r="O175" i="3"/>
  <c r="V175" i="3" s="1"/>
  <c r="O176" i="3"/>
  <c r="V176" i="3" s="1"/>
  <c r="O177" i="3"/>
  <c r="V177" i="3" s="1"/>
  <c r="O178" i="3"/>
  <c r="V178" i="3" s="1"/>
  <c r="O179" i="3"/>
  <c r="V179" i="3" s="1"/>
  <c r="O180" i="3"/>
  <c r="V180" i="3" s="1"/>
  <c r="O181" i="3"/>
  <c r="V181" i="3" s="1"/>
  <c r="O182" i="3"/>
  <c r="V182" i="3" s="1"/>
  <c r="O183" i="3"/>
  <c r="V183" i="3" s="1"/>
  <c r="O184" i="3"/>
  <c r="V184" i="3" s="1"/>
  <c r="O185" i="3"/>
  <c r="V185" i="3" s="1"/>
  <c r="O186" i="3"/>
  <c r="V186" i="3" s="1"/>
  <c r="O187" i="3"/>
  <c r="V187" i="3" s="1"/>
  <c r="O188" i="3"/>
  <c r="V188" i="3" s="1"/>
  <c r="O189" i="3"/>
  <c r="V189" i="3" s="1"/>
  <c r="O190" i="3"/>
  <c r="V190" i="3" s="1"/>
  <c r="O191" i="3"/>
  <c r="V191" i="3" s="1"/>
  <c r="O192" i="3"/>
  <c r="V192" i="3" s="1"/>
  <c r="O193" i="3"/>
  <c r="V193" i="3" s="1"/>
  <c r="O194" i="3"/>
  <c r="V194" i="3" s="1"/>
  <c r="O195" i="3"/>
  <c r="V195" i="3" s="1"/>
  <c r="O196" i="3"/>
  <c r="V196" i="3" s="1"/>
  <c r="O197" i="3"/>
  <c r="V197" i="3" s="1"/>
  <c r="O198" i="3"/>
  <c r="V198" i="3" s="1"/>
  <c r="O199" i="3"/>
  <c r="V199" i="3" s="1"/>
  <c r="O200" i="3"/>
  <c r="V200" i="3" s="1"/>
  <c r="O201" i="3"/>
  <c r="V201" i="3" s="1"/>
  <c r="O202" i="3"/>
  <c r="V202" i="3" s="1"/>
  <c r="O203" i="3"/>
  <c r="V203" i="3" s="1"/>
  <c r="O204" i="3"/>
  <c r="V204" i="3" s="1"/>
  <c r="O205" i="3"/>
  <c r="V205" i="3" s="1"/>
  <c r="O206" i="3"/>
  <c r="V206" i="3" s="1"/>
  <c r="O207" i="3"/>
  <c r="V207" i="3" s="1"/>
  <c r="O208" i="3"/>
  <c r="V208" i="3" s="1"/>
  <c r="O209" i="3"/>
  <c r="V209" i="3" s="1"/>
  <c r="O210" i="3"/>
  <c r="V210" i="3" s="1"/>
  <c r="O211" i="3"/>
  <c r="V211" i="3" s="1"/>
  <c r="O212" i="3"/>
  <c r="V212" i="3" s="1"/>
  <c r="O213" i="3"/>
  <c r="V213" i="3" s="1"/>
  <c r="O214" i="3"/>
  <c r="V214" i="3" s="1"/>
  <c r="O215" i="3"/>
  <c r="V215" i="3" s="1"/>
  <c r="O216" i="3"/>
  <c r="V216" i="3" s="1"/>
  <c r="O217" i="3"/>
  <c r="V217" i="3" s="1"/>
  <c r="O218" i="3"/>
  <c r="V218" i="3" s="1"/>
  <c r="O219" i="3"/>
  <c r="V219" i="3" s="1"/>
  <c r="O220" i="3"/>
  <c r="V220" i="3" s="1"/>
  <c r="O221" i="3"/>
  <c r="V221" i="3" s="1"/>
  <c r="O222" i="3"/>
  <c r="V222" i="3" s="1"/>
  <c r="O223" i="3"/>
  <c r="V223" i="3" s="1"/>
  <c r="O224" i="3"/>
  <c r="V224" i="3" s="1"/>
  <c r="O225" i="3"/>
  <c r="V225" i="3" s="1"/>
  <c r="O226" i="3"/>
  <c r="V226" i="3" s="1"/>
  <c r="O227" i="3"/>
  <c r="V227" i="3" s="1"/>
  <c r="O228" i="3"/>
  <c r="V228" i="3" s="1"/>
  <c r="O229" i="3"/>
  <c r="V229" i="3" s="1"/>
  <c r="O230" i="3"/>
  <c r="V230" i="3" s="1"/>
  <c r="O231" i="3"/>
  <c r="V231" i="3" s="1"/>
  <c r="O232" i="3"/>
  <c r="V232" i="3" s="1"/>
  <c r="O233" i="3"/>
  <c r="V233" i="3" s="1"/>
  <c r="O234" i="3"/>
  <c r="V234" i="3" s="1"/>
  <c r="O235" i="3"/>
  <c r="V235" i="3" s="1"/>
  <c r="O236" i="3"/>
  <c r="V236" i="3" s="1"/>
  <c r="O237" i="3"/>
  <c r="V237" i="3" s="1"/>
  <c r="O238" i="3"/>
  <c r="V238" i="3" s="1"/>
  <c r="O239" i="3"/>
  <c r="V239" i="3" s="1"/>
  <c r="O240" i="3"/>
  <c r="V240" i="3" s="1"/>
  <c r="O241" i="3"/>
  <c r="V241" i="3" s="1"/>
  <c r="O242" i="3"/>
  <c r="V242" i="3" s="1"/>
  <c r="O243" i="3"/>
  <c r="V243" i="3" s="1"/>
  <c r="O244" i="3"/>
  <c r="V244" i="3" s="1"/>
  <c r="O245" i="3"/>
  <c r="V245" i="3" s="1"/>
  <c r="O246" i="3"/>
  <c r="V246" i="3" s="1"/>
  <c r="O247" i="3"/>
  <c r="V247" i="3" s="1"/>
  <c r="O248" i="3"/>
  <c r="V248" i="3" s="1"/>
  <c r="O249" i="3"/>
  <c r="V249" i="3" s="1"/>
  <c r="O250" i="3"/>
  <c r="V250" i="3" s="1"/>
  <c r="O251" i="3"/>
  <c r="V251" i="3" s="1"/>
  <c r="O252" i="3"/>
  <c r="V252" i="3" s="1"/>
  <c r="O253" i="3"/>
  <c r="V253" i="3" s="1"/>
  <c r="O254" i="3"/>
  <c r="V254" i="3" s="1"/>
  <c r="O255" i="3"/>
  <c r="V255" i="3" s="1"/>
  <c r="O256" i="3"/>
  <c r="V256" i="3" s="1"/>
  <c r="O257" i="3"/>
  <c r="V257" i="3" s="1"/>
  <c r="O258" i="3"/>
  <c r="V258" i="3" s="1"/>
  <c r="O259" i="3"/>
  <c r="V259" i="3" s="1"/>
  <c r="O260" i="3"/>
  <c r="V260" i="3" s="1"/>
  <c r="O261" i="3"/>
  <c r="V261" i="3" s="1"/>
  <c r="O262" i="3"/>
  <c r="V262" i="3" s="1"/>
  <c r="O263" i="3"/>
  <c r="V263" i="3" s="1"/>
  <c r="O264" i="3"/>
  <c r="V264" i="3" s="1"/>
  <c r="O265" i="3"/>
  <c r="V265" i="3" s="1"/>
  <c r="O266" i="3"/>
  <c r="V266" i="3" s="1"/>
  <c r="O267" i="3"/>
  <c r="V267" i="3" s="1"/>
  <c r="O268" i="3"/>
  <c r="V268" i="3" s="1"/>
  <c r="O269" i="3"/>
  <c r="V269" i="3" s="1"/>
  <c r="O270" i="3"/>
  <c r="V270" i="3" s="1"/>
  <c r="O271" i="3"/>
  <c r="V271" i="3" s="1"/>
  <c r="O272" i="3"/>
  <c r="V272" i="3" s="1"/>
  <c r="O13" i="3"/>
  <c r="O273" i="3"/>
  <c r="V273" i="3" s="1"/>
  <c r="O274" i="3"/>
  <c r="V274" i="3" s="1"/>
  <c r="O275" i="3"/>
  <c r="V275" i="3" s="1"/>
  <c r="O276" i="3"/>
  <c r="V276" i="3" s="1"/>
  <c r="O277" i="3"/>
  <c r="V277" i="3" s="1"/>
  <c r="O278" i="3"/>
  <c r="V278" i="3" s="1"/>
  <c r="O279" i="3"/>
  <c r="V279" i="3" s="1"/>
  <c r="O280" i="3"/>
  <c r="V280" i="3" s="1"/>
  <c r="O281" i="3"/>
  <c r="V281" i="3" s="1"/>
  <c r="O282" i="3"/>
  <c r="V282" i="3" s="1"/>
  <c r="O283" i="3"/>
  <c r="V283" i="3" s="1"/>
  <c r="O284" i="3"/>
  <c r="V284" i="3" s="1"/>
  <c r="O285" i="3"/>
  <c r="V285" i="3" s="1"/>
  <c r="O286" i="3"/>
  <c r="V286" i="3" s="1"/>
  <c r="O287" i="3"/>
  <c r="V287" i="3" s="1"/>
  <c r="O288" i="3"/>
  <c r="V288" i="3" s="1"/>
  <c r="O289" i="3"/>
  <c r="V289" i="3" s="1"/>
  <c r="O290" i="3"/>
  <c r="V290" i="3" s="1"/>
  <c r="O291" i="3"/>
  <c r="V291" i="3" s="1"/>
  <c r="O292" i="3"/>
  <c r="V292" i="3" s="1"/>
  <c r="O293" i="3"/>
  <c r="V293" i="3" s="1"/>
  <c r="O294" i="3"/>
  <c r="V294" i="3" s="1"/>
  <c r="O295" i="3"/>
  <c r="V295" i="3" s="1"/>
  <c r="O296" i="3"/>
  <c r="V296" i="3" s="1"/>
  <c r="O297" i="3"/>
  <c r="V297" i="3" s="1"/>
  <c r="O298" i="3"/>
  <c r="V298" i="3" s="1"/>
  <c r="O299" i="3"/>
  <c r="V299" i="3" s="1"/>
  <c r="O300" i="3"/>
  <c r="V300" i="3" s="1"/>
  <c r="O301" i="3"/>
  <c r="V301" i="3" s="1"/>
  <c r="O302" i="3"/>
  <c r="V302" i="3" s="1"/>
  <c r="O303" i="3"/>
  <c r="V303" i="3" s="1"/>
  <c r="O304" i="3"/>
  <c r="V304" i="3" s="1"/>
  <c r="O305" i="3"/>
  <c r="V305" i="3" s="1"/>
  <c r="O306" i="3"/>
  <c r="V306" i="3" s="1"/>
  <c r="O307" i="3"/>
  <c r="V307" i="3" s="1"/>
  <c r="O308" i="3"/>
  <c r="V308" i="3" s="1"/>
  <c r="O309" i="3"/>
  <c r="V309" i="3" s="1"/>
  <c r="O310" i="3"/>
  <c r="V310" i="3" s="1"/>
  <c r="O311" i="3"/>
  <c r="V311" i="3" s="1"/>
  <c r="O312" i="3"/>
  <c r="V312" i="3" s="1"/>
  <c r="O313" i="3"/>
  <c r="V313" i="3" s="1"/>
  <c r="O314" i="3"/>
  <c r="V314" i="3" s="1"/>
  <c r="O315" i="3"/>
  <c r="V315" i="3" s="1"/>
  <c r="O316" i="3"/>
  <c r="V316" i="3" s="1"/>
  <c r="O317" i="3"/>
  <c r="V317" i="3" s="1"/>
  <c r="O318" i="3"/>
  <c r="V318" i="3" s="1"/>
  <c r="O319" i="3"/>
  <c r="V319" i="3" s="1"/>
  <c r="O320" i="3"/>
  <c r="V320" i="3" s="1"/>
  <c r="O321" i="3"/>
  <c r="V321" i="3" s="1"/>
  <c r="O322" i="3"/>
  <c r="V322" i="3" s="1"/>
  <c r="O323" i="3"/>
  <c r="V323" i="3" s="1"/>
  <c r="O324" i="3"/>
  <c r="V324" i="3" s="1"/>
  <c r="O325" i="3"/>
  <c r="V325" i="3" s="1"/>
  <c r="O326" i="3"/>
  <c r="V326" i="3" s="1"/>
  <c r="O327" i="3"/>
  <c r="V327" i="3" s="1"/>
  <c r="O328" i="3"/>
  <c r="V328" i="3" s="1"/>
  <c r="O329" i="3"/>
  <c r="V329" i="3" s="1"/>
  <c r="O330" i="3"/>
  <c r="V330" i="3" s="1"/>
  <c r="O331" i="3"/>
  <c r="V331" i="3" s="1"/>
  <c r="O332" i="3"/>
  <c r="V332" i="3" s="1"/>
  <c r="O333" i="3"/>
  <c r="V333" i="3" s="1"/>
  <c r="O334" i="3"/>
  <c r="V334" i="3" s="1"/>
  <c r="O335" i="3"/>
  <c r="V335" i="3" s="1"/>
  <c r="O336" i="3"/>
  <c r="V336" i="3" s="1"/>
  <c r="O337" i="3"/>
  <c r="V337" i="3" s="1"/>
  <c r="O338" i="3"/>
  <c r="V338" i="3" s="1"/>
  <c r="O339" i="3"/>
  <c r="V339" i="3" s="1"/>
  <c r="O340" i="3"/>
  <c r="V340" i="3" s="1"/>
  <c r="O341" i="3"/>
  <c r="V341" i="3" s="1"/>
  <c r="O342" i="3"/>
  <c r="V342" i="3" s="1"/>
  <c r="O343" i="3"/>
  <c r="V343" i="3" s="1"/>
  <c r="O344" i="3"/>
  <c r="V344" i="3" s="1"/>
  <c r="O345" i="3"/>
  <c r="V345" i="3" s="1"/>
  <c r="O346" i="3"/>
  <c r="V346" i="3" s="1"/>
  <c r="O347" i="3"/>
  <c r="V347" i="3" s="1"/>
  <c r="O348" i="3"/>
  <c r="V348" i="3" s="1"/>
  <c r="O349" i="3"/>
  <c r="V349" i="3" s="1"/>
  <c r="O350" i="3"/>
  <c r="V350" i="3" s="1"/>
  <c r="O351" i="3"/>
  <c r="V351" i="3" s="1"/>
  <c r="O352" i="3"/>
  <c r="V352" i="3" s="1"/>
  <c r="O353" i="3"/>
  <c r="V353" i="3" s="1"/>
  <c r="O354" i="3"/>
  <c r="V354" i="3" s="1"/>
  <c r="O355" i="3"/>
  <c r="V355" i="3" s="1"/>
  <c r="O356" i="3"/>
  <c r="V356" i="3" s="1"/>
  <c r="O357" i="3"/>
  <c r="V357" i="3" s="1"/>
  <c r="O358" i="3"/>
  <c r="V358" i="3" s="1"/>
  <c r="O359" i="3"/>
  <c r="V359" i="3" s="1"/>
  <c r="O360" i="3"/>
  <c r="V360" i="3" s="1"/>
  <c r="O361" i="3"/>
  <c r="V361" i="3" s="1"/>
  <c r="O362" i="3"/>
  <c r="V362" i="3" s="1"/>
  <c r="O363" i="3"/>
  <c r="V363" i="3" s="1"/>
  <c r="O364" i="3"/>
  <c r="V364" i="3" s="1"/>
  <c r="O365" i="3"/>
  <c r="V365" i="3" s="1"/>
  <c r="O366" i="3"/>
  <c r="V366" i="3" s="1"/>
  <c r="O367" i="3"/>
  <c r="V367" i="3" s="1"/>
  <c r="O368" i="3"/>
  <c r="V368" i="3" s="1"/>
  <c r="O369" i="3"/>
  <c r="V369" i="3" s="1"/>
  <c r="O370" i="3"/>
  <c r="V370" i="3" s="1"/>
  <c r="O371" i="3"/>
  <c r="V371" i="3" s="1"/>
  <c r="O372" i="3"/>
  <c r="V372" i="3" s="1"/>
  <c r="O373" i="3"/>
  <c r="V373" i="3" s="1"/>
  <c r="O374" i="3"/>
  <c r="V374" i="3" s="1"/>
  <c r="O375" i="3"/>
  <c r="V375" i="3" s="1"/>
  <c r="O376" i="3"/>
  <c r="V376" i="3" s="1"/>
  <c r="O377" i="3"/>
  <c r="V377" i="3" s="1"/>
  <c r="O378" i="3"/>
  <c r="V378" i="3" s="1"/>
  <c r="O379" i="3"/>
  <c r="V379" i="3" s="1"/>
  <c r="O380" i="3"/>
  <c r="V380" i="3" s="1"/>
  <c r="O381" i="3"/>
  <c r="V381" i="3" s="1"/>
  <c r="O382" i="3"/>
  <c r="V382" i="3" s="1"/>
  <c r="O383" i="3"/>
  <c r="V383" i="3" s="1"/>
  <c r="O14" i="3"/>
  <c r="O384" i="3"/>
  <c r="V384" i="3" s="1"/>
  <c r="O385" i="3"/>
  <c r="V385" i="3" s="1"/>
  <c r="O386" i="3"/>
  <c r="V386" i="3" s="1"/>
  <c r="O387" i="3"/>
  <c r="V387" i="3" s="1"/>
  <c r="O388" i="3"/>
  <c r="V388" i="3" s="1"/>
  <c r="O389" i="3"/>
  <c r="V389" i="3" s="1"/>
  <c r="O390" i="3"/>
  <c r="V390" i="3" s="1"/>
  <c r="O391" i="3"/>
  <c r="V391" i="3" s="1"/>
  <c r="O392" i="3"/>
  <c r="V392" i="3" s="1"/>
  <c r="O393" i="3"/>
  <c r="V393" i="3" s="1"/>
  <c r="O394" i="3"/>
  <c r="V394" i="3" s="1"/>
  <c r="O395" i="3"/>
  <c r="V395" i="3" s="1"/>
  <c r="O396" i="3"/>
  <c r="V396" i="3" s="1"/>
  <c r="O397" i="3"/>
  <c r="V397" i="3" s="1"/>
  <c r="O398" i="3"/>
  <c r="V398" i="3" s="1"/>
  <c r="O399" i="3"/>
  <c r="V399" i="3" s="1"/>
  <c r="O400" i="3"/>
  <c r="V400" i="3" s="1"/>
  <c r="O401" i="3"/>
  <c r="V401" i="3" s="1"/>
  <c r="O402" i="3"/>
  <c r="V402" i="3" s="1"/>
  <c r="O403" i="3"/>
  <c r="V403" i="3" s="1"/>
  <c r="O404" i="3"/>
  <c r="V404" i="3" s="1"/>
  <c r="O405" i="3"/>
  <c r="V405" i="3" s="1"/>
  <c r="O406" i="3"/>
  <c r="V406" i="3" s="1"/>
  <c r="O8" i="3"/>
  <c r="V8" i="3" s="1"/>
  <c r="O407" i="3"/>
  <c r="V407" i="3" s="1"/>
  <c r="O408" i="3"/>
  <c r="V408" i="3" s="1"/>
  <c r="O409" i="3"/>
  <c r="V409" i="3" s="1"/>
  <c r="O410" i="3"/>
  <c r="V410" i="3" s="1"/>
  <c r="O411" i="3"/>
  <c r="V411" i="3" s="1"/>
  <c r="O412" i="3"/>
  <c r="V412" i="3" s="1"/>
  <c r="O413" i="3"/>
  <c r="V413" i="3" s="1"/>
  <c r="O414" i="3"/>
  <c r="V414" i="3" s="1"/>
  <c r="O415" i="3"/>
  <c r="V415" i="3" s="1"/>
  <c r="O416" i="3"/>
  <c r="V416" i="3" s="1"/>
  <c r="O417" i="3"/>
  <c r="V417" i="3" s="1"/>
  <c r="O418" i="3"/>
  <c r="V418" i="3" s="1"/>
  <c r="O419" i="3"/>
  <c r="V419" i="3" s="1"/>
  <c r="O420" i="3"/>
  <c r="V420" i="3" s="1"/>
  <c r="O421" i="3"/>
  <c r="V421" i="3" s="1"/>
  <c r="O422" i="3"/>
  <c r="V422" i="3" s="1"/>
  <c r="O423" i="3"/>
  <c r="V423" i="3" s="1"/>
  <c r="O424" i="3"/>
  <c r="V424" i="3" s="1"/>
  <c r="O425" i="3"/>
  <c r="V425" i="3" s="1"/>
  <c r="O426" i="3"/>
  <c r="V426" i="3" s="1"/>
  <c r="O427" i="3"/>
  <c r="V427" i="3" s="1"/>
  <c r="O428" i="3"/>
  <c r="V428" i="3" s="1"/>
  <c r="O429" i="3"/>
  <c r="V429" i="3" s="1"/>
  <c r="O430" i="3"/>
  <c r="V430" i="3" s="1"/>
  <c r="O431" i="3"/>
  <c r="V431" i="3" s="1"/>
  <c r="O432" i="3"/>
  <c r="V432" i="3" s="1"/>
  <c r="O433" i="3"/>
  <c r="V433" i="3" s="1"/>
  <c r="O9" i="3"/>
  <c r="V9" i="3" s="1"/>
  <c r="O434" i="3"/>
  <c r="V434" i="3" s="1"/>
  <c r="O435" i="3"/>
  <c r="V435" i="3" s="1"/>
  <c r="O436" i="3"/>
  <c r="V436" i="3" s="1"/>
  <c r="O437" i="3"/>
  <c r="V437" i="3" s="1"/>
  <c r="O438" i="3"/>
  <c r="V438" i="3" s="1"/>
  <c r="O439" i="3"/>
  <c r="V439" i="3" s="1"/>
  <c r="O440" i="3"/>
  <c r="V440" i="3" s="1"/>
  <c r="O441" i="3"/>
  <c r="V441" i="3" s="1"/>
  <c r="O442" i="3"/>
  <c r="V442" i="3" s="1"/>
  <c r="O443" i="3"/>
  <c r="V443" i="3" s="1"/>
  <c r="O444" i="3"/>
  <c r="V444" i="3" s="1"/>
  <c r="O445" i="3"/>
  <c r="V445" i="3" s="1"/>
  <c r="O446" i="3"/>
  <c r="V446" i="3" s="1"/>
  <c r="O447" i="3"/>
  <c r="V447" i="3" s="1"/>
  <c r="O448" i="3"/>
  <c r="V448" i="3" s="1"/>
  <c r="O449" i="3"/>
  <c r="V449" i="3" s="1"/>
  <c r="O450" i="3"/>
  <c r="V450" i="3" s="1"/>
  <c r="O451" i="3"/>
  <c r="V451" i="3" s="1"/>
  <c r="O452" i="3"/>
  <c r="V452" i="3" s="1"/>
  <c r="O453" i="3"/>
  <c r="V453" i="3" s="1"/>
  <c r="O454" i="3"/>
  <c r="V454" i="3" s="1"/>
  <c r="O455" i="3"/>
  <c r="V455" i="3" s="1"/>
  <c r="O456" i="3"/>
  <c r="V456" i="3" s="1"/>
  <c r="O457" i="3"/>
  <c r="V457" i="3" s="1"/>
  <c r="O458" i="3"/>
  <c r="V458" i="3" s="1"/>
  <c r="O459" i="3"/>
  <c r="V459" i="3" s="1"/>
  <c r="O460" i="3"/>
  <c r="V460" i="3" s="1"/>
  <c r="O461" i="3"/>
  <c r="V461" i="3" s="1"/>
  <c r="O462" i="3"/>
  <c r="V462" i="3" s="1"/>
  <c r="O463" i="3"/>
  <c r="V463" i="3" s="1"/>
  <c r="O464" i="3"/>
  <c r="V464" i="3" s="1"/>
  <c r="O465" i="3"/>
  <c r="V465" i="3" s="1"/>
  <c r="O466" i="3"/>
  <c r="V466" i="3" s="1"/>
  <c r="O467" i="3"/>
  <c r="V467" i="3" s="1"/>
  <c r="O468" i="3"/>
  <c r="V468" i="3" s="1"/>
  <c r="O469" i="3"/>
  <c r="V469" i="3" s="1"/>
  <c r="O470" i="3"/>
  <c r="V470" i="3" s="1"/>
  <c r="O471" i="3"/>
  <c r="V471" i="3" s="1"/>
  <c r="O472" i="3"/>
  <c r="V472" i="3" s="1"/>
  <c r="O473" i="3"/>
  <c r="V473" i="3" s="1"/>
  <c r="O474" i="3"/>
  <c r="V474" i="3" s="1"/>
  <c r="O475" i="3"/>
  <c r="V475" i="3" s="1"/>
  <c r="O476" i="3"/>
  <c r="V476" i="3" s="1"/>
  <c r="O477" i="3"/>
  <c r="V477" i="3" s="1"/>
  <c r="O478" i="3"/>
  <c r="V478" i="3" s="1"/>
  <c r="O479" i="3"/>
  <c r="V479" i="3" s="1"/>
  <c r="O480" i="3"/>
  <c r="V480" i="3" s="1"/>
  <c r="O481" i="3"/>
  <c r="V481" i="3" s="1"/>
  <c r="O482" i="3"/>
  <c r="V482" i="3" s="1"/>
  <c r="O483" i="3"/>
  <c r="V483" i="3" s="1"/>
  <c r="O484" i="3"/>
  <c r="V484" i="3" s="1"/>
  <c r="O485" i="3"/>
  <c r="V485" i="3" s="1"/>
  <c r="O486" i="3"/>
  <c r="V486" i="3" s="1"/>
  <c r="O487" i="3"/>
  <c r="V487" i="3" s="1"/>
  <c r="O488" i="3"/>
  <c r="V488" i="3" s="1"/>
  <c r="O489" i="3"/>
  <c r="V489" i="3" s="1"/>
  <c r="O490" i="3"/>
  <c r="V490" i="3" s="1"/>
  <c r="O491" i="3"/>
  <c r="V491" i="3" s="1"/>
  <c r="O492" i="3"/>
  <c r="V492" i="3" s="1"/>
  <c r="O493" i="3"/>
  <c r="V493" i="3" s="1"/>
  <c r="O494" i="3"/>
  <c r="V494" i="3" s="1"/>
  <c r="O495" i="3"/>
  <c r="V495" i="3" s="1"/>
  <c r="O496" i="3"/>
  <c r="V496" i="3" s="1"/>
  <c r="O497" i="3"/>
  <c r="V497" i="3" s="1"/>
  <c r="O498" i="3"/>
  <c r="V498" i="3" s="1"/>
  <c r="O499" i="3"/>
  <c r="V499" i="3" s="1"/>
  <c r="O500" i="3"/>
  <c r="V500" i="3" s="1"/>
  <c r="O501" i="3"/>
  <c r="V501" i="3" s="1"/>
  <c r="O502" i="3"/>
  <c r="V502" i="3" s="1"/>
  <c r="O503" i="3"/>
  <c r="V503" i="3" s="1"/>
  <c r="O504" i="3"/>
  <c r="V504" i="3" s="1"/>
  <c r="O505" i="3"/>
  <c r="V505" i="3" s="1"/>
  <c r="O506" i="3"/>
  <c r="V506" i="3" s="1"/>
  <c r="O507" i="3"/>
  <c r="V507" i="3" s="1"/>
  <c r="O508" i="3"/>
  <c r="V508" i="3" s="1"/>
  <c r="O509" i="3"/>
  <c r="V509" i="3" s="1"/>
  <c r="O510" i="3"/>
  <c r="V510" i="3" s="1"/>
  <c r="O511" i="3"/>
  <c r="V511" i="3" s="1"/>
  <c r="O512" i="3"/>
  <c r="V512" i="3" s="1"/>
  <c r="O513" i="3"/>
  <c r="V513" i="3" s="1"/>
  <c r="O514" i="3"/>
  <c r="V514" i="3" s="1"/>
  <c r="O515" i="3"/>
  <c r="V515" i="3" s="1"/>
  <c r="O516" i="3"/>
  <c r="V516" i="3" s="1"/>
  <c r="O517" i="3"/>
  <c r="V517" i="3" s="1"/>
  <c r="O10" i="3"/>
  <c r="V10" i="3" s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3" i="1"/>
  <c r="V17" i="3" l="1"/>
  <c r="V42" i="3"/>
  <c r="V39" i="3"/>
  <c r="V36" i="3"/>
  <c r="V32" i="3"/>
  <c r="V29" i="3"/>
  <c r="V25" i="3"/>
  <c r="V21" i="3"/>
  <c r="V12" i="3"/>
  <c r="V38" i="3"/>
  <c r="V35" i="3"/>
  <c r="V11" i="3"/>
  <c r="V28" i="3"/>
  <c r="V24" i="3"/>
  <c r="V15" i="3"/>
  <c r="V4" i="3"/>
  <c r="V41" i="3"/>
  <c r="V37" i="3"/>
  <c r="V34" i="3"/>
  <c r="V31" i="3"/>
  <c r="V27" i="3"/>
  <c r="V23" i="3"/>
  <c r="V20" i="3"/>
  <c r="V14" i="3"/>
  <c r="V13" i="3"/>
  <c r="V18" i="3"/>
  <c r="V43" i="3"/>
  <c r="V40" i="3"/>
  <c r="V16" i="3"/>
  <c r="V33" i="3"/>
  <c r="V30" i="3"/>
  <c r="V26" i="3"/>
  <c r="V22" i="3"/>
  <c r="V19" i="3"/>
  <c r="C1" i="3" l="1"/>
  <c r="AB31" i="3"/>
</calcChain>
</file>

<file path=xl/sharedStrings.xml><?xml version="1.0" encoding="utf-8"?>
<sst xmlns="http://schemas.openxmlformats.org/spreadsheetml/2006/main" count="2129" uniqueCount="689">
  <si>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</si>
  <si>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</si>
  <si>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</si>
  <si>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</si>
  <si>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</si>
  <si>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</si>
  <si>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</si>
  <si>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</si>
  <si>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</si>
  <si>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</si>
  <si>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</si>
  <si>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</si>
  <si>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</si>
  <si>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</si>
  <si>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</si>
  <si>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</si>
  <si>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</si>
  <si>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</si>
  <si>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</si>
  <si>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</si>
  <si>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</si>
  <si>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</si>
  <si>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</si>
  <si>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</si>
  <si>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</si>
  <si>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</si>
  <si>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</si>
  <si>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</si>
  <si>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</si>
  <si>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</si>
  <si>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</si>
  <si>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</si>
  <si>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</si>
  <si>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</si>
  <si>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</si>
  <si>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</si>
  <si>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</si>
  <si>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</si>
  <si>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</si>
  <si>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</si>
  <si>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</si>
  <si>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</si>
  <si>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</si>
  <si>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</si>
  <si>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</si>
  <si>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</si>
  <si>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</si>
  <si>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</si>
  <si>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</si>
  <si>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</si>
  <si>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</si>
  <si>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</si>
  <si>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</si>
  <si>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</si>
  <si>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</si>
  <si>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</si>
  <si>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</si>
  <si>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</si>
  <si>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</si>
  <si>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</si>
  <si>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</si>
  <si>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</si>
  <si>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</si>
  <si>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</si>
  <si>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</si>
  <si>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</si>
  <si>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</si>
  <si>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</si>
  <si>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</si>
  <si>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</si>
  <si>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</si>
  <si>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</si>
  <si>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</si>
  <si>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</si>
  <si>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</si>
  <si>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</si>
  <si>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</si>
  <si>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</si>
  <si>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</si>
  <si>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</si>
  <si>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</si>
  <si>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</si>
  <si>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</si>
  <si>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</si>
  <si>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</si>
  <si>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</si>
  <si>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</si>
  <si>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</si>
  <si>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</si>
  <si>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</si>
  <si>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</si>
  <si>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</si>
  <si>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</si>
  <si>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</si>
  <si>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</si>
  <si>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</si>
  <si>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</si>
  <si>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</si>
  <si>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</si>
  <si>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</si>
  <si>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</si>
  <si>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</si>
  <si>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</si>
  <si>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</si>
  <si>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</si>
  <si>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</si>
  <si>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</si>
  <si>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</si>
  <si>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</si>
  <si>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</si>
  <si>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</si>
  <si>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</si>
  <si>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</si>
  <si>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</si>
  <si>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</si>
  <si>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</si>
  <si>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</si>
  <si>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</si>
  <si>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</si>
  <si>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</si>
  <si>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</si>
  <si>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</si>
  <si>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</si>
  <si>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</si>
  <si>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</si>
  <si>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</si>
  <si>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</si>
  <si>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</si>
  <si>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</si>
  <si>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</si>
  <si>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</si>
  <si>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</si>
  <si>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</si>
  <si>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</si>
  <si>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</si>
  <si>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</si>
  <si>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</si>
  <si>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</si>
  <si>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</si>
  <si>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</si>
  <si>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</si>
  <si>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</si>
  <si>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</si>
  <si>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</si>
  <si>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</si>
  <si>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</si>
  <si>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</si>
  <si>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</si>
  <si>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</si>
  <si>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</si>
  <si>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</si>
  <si>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</si>
  <si>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</si>
  <si>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</si>
  <si>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</si>
  <si>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</si>
  <si>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</si>
  <si>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</si>
  <si>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</si>
  <si>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</si>
  <si>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</si>
  <si>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</si>
  <si>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</si>
  <si>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</si>
  <si>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</si>
  <si>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</si>
  <si>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</si>
  <si>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</si>
  <si>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</si>
  <si>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</si>
  <si>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</si>
  <si>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</si>
  <si>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</si>
  <si>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</si>
  <si>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</si>
  <si>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</si>
  <si>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</si>
  <si>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</si>
  <si>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</si>
  <si>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</si>
  <si>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</si>
  <si>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</si>
  <si>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</si>
  <si>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</si>
  <si>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</si>
  <si>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</si>
  <si>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</si>
  <si>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</si>
  <si>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</si>
  <si>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</si>
  <si>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</si>
  <si>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</si>
  <si>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</si>
  <si>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</si>
  <si>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</si>
  <si>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</si>
  <si>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</si>
  <si>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</si>
  <si>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</si>
  <si>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</si>
  <si>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</si>
  <si>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</si>
  <si>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</si>
  <si>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</si>
  <si>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</si>
  <si>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</si>
  <si>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</si>
  <si>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</si>
  <si>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</si>
  <si>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</si>
  <si>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</si>
  <si>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</si>
  <si>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</si>
  <si>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</si>
  <si>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</si>
  <si>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</si>
  <si>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</si>
  <si>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</si>
  <si>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</si>
  <si>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</si>
  <si>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</si>
  <si>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</si>
  <si>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</si>
  <si>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</si>
  <si>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</si>
  <si>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</si>
  <si>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</si>
  <si>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</si>
  <si>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</si>
  <si>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</si>
  <si>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</si>
  <si>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</si>
  <si>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</si>
  <si>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</si>
  <si>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</si>
  <si>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</si>
  <si>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</si>
  <si>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</si>
  <si>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</si>
  <si>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</si>
  <si>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</si>
  <si>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</si>
  <si>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</si>
  <si>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</si>
  <si>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</si>
  <si>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</si>
  <si>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</si>
  <si>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</si>
  <si>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</si>
  <si>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</si>
  <si>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</si>
  <si>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</si>
  <si>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</si>
  <si>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</si>
  <si>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</si>
  <si>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</si>
  <si>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</si>
  <si>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</si>
  <si>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</si>
  <si>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</si>
  <si>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</si>
  <si>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</si>
  <si>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</si>
  <si>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</si>
  <si>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</si>
  <si>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</si>
  <si>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</si>
  <si>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</si>
  <si>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</si>
  <si>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</si>
  <si>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</si>
  <si>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</si>
  <si>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</si>
  <si>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</si>
  <si>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</si>
  <si>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</si>
  <si>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</si>
  <si>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</si>
  <si>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</si>
  <si>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</si>
  <si>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</si>
  <si>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</si>
  <si>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</si>
  <si>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</si>
  <si>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</si>
  <si>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</si>
  <si>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</si>
  <si>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</si>
  <si>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</si>
  <si>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</si>
  <si>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</si>
  <si>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</si>
  <si>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</si>
  <si>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</si>
  <si>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</si>
  <si>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</si>
  <si>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</si>
  <si>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</si>
  <si>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</si>
  <si>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</si>
  <si>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</si>
  <si>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</si>
  <si>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</si>
  <si>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</si>
  <si>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</si>
  <si>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</si>
  <si>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</si>
  <si>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</si>
  <si>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</si>
  <si>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</si>
  <si>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</si>
  <si>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</si>
  <si>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</si>
  <si>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</si>
  <si>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</si>
  <si>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</si>
  <si>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</si>
  <si>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</si>
  <si>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</si>
  <si>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</si>
  <si>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</si>
  <si>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</si>
  <si>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</si>
  <si>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</si>
  <si>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</si>
  <si>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</si>
  <si>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</si>
  <si>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</si>
  <si>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</si>
  <si>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</si>
  <si>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</si>
  <si>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</si>
  <si>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</si>
  <si>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</si>
  <si>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</si>
  <si>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</si>
  <si>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</si>
  <si>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</si>
  <si>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</si>
  <si>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</si>
  <si>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</si>
  <si>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</si>
  <si>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</si>
  <si>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</si>
  <si>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</si>
  <si>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</si>
  <si>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</si>
  <si>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</si>
  <si>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</si>
  <si>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</si>
  <si>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</si>
  <si>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</si>
  <si>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</si>
  <si>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</si>
  <si>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</si>
  <si>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</si>
  <si>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</si>
  <si>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</si>
  <si>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</si>
  <si>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</si>
  <si>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</si>
  <si>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</si>
  <si>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</si>
  <si>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</si>
  <si>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</si>
  <si>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</si>
  <si>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</si>
  <si>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</si>
  <si>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</si>
  <si>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</si>
  <si>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</si>
  <si>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</si>
  <si>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</si>
  <si>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</si>
  <si>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</si>
  <si>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</si>
  <si>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</si>
  <si>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</si>
  <si>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</si>
  <si>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</si>
  <si>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</si>
  <si>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</si>
  <si>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</si>
  <si>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</si>
  <si>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</si>
  <si>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</si>
  <si>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</si>
  <si>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</si>
  <si>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</si>
  <si>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</si>
  <si>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</si>
  <si>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</si>
  <si>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</si>
  <si>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</si>
  <si>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</si>
  <si>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</si>
  <si>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</si>
  <si>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</si>
  <si>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</si>
  <si>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</si>
  <si>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</si>
  <si>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</si>
  <si>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</si>
  <si>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</si>
  <si>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</si>
  <si>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</si>
  <si>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</si>
  <si>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</si>
  <si>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</si>
  <si>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</si>
  <si>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</si>
  <si>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</si>
  <si>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</si>
  <si>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</si>
  <si>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</si>
  <si>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</si>
  <si>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</si>
  <si>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</si>
  <si>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</si>
  <si>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</si>
  <si>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</si>
  <si>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</si>
  <si>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</si>
  <si>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</si>
  <si>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</si>
  <si>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</si>
  <si>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</si>
  <si>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</si>
  <si>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</si>
  <si>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</si>
  <si>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</si>
  <si>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</si>
  <si>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</si>
  <si>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</si>
  <si>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</si>
  <si>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</si>
  <si>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</si>
  <si>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</si>
  <si>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</si>
  <si>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</si>
  <si>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</si>
  <si>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</si>
  <si>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</si>
  <si>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</si>
  <si>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</si>
  <si>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</si>
  <si>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</si>
  <si>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</si>
  <si>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</si>
  <si>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</si>
  <si>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</si>
  <si>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</si>
  <si>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</si>
  <si>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</si>
  <si>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</si>
  <si>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</si>
  <si>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</si>
  <si>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</si>
  <si>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</si>
  <si>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</si>
  <si>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</si>
  <si>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</si>
  <si>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</si>
  <si>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</si>
  <si>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</si>
  <si>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</si>
  <si>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</si>
  <si>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</si>
  <si>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</si>
  <si>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</si>
  <si>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</si>
  <si>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</si>
  <si>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</si>
  <si>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</si>
  <si>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</si>
  <si>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</si>
  <si>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</si>
  <si>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</si>
  <si>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</si>
  <si>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</si>
  <si>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</si>
  <si>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</si>
  <si>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</si>
  <si>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</si>
  <si>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</si>
  <si>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</si>
  <si>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</si>
  <si>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</si>
  <si>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</si>
  <si>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</si>
  <si>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</si>
  <si>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</si>
  <si>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</si>
  <si>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</si>
  <si>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</si>
  <si>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</si>
  <si>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</si>
  <si>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</si>
  <si>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</si>
  <si>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</si>
  <si>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</si>
  <si>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</si>
  <si>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</si>
  <si>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</si>
  <si>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</si>
  <si>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</si>
  <si>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</si>
  <si>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</si>
  <si>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</si>
  <si>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</si>
  <si>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</si>
  <si>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</si>
  <si>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</si>
  <si>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</si>
  <si>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</si>
  <si>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</si>
  <si>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</si>
  <si>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</si>
  <si>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</si>
  <si>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</si>
  <si>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</si>
  <si>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</si>
  <si>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</si>
  <si>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</si>
  <si>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</si>
  <si>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</si>
  <si>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</si>
  <si>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</si>
  <si>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</si>
  <si>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</si>
  <si>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</si>
  <si>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</si>
  <si>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</si>
  <si>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</si>
  <si>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</si>
  <si>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</si>
  <si>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</si>
  <si>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</si>
  <si>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</si>
  <si>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</si>
  <si>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</si>
  <si>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</si>
  <si>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</si>
  <si>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</si>
  <si>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</si>
  <si>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</si>
  <si>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</si>
  <si>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</si>
  <si>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</si>
  <si>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</si>
  <si>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</si>
  <si>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</si>
  <si>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</si>
  <si>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</si>
  <si>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</si>
  <si>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</si>
  <si>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</si>
  <si>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</si>
  <si>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</si>
  <si>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</si>
  <si>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</si>
  <si>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</si>
  <si>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</si>
  <si>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</si>
  <si>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</si>
  <si>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</si>
  <si>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</si>
  <si>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</si>
  <si>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</si>
  <si>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</si>
  <si>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</si>
  <si>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</si>
  <si>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</si>
  <si>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</si>
  <si>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</si>
  <si>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</si>
  <si>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</si>
  <si>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</si>
  <si>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</si>
  <si>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</si>
  <si>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</si>
  <si>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</si>
  <si>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</si>
  <si>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</si>
  <si>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</si>
  <si>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</si>
  <si>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</si>
  <si>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</si>
  <si>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</si>
  <si>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</si>
  <si>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</si>
  <si>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</si>
  <si>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</si>
  <si>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</si>
  <si>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</si>
  <si>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</si>
  <si>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</si>
  <si>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</si>
  <si>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</si>
  <si>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</si>
  <si>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</si>
  <si>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</si>
  <si>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</si>
  <si>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</si>
  <si>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</si>
  <si>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</si>
  <si>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</si>
  <si>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</si>
  <si>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</si>
  <si>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</si>
  <si>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</si>
  <si>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</si>
  <si>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</si>
  <si>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</si>
  <si>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</si>
  <si>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</si>
  <si>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</si>
  <si>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</si>
  <si>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</si>
  <si>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</si>
  <si>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</si>
  <si>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</si>
  <si>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</si>
  <si>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</si>
  <si>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</si>
  <si>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</si>
  <si>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</si>
  <si>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</si>
  <si>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</si>
  <si>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</si>
  <si>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</si>
  <si>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</si>
  <si>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</si>
  <si>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</si>
  <si>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</si>
  <si>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</si>
  <si>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</si>
  <si>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</si>
  <si>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</si>
  <si>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</si>
  <si>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</si>
  <si>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</si>
  <si>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</si>
  <si>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</si>
  <si>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</si>
  <si>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</si>
  <si>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</si>
  <si>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</si>
  <si>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</si>
  <si>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</si>
  <si>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</si>
  <si>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</si>
  <si>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</si>
  <si>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</si>
  <si>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</si>
  <si>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</si>
  <si>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</si>
  <si>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</si>
  <si>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</si>
  <si>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</si>
  <si>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</si>
  <si>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</si>
  <si>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</si>
  <si>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</si>
  <si>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</si>
  <si>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</si>
  <si>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</si>
  <si>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</si>
  <si>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</si>
  <si>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</si>
  <si>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</si>
  <si>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</si>
  <si>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Średnia z ocen</t>
  </si>
  <si>
    <t>Punkty za egzamin</t>
  </si>
  <si>
    <t>Suma punktow za oceny</t>
  </si>
  <si>
    <t>Dodatkowe</t>
  </si>
  <si>
    <t>PUNKTÓW W SUMIE</t>
  </si>
  <si>
    <t>6</t>
  </si>
  <si>
    <t>5</t>
  </si>
  <si>
    <t>4</t>
  </si>
  <si>
    <t>3</t>
  </si>
  <si>
    <t>Występująca najczęściej:</t>
  </si>
  <si>
    <t>Licz setki</t>
  </si>
  <si>
    <t>89.3.</t>
  </si>
  <si>
    <t>x</t>
  </si>
  <si>
    <t>89.2.</t>
  </si>
  <si>
    <t>89.4.</t>
  </si>
  <si>
    <t>Za oceny wiecej niz za egzamin</t>
  </si>
  <si>
    <t>89.5.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</si>
</sst>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zadanie2345!$AD$7:$AH$7</c15:sqref>
                  </c15:fullRef>
                </c:ext>
              </c:extLst>
              <c:f>zadanie2345!$AE$7:$AH$7</c:f>
              <c:strCache>
                <c:ptCount val="4"/>
                <c:pt idx="0">
                  <c:v>JP</c:v>
                </c:pt>
                <c:pt idx="1">
                  <c:v>Mat</c:v>
                </c:pt>
                <c:pt idx="2">
                  <c:v>Biol</c:v>
                </c:pt>
                <c:pt idx="3">
                  <c:v>Geog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zadanie2345!$AD$8:$AH$8</c15:sqref>
                  </c15:fullRef>
                </c:ext>
              </c:extLst>
              <c:f>zadanie2345!$AE$8:$AH$8</c:f>
              <c:numCache>
                <c:formatCode>General</c:formatCode>
                <c:ptCount val="4"/>
                <c:pt idx="0">
                  <c:v>95</c:v>
                </c:pt>
                <c:pt idx="1">
                  <c:v>110</c:v>
                </c:pt>
                <c:pt idx="2">
                  <c:v>101</c:v>
                </c:pt>
                <c:pt idx="3">
                  <c:v>112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zadanie2345!$AD$7:$AH$7</c15:sqref>
                  </c15:fullRef>
                </c:ext>
              </c:extLst>
              <c:f>zadanie2345!$AE$7:$AH$7</c:f>
              <c:strCache>
                <c:ptCount val="4"/>
                <c:pt idx="0">
                  <c:v>JP</c:v>
                </c:pt>
                <c:pt idx="1">
                  <c:v>Mat</c:v>
                </c:pt>
                <c:pt idx="2">
                  <c:v>Biol</c:v>
                </c:pt>
                <c:pt idx="3">
                  <c:v>Geog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zadanie2345!$AD$9:$AH$9</c15:sqref>
                  </c15:fullRef>
                </c:ext>
              </c:extLst>
              <c:f>zadanie2345!$AE$9:$AH$9</c:f>
              <c:numCache>
                <c:formatCode>General</c:formatCode>
                <c:ptCount val="4"/>
                <c:pt idx="0">
                  <c:v>96</c:v>
                </c:pt>
                <c:pt idx="1">
                  <c:v>106</c:v>
                </c:pt>
                <c:pt idx="2">
                  <c:v>105</c:v>
                </c:pt>
                <c:pt idx="3">
                  <c:v>97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zadanie2345!$AD$7:$AH$7</c15:sqref>
                  </c15:fullRef>
                </c:ext>
              </c:extLst>
              <c:f>zadanie2345!$AE$7:$AH$7</c:f>
              <c:strCache>
                <c:ptCount val="4"/>
                <c:pt idx="0">
                  <c:v>JP</c:v>
                </c:pt>
                <c:pt idx="1">
                  <c:v>Mat</c:v>
                </c:pt>
                <c:pt idx="2">
                  <c:v>Biol</c:v>
                </c:pt>
                <c:pt idx="3">
                  <c:v>Geog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zadanie2345!$AD$10:$AH$10</c15:sqref>
                  </c15:fullRef>
                </c:ext>
              </c:extLst>
              <c:f>zadanie2345!$AE$10:$AH$10</c:f>
              <c:numCache>
                <c:formatCode>General</c:formatCode>
                <c:ptCount val="4"/>
                <c:pt idx="0">
                  <c:v>101</c:v>
                </c:pt>
                <c:pt idx="1">
                  <c:v>100</c:v>
                </c:pt>
                <c:pt idx="2">
                  <c:v>94</c:v>
                </c:pt>
                <c:pt idx="3">
                  <c:v>96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zadanie2345!$AD$7:$AH$7</c15:sqref>
                  </c15:fullRef>
                </c:ext>
              </c:extLst>
              <c:f>zadanie2345!$AE$7:$AH$7</c:f>
              <c:strCache>
                <c:ptCount val="4"/>
                <c:pt idx="0">
                  <c:v>JP</c:v>
                </c:pt>
                <c:pt idx="1">
                  <c:v>Mat</c:v>
                </c:pt>
                <c:pt idx="2">
                  <c:v>Biol</c:v>
                </c:pt>
                <c:pt idx="3">
                  <c:v>Geog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zadanie2345!$AD$11:$AH$11</c15:sqref>
                  </c15:fullRef>
                </c:ext>
              </c:extLst>
              <c:f>zadanie2345!$AE$11:$AH$11</c:f>
              <c:numCache>
                <c:formatCode>General</c:formatCode>
                <c:ptCount val="4"/>
                <c:pt idx="0">
                  <c:v>108</c:v>
                </c:pt>
                <c:pt idx="1">
                  <c:v>97</c:v>
                </c:pt>
                <c:pt idx="2">
                  <c:v>110</c:v>
                </c:pt>
                <c:pt idx="3">
                  <c:v>97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zadanie2345!$AD$7:$AH$7</c15:sqref>
                  </c15:fullRef>
                </c:ext>
              </c:extLst>
              <c:f>zadanie2345!$AE$7:$AH$7</c:f>
              <c:strCache>
                <c:ptCount val="4"/>
                <c:pt idx="0">
                  <c:v>JP</c:v>
                </c:pt>
                <c:pt idx="1">
                  <c:v>Mat</c:v>
                </c:pt>
                <c:pt idx="2">
                  <c:v>Biol</c:v>
                </c:pt>
                <c:pt idx="3">
                  <c:v>Geog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zadanie2345!$AD$12:$AH$12</c15:sqref>
                  </c15:fullRef>
                </c:ext>
              </c:extLst>
              <c:f>zadanie2345!$AE$12:$AH$12</c:f>
              <c:numCache>
                <c:formatCode>General</c:formatCode>
                <c:ptCount val="4"/>
                <c:pt idx="0">
                  <c:v>114</c:v>
                </c:pt>
                <c:pt idx="1">
                  <c:v>101</c:v>
                </c:pt>
                <c:pt idx="2">
                  <c:v>104</c:v>
                </c:pt>
                <c:pt idx="3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987232"/>
        <c:axId val="546989584"/>
      </c:barChart>
      <c:catAx>
        <c:axId val="5469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989584"/>
        <c:crosses val="autoZero"/>
        <c:auto val="1"/>
        <c:lblAlgn val="ctr"/>
        <c:lblOffset val="100"/>
        <c:noMultiLvlLbl val="0"/>
      </c:catAx>
      <c:valAx>
        <c:axId val="5469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69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514350</xdr:colOff>
      <xdr:row>13</xdr:row>
      <xdr:rowOff>33337</xdr:rowOff>
    </xdr:from>
    <xdr:to>
      <xdr:col>36</xdr:col>
      <xdr:colOff>209550</xdr:colOff>
      <xdr:row>27</xdr:row>
      <xdr:rowOff>109537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O516" totalsRowShown="0">
  <autoFilter ref="B2:O516">
    <filterColumn colId="2">
      <filters>
        <filter val="0"/>
      </filters>
    </filterColumn>
    <filterColumn colId="3">
      <filters>
        <filter val="5"/>
        <filter val="6"/>
      </filters>
    </filterColumn>
    <filterColumn colId="13">
      <customFilters>
        <customFilter operator="greaterThan" val="4"/>
      </customFilters>
    </filterColumn>
  </autoFilter>
  <tableColumns count="14">
    <tableColumn id="1" name="Nazwisko"/>
    <tableColumn id="2" name="Imie"/>
    <tableColumn id="3" name="Osiagniecia"/>
    <tableColumn id="4" name="Zachowanie"/>
    <tableColumn id="5" name="JP"/>
    <tableColumn id="6" name="Mat"/>
    <tableColumn id="7" name="Biol"/>
    <tableColumn id="8" name="Geog"/>
    <tableColumn id="9" name="GHP"/>
    <tableColumn id="10" name="GHH"/>
    <tableColumn id="11" name="GMM"/>
    <tableColumn id="12" name="GMP"/>
    <tableColumn id="13" name="GJP"/>
    <tableColumn id="14" name="Średnia z ocen" dataDxfId="3">
      <calculatedColumnFormula>AVERAGE(F3:I3)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B3:Y517" totalsRowShown="0">
  <autoFilter ref="B3:Y517"/>
  <sortState ref="B4:Y517">
    <sortCondition ref="Y3:Y517"/>
  </sortState>
  <tableColumns count="24">
    <tableColumn id="1" name="Nazwisko"/>
    <tableColumn id="2" name="Imie"/>
    <tableColumn id="3" name="Osiagniecia"/>
    <tableColumn id="4" name="Zachowanie"/>
    <tableColumn id="5" name="JP"/>
    <tableColumn id="6" name="Mat"/>
    <tableColumn id="7" name="Biol"/>
    <tableColumn id="8" name="Geog"/>
    <tableColumn id="9" name="GHP"/>
    <tableColumn id="10" name="GHH"/>
    <tableColumn id="11" name="GMM"/>
    <tableColumn id="12" name="GMP"/>
    <tableColumn id="13" name="GJP"/>
    <tableColumn id="14" name="Punkty za egzamin">
      <calculatedColumnFormula>J4/10+K4/10+L4/10+M4/10+N4/10</calculatedColumnFormula>
    </tableColumn>
    <tableColumn id="15" name="6">
      <calculatedColumnFormula>COUNTIF($F4:$I4, P$3)*10</calculatedColumnFormula>
    </tableColumn>
    <tableColumn id="16" name="5">
      <calculatedColumnFormula>COUNTIF($F4:$I4, Q$3)*8</calculatedColumnFormula>
    </tableColumn>
    <tableColumn id="17" name="4">
      <calculatedColumnFormula>COUNTIF($F4:$I4, R$3)*6</calculatedColumnFormula>
    </tableColumn>
    <tableColumn id="18" name="3">
      <calculatedColumnFormula>COUNTIF($F4:$I4, S$3)*4</calculatedColumnFormula>
    </tableColumn>
    <tableColumn id="19" name="Suma punktow za oceny">
      <calculatedColumnFormula>SUM($P4:$S4)</calculatedColumnFormula>
    </tableColumn>
    <tableColumn id="20" name="Dodatkowe">
      <calculatedColumnFormula>IF(E4=6, D4+2, D4)</calculatedColumnFormula>
    </tableColumn>
    <tableColumn id="21" name="PUNKTÓW W SUMIE" dataDxfId="1">
      <calculatedColumnFormula>ROUND(O4+T4+U4,2)</calculatedColumnFormula>
    </tableColumn>
    <tableColumn id="22" name="Licz setki" dataDxfId="2">
      <calculatedColumnFormula>COUNTIF($J4:$N4, 100)</calculatedColumnFormula>
    </tableColumn>
    <tableColumn id="24" name="Za oceny wiecej niz za egzamin" dataDxfId="0">
      <calculatedColumnFormula>O4&lt;T4+U4</calculatedColumnFormula>
    </tableColumn>
    <tableColumn id="23" name="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16"/>
  <sheetViews>
    <sheetView workbookViewId="0">
      <selection activeCell="E12" sqref="E12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3.28515625" customWidth="1"/>
    <col min="5" max="5" width="13.7109375" customWidth="1"/>
    <col min="6" max="6" width="5" customWidth="1"/>
    <col min="7" max="7" width="6.7109375" customWidth="1"/>
    <col min="8" max="8" width="6.5703125" customWidth="1"/>
    <col min="9" max="9" width="7.85546875" customWidth="1"/>
    <col min="10" max="10" width="7" customWidth="1"/>
    <col min="11" max="11" width="7.140625" customWidth="1"/>
    <col min="12" max="12" width="8.28515625" customWidth="1"/>
    <col min="13" max="13" width="7.5703125" customWidth="1"/>
    <col min="14" max="14" width="6.42578125" customWidth="1"/>
  </cols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672</v>
      </c>
    </row>
    <row r="3" spans="2:15" hidden="1" x14ac:dyDescent="0.25">
      <c r="B3" t="s">
        <v>13</v>
      </c>
      <c r="C3" t="s">
        <v>14</v>
      </c>
      <c r="D3">
        <v>0</v>
      </c>
      <c r="E3">
        <v>4</v>
      </c>
      <c r="F3">
        <v>4</v>
      </c>
      <c r="G3">
        <v>5</v>
      </c>
      <c r="H3">
        <v>6</v>
      </c>
      <c r="I3">
        <v>6</v>
      </c>
      <c r="J3">
        <v>62</v>
      </c>
      <c r="K3">
        <v>13</v>
      </c>
      <c r="L3">
        <v>26</v>
      </c>
      <c r="M3">
        <v>67</v>
      </c>
      <c r="N3">
        <v>62</v>
      </c>
      <c r="O3">
        <f t="shared" ref="O3:O66" si="0">AVERAGE(F3:I3)</f>
        <v>5.25</v>
      </c>
    </row>
    <row r="4" spans="2:15" hidden="1" x14ac:dyDescent="0.25">
      <c r="B4" t="s">
        <v>15</v>
      </c>
      <c r="C4" t="s">
        <v>16</v>
      </c>
      <c r="D4">
        <v>7</v>
      </c>
      <c r="E4">
        <v>4</v>
      </c>
      <c r="F4">
        <v>4</v>
      </c>
      <c r="G4">
        <v>2</v>
      </c>
      <c r="H4">
        <v>5</v>
      </c>
      <c r="I4">
        <v>6</v>
      </c>
      <c r="J4">
        <v>90</v>
      </c>
      <c r="K4">
        <v>8</v>
      </c>
      <c r="L4">
        <v>21</v>
      </c>
      <c r="M4">
        <v>52</v>
      </c>
      <c r="N4">
        <v>33</v>
      </c>
      <c r="O4">
        <f t="shared" si="0"/>
        <v>4.25</v>
      </c>
    </row>
    <row r="5" spans="2:15" hidden="1" x14ac:dyDescent="0.25">
      <c r="B5" t="s">
        <v>17</v>
      </c>
      <c r="C5" t="s">
        <v>18</v>
      </c>
      <c r="D5">
        <v>7</v>
      </c>
      <c r="E5">
        <v>4</v>
      </c>
      <c r="F5">
        <v>4</v>
      </c>
      <c r="G5">
        <v>6</v>
      </c>
      <c r="H5">
        <v>6</v>
      </c>
      <c r="I5">
        <v>5</v>
      </c>
      <c r="J5">
        <v>96</v>
      </c>
      <c r="K5">
        <v>99</v>
      </c>
      <c r="L5">
        <v>16</v>
      </c>
      <c r="M5">
        <v>85</v>
      </c>
      <c r="N5">
        <v>65</v>
      </c>
      <c r="O5">
        <f t="shared" si="0"/>
        <v>5.25</v>
      </c>
    </row>
    <row r="6" spans="2:15" hidden="1" x14ac:dyDescent="0.25">
      <c r="B6" t="s">
        <v>19</v>
      </c>
      <c r="C6" t="s">
        <v>20</v>
      </c>
      <c r="D6">
        <v>8</v>
      </c>
      <c r="E6">
        <v>6</v>
      </c>
      <c r="F6">
        <v>4</v>
      </c>
      <c r="G6">
        <v>4</v>
      </c>
      <c r="H6">
        <v>3</v>
      </c>
      <c r="I6">
        <v>5</v>
      </c>
      <c r="J6">
        <v>17</v>
      </c>
      <c r="K6">
        <v>100</v>
      </c>
      <c r="L6">
        <v>100</v>
      </c>
      <c r="M6">
        <v>100</v>
      </c>
      <c r="N6">
        <v>31</v>
      </c>
      <c r="O6">
        <f t="shared" si="0"/>
        <v>4</v>
      </c>
    </row>
    <row r="7" spans="2:15" hidden="1" x14ac:dyDescent="0.25">
      <c r="B7" t="s">
        <v>21</v>
      </c>
      <c r="C7" t="s">
        <v>18</v>
      </c>
      <c r="D7">
        <v>5</v>
      </c>
      <c r="E7">
        <v>4</v>
      </c>
      <c r="F7">
        <v>2</v>
      </c>
      <c r="G7">
        <v>4</v>
      </c>
      <c r="H7">
        <v>5</v>
      </c>
      <c r="I7">
        <v>4</v>
      </c>
      <c r="J7">
        <v>20</v>
      </c>
      <c r="K7">
        <v>28</v>
      </c>
      <c r="L7">
        <v>58</v>
      </c>
      <c r="M7">
        <v>86</v>
      </c>
      <c r="N7">
        <v>48</v>
      </c>
      <c r="O7">
        <f t="shared" si="0"/>
        <v>3.75</v>
      </c>
    </row>
    <row r="8" spans="2:15" hidden="1" x14ac:dyDescent="0.25">
      <c r="B8" t="s">
        <v>22</v>
      </c>
      <c r="C8" t="s">
        <v>23</v>
      </c>
      <c r="D8">
        <v>7</v>
      </c>
      <c r="E8">
        <v>3</v>
      </c>
      <c r="F8">
        <v>2</v>
      </c>
      <c r="G8">
        <v>2</v>
      </c>
      <c r="H8">
        <v>2</v>
      </c>
      <c r="I8">
        <v>3</v>
      </c>
      <c r="J8">
        <v>77</v>
      </c>
      <c r="K8">
        <v>10</v>
      </c>
      <c r="L8">
        <v>11</v>
      </c>
      <c r="M8">
        <v>72</v>
      </c>
      <c r="N8">
        <v>78</v>
      </c>
      <c r="O8">
        <f t="shared" si="0"/>
        <v>2.25</v>
      </c>
    </row>
    <row r="9" spans="2:15" hidden="1" x14ac:dyDescent="0.25">
      <c r="B9" t="s">
        <v>24</v>
      </c>
      <c r="C9" t="s">
        <v>23</v>
      </c>
      <c r="D9">
        <v>8</v>
      </c>
      <c r="E9">
        <v>6</v>
      </c>
      <c r="F9">
        <v>6</v>
      </c>
      <c r="G9">
        <v>5</v>
      </c>
      <c r="H9">
        <v>5</v>
      </c>
      <c r="I9">
        <v>2</v>
      </c>
      <c r="J9">
        <v>75</v>
      </c>
      <c r="K9">
        <v>25</v>
      </c>
      <c r="L9">
        <v>5</v>
      </c>
      <c r="M9">
        <v>3</v>
      </c>
      <c r="N9">
        <v>58</v>
      </c>
      <c r="O9">
        <f t="shared" si="0"/>
        <v>4.5</v>
      </c>
    </row>
    <row r="10" spans="2:15" hidden="1" x14ac:dyDescent="0.25">
      <c r="B10" t="s">
        <v>25</v>
      </c>
      <c r="C10" t="s">
        <v>26</v>
      </c>
      <c r="D10">
        <v>6</v>
      </c>
      <c r="E10">
        <v>6</v>
      </c>
      <c r="F10">
        <v>2</v>
      </c>
      <c r="G10">
        <v>5</v>
      </c>
      <c r="H10">
        <v>5</v>
      </c>
      <c r="I10">
        <v>3</v>
      </c>
      <c r="J10">
        <v>12</v>
      </c>
      <c r="K10">
        <v>17</v>
      </c>
      <c r="L10">
        <v>14</v>
      </c>
      <c r="M10">
        <v>4</v>
      </c>
      <c r="N10">
        <v>3</v>
      </c>
      <c r="O10">
        <f t="shared" si="0"/>
        <v>3.75</v>
      </c>
    </row>
    <row r="11" spans="2:15" hidden="1" x14ac:dyDescent="0.25">
      <c r="B11" t="s">
        <v>27</v>
      </c>
      <c r="C11" t="s">
        <v>28</v>
      </c>
      <c r="D11">
        <v>1</v>
      </c>
      <c r="E11">
        <v>6</v>
      </c>
      <c r="F11">
        <v>6</v>
      </c>
      <c r="G11">
        <v>2</v>
      </c>
      <c r="H11">
        <v>3</v>
      </c>
      <c r="I11">
        <v>6</v>
      </c>
      <c r="J11">
        <v>1</v>
      </c>
      <c r="K11">
        <v>3</v>
      </c>
      <c r="L11">
        <v>69</v>
      </c>
      <c r="M11">
        <v>89</v>
      </c>
      <c r="N11">
        <v>10</v>
      </c>
      <c r="O11">
        <f t="shared" si="0"/>
        <v>4.25</v>
      </c>
    </row>
    <row r="12" spans="2:15" x14ac:dyDescent="0.25">
      <c r="B12" t="s">
        <v>29</v>
      </c>
      <c r="C12" t="s">
        <v>30</v>
      </c>
      <c r="D12">
        <v>0</v>
      </c>
      <c r="E12">
        <v>5</v>
      </c>
      <c r="F12">
        <v>3</v>
      </c>
      <c r="G12">
        <v>6</v>
      </c>
      <c r="H12">
        <v>6</v>
      </c>
      <c r="I12">
        <v>4</v>
      </c>
      <c r="J12">
        <v>28</v>
      </c>
      <c r="K12">
        <v>53</v>
      </c>
      <c r="L12">
        <v>38</v>
      </c>
      <c r="M12">
        <v>63</v>
      </c>
      <c r="N12">
        <v>70</v>
      </c>
      <c r="O12">
        <f>AVERAGE(F12:I12)</f>
        <v>4.75</v>
      </c>
    </row>
    <row r="13" spans="2:15" hidden="1" x14ac:dyDescent="0.25">
      <c r="B13" t="s">
        <v>31</v>
      </c>
      <c r="C13" t="s">
        <v>32</v>
      </c>
      <c r="D13">
        <v>4</v>
      </c>
      <c r="E13">
        <v>3</v>
      </c>
      <c r="F13">
        <v>3</v>
      </c>
      <c r="G13">
        <v>6</v>
      </c>
      <c r="H13">
        <v>6</v>
      </c>
      <c r="I13">
        <v>2</v>
      </c>
      <c r="J13">
        <v>77</v>
      </c>
      <c r="K13">
        <v>8</v>
      </c>
      <c r="L13">
        <v>71</v>
      </c>
      <c r="M13">
        <v>88</v>
      </c>
      <c r="N13">
        <v>41</v>
      </c>
      <c r="O13">
        <f t="shared" si="0"/>
        <v>4.25</v>
      </c>
    </row>
    <row r="14" spans="2:15" hidden="1" x14ac:dyDescent="0.25">
      <c r="B14" t="s">
        <v>33</v>
      </c>
      <c r="C14" t="s">
        <v>34</v>
      </c>
      <c r="D14">
        <v>4</v>
      </c>
      <c r="E14">
        <v>6</v>
      </c>
      <c r="F14">
        <v>5</v>
      </c>
      <c r="G14">
        <v>6</v>
      </c>
      <c r="H14">
        <v>3</v>
      </c>
      <c r="I14">
        <v>6</v>
      </c>
      <c r="J14">
        <v>83</v>
      </c>
      <c r="K14">
        <v>27</v>
      </c>
      <c r="L14">
        <v>79</v>
      </c>
      <c r="M14">
        <v>20</v>
      </c>
      <c r="N14">
        <v>43</v>
      </c>
      <c r="O14">
        <f t="shared" si="0"/>
        <v>5</v>
      </c>
    </row>
    <row r="15" spans="2:15" hidden="1" x14ac:dyDescent="0.25">
      <c r="B15" t="s">
        <v>35</v>
      </c>
      <c r="C15" t="s">
        <v>36</v>
      </c>
      <c r="D15">
        <v>1</v>
      </c>
      <c r="E15">
        <v>3</v>
      </c>
      <c r="F15">
        <v>6</v>
      </c>
      <c r="G15">
        <v>3</v>
      </c>
      <c r="H15">
        <v>3</v>
      </c>
      <c r="I15">
        <v>2</v>
      </c>
      <c r="J15">
        <v>16</v>
      </c>
      <c r="K15">
        <v>43</v>
      </c>
      <c r="L15">
        <v>92</v>
      </c>
      <c r="M15">
        <v>54</v>
      </c>
      <c r="N15">
        <v>27</v>
      </c>
      <c r="O15">
        <f t="shared" si="0"/>
        <v>3.5</v>
      </c>
    </row>
    <row r="16" spans="2:15" hidden="1" x14ac:dyDescent="0.25">
      <c r="B16" t="s">
        <v>37</v>
      </c>
      <c r="C16" t="s">
        <v>38</v>
      </c>
      <c r="D16">
        <v>6</v>
      </c>
      <c r="E16">
        <v>6</v>
      </c>
      <c r="F16">
        <v>5</v>
      </c>
      <c r="G16">
        <v>3</v>
      </c>
      <c r="H16">
        <v>2</v>
      </c>
      <c r="I16">
        <v>6</v>
      </c>
      <c r="J16">
        <v>11</v>
      </c>
      <c r="K16">
        <v>36</v>
      </c>
      <c r="L16">
        <v>4</v>
      </c>
      <c r="M16">
        <v>41</v>
      </c>
      <c r="N16">
        <v>62</v>
      </c>
      <c r="O16">
        <f t="shared" si="0"/>
        <v>4</v>
      </c>
    </row>
    <row r="17" spans="2:15" hidden="1" x14ac:dyDescent="0.25">
      <c r="B17" t="s">
        <v>39</v>
      </c>
      <c r="C17" t="s">
        <v>38</v>
      </c>
      <c r="D17">
        <v>5</v>
      </c>
      <c r="E17">
        <v>2</v>
      </c>
      <c r="F17">
        <v>4</v>
      </c>
      <c r="G17">
        <v>2</v>
      </c>
      <c r="H17">
        <v>3</v>
      </c>
      <c r="I17">
        <v>5</v>
      </c>
      <c r="J17">
        <v>80</v>
      </c>
      <c r="K17">
        <v>75</v>
      </c>
      <c r="L17">
        <v>60</v>
      </c>
      <c r="M17">
        <v>54</v>
      </c>
      <c r="N17">
        <v>69</v>
      </c>
      <c r="O17">
        <f t="shared" si="0"/>
        <v>3.5</v>
      </c>
    </row>
    <row r="18" spans="2:15" hidden="1" x14ac:dyDescent="0.25">
      <c r="B18" t="s">
        <v>40</v>
      </c>
      <c r="C18" t="s">
        <v>41</v>
      </c>
      <c r="D18">
        <v>8</v>
      </c>
      <c r="E18">
        <v>6</v>
      </c>
      <c r="F18">
        <v>4</v>
      </c>
      <c r="G18">
        <v>3</v>
      </c>
      <c r="H18">
        <v>4</v>
      </c>
      <c r="I18">
        <v>5</v>
      </c>
      <c r="J18">
        <v>22</v>
      </c>
      <c r="K18">
        <v>46</v>
      </c>
      <c r="L18">
        <v>36</v>
      </c>
      <c r="M18">
        <v>35</v>
      </c>
      <c r="N18">
        <v>91</v>
      </c>
      <c r="O18">
        <f t="shared" si="0"/>
        <v>4</v>
      </c>
    </row>
    <row r="19" spans="2:15" hidden="1" x14ac:dyDescent="0.25">
      <c r="B19" t="s">
        <v>42</v>
      </c>
      <c r="C19" t="s">
        <v>43</v>
      </c>
      <c r="D19">
        <v>2</v>
      </c>
      <c r="E19">
        <v>5</v>
      </c>
      <c r="F19">
        <v>3</v>
      </c>
      <c r="G19">
        <v>5</v>
      </c>
      <c r="H19">
        <v>6</v>
      </c>
      <c r="I19">
        <v>3</v>
      </c>
      <c r="J19">
        <v>47</v>
      </c>
      <c r="K19">
        <v>30</v>
      </c>
      <c r="L19">
        <v>2</v>
      </c>
      <c r="M19">
        <v>45</v>
      </c>
      <c r="N19">
        <v>76</v>
      </c>
      <c r="O19">
        <f t="shared" si="0"/>
        <v>4.25</v>
      </c>
    </row>
    <row r="20" spans="2:15" hidden="1" x14ac:dyDescent="0.25">
      <c r="B20" t="s">
        <v>44</v>
      </c>
      <c r="C20" t="s">
        <v>45</v>
      </c>
      <c r="D20">
        <v>8</v>
      </c>
      <c r="E20">
        <v>4</v>
      </c>
      <c r="F20">
        <v>3</v>
      </c>
      <c r="G20">
        <v>4</v>
      </c>
      <c r="H20">
        <v>6</v>
      </c>
      <c r="I20">
        <v>2</v>
      </c>
      <c r="J20">
        <v>23</v>
      </c>
      <c r="K20">
        <v>49</v>
      </c>
      <c r="L20">
        <v>16</v>
      </c>
      <c r="M20">
        <v>3</v>
      </c>
      <c r="N20">
        <v>81</v>
      </c>
      <c r="O20">
        <f t="shared" si="0"/>
        <v>3.75</v>
      </c>
    </row>
    <row r="21" spans="2:15" hidden="1" x14ac:dyDescent="0.25">
      <c r="B21" t="s">
        <v>46</v>
      </c>
      <c r="C21" t="s">
        <v>16</v>
      </c>
      <c r="D21">
        <v>1</v>
      </c>
      <c r="E21">
        <v>6</v>
      </c>
      <c r="F21">
        <v>6</v>
      </c>
      <c r="G21">
        <v>6</v>
      </c>
      <c r="H21">
        <v>3</v>
      </c>
      <c r="I21">
        <v>2</v>
      </c>
      <c r="J21">
        <v>14</v>
      </c>
      <c r="K21">
        <v>20</v>
      </c>
      <c r="L21">
        <v>14</v>
      </c>
      <c r="M21">
        <v>64</v>
      </c>
      <c r="N21">
        <v>55</v>
      </c>
      <c r="O21">
        <f t="shared" si="0"/>
        <v>4.25</v>
      </c>
    </row>
    <row r="22" spans="2:15" hidden="1" x14ac:dyDescent="0.25">
      <c r="B22" t="s">
        <v>47</v>
      </c>
      <c r="C22" t="s">
        <v>48</v>
      </c>
      <c r="D22">
        <v>5</v>
      </c>
      <c r="E22">
        <v>4</v>
      </c>
      <c r="F22">
        <v>3</v>
      </c>
      <c r="G22">
        <v>3</v>
      </c>
      <c r="H22">
        <v>3</v>
      </c>
      <c r="I22">
        <v>6</v>
      </c>
      <c r="J22">
        <v>98</v>
      </c>
      <c r="K22">
        <v>48</v>
      </c>
      <c r="L22">
        <v>6</v>
      </c>
      <c r="M22">
        <v>70</v>
      </c>
      <c r="N22">
        <v>6</v>
      </c>
      <c r="O22">
        <f t="shared" si="0"/>
        <v>3.75</v>
      </c>
    </row>
    <row r="23" spans="2:15" hidden="1" x14ac:dyDescent="0.25">
      <c r="B23" t="s">
        <v>49</v>
      </c>
      <c r="C23" t="s">
        <v>38</v>
      </c>
      <c r="D23">
        <v>3</v>
      </c>
      <c r="E23">
        <v>3</v>
      </c>
      <c r="F23">
        <v>2</v>
      </c>
      <c r="G23">
        <v>3</v>
      </c>
      <c r="H23">
        <v>3</v>
      </c>
      <c r="I23">
        <v>2</v>
      </c>
      <c r="J23">
        <v>38</v>
      </c>
      <c r="K23">
        <v>71</v>
      </c>
      <c r="L23">
        <v>35</v>
      </c>
      <c r="M23">
        <v>95</v>
      </c>
      <c r="N23">
        <v>84</v>
      </c>
      <c r="O23">
        <f t="shared" si="0"/>
        <v>2.5</v>
      </c>
    </row>
    <row r="24" spans="2:15" hidden="1" x14ac:dyDescent="0.25">
      <c r="B24" t="s">
        <v>50</v>
      </c>
      <c r="C24" t="s">
        <v>51</v>
      </c>
      <c r="D24">
        <v>7</v>
      </c>
      <c r="E24">
        <v>4</v>
      </c>
      <c r="F24">
        <v>6</v>
      </c>
      <c r="G24">
        <v>4</v>
      </c>
      <c r="H24">
        <v>6</v>
      </c>
      <c r="I24">
        <v>5</v>
      </c>
      <c r="J24">
        <v>95</v>
      </c>
      <c r="K24">
        <v>100</v>
      </c>
      <c r="L24">
        <v>100</v>
      </c>
      <c r="M24">
        <v>40</v>
      </c>
      <c r="N24">
        <v>100</v>
      </c>
      <c r="O24">
        <f t="shared" si="0"/>
        <v>5.25</v>
      </c>
    </row>
    <row r="25" spans="2:15" hidden="1" x14ac:dyDescent="0.25">
      <c r="B25" t="s">
        <v>52</v>
      </c>
      <c r="C25" t="s">
        <v>53</v>
      </c>
      <c r="D25">
        <v>7</v>
      </c>
      <c r="E25">
        <v>2</v>
      </c>
      <c r="F25">
        <v>4</v>
      </c>
      <c r="G25">
        <v>5</v>
      </c>
      <c r="H25">
        <v>3</v>
      </c>
      <c r="I25">
        <v>4</v>
      </c>
      <c r="J25">
        <v>59</v>
      </c>
      <c r="K25">
        <v>14</v>
      </c>
      <c r="L25">
        <v>99</v>
      </c>
      <c r="M25">
        <v>4</v>
      </c>
      <c r="N25">
        <v>3</v>
      </c>
      <c r="O25">
        <f t="shared" si="0"/>
        <v>4</v>
      </c>
    </row>
    <row r="26" spans="2:15" hidden="1" x14ac:dyDescent="0.25">
      <c r="B26" t="s">
        <v>54</v>
      </c>
      <c r="C26" t="s">
        <v>55</v>
      </c>
      <c r="D26">
        <v>3</v>
      </c>
      <c r="E26">
        <v>3</v>
      </c>
      <c r="F26">
        <v>5</v>
      </c>
      <c r="G26">
        <v>5</v>
      </c>
      <c r="H26">
        <v>2</v>
      </c>
      <c r="I26">
        <v>6</v>
      </c>
      <c r="J26">
        <v>26</v>
      </c>
      <c r="K26">
        <v>14</v>
      </c>
      <c r="L26">
        <v>18</v>
      </c>
      <c r="M26">
        <v>96</v>
      </c>
      <c r="N26">
        <v>41</v>
      </c>
      <c r="O26">
        <f t="shared" si="0"/>
        <v>4.5</v>
      </c>
    </row>
    <row r="27" spans="2:15" hidden="1" x14ac:dyDescent="0.25">
      <c r="B27" t="s">
        <v>56</v>
      </c>
      <c r="C27" t="s">
        <v>38</v>
      </c>
      <c r="D27">
        <v>8</v>
      </c>
      <c r="E27">
        <v>6</v>
      </c>
      <c r="F27">
        <v>3</v>
      </c>
      <c r="G27">
        <v>4</v>
      </c>
      <c r="H27">
        <v>2</v>
      </c>
      <c r="I27">
        <v>4</v>
      </c>
      <c r="J27">
        <v>8</v>
      </c>
      <c r="K27">
        <v>78</v>
      </c>
      <c r="L27">
        <v>64</v>
      </c>
      <c r="M27">
        <v>10</v>
      </c>
      <c r="N27">
        <v>55</v>
      </c>
      <c r="O27">
        <f t="shared" si="0"/>
        <v>3.25</v>
      </c>
    </row>
    <row r="28" spans="2:15" hidden="1" x14ac:dyDescent="0.25">
      <c r="B28" t="s">
        <v>57</v>
      </c>
      <c r="C28" t="s">
        <v>58</v>
      </c>
      <c r="D28">
        <v>3</v>
      </c>
      <c r="E28">
        <v>5</v>
      </c>
      <c r="F28">
        <v>2</v>
      </c>
      <c r="G28">
        <v>4</v>
      </c>
      <c r="H28">
        <v>3</v>
      </c>
      <c r="I28">
        <v>6</v>
      </c>
      <c r="J28">
        <v>41</v>
      </c>
      <c r="K28">
        <v>37</v>
      </c>
      <c r="L28">
        <v>5</v>
      </c>
      <c r="M28">
        <v>34</v>
      </c>
      <c r="N28">
        <v>93</v>
      </c>
      <c r="O28">
        <f t="shared" si="0"/>
        <v>3.75</v>
      </c>
    </row>
    <row r="29" spans="2:15" hidden="1" x14ac:dyDescent="0.25">
      <c r="B29" t="s">
        <v>59</v>
      </c>
      <c r="C29" t="s">
        <v>16</v>
      </c>
      <c r="D29">
        <v>4</v>
      </c>
      <c r="E29">
        <v>6</v>
      </c>
      <c r="F29">
        <v>4</v>
      </c>
      <c r="G29">
        <v>3</v>
      </c>
      <c r="H29">
        <v>2</v>
      </c>
      <c r="I29">
        <v>3</v>
      </c>
      <c r="J29">
        <v>60</v>
      </c>
      <c r="K29">
        <v>7</v>
      </c>
      <c r="L29">
        <v>97</v>
      </c>
      <c r="M29">
        <v>80</v>
      </c>
      <c r="N29">
        <v>43</v>
      </c>
      <c r="O29">
        <f t="shared" si="0"/>
        <v>3</v>
      </c>
    </row>
    <row r="30" spans="2:15" hidden="1" x14ac:dyDescent="0.25">
      <c r="B30" t="s">
        <v>60</v>
      </c>
      <c r="C30" t="s">
        <v>61</v>
      </c>
      <c r="D30">
        <v>1</v>
      </c>
      <c r="E30">
        <v>4</v>
      </c>
      <c r="F30">
        <v>5</v>
      </c>
      <c r="G30">
        <v>4</v>
      </c>
      <c r="H30">
        <v>2</v>
      </c>
      <c r="I30">
        <v>5</v>
      </c>
      <c r="J30">
        <v>53</v>
      </c>
      <c r="K30">
        <v>18</v>
      </c>
      <c r="L30">
        <v>94</v>
      </c>
      <c r="M30">
        <v>99</v>
      </c>
      <c r="N30">
        <v>76</v>
      </c>
      <c r="O30">
        <f t="shared" si="0"/>
        <v>4</v>
      </c>
    </row>
    <row r="31" spans="2:15" hidden="1" x14ac:dyDescent="0.25">
      <c r="B31" t="s">
        <v>62</v>
      </c>
      <c r="C31" t="s">
        <v>38</v>
      </c>
      <c r="D31">
        <v>5</v>
      </c>
      <c r="E31">
        <v>3</v>
      </c>
      <c r="F31">
        <v>3</v>
      </c>
      <c r="G31">
        <v>4</v>
      </c>
      <c r="H31">
        <v>6</v>
      </c>
      <c r="I31">
        <v>6</v>
      </c>
      <c r="J31">
        <v>84</v>
      </c>
      <c r="K31">
        <v>87</v>
      </c>
      <c r="L31">
        <v>96</v>
      </c>
      <c r="M31">
        <v>8</v>
      </c>
      <c r="N31">
        <v>17</v>
      </c>
      <c r="O31">
        <f t="shared" si="0"/>
        <v>4.75</v>
      </c>
    </row>
    <row r="32" spans="2:15" hidden="1" x14ac:dyDescent="0.25">
      <c r="B32" t="s">
        <v>63</v>
      </c>
      <c r="C32" t="s">
        <v>64</v>
      </c>
      <c r="D32">
        <v>2</v>
      </c>
      <c r="E32">
        <v>3</v>
      </c>
      <c r="F32">
        <v>5</v>
      </c>
      <c r="G32">
        <v>2</v>
      </c>
      <c r="H32">
        <v>2</v>
      </c>
      <c r="I32">
        <v>5</v>
      </c>
      <c r="J32">
        <v>6</v>
      </c>
      <c r="K32">
        <v>43</v>
      </c>
      <c r="L32">
        <v>53</v>
      </c>
      <c r="M32">
        <v>71</v>
      </c>
      <c r="N32">
        <v>3</v>
      </c>
      <c r="O32">
        <f t="shared" si="0"/>
        <v>3.5</v>
      </c>
    </row>
    <row r="33" spans="2:15" hidden="1" x14ac:dyDescent="0.25">
      <c r="B33" t="s">
        <v>65</v>
      </c>
      <c r="C33" t="s">
        <v>66</v>
      </c>
      <c r="D33">
        <v>0</v>
      </c>
      <c r="E33">
        <v>2</v>
      </c>
      <c r="F33">
        <v>6</v>
      </c>
      <c r="G33">
        <v>5</v>
      </c>
      <c r="H33">
        <v>6</v>
      </c>
      <c r="I33">
        <v>3</v>
      </c>
      <c r="J33">
        <v>89</v>
      </c>
      <c r="K33">
        <v>40</v>
      </c>
      <c r="L33">
        <v>28</v>
      </c>
      <c r="M33">
        <v>32</v>
      </c>
      <c r="N33">
        <v>47</v>
      </c>
      <c r="O33">
        <f t="shared" si="0"/>
        <v>5</v>
      </c>
    </row>
    <row r="34" spans="2:15" hidden="1" x14ac:dyDescent="0.25">
      <c r="B34" t="s">
        <v>67</v>
      </c>
      <c r="C34" t="s">
        <v>68</v>
      </c>
      <c r="D34">
        <v>0</v>
      </c>
      <c r="E34">
        <v>5</v>
      </c>
      <c r="F34">
        <v>6</v>
      </c>
      <c r="G34">
        <v>4</v>
      </c>
      <c r="H34">
        <v>4</v>
      </c>
      <c r="I34">
        <v>2</v>
      </c>
      <c r="J34">
        <v>22</v>
      </c>
      <c r="K34">
        <v>9</v>
      </c>
      <c r="L34">
        <v>1</v>
      </c>
      <c r="M34">
        <v>76</v>
      </c>
      <c r="N34">
        <v>28</v>
      </c>
      <c r="O34">
        <f t="shared" si="0"/>
        <v>4</v>
      </c>
    </row>
    <row r="35" spans="2:15" hidden="1" x14ac:dyDescent="0.25">
      <c r="B35" t="s">
        <v>69</v>
      </c>
      <c r="C35" t="s">
        <v>70</v>
      </c>
      <c r="D35">
        <v>6</v>
      </c>
      <c r="E35">
        <v>3</v>
      </c>
      <c r="F35">
        <v>2</v>
      </c>
      <c r="G35">
        <v>2</v>
      </c>
      <c r="H35">
        <v>2</v>
      </c>
      <c r="I35">
        <v>4</v>
      </c>
      <c r="J35">
        <v>82</v>
      </c>
      <c r="K35">
        <v>95</v>
      </c>
      <c r="L35">
        <v>8</v>
      </c>
      <c r="M35">
        <v>46</v>
      </c>
      <c r="N35">
        <v>76</v>
      </c>
      <c r="O35">
        <f t="shared" si="0"/>
        <v>2.5</v>
      </c>
    </row>
    <row r="36" spans="2:15" hidden="1" x14ac:dyDescent="0.25">
      <c r="B36" t="s">
        <v>71</v>
      </c>
      <c r="C36" t="s">
        <v>72</v>
      </c>
      <c r="D36">
        <v>7</v>
      </c>
      <c r="E36">
        <v>3</v>
      </c>
      <c r="F36">
        <v>2</v>
      </c>
      <c r="G36">
        <v>4</v>
      </c>
      <c r="H36">
        <v>4</v>
      </c>
      <c r="I36">
        <v>2</v>
      </c>
      <c r="J36">
        <v>67</v>
      </c>
      <c r="K36">
        <v>26</v>
      </c>
      <c r="L36">
        <v>50</v>
      </c>
      <c r="M36">
        <v>90</v>
      </c>
      <c r="N36">
        <v>34</v>
      </c>
      <c r="O36">
        <f t="shared" si="0"/>
        <v>3</v>
      </c>
    </row>
    <row r="37" spans="2:15" hidden="1" x14ac:dyDescent="0.25">
      <c r="B37" t="s">
        <v>73</v>
      </c>
      <c r="C37" t="s">
        <v>74</v>
      </c>
      <c r="D37">
        <v>2</v>
      </c>
      <c r="E37">
        <v>2</v>
      </c>
      <c r="F37">
        <v>6</v>
      </c>
      <c r="G37">
        <v>5</v>
      </c>
      <c r="H37">
        <v>4</v>
      </c>
      <c r="I37">
        <v>5</v>
      </c>
      <c r="J37">
        <v>34</v>
      </c>
      <c r="K37">
        <v>59</v>
      </c>
      <c r="L37">
        <v>59</v>
      </c>
      <c r="M37">
        <v>7</v>
      </c>
      <c r="N37">
        <v>1</v>
      </c>
      <c r="O37">
        <f t="shared" si="0"/>
        <v>5</v>
      </c>
    </row>
    <row r="38" spans="2:15" hidden="1" x14ac:dyDescent="0.25">
      <c r="B38" t="s">
        <v>75</v>
      </c>
      <c r="C38" t="s">
        <v>76</v>
      </c>
      <c r="D38">
        <v>4</v>
      </c>
      <c r="E38">
        <v>6</v>
      </c>
      <c r="F38">
        <v>5</v>
      </c>
      <c r="G38">
        <v>5</v>
      </c>
      <c r="H38">
        <v>6</v>
      </c>
      <c r="I38">
        <v>4</v>
      </c>
      <c r="J38">
        <v>56</v>
      </c>
      <c r="K38">
        <v>75</v>
      </c>
      <c r="L38">
        <v>51</v>
      </c>
      <c r="M38">
        <v>47</v>
      </c>
      <c r="N38">
        <v>71</v>
      </c>
      <c r="O38">
        <f t="shared" si="0"/>
        <v>5</v>
      </c>
    </row>
    <row r="39" spans="2:15" hidden="1" x14ac:dyDescent="0.25">
      <c r="B39" t="s">
        <v>77</v>
      </c>
      <c r="C39" t="s">
        <v>78</v>
      </c>
      <c r="D39">
        <v>6</v>
      </c>
      <c r="E39">
        <v>4</v>
      </c>
      <c r="F39">
        <v>5</v>
      </c>
      <c r="G39">
        <v>5</v>
      </c>
      <c r="H39">
        <v>5</v>
      </c>
      <c r="I39">
        <v>4</v>
      </c>
      <c r="J39">
        <v>70</v>
      </c>
      <c r="K39">
        <v>71</v>
      </c>
      <c r="L39">
        <v>27</v>
      </c>
      <c r="M39">
        <v>77</v>
      </c>
      <c r="N39">
        <v>13</v>
      </c>
      <c r="O39">
        <f t="shared" si="0"/>
        <v>4.75</v>
      </c>
    </row>
    <row r="40" spans="2:15" hidden="1" x14ac:dyDescent="0.25">
      <c r="B40" t="s">
        <v>79</v>
      </c>
      <c r="C40" t="s">
        <v>80</v>
      </c>
      <c r="D40">
        <v>2</v>
      </c>
      <c r="E40">
        <v>2</v>
      </c>
      <c r="F40">
        <v>4</v>
      </c>
      <c r="G40">
        <v>4</v>
      </c>
      <c r="H40">
        <v>4</v>
      </c>
      <c r="I40">
        <v>6</v>
      </c>
      <c r="J40">
        <v>30</v>
      </c>
      <c r="K40">
        <v>55</v>
      </c>
      <c r="L40">
        <v>59</v>
      </c>
      <c r="M40">
        <v>77</v>
      </c>
      <c r="N40">
        <v>58</v>
      </c>
      <c r="O40">
        <f t="shared" si="0"/>
        <v>4.5</v>
      </c>
    </row>
    <row r="41" spans="2:15" hidden="1" x14ac:dyDescent="0.25">
      <c r="B41" t="s">
        <v>81</v>
      </c>
      <c r="C41" t="s">
        <v>38</v>
      </c>
      <c r="D41">
        <v>5</v>
      </c>
      <c r="E41">
        <v>6</v>
      </c>
      <c r="F41">
        <v>6</v>
      </c>
      <c r="G41">
        <v>6</v>
      </c>
      <c r="H41">
        <v>5</v>
      </c>
      <c r="I41">
        <v>5</v>
      </c>
      <c r="J41">
        <v>57</v>
      </c>
      <c r="K41">
        <v>22</v>
      </c>
      <c r="L41">
        <v>16</v>
      </c>
      <c r="M41">
        <v>20</v>
      </c>
      <c r="N41">
        <v>67</v>
      </c>
      <c r="O41">
        <f t="shared" si="0"/>
        <v>5.5</v>
      </c>
    </row>
    <row r="42" spans="2:15" hidden="1" x14ac:dyDescent="0.25">
      <c r="B42" t="s">
        <v>82</v>
      </c>
      <c r="C42" t="s">
        <v>83</v>
      </c>
      <c r="D42">
        <v>6</v>
      </c>
      <c r="E42">
        <v>2</v>
      </c>
      <c r="F42">
        <v>5</v>
      </c>
      <c r="G42">
        <v>3</v>
      </c>
      <c r="H42">
        <v>3</v>
      </c>
      <c r="I42">
        <v>6</v>
      </c>
      <c r="J42">
        <v>67</v>
      </c>
      <c r="K42">
        <v>98</v>
      </c>
      <c r="L42">
        <v>28</v>
      </c>
      <c r="M42">
        <v>6</v>
      </c>
      <c r="N42">
        <v>20</v>
      </c>
      <c r="O42">
        <f t="shared" si="0"/>
        <v>4.25</v>
      </c>
    </row>
    <row r="43" spans="2:15" hidden="1" x14ac:dyDescent="0.25">
      <c r="B43" t="s">
        <v>84</v>
      </c>
      <c r="C43" t="s">
        <v>38</v>
      </c>
      <c r="D43">
        <v>7</v>
      </c>
      <c r="E43">
        <v>4</v>
      </c>
      <c r="F43">
        <v>6</v>
      </c>
      <c r="G43">
        <v>4</v>
      </c>
      <c r="H43">
        <v>3</v>
      </c>
      <c r="I43">
        <v>3</v>
      </c>
      <c r="J43">
        <v>12</v>
      </c>
      <c r="K43">
        <v>86</v>
      </c>
      <c r="L43">
        <v>61</v>
      </c>
      <c r="M43">
        <v>94</v>
      </c>
      <c r="N43">
        <v>74</v>
      </c>
      <c r="O43">
        <f t="shared" si="0"/>
        <v>4</v>
      </c>
    </row>
    <row r="44" spans="2:15" hidden="1" x14ac:dyDescent="0.25">
      <c r="B44" t="s">
        <v>46</v>
      </c>
      <c r="C44" t="s">
        <v>16</v>
      </c>
      <c r="D44">
        <v>0</v>
      </c>
      <c r="E44">
        <v>3</v>
      </c>
      <c r="F44">
        <v>4</v>
      </c>
      <c r="G44">
        <v>3</v>
      </c>
      <c r="H44">
        <v>5</v>
      </c>
      <c r="I44">
        <v>2</v>
      </c>
      <c r="J44">
        <v>82</v>
      </c>
      <c r="K44">
        <v>70</v>
      </c>
      <c r="L44">
        <v>18</v>
      </c>
      <c r="M44">
        <v>28</v>
      </c>
      <c r="N44">
        <v>34</v>
      </c>
      <c r="O44">
        <f t="shared" si="0"/>
        <v>3.5</v>
      </c>
    </row>
    <row r="45" spans="2:15" hidden="1" x14ac:dyDescent="0.25">
      <c r="B45" t="s">
        <v>85</v>
      </c>
      <c r="C45" t="s">
        <v>86</v>
      </c>
      <c r="D45">
        <v>8</v>
      </c>
      <c r="E45">
        <v>5</v>
      </c>
      <c r="F45">
        <v>4</v>
      </c>
      <c r="G45">
        <v>6</v>
      </c>
      <c r="H45">
        <v>2</v>
      </c>
      <c r="I45">
        <v>6</v>
      </c>
      <c r="J45">
        <v>32</v>
      </c>
      <c r="K45">
        <v>88</v>
      </c>
      <c r="L45">
        <v>15</v>
      </c>
      <c r="M45">
        <v>45</v>
      </c>
      <c r="N45">
        <v>24</v>
      </c>
      <c r="O45">
        <f t="shared" si="0"/>
        <v>4.5</v>
      </c>
    </row>
    <row r="46" spans="2:15" hidden="1" x14ac:dyDescent="0.25">
      <c r="B46" t="s">
        <v>87</v>
      </c>
      <c r="C46" t="s">
        <v>55</v>
      </c>
      <c r="D46">
        <v>2</v>
      </c>
      <c r="E46">
        <v>2</v>
      </c>
      <c r="F46">
        <v>5</v>
      </c>
      <c r="G46">
        <v>5</v>
      </c>
      <c r="H46">
        <v>2</v>
      </c>
      <c r="I46">
        <v>2</v>
      </c>
      <c r="J46">
        <v>65</v>
      </c>
      <c r="K46">
        <v>87</v>
      </c>
      <c r="L46">
        <v>53</v>
      </c>
      <c r="M46">
        <v>98</v>
      </c>
      <c r="N46">
        <v>50</v>
      </c>
      <c r="O46">
        <f t="shared" si="0"/>
        <v>3.5</v>
      </c>
    </row>
    <row r="47" spans="2:15" hidden="1" x14ac:dyDescent="0.25">
      <c r="B47" t="s">
        <v>88</v>
      </c>
      <c r="C47" t="s">
        <v>26</v>
      </c>
      <c r="D47">
        <v>3</v>
      </c>
      <c r="E47">
        <v>2</v>
      </c>
      <c r="F47">
        <v>3</v>
      </c>
      <c r="G47">
        <v>3</v>
      </c>
      <c r="H47">
        <v>6</v>
      </c>
      <c r="I47">
        <v>6</v>
      </c>
      <c r="J47">
        <v>10</v>
      </c>
      <c r="K47">
        <v>21</v>
      </c>
      <c r="L47">
        <v>35</v>
      </c>
      <c r="M47">
        <v>98</v>
      </c>
      <c r="N47">
        <v>21</v>
      </c>
      <c r="O47">
        <f t="shared" si="0"/>
        <v>4.5</v>
      </c>
    </row>
    <row r="48" spans="2:15" hidden="1" x14ac:dyDescent="0.25">
      <c r="B48" t="s">
        <v>89</v>
      </c>
      <c r="C48" t="s">
        <v>90</v>
      </c>
      <c r="D48">
        <v>2</v>
      </c>
      <c r="E48">
        <v>3</v>
      </c>
      <c r="F48">
        <v>6</v>
      </c>
      <c r="G48">
        <v>3</v>
      </c>
      <c r="H48">
        <v>6</v>
      </c>
      <c r="I48">
        <v>3</v>
      </c>
      <c r="J48">
        <v>53</v>
      </c>
      <c r="K48">
        <v>50</v>
      </c>
      <c r="L48">
        <v>16</v>
      </c>
      <c r="M48">
        <v>44</v>
      </c>
      <c r="N48">
        <v>8</v>
      </c>
      <c r="O48">
        <f t="shared" si="0"/>
        <v>4.5</v>
      </c>
    </row>
    <row r="49" spans="2:15" hidden="1" x14ac:dyDescent="0.25">
      <c r="B49" t="s">
        <v>91</v>
      </c>
      <c r="C49" t="s">
        <v>70</v>
      </c>
      <c r="D49">
        <v>1</v>
      </c>
      <c r="E49">
        <v>5</v>
      </c>
      <c r="F49">
        <v>3</v>
      </c>
      <c r="G49">
        <v>6</v>
      </c>
      <c r="H49">
        <v>4</v>
      </c>
      <c r="I49">
        <v>4</v>
      </c>
      <c r="J49">
        <v>38</v>
      </c>
      <c r="K49">
        <v>43</v>
      </c>
      <c r="L49">
        <v>49</v>
      </c>
      <c r="M49">
        <v>89</v>
      </c>
      <c r="N49">
        <v>16</v>
      </c>
      <c r="O49">
        <f t="shared" si="0"/>
        <v>4.25</v>
      </c>
    </row>
    <row r="50" spans="2:15" hidden="1" x14ac:dyDescent="0.25">
      <c r="B50" t="s">
        <v>92</v>
      </c>
      <c r="C50" t="s">
        <v>45</v>
      </c>
      <c r="D50">
        <v>6</v>
      </c>
      <c r="E50">
        <v>6</v>
      </c>
      <c r="F50">
        <v>4</v>
      </c>
      <c r="G50">
        <v>6</v>
      </c>
      <c r="H50">
        <v>5</v>
      </c>
      <c r="I50">
        <v>3</v>
      </c>
      <c r="J50">
        <v>99</v>
      </c>
      <c r="K50">
        <v>95</v>
      </c>
      <c r="L50">
        <v>48</v>
      </c>
      <c r="M50">
        <v>16</v>
      </c>
      <c r="N50">
        <v>11</v>
      </c>
      <c r="O50">
        <f t="shared" si="0"/>
        <v>4.5</v>
      </c>
    </row>
    <row r="51" spans="2:15" hidden="1" x14ac:dyDescent="0.25">
      <c r="B51" t="s">
        <v>93</v>
      </c>
      <c r="C51" t="s">
        <v>32</v>
      </c>
      <c r="D51">
        <v>6</v>
      </c>
      <c r="E51">
        <v>5</v>
      </c>
      <c r="F51">
        <v>6</v>
      </c>
      <c r="G51">
        <v>5</v>
      </c>
      <c r="H51">
        <v>6</v>
      </c>
      <c r="I51">
        <v>3</v>
      </c>
      <c r="J51">
        <v>78</v>
      </c>
      <c r="K51">
        <v>22</v>
      </c>
      <c r="L51">
        <v>95</v>
      </c>
      <c r="M51">
        <v>18</v>
      </c>
      <c r="N51">
        <v>15</v>
      </c>
      <c r="O51">
        <f t="shared" si="0"/>
        <v>5</v>
      </c>
    </row>
    <row r="52" spans="2:15" hidden="1" x14ac:dyDescent="0.25">
      <c r="B52" t="s">
        <v>94</v>
      </c>
      <c r="C52" t="s">
        <v>48</v>
      </c>
      <c r="D52">
        <v>6</v>
      </c>
      <c r="E52">
        <v>3</v>
      </c>
      <c r="F52">
        <v>3</v>
      </c>
      <c r="G52">
        <v>6</v>
      </c>
      <c r="H52">
        <v>4</v>
      </c>
      <c r="I52">
        <v>5</v>
      </c>
      <c r="J52">
        <v>25</v>
      </c>
      <c r="K52">
        <v>73</v>
      </c>
      <c r="L52">
        <v>78</v>
      </c>
      <c r="M52">
        <v>61</v>
      </c>
      <c r="N52">
        <v>29</v>
      </c>
      <c r="O52">
        <f t="shared" si="0"/>
        <v>4.5</v>
      </c>
    </row>
    <row r="53" spans="2:15" hidden="1" x14ac:dyDescent="0.25">
      <c r="B53" t="s">
        <v>95</v>
      </c>
      <c r="C53" t="s">
        <v>96</v>
      </c>
      <c r="D53">
        <v>6</v>
      </c>
      <c r="E53">
        <v>5</v>
      </c>
      <c r="F53">
        <v>5</v>
      </c>
      <c r="G53">
        <v>6</v>
      </c>
      <c r="H53">
        <v>2</v>
      </c>
      <c r="I53">
        <v>4</v>
      </c>
      <c r="J53">
        <v>65</v>
      </c>
      <c r="K53">
        <v>66</v>
      </c>
      <c r="L53">
        <v>87</v>
      </c>
      <c r="M53">
        <v>5</v>
      </c>
      <c r="N53">
        <v>65</v>
      </c>
      <c r="O53">
        <f t="shared" si="0"/>
        <v>4.25</v>
      </c>
    </row>
    <row r="54" spans="2:15" hidden="1" x14ac:dyDescent="0.25">
      <c r="B54" t="s">
        <v>97</v>
      </c>
      <c r="C54" t="s">
        <v>90</v>
      </c>
      <c r="D54">
        <v>8</v>
      </c>
      <c r="E54">
        <v>2</v>
      </c>
      <c r="F54">
        <v>2</v>
      </c>
      <c r="G54">
        <v>3</v>
      </c>
      <c r="H54">
        <v>4</v>
      </c>
      <c r="I54">
        <v>3</v>
      </c>
      <c r="J54">
        <v>18</v>
      </c>
      <c r="K54">
        <v>83</v>
      </c>
      <c r="L54">
        <v>86</v>
      </c>
      <c r="M54">
        <v>67</v>
      </c>
      <c r="N54">
        <v>90</v>
      </c>
      <c r="O54">
        <f t="shared" si="0"/>
        <v>3</v>
      </c>
    </row>
    <row r="55" spans="2:15" hidden="1" x14ac:dyDescent="0.25">
      <c r="B55" t="s">
        <v>98</v>
      </c>
      <c r="C55" t="s">
        <v>99</v>
      </c>
      <c r="D55">
        <v>0</v>
      </c>
      <c r="E55">
        <v>3</v>
      </c>
      <c r="F55">
        <v>4</v>
      </c>
      <c r="G55">
        <v>6</v>
      </c>
      <c r="H55">
        <v>4</v>
      </c>
      <c r="I55">
        <v>4</v>
      </c>
      <c r="J55">
        <v>41</v>
      </c>
      <c r="K55">
        <v>88</v>
      </c>
      <c r="L55">
        <v>4</v>
      </c>
      <c r="M55">
        <v>24</v>
      </c>
      <c r="N55">
        <v>37</v>
      </c>
      <c r="O55">
        <f t="shared" si="0"/>
        <v>4.5</v>
      </c>
    </row>
    <row r="56" spans="2:15" hidden="1" x14ac:dyDescent="0.25">
      <c r="B56" t="s">
        <v>100</v>
      </c>
      <c r="C56" t="s">
        <v>101</v>
      </c>
      <c r="D56">
        <v>7</v>
      </c>
      <c r="E56">
        <v>3</v>
      </c>
      <c r="F56">
        <v>4</v>
      </c>
      <c r="G56">
        <v>4</v>
      </c>
      <c r="H56">
        <v>5</v>
      </c>
      <c r="I56">
        <v>6</v>
      </c>
      <c r="J56">
        <v>54</v>
      </c>
      <c r="K56">
        <v>42</v>
      </c>
      <c r="L56">
        <v>82</v>
      </c>
      <c r="M56">
        <v>99</v>
      </c>
      <c r="N56">
        <v>81</v>
      </c>
      <c r="O56">
        <f t="shared" si="0"/>
        <v>4.75</v>
      </c>
    </row>
    <row r="57" spans="2:15" hidden="1" x14ac:dyDescent="0.25">
      <c r="B57" t="s">
        <v>102</v>
      </c>
      <c r="C57" t="s">
        <v>70</v>
      </c>
      <c r="D57">
        <v>3</v>
      </c>
      <c r="E57">
        <v>6</v>
      </c>
      <c r="F57">
        <v>5</v>
      </c>
      <c r="G57">
        <v>2</v>
      </c>
      <c r="H57">
        <v>4</v>
      </c>
      <c r="I57">
        <v>6</v>
      </c>
      <c r="J57">
        <v>51</v>
      </c>
      <c r="K57">
        <v>96</v>
      </c>
      <c r="L57">
        <v>78</v>
      </c>
      <c r="M57">
        <v>72</v>
      </c>
      <c r="N57">
        <v>39</v>
      </c>
      <c r="O57">
        <f t="shared" si="0"/>
        <v>4.25</v>
      </c>
    </row>
    <row r="58" spans="2:15" hidden="1" x14ac:dyDescent="0.25">
      <c r="B58" t="s">
        <v>103</v>
      </c>
      <c r="C58" t="s">
        <v>55</v>
      </c>
      <c r="D58">
        <v>8</v>
      </c>
      <c r="E58">
        <v>6</v>
      </c>
      <c r="F58">
        <v>2</v>
      </c>
      <c r="G58">
        <v>2</v>
      </c>
      <c r="H58">
        <v>6</v>
      </c>
      <c r="I58">
        <v>6</v>
      </c>
      <c r="J58">
        <v>86</v>
      </c>
      <c r="K58">
        <v>67</v>
      </c>
      <c r="L58">
        <v>94</v>
      </c>
      <c r="M58">
        <v>38</v>
      </c>
      <c r="N58">
        <v>45</v>
      </c>
      <c r="O58">
        <f t="shared" si="0"/>
        <v>4</v>
      </c>
    </row>
    <row r="59" spans="2:15" hidden="1" x14ac:dyDescent="0.25">
      <c r="B59" t="s">
        <v>104</v>
      </c>
      <c r="C59" t="s">
        <v>32</v>
      </c>
      <c r="D59">
        <v>7</v>
      </c>
      <c r="E59">
        <v>5</v>
      </c>
      <c r="F59">
        <v>6</v>
      </c>
      <c r="G59">
        <v>4</v>
      </c>
      <c r="H59">
        <v>6</v>
      </c>
      <c r="I59">
        <v>5</v>
      </c>
      <c r="J59">
        <v>15</v>
      </c>
      <c r="K59">
        <v>79</v>
      </c>
      <c r="L59">
        <v>11</v>
      </c>
      <c r="M59">
        <v>20</v>
      </c>
      <c r="N59">
        <v>58</v>
      </c>
      <c r="O59">
        <f t="shared" si="0"/>
        <v>5.25</v>
      </c>
    </row>
    <row r="60" spans="2:15" hidden="1" x14ac:dyDescent="0.25">
      <c r="B60" t="s">
        <v>105</v>
      </c>
      <c r="C60" t="s">
        <v>70</v>
      </c>
      <c r="D60">
        <v>3</v>
      </c>
      <c r="E60">
        <v>6</v>
      </c>
      <c r="F60">
        <v>3</v>
      </c>
      <c r="G60">
        <v>5</v>
      </c>
      <c r="H60">
        <v>5</v>
      </c>
      <c r="I60">
        <v>2</v>
      </c>
      <c r="J60">
        <v>49</v>
      </c>
      <c r="K60">
        <v>99</v>
      </c>
      <c r="L60">
        <v>78</v>
      </c>
      <c r="M60">
        <v>70</v>
      </c>
      <c r="N60">
        <v>60</v>
      </c>
      <c r="O60">
        <f t="shared" si="0"/>
        <v>3.75</v>
      </c>
    </row>
    <row r="61" spans="2:15" hidden="1" x14ac:dyDescent="0.25">
      <c r="B61" t="s">
        <v>106</v>
      </c>
      <c r="C61" t="s">
        <v>107</v>
      </c>
      <c r="D61">
        <v>3</v>
      </c>
      <c r="E61">
        <v>6</v>
      </c>
      <c r="F61">
        <v>3</v>
      </c>
      <c r="G61">
        <v>5</v>
      </c>
      <c r="H61">
        <v>4</v>
      </c>
      <c r="I61">
        <v>2</v>
      </c>
      <c r="J61">
        <v>94</v>
      </c>
      <c r="K61">
        <v>27</v>
      </c>
      <c r="L61">
        <v>20</v>
      </c>
      <c r="M61">
        <v>13</v>
      </c>
      <c r="N61">
        <v>49</v>
      </c>
      <c r="O61">
        <f t="shared" si="0"/>
        <v>3.5</v>
      </c>
    </row>
    <row r="62" spans="2:15" hidden="1" x14ac:dyDescent="0.25">
      <c r="B62" t="s">
        <v>108</v>
      </c>
      <c r="C62" t="s">
        <v>83</v>
      </c>
      <c r="D62">
        <v>8</v>
      </c>
      <c r="E62">
        <v>4</v>
      </c>
      <c r="F62">
        <v>5</v>
      </c>
      <c r="G62">
        <v>6</v>
      </c>
      <c r="H62">
        <v>6</v>
      </c>
      <c r="I62">
        <v>2</v>
      </c>
      <c r="J62">
        <v>94</v>
      </c>
      <c r="K62">
        <v>99</v>
      </c>
      <c r="L62">
        <v>87</v>
      </c>
      <c r="M62">
        <v>99</v>
      </c>
      <c r="N62">
        <v>62</v>
      </c>
      <c r="O62">
        <f t="shared" si="0"/>
        <v>4.75</v>
      </c>
    </row>
    <row r="63" spans="2:15" hidden="1" x14ac:dyDescent="0.25">
      <c r="B63" t="s">
        <v>109</v>
      </c>
      <c r="C63" t="s">
        <v>110</v>
      </c>
      <c r="D63">
        <v>8</v>
      </c>
      <c r="E63">
        <v>2</v>
      </c>
      <c r="F63">
        <v>4</v>
      </c>
      <c r="G63">
        <v>5</v>
      </c>
      <c r="H63">
        <v>2</v>
      </c>
      <c r="I63">
        <v>4</v>
      </c>
      <c r="J63">
        <v>20</v>
      </c>
      <c r="K63">
        <v>78</v>
      </c>
      <c r="L63">
        <v>54</v>
      </c>
      <c r="M63">
        <v>34</v>
      </c>
      <c r="N63">
        <v>95</v>
      </c>
      <c r="O63">
        <f t="shared" si="0"/>
        <v>3.75</v>
      </c>
    </row>
    <row r="64" spans="2:15" hidden="1" x14ac:dyDescent="0.25">
      <c r="B64" t="s">
        <v>111</v>
      </c>
      <c r="C64" t="s">
        <v>74</v>
      </c>
      <c r="D64">
        <v>5</v>
      </c>
      <c r="E64">
        <v>2</v>
      </c>
      <c r="F64">
        <v>4</v>
      </c>
      <c r="G64">
        <v>5</v>
      </c>
      <c r="H64">
        <v>5</v>
      </c>
      <c r="I64">
        <v>3</v>
      </c>
      <c r="J64">
        <v>39</v>
      </c>
      <c r="K64">
        <v>16</v>
      </c>
      <c r="L64">
        <v>8</v>
      </c>
      <c r="M64">
        <v>66</v>
      </c>
      <c r="N64">
        <v>29</v>
      </c>
      <c r="O64">
        <f t="shared" si="0"/>
        <v>4.25</v>
      </c>
    </row>
    <row r="65" spans="2:15" hidden="1" x14ac:dyDescent="0.25">
      <c r="B65" t="s">
        <v>112</v>
      </c>
      <c r="C65" t="s">
        <v>113</v>
      </c>
      <c r="D65">
        <v>0</v>
      </c>
      <c r="E65">
        <v>6</v>
      </c>
      <c r="F65">
        <v>3</v>
      </c>
      <c r="G65">
        <v>5</v>
      </c>
      <c r="H65">
        <v>4</v>
      </c>
      <c r="I65">
        <v>2</v>
      </c>
      <c r="J65">
        <v>77</v>
      </c>
      <c r="K65">
        <v>80</v>
      </c>
      <c r="L65">
        <v>92</v>
      </c>
      <c r="M65">
        <v>43</v>
      </c>
      <c r="N65">
        <v>100</v>
      </c>
      <c r="O65">
        <f t="shared" si="0"/>
        <v>3.5</v>
      </c>
    </row>
    <row r="66" spans="2:15" hidden="1" x14ac:dyDescent="0.25">
      <c r="B66" t="s">
        <v>114</v>
      </c>
      <c r="C66" t="s">
        <v>101</v>
      </c>
      <c r="D66">
        <v>1</v>
      </c>
      <c r="E66">
        <v>4</v>
      </c>
      <c r="F66">
        <v>6</v>
      </c>
      <c r="G66">
        <v>3</v>
      </c>
      <c r="H66">
        <v>4</v>
      </c>
      <c r="I66">
        <v>2</v>
      </c>
      <c r="J66">
        <v>70</v>
      </c>
      <c r="K66">
        <v>39</v>
      </c>
      <c r="L66">
        <v>65</v>
      </c>
      <c r="M66">
        <v>57</v>
      </c>
      <c r="N66">
        <v>90</v>
      </c>
      <c r="O66">
        <f t="shared" si="0"/>
        <v>3.75</v>
      </c>
    </row>
    <row r="67" spans="2:15" hidden="1" x14ac:dyDescent="0.25">
      <c r="B67" t="s">
        <v>115</v>
      </c>
      <c r="C67" t="s">
        <v>41</v>
      </c>
      <c r="D67">
        <v>0</v>
      </c>
      <c r="E67">
        <v>4</v>
      </c>
      <c r="F67">
        <v>5</v>
      </c>
      <c r="G67">
        <v>4</v>
      </c>
      <c r="H67">
        <v>6</v>
      </c>
      <c r="I67">
        <v>2</v>
      </c>
      <c r="J67">
        <v>4</v>
      </c>
      <c r="K67">
        <v>85</v>
      </c>
      <c r="L67">
        <v>83</v>
      </c>
      <c r="M67">
        <v>10</v>
      </c>
      <c r="N67">
        <v>33</v>
      </c>
      <c r="O67">
        <f t="shared" ref="O67:O130" si="1">AVERAGE(F67:I67)</f>
        <v>4.25</v>
      </c>
    </row>
    <row r="68" spans="2:15" hidden="1" x14ac:dyDescent="0.25">
      <c r="B68" t="s">
        <v>116</v>
      </c>
      <c r="C68" t="s">
        <v>117</v>
      </c>
      <c r="D68">
        <v>8</v>
      </c>
      <c r="E68">
        <v>5</v>
      </c>
      <c r="F68">
        <v>5</v>
      </c>
      <c r="G68">
        <v>4</v>
      </c>
      <c r="H68">
        <v>3</v>
      </c>
      <c r="I68">
        <v>3</v>
      </c>
      <c r="J68">
        <v>80</v>
      </c>
      <c r="K68">
        <v>91</v>
      </c>
      <c r="L68">
        <v>16</v>
      </c>
      <c r="M68">
        <v>12</v>
      </c>
      <c r="N68">
        <v>73</v>
      </c>
      <c r="O68">
        <f t="shared" si="1"/>
        <v>3.75</v>
      </c>
    </row>
    <row r="69" spans="2:15" hidden="1" x14ac:dyDescent="0.25">
      <c r="B69" t="s">
        <v>118</v>
      </c>
      <c r="C69" t="s">
        <v>119</v>
      </c>
      <c r="D69">
        <v>6</v>
      </c>
      <c r="E69">
        <v>6</v>
      </c>
      <c r="F69">
        <v>2</v>
      </c>
      <c r="G69">
        <v>3</v>
      </c>
      <c r="H69">
        <v>6</v>
      </c>
      <c r="I69">
        <v>5</v>
      </c>
      <c r="J69">
        <v>27</v>
      </c>
      <c r="K69">
        <v>6</v>
      </c>
      <c r="L69">
        <v>19</v>
      </c>
      <c r="M69">
        <v>61</v>
      </c>
      <c r="N69">
        <v>63</v>
      </c>
      <c r="O69">
        <f t="shared" si="1"/>
        <v>4</v>
      </c>
    </row>
    <row r="70" spans="2:15" hidden="1" x14ac:dyDescent="0.25">
      <c r="B70" t="s">
        <v>120</v>
      </c>
      <c r="C70" t="s">
        <v>121</v>
      </c>
      <c r="D70">
        <v>0</v>
      </c>
      <c r="E70">
        <v>5</v>
      </c>
      <c r="F70">
        <v>5</v>
      </c>
      <c r="G70">
        <v>3</v>
      </c>
      <c r="H70">
        <v>2</v>
      </c>
      <c r="I70">
        <v>6</v>
      </c>
      <c r="J70">
        <v>26</v>
      </c>
      <c r="K70">
        <v>23</v>
      </c>
      <c r="L70">
        <v>48</v>
      </c>
      <c r="M70">
        <v>73</v>
      </c>
      <c r="N70">
        <v>63</v>
      </c>
      <c r="O70">
        <f t="shared" si="1"/>
        <v>4</v>
      </c>
    </row>
    <row r="71" spans="2:15" hidden="1" x14ac:dyDescent="0.25">
      <c r="B71" t="s">
        <v>122</v>
      </c>
      <c r="C71" t="s">
        <v>121</v>
      </c>
      <c r="D71">
        <v>8</v>
      </c>
      <c r="E71">
        <v>3</v>
      </c>
      <c r="F71">
        <v>5</v>
      </c>
      <c r="G71">
        <v>5</v>
      </c>
      <c r="H71">
        <v>6</v>
      </c>
      <c r="I71">
        <v>3</v>
      </c>
      <c r="J71">
        <v>28</v>
      </c>
      <c r="K71">
        <v>69</v>
      </c>
      <c r="L71">
        <v>99</v>
      </c>
      <c r="M71">
        <v>45</v>
      </c>
      <c r="N71">
        <v>61</v>
      </c>
      <c r="O71">
        <f t="shared" si="1"/>
        <v>4.75</v>
      </c>
    </row>
    <row r="72" spans="2:15" hidden="1" x14ac:dyDescent="0.25">
      <c r="B72" t="s">
        <v>123</v>
      </c>
      <c r="C72" t="s">
        <v>119</v>
      </c>
      <c r="D72">
        <v>1</v>
      </c>
      <c r="E72">
        <v>2</v>
      </c>
      <c r="F72">
        <v>3</v>
      </c>
      <c r="G72">
        <v>2</v>
      </c>
      <c r="H72">
        <v>3</v>
      </c>
      <c r="I72">
        <v>6</v>
      </c>
      <c r="J72">
        <v>51</v>
      </c>
      <c r="K72">
        <v>14</v>
      </c>
      <c r="L72">
        <v>33</v>
      </c>
      <c r="M72">
        <v>28</v>
      </c>
      <c r="N72">
        <v>43</v>
      </c>
      <c r="O72">
        <f t="shared" si="1"/>
        <v>3.5</v>
      </c>
    </row>
    <row r="73" spans="2:15" hidden="1" x14ac:dyDescent="0.25">
      <c r="B73" t="s">
        <v>124</v>
      </c>
      <c r="C73" t="s">
        <v>41</v>
      </c>
      <c r="D73">
        <v>3</v>
      </c>
      <c r="E73">
        <v>5</v>
      </c>
      <c r="F73">
        <v>6</v>
      </c>
      <c r="G73">
        <v>5</v>
      </c>
      <c r="H73">
        <v>2</v>
      </c>
      <c r="I73">
        <v>5</v>
      </c>
      <c r="J73">
        <v>73</v>
      </c>
      <c r="K73">
        <v>84</v>
      </c>
      <c r="L73">
        <v>48</v>
      </c>
      <c r="M73">
        <v>36</v>
      </c>
      <c r="N73">
        <v>4</v>
      </c>
      <c r="O73">
        <f t="shared" si="1"/>
        <v>4.5</v>
      </c>
    </row>
    <row r="74" spans="2:15" hidden="1" x14ac:dyDescent="0.25">
      <c r="B74" t="s">
        <v>125</v>
      </c>
      <c r="C74" t="s">
        <v>126</v>
      </c>
      <c r="D74">
        <v>4</v>
      </c>
      <c r="E74">
        <v>4</v>
      </c>
      <c r="F74">
        <v>5</v>
      </c>
      <c r="G74">
        <v>5</v>
      </c>
      <c r="H74">
        <v>3</v>
      </c>
      <c r="I74">
        <v>6</v>
      </c>
      <c r="J74">
        <v>44</v>
      </c>
      <c r="K74">
        <v>16</v>
      </c>
      <c r="L74">
        <v>68</v>
      </c>
      <c r="M74">
        <v>55</v>
      </c>
      <c r="N74">
        <v>66</v>
      </c>
      <c r="O74">
        <f t="shared" si="1"/>
        <v>4.75</v>
      </c>
    </row>
    <row r="75" spans="2:15" hidden="1" x14ac:dyDescent="0.25">
      <c r="B75" t="s">
        <v>127</v>
      </c>
      <c r="C75" t="s">
        <v>90</v>
      </c>
      <c r="D75">
        <v>2</v>
      </c>
      <c r="E75">
        <v>6</v>
      </c>
      <c r="F75">
        <v>6</v>
      </c>
      <c r="G75">
        <v>3</v>
      </c>
      <c r="H75">
        <v>6</v>
      </c>
      <c r="I75">
        <v>2</v>
      </c>
      <c r="J75">
        <v>71</v>
      </c>
      <c r="K75">
        <v>95</v>
      </c>
      <c r="L75">
        <v>90</v>
      </c>
      <c r="M75">
        <v>50</v>
      </c>
      <c r="N75">
        <v>91</v>
      </c>
      <c r="O75">
        <f t="shared" si="1"/>
        <v>4.25</v>
      </c>
    </row>
    <row r="76" spans="2:15" hidden="1" x14ac:dyDescent="0.25">
      <c r="B76" t="s">
        <v>128</v>
      </c>
      <c r="C76" t="s">
        <v>45</v>
      </c>
      <c r="D76">
        <v>5</v>
      </c>
      <c r="E76">
        <v>5</v>
      </c>
      <c r="F76">
        <v>2</v>
      </c>
      <c r="G76">
        <v>6</v>
      </c>
      <c r="H76">
        <v>2</v>
      </c>
      <c r="I76">
        <v>2</v>
      </c>
      <c r="J76">
        <v>90</v>
      </c>
      <c r="K76">
        <v>88</v>
      </c>
      <c r="L76">
        <v>73</v>
      </c>
      <c r="M76">
        <v>83</v>
      </c>
      <c r="N76">
        <v>51</v>
      </c>
      <c r="O76">
        <f t="shared" si="1"/>
        <v>3</v>
      </c>
    </row>
    <row r="77" spans="2:15" hidden="1" x14ac:dyDescent="0.25">
      <c r="B77" t="s">
        <v>129</v>
      </c>
      <c r="C77" t="s">
        <v>130</v>
      </c>
      <c r="D77">
        <v>1</v>
      </c>
      <c r="E77">
        <v>5</v>
      </c>
      <c r="F77">
        <v>2</v>
      </c>
      <c r="G77">
        <v>2</v>
      </c>
      <c r="H77">
        <v>3</v>
      </c>
      <c r="I77">
        <v>5</v>
      </c>
      <c r="J77">
        <v>11</v>
      </c>
      <c r="K77">
        <v>24</v>
      </c>
      <c r="L77">
        <v>35</v>
      </c>
      <c r="M77">
        <v>70</v>
      </c>
      <c r="N77">
        <v>6</v>
      </c>
      <c r="O77">
        <f t="shared" si="1"/>
        <v>3</v>
      </c>
    </row>
    <row r="78" spans="2:15" hidden="1" x14ac:dyDescent="0.25">
      <c r="B78" t="s">
        <v>131</v>
      </c>
      <c r="C78" t="s">
        <v>70</v>
      </c>
      <c r="D78">
        <v>5</v>
      </c>
      <c r="E78">
        <v>2</v>
      </c>
      <c r="F78">
        <v>2</v>
      </c>
      <c r="G78">
        <v>6</v>
      </c>
      <c r="H78">
        <v>5</v>
      </c>
      <c r="I78">
        <v>6</v>
      </c>
      <c r="J78">
        <v>44</v>
      </c>
      <c r="K78">
        <v>43</v>
      </c>
      <c r="L78">
        <v>19</v>
      </c>
      <c r="M78">
        <v>86</v>
      </c>
      <c r="N78">
        <v>18</v>
      </c>
      <c r="O78">
        <f t="shared" si="1"/>
        <v>4.75</v>
      </c>
    </row>
    <row r="79" spans="2:15" hidden="1" x14ac:dyDescent="0.25">
      <c r="B79" t="s">
        <v>132</v>
      </c>
      <c r="C79" t="s">
        <v>133</v>
      </c>
      <c r="D79">
        <v>2</v>
      </c>
      <c r="E79">
        <v>5</v>
      </c>
      <c r="F79">
        <v>4</v>
      </c>
      <c r="G79">
        <v>3</v>
      </c>
      <c r="H79">
        <v>6</v>
      </c>
      <c r="I79">
        <v>6</v>
      </c>
      <c r="J79">
        <v>15</v>
      </c>
      <c r="K79">
        <v>69</v>
      </c>
      <c r="L79">
        <v>48</v>
      </c>
      <c r="M79">
        <v>14</v>
      </c>
      <c r="N79">
        <v>32</v>
      </c>
      <c r="O79">
        <f t="shared" si="1"/>
        <v>4.75</v>
      </c>
    </row>
    <row r="80" spans="2:15" hidden="1" x14ac:dyDescent="0.25">
      <c r="B80" t="s">
        <v>134</v>
      </c>
      <c r="C80" t="s">
        <v>45</v>
      </c>
      <c r="D80">
        <v>6</v>
      </c>
      <c r="E80">
        <v>3</v>
      </c>
      <c r="F80">
        <v>4</v>
      </c>
      <c r="G80">
        <v>5</v>
      </c>
      <c r="H80">
        <v>3</v>
      </c>
      <c r="I80">
        <v>4</v>
      </c>
      <c r="J80">
        <v>38</v>
      </c>
      <c r="K80">
        <v>48</v>
      </c>
      <c r="L80">
        <v>3</v>
      </c>
      <c r="M80">
        <v>38</v>
      </c>
      <c r="N80">
        <v>91</v>
      </c>
      <c r="O80">
        <f t="shared" si="1"/>
        <v>4</v>
      </c>
    </row>
    <row r="81" spans="2:15" hidden="1" x14ac:dyDescent="0.25">
      <c r="B81" t="s">
        <v>135</v>
      </c>
      <c r="C81" t="s">
        <v>38</v>
      </c>
      <c r="D81">
        <v>3</v>
      </c>
      <c r="E81">
        <v>6</v>
      </c>
      <c r="F81">
        <v>3</v>
      </c>
      <c r="G81">
        <v>6</v>
      </c>
      <c r="H81">
        <v>3</v>
      </c>
      <c r="I81">
        <v>5</v>
      </c>
      <c r="J81">
        <v>66</v>
      </c>
      <c r="K81">
        <v>42</v>
      </c>
      <c r="L81">
        <v>40</v>
      </c>
      <c r="M81">
        <v>91</v>
      </c>
      <c r="N81">
        <v>74</v>
      </c>
      <c r="O81">
        <f t="shared" si="1"/>
        <v>4.25</v>
      </c>
    </row>
    <row r="82" spans="2:15" hidden="1" x14ac:dyDescent="0.25">
      <c r="B82" t="s">
        <v>136</v>
      </c>
      <c r="C82" t="s">
        <v>137</v>
      </c>
      <c r="D82">
        <v>7</v>
      </c>
      <c r="E82">
        <v>4</v>
      </c>
      <c r="F82">
        <v>2</v>
      </c>
      <c r="G82">
        <v>4</v>
      </c>
      <c r="H82">
        <v>6</v>
      </c>
      <c r="I82">
        <v>5</v>
      </c>
      <c r="J82">
        <v>28</v>
      </c>
      <c r="K82">
        <v>1</v>
      </c>
      <c r="L82">
        <v>36</v>
      </c>
      <c r="M82">
        <v>63</v>
      </c>
      <c r="N82">
        <v>49</v>
      </c>
      <c r="O82">
        <f t="shared" si="1"/>
        <v>4.25</v>
      </c>
    </row>
    <row r="83" spans="2:15" x14ac:dyDescent="0.25">
      <c r="B83" t="s">
        <v>138</v>
      </c>
      <c r="C83" t="s">
        <v>139</v>
      </c>
      <c r="D83">
        <v>0</v>
      </c>
      <c r="E83">
        <v>6</v>
      </c>
      <c r="F83">
        <v>5</v>
      </c>
      <c r="G83">
        <v>6</v>
      </c>
      <c r="H83">
        <v>5</v>
      </c>
      <c r="I83">
        <v>6</v>
      </c>
      <c r="J83">
        <v>12</v>
      </c>
      <c r="K83">
        <v>20</v>
      </c>
      <c r="L83">
        <v>10</v>
      </c>
      <c r="M83">
        <v>73</v>
      </c>
      <c r="N83">
        <v>68</v>
      </c>
      <c r="O83">
        <f t="shared" si="1"/>
        <v>5.5</v>
      </c>
    </row>
    <row r="84" spans="2:15" hidden="1" x14ac:dyDescent="0.25">
      <c r="B84" t="s">
        <v>140</v>
      </c>
      <c r="C84" t="s">
        <v>45</v>
      </c>
      <c r="D84">
        <v>4</v>
      </c>
      <c r="E84">
        <v>5</v>
      </c>
      <c r="F84">
        <v>4</v>
      </c>
      <c r="G84">
        <v>2</v>
      </c>
      <c r="H84">
        <v>3</v>
      </c>
      <c r="I84">
        <v>4</v>
      </c>
      <c r="J84">
        <v>21</v>
      </c>
      <c r="K84">
        <v>58</v>
      </c>
      <c r="L84">
        <v>66</v>
      </c>
      <c r="M84">
        <v>93</v>
      </c>
      <c r="N84">
        <v>89</v>
      </c>
      <c r="O84">
        <f t="shared" si="1"/>
        <v>3.25</v>
      </c>
    </row>
    <row r="85" spans="2:15" hidden="1" x14ac:dyDescent="0.25">
      <c r="B85" t="s">
        <v>141</v>
      </c>
      <c r="C85" t="s">
        <v>99</v>
      </c>
      <c r="D85">
        <v>0</v>
      </c>
      <c r="E85">
        <v>2</v>
      </c>
      <c r="F85">
        <v>2</v>
      </c>
      <c r="G85">
        <v>4</v>
      </c>
      <c r="H85">
        <v>3</v>
      </c>
      <c r="I85">
        <v>3</v>
      </c>
      <c r="J85">
        <v>3</v>
      </c>
      <c r="K85">
        <v>25</v>
      </c>
      <c r="L85">
        <v>93</v>
      </c>
      <c r="M85">
        <v>92</v>
      </c>
      <c r="N85">
        <v>73</v>
      </c>
      <c r="O85">
        <f t="shared" si="1"/>
        <v>3</v>
      </c>
    </row>
    <row r="86" spans="2:15" hidden="1" x14ac:dyDescent="0.25">
      <c r="B86" t="s">
        <v>142</v>
      </c>
      <c r="C86" t="s">
        <v>130</v>
      </c>
      <c r="D86">
        <v>4</v>
      </c>
      <c r="E86">
        <v>4</v>
      </c>
      <c r="F86">
        <v>2</v>
      </c>
      <c r="G86">
        <v>6</v>
      </c>
      <c r="H86">
        <v>5</v>
      </c>
      <c r="I86">
        <v>2</v>
      </c>
      <c r="J86">
        <v>81</v>
      </c>
      <c r="K86">
        <v>5</v>
      </c>
      <c r="L86">
        <v>60</v>
      </c>
      <c r="M86">
        <v>2</v>
      </c>
      <c r="N86">
        <v>91</v>
      </c>
      <c r="O86">
        <f t="shared" si="1"/>
        <v>3.75</v>
      </c>
    </row>
    <row r="87" spans="2:15" hidden="1" x14ac:dyDescent="0.25">
      <c r="B87" t="s">
        <v>143</v>
      </c>
      <c r="C87" t="s">
        <v>70</v>
      </c>
      <c r="D87">
        <v>1</v>
      </c>
      <c r="E87">
        <v>4</v>
      </c>
      <c r="F87">
        <v>6</v>
      </c>
      <c r="G87">
        <v>4</v>
      </c>
      <c r="H87">
        <v>3</v>
      </c>
      <c r="I87">
        <v>6</v>
      </c>
      <c r="J87">
        <v>100</v>
      </c>
      <c r="K87">
        <v>100</v>
      </c>
      <c r="L87">
        <v>100</v>
      </c>
      <c r="M87">
        <v>36</v>
      </c>
      <c r="N87">
        <v>10</v>
      </c>
      <c r="O87">
        <f t="shared" si="1"/>
        <v>4.75</v>
      </c>
    </row>
    <row r="88" spans="2:15" hidden="1" x14ac:dyDescent="0.25">
      <c r="B88" t="s">
        <v>144</v>
      </c>
      <c r="C88" t="s">
        <v>145</v>
      </c>
      <c r="D88">
        <v>2</v>
      </c>
      <c r="E88">
        <v>3</v>
      </c>
      <c r="F88">
        <v>3</v>
      </c>
      <c r="G88">
        <v>5</v>
      </c>
      <c r="H88">
        <v>6</v>
      </c>
      <c r="I88">
        <v>6</v>
      </c>
      <c r="J88">
        <v>32</v>
      </c>
      <c r="K88">
        <v>27</v>
      </c>
      <c r="L88">
        <v>15</v>
      </c>
      <c r="M88">
        <v>59</v>
      </c>
      <c r="N88">
        <v>26</v>
      </c>
      <c r="O88">
        <f t="shared" si="1"/>
        <v>5</v>
      </c>
    </row>
    <row r="89" spans="2:15" hidden="1" x14ac:dyDescent="0.25">
      <c r="B89" t="s">
        <v>146</v>
      </c>
      <c r="C89" t="s">
        <v>147</v>
      </c>
      <c r="D89">
        <v>3</v>
      </c>
      <c r="E89">
        <v>5</v>
      </c>
      <c r="F89">
        <v>2</v>
      </c>
      <c r="G89">
        <v>6</v>
      </c>
      <c r="H89">
        <v>3</v>
      </c>
      <c r="I89">
        <v>3</v>
      </c>
      <c r="J89">
        <v>95</v>
      </c>
      <c r="K89">
        <v>15</v>
      </c>
      <c r="L89">
        <v>44</v>
      </c>
      <c r="M89">
        <v>29</v>
      </c>
      <c r="N89">
        <v>14</v>
      </c>
      <c r="O89">
        <f t="shared" si="1"/>
        <v>3.5</v>
      </c>
    </row>
    <row r="90" spans="2:15" hidden="1" x14ac:dyDescent="0.25">
      <c r="B90" t="s">
        <v>148</v>
      </c>
      <c r="C90" t="s">
        <v>28</v>
      </c>
      <c r="D90">
        <v>2</v>
      </c>
      <c r="E90">
        <v>4</v>
      </c>
      <c r="F90">
        <v>2</v>
      </c>
      <c r="G90">
        <v>6</v>
      </c>
      <c r="H90">
        <v>4</v>
      </c>
      <c r="I90">
        <v>4</v>
      </c>
      <c r="J90">
        <v>84</v>
      </c>
      <c r="K90">
        <v>95</v>
      </c>
      <c r="L90">
        <v>31</v>
      </c>
      <c r="M90">
        <v>8</v>
      </c>
      <c r="N90">
        <v>54</v>
      </c>
      <c r="O90">
        <f t="shared" si="1"/>
        <v>4</v>
      </c>
    </row>
    <row r="91" spans="2:15" hidden="1" x14ac:dyDescent="0.25">
      <c r="B91" t="s">
        <v>149</v>
      </c>
      <c r="C91" t="s">
        <v>150</v>
      </c>
      <c r="D91">
        <v>5</v>
      </c>
      <c r="E91">
        <v>2</v>
      </c>
      <c r="F91">
        <v>3</v>
      </c>
      <c r="G91">
        <v>4</v>
      </c>
      <c r="H91">
        <v>3</v>
      </c>
      <c r="I91">
        <v>6</v>
      </c>
      <c r="J91">
        <v>30</v>
      </c>
      <c r="K91">
        <v>24</v>
      </c>
      <c r="L91">
        <v>66</v>
      </c>
      <c r="M91">
        <v>41</v>
      </c>
      <c r="N91">
        <v>82</v>
      </c>
      <c r="O91">
        <f t="shared" si="1"/>
        <v>4</v>
      </c>
    </row>
    <row r="92" spans="2:15" hidden="1" x14ac:dyDescent="0.25">
      <c r="B92" t="s">
        <v>151</v>
      </c>
      <c r="C92" t="s">
        <v>70</v>
      </c>
      <c r="D92">
        <v>1</v>
      </c>
      <c r="E92">
        <v>3</v>
      </c>
      <c r="F92">
        <v>6</v>
      </c>
      <c r="G92">
        <v>4</v>
      </c>
      <c r="H92">
        <v>6</v>
      </c>
      <c r="I92">
        <v>2</v>
      </c>
      <c r="J92">
        <v>30</v>
      </c>
      <c r="K92">
        <v>35</v>
      </c>
      <c r="L92">
        <v>100</v>
      </c>
      <c r="M92">
        <v>100</v>
      </c>
      <c r="N92">
        <v>100</v>
      </c>
      <c r="O92">
        <f t="shared" si="1"/>
        <v>4.5</v>
      </c>
    </row>
    <row r="93" spans="2:15" hidden="1" x14ac:dyDescent="0.25">
      <c r="B93" t="s">
        <v>152</v>
      </c>
      <c r="C93" t="s">
        <v>153</v>
      </c>
      <c r="D93">
        <v>1</v>
      </c>
      <c r="E93">
        <v>5</v>
      </c>
      <c r="F93">
        <v>4</v>
      </c>
      <c r="G93">
        <v>2</v>
      </c>
      <c r="H93">
        <v>5</v>
      </c>
      <c r="I93">
        <v>6</v>
      </c>
      <c r="J93">
        <v>54</v>
      </c>
      <c r="K93">
        <v>50</v>
      </c>
      <c r="L93">
        <v>9</v>
      </c>
      <c r="M93">
        <v>59</v>
      </c>
      <c r="N93">
        <v>54</v>
      </c>
      <c r="O93">
        <f t="shared" si="1"/>
        <v>4.25</v>
      </c>
    </row>
    <row r="94" spans="2:15" hidden="1" x14ac:dyDescent="0.25">
      <c r="B94" t="s">
        <v>154</v>
      </c>
      <c r="C94" t="s">
        <v>155</v>
      </c>
      <c r="D94">
        <v>6</v>
      </c>
      <c r="E94">
        <v>2</v>
      </c>
      <c r="F94">
        <v>3</v>
      </c>
      <c r="G94">
        <v>5</v>
      </c>
      <c r="H94">
        <v>4</v>
      </c>
      <c r="I94">
        <v>4</v>
      </c>
      <c r="J94">
        <v>50</v>
      </c>
      <c r="K94">
        <v>30</v>
      </c>
      <c r="L94">
        <v>14</v>
      </c>
      <c r="M94">
        <v>20</v>
      </c>
      <c r="N94">
        <v>88</v>
      </c>
      <c r="O94">
        <f t="shared" si="1"/>
        <v>4</v>
      </c>
    </row>
    <row r="95" spans="2:15" hidden="1" x14ac:dyDescent="0.25">
      <c r="B95" t="s">
        <v>156</v>
      </c>
      <c r="C95" t="s">
        <v>157</v>
      </c>
      <c r="D95">
        <v>6</v>
      </c>
      <c r="E95">
        <v>3</v>
      </c>
      <c r="F95">
        <v>6</v>
      </c>
      <c r="G95">
        <v>5</v>
      </c>
      <c r="H95">
        <v>4</v>
      </c>
      <c r="I95">
        <v>5</v>
      </c>
      <c r="J95">
        <v>62</v>
      </c>
      <c r="K95">
        <v>47</v>
      </c>
      <c r="L95">
        <v>19</v>
      </c>
      <c r="M95">
        <v>10</v>
      </c>
      <c r="N95">
        <v>40</v>
      </c>
      <c r="O95">
        <f t="shared" si="1"/>
        <v>5</v>
      </c>
    </row>
    <row r="96" spans="2:15" hidden="1" x14ac:dyDescent="0.25">
      <c r="B96" t="s">
        <v>158</v>
      </c>
      <c r="C96" t="s">
        <v>159</v>
      </c>
      <c r="D96">
        <v>0</v>
      </c>
      <c r="E96">
        <v>3</v>
      </c>
      <c r="F96">
        <v>6</v>
      </c>
      <c r="G96">
        <v>3</v>
      </c>
      <c r="H96">
        <v>5</v>
      </c>
      <c r="I96">
        <v>6</v>
      </c>
      <c r="J96">
        <v>12</v>
      </c>
      <c r="K96">
        <v>60</v>
      </c>
      <c r="L96">
        <v>63</v>
      </c>
      <c r="M96">
        <v>37</v>
      </c>
      <c r="N96">
        <v>71</v>
      </c>
      <c r="O96">
        <f t="shared" si="1"/>
        <v>5</v>
      </c>
    </row>
    <row r="97" spans="2:15" hidden="1" x14ac:dyDescent="0.25">
      <c r="B97" t="s">
        <v>160</v>
      </c>
      <c r="C97" t="s">
        <v>161</v>
      </c>
      <c r="D97">
        <v>2</v>
      </c>
      <c r="E97">
        <v>3</v>
      </c>
      <c r="F97">
        <v>2</v>
      </c>
      <c r="G97">
        <v>2</v>
      </c>
      <c r="H97">
        <v>3</v>
      </c>
      <c r="I97">
        <v>2</v>
      </c>
      <c r="J97">
        <v>56</v>
      </c>
      <c r="K97">
        <v>63</v>
      </c>
      <c r="L97">
        <v>26</v>
      </c>
      <c r="M97">
        <v>92</v>
      </c>
      <c r="N97">
        <v>13</v>
      </c>
      <c r="O97">
        <f t="shared" si="1"/>
        <v>2.25</v>
      </c>
    </row>
    <row r="98" spans="2:15" hidden="1" x14ac:dyDescent="0.25">
      <c r="B98" t="s">
        <v>162</v>
      </c>
      <c r="C98" t="s">
        <v>30</v>
      </c>
      <c r="D98">
        <v>5</v>
      </c>
      <c r="E98">
        <v>5</v>
      </c>
      <c r="F98">
        <v>6</v>
      </c>
      <c r="G98">
        <v>6</v>
      </c>
      <c r="H98">
        <v>5</v>
      </c>
      <c r="I98">
        <v>6</v>
      </c>
      <c r="J98">
        <v>45</v>
      </c>
      <c r="K98">
        <v>97</v>
      </c>
      <c r="L98">
        <v>5</v>
      </c>
      <c r="M98">
        <v>73</v>
      </c>
      <c r="N98">
        <v>12</v>
      </c>
      <c r="O98">
        <f t="shared" si="1"/>
        <v>5.75</v>
      </c>
    </row>
    <row r="99" spans="2:15" hidden="1" x14ac:dyDescent="0.25">
      <c r="B99" t="s">
        <v>163</v>
      </c>
      <c r="C99" t="s">
        <v>164</v>
      </c>
      <c r="D99">
        <v>2</v>
      </c>
      <c r="E99">
        <v>4</v>
      </c>
      <c r="F99">
        <v>5</v>
      </c>
      <c r="G99">
        <v>2</v>
      </c>
      <c r="H99">
        <v>4</v>
      </c>
      <c r="I99">
        <v>6</v>
      </c>
      <c r="J99">
        <v>96</v>
      </c>
      <c r="K99">
        <v>60</v>
      </c>
      <c r="L99">
        <v>4</v>
      </c>
      <c r="M99">
        <v>45</v>
      </c>
      <c r="N99">
        <v>21</v>
      </c>
      <c r="O99">
        <f t="shared" si="1"/>
        <v>4.25</v>
      </c>
    </row>
    <row r="100" spans="2:15" hidden="1" x14ac:dyDescent="0.25">
      <c r="B100" t="s">
        <v>165</v>
      </c>
      <c r="C100" t="s">
        <v>166</v>
      </c>
      <c r="D100">
        <v>7</v>
      </c>
      <c r="E100">
        <v>3</v>
      </c>
      <c r="F100">
        <v>3</v>
      </c>
      <c r="G100">
        <v>6</v>
      </c>
      <c r="H100">
        <v>5</v>
      </c>
      <c r="I100">
        <v>5</v>
      </c>
      <c r="J100">
        <v>57</v>
      </c>
      <c r="K100">
        <v>31</v>
      </c>
      <c r="L100">
        <v>22</v>
      </c>
      <c r="M100">
        <v>59</v>
      </c>
      <c r="N100">
        <v>61</v>
      </c>
      <c r="O100">
        <f t="shared" si="1"/>
        <v>4.75</v>
      </c>
    </row>
    <row r="101" spans="2:15" hidden="1" x14ac:dyDescent="0.25">
      <c r="B101" t="s">
        <v>167</v>
      </c>
      <c r="C101" t="s">
        <v>18</v>
      </c>
      <c r="D101">
        <v>5</v>
      </c>
      <c r="E101">
        <v>6</v>
      </c>
      <c r="F101">
        <v>4</v>
      </c>
      <c r="G101">
        <v>2</v>
      </c>
      <c r="H101">
        <v>5</v>
      </c>
      <c r="I101">
        <v>5</v>
      </c>
      <c r="J101">
        <v>18</v>
      </c>
      <c r="K101">
        <v>86</v>
      </c>
      <c r="L101">
        <v>25</v>
      </c>
      <c r="M101">
        <v>29</v>
      </c>
      <c r="N101">
        <v>9</v>
      </c>
      <c r="O101">
        <f t="shared" si="1"/>
        <v>4</v>
      </c>
    </row>
    <row r="102" spans="2:15" hidden="1" x14ac:dyDescent="0.25">
      <c r="B102" t="s">
        <v>168</v>
      </c>
      <c r="C102" t="s">
        <v>169</v>
      </c>
      <c r="D102">
        <v>5</v>
      </c>
      <c r="E102">
        <v>4</v>
      </c>
      <c r="F102">
        <v>6</v>
      </c>
      <c r="G102">
        <v>2</v>
      </c>
      <c r="H102">
        <v>5</v>
      </c>
      <c r="I102">
        <v>4</v>
      </c>
      <c r="J102">
        <v>93</v>
      </c>
      <c r="K102">
        <v>47</v>
      </c>
      <c r="L102">
        <v>47</v>
      </c>
      <c r="M102">
        <v>34</v>
      </c>
      <c r="N102">
        <v>39</v>
      </c>
      <c r="O102">
        <f t="shared" si="1"/>
        <v>4.25</v>
      </c>
    </row>
    <row r="103" spans="2:15" hidden="1" x14ac:dyDescent="0.25">
      <c r="B103" t="s">
        <v>170</v>
      </c>
      <c r="C103" t="s">
        <v>171</v>
      </c>
      <c r="D103">
        <v>3</v>
      </c>
      <c r="E103">
        <v>6</v>
      </c>
      <c r="F103">
        <v>2</v>
      </c>
      <c r="G103">
        <v>3</v>
      </c>
      <c r="H103">
        <v>2</v>
      </c>
      <c r="I103">
        <v>6</v>
      </c>
      <c r="J103">
        <v>89</v>
      </c>
      <c r="K103">
        <v>30</v>
      </c>
      <c r="L103">
        <v>43</v>
      </c>
      <c r="M103">
        <v>25</v>
      </c>
      <c r="N103">
        <v>1</v>
      </c>
      <c r="O103">
        <f t="shared" si="1"/>
        <v>3.25</v>
      </c>
    </row>
    <row r="104" spans="2:15" hidden="1" x14ac:dyDescent="0.25">
      <c r="B104" t="s">
        <v>172</v>
      </c>
      <c r="C104" t="s">
        <v>130</v>
      </c>
      <c r="D104">
        <v>6</v>
      </c>
      <c r="E104">
        <v>2</v>
      </c>
      <c r="F104">
        <v>3</v>
      </c>
      <c r="G104">
        <v>2</v>
      </c>
      <c r="H104">
        <v>3</v>
      </c>
      <c r="I104">
        <v>6</v>
      </c>
      <c r="J104">
        <v>67</v>
      </c>
      <c r="K104">
        <v>74</v>
      </c>
      <c r="L104">
        <v>49</v>
      </c>
      <c r="M104">
        <v>43</v>
      </c>
      <c r="N104">
        <v>52</v>
      </c>
      <c r="O104">
        <f t="shared" si="1"/>
        <v>3.5</v>
      </c>
    </row>
    <row r="105" spans="2:15" hidden="1" x14ac:dyDescent="0.25">
      <c r="B105" t="s">
        <v>173</v>
      </c>
      <c r="C105" t="s">
        <v>174</v>
      </c>
      <c r="D105">
        <v>8</v>
      </c>
      <c r="E105">
        <v>3</v>
      </c>
      <c r="F105">
        <v>2</v>
      </c>
      <c r="G105">
        <v>6</v>
      </c>
      <c r="H105">
        <v>5</v>
      </c>
      <c r="I105">
        <v>3</v>
      </c>
      <c r="J105">
        <v>41</v>
      </c>
      <c r="K105">
        <v>29</v>
      </c>
      <c r="L105">
        <v>52</v>
      </c>
      <c r="M105">
        <v>81</v>
      </c>
      <c r="N105">
        <v>26</v>
      </c>
      <c r="O105">
        <f t="shared" si="1"/>
        <v>4</v>
      </c>
    </row>
    <row r="106" spans="2:15" hidden="1" x14ac:dyDescent="0.25">
      <c r="B106" t="s">
        <v>175</v>
      </c>
      <c r="C106" t="s">
        <v>45</v>
      </c>
      <c r="D106">
        <v>8</v>
      </c>
      <c r="E106">
        <v>2</v>
      </c>
      <c r="F106">
        <v>4</v>
      </c>
      <c r="G106">
        <v>3</v>
      </c>
      <c r="H106">
        <v>5</v>
      </c>
      <c r="I106">
        <v>4</v>
      </c>
      <c r="J106">
        <v>32</v>
      </c>
      <c r="K106">
        <v>83</v>
      </c>
      <c r="L106">
        <v>14</v>
      </c>
      <c r="M106">
        <v>77</v>
      </c>
      <c r="N106">
        <v>71</v>
      </c>
      <c r="O106">
        <f t="shared" si="1"/>
        <v>4</v>
      </c>
    </row>
    <row r="107" spans="2:15" hidden="1" x14ac:dyDescent="0.25">
      <c r="B107" t="s">
        <v>176</v>
      </c>
      <c r="C107" t="s">
        <v>177</v>
      </c>
      <c r="D107">
        <v>6</v>
      </c>
      <c r="E107">
        <v>5</v>
      </c>
      <c r="F107">
        <v>2</v>
      </c>
      <c r="G107">
        <v>6</v>
      </c>
      <c r="H107">
        <v>6</v>
      </c>
      <c r="I107">
        <v>4</v>
      </c>
      <c r="J107">
        <v>48</v>
      </c>
      <c r="K107">
        <v>39</v>
      </c>
      <c r="L107">
        <v>45</v>
      </c>
      <c r="M107">
        <v>39</v>
      </c>
      <c r="N107">
        <v>59</v>
      </c>
      <c r="O107">
        <f t="shared" si="1"/>
        <v>4.5</v>
      </c>
    </row>
    <row r="108" spans="2:15" hidden="1" x14ac:dyDescent="0.25">
      <c r="B108" t="s">
        <v>178</v>
      </c>
      <c r="C108" t="s">
        <v>119</v>
      </c>
      <c r="D108">
        <v>1</v>
      </c>
      <c r="E108">
        <v>3</v>
      </c>
      <c r="F108">
        <v>2</v>
      </c>
      <c r="G108">
        <v>3</v>
      </c>
      <c r="H108">
        <v>5</v>
      </c>
      <c r="I108">
        <v>2</v>
      </c>
      <c r="J108">
        <v>11</v>
      </c>
      <c r="K108">
        <v>23</v>
      </c>
      <c r="L108">
        <v>92</v>
      </c>
      <c r="M108">
        <v>50</v>
      </c>
      <c r="N108">
        <v>36</v>
      </c>
      <c r="O108">
        <f t="shared" si="1"/>
        <v>3</v>
      </c>
    </row>
    <row r="109" spans="2:15" hidden="1" x14ac:dyDescent="0.25">
      <c r="B109" t="s">
        <v>179</v>
      </c>
      <c r="C109" t="s">
        <v>180</v>
      </c>
      <c r="D109">
        <v>0</v>
      </c>
      <c r="E109">
        <v>5</v>
      </c>
      <c r="F109">
        <v>3</v>
      </c>
      <c r="G109">
        <v>5</v>
      </c>
      <c r="H109">
        <v>2</v>
      </c>
      <c r="I109">
        <v>5</v>
      </c>
      <c r="J109">
        <v>20</v>
      </c>
      <c r="K109">
        <v>51</v>
      </c>
      <c r="L109">
        <v>64</v>
      </c>
      <c r="M109">
        <v>67</v>
      </c>
      <c r="N109">
        <v>72</v>
      </c>
      <c r="O109">
        <f t="shared" si="1"/>
        <v>3.75</v>
      </c>
    </row>
    <row r="110" spans="2:15" hidden="1" x14ac:dyDescent="0.25">
      <c r="B110" t="s">
        <v>181</v>
      </c>
      <c r="C110" t="s">
        <v>182</v>
      </c>
      <c r="D110">
        <v>7</v>
      </c>
      <c r="E110">
        <v>4</v>
      </c>
      <c r="F110">
        <v>6</v>
      </c>
      <c r="G110">
        <v>2</v>
      </c>
      <c r="H110">
        <v>5</v>
      </c>
      <c r="I110">
        <v>5</v>
      </c>
      <c r="J110">
        <v>90</v>
      </c>
      <c r="K110">
        <v>9</v>
      </c>
      <c r="L110">
        <v>61</v>
      </c>
      <c r="M110">
        <v>28</v>
      </c>
      <c r="N110">
        <v>92</v>
      </c>
      <c r="O110">
        <f t="shared" si="1"/>
        <v>4.5</v>
      </c>
    </row>
    <row r="111" spans="2:15" hidden="1" x14ac:dyDescent="0.25">
      <c r="B111" t="s">
        <v>183</v>
      </c>
      <c r="C111" t="s">
        <v>155</v>
      </c>
      <c r="D111">
        <v>4</v>
      </c>
      <c r="E111">
        <v>2</v>
      </c>
      <c r="F111">
        <v>6</v>
      </c>
      <c r="G111">
        <v>6</v>
      </c>
      <c r="H111">
        <v>6</v>
      </c>
      <c r="I111">
        <v>4</v>
      </c>
      <c r="J111">
        <v>91</v>
      </c>
      <c r="K111">
        <v>63</v>
      </c>
      <c r="L111">
        <v>88</v>
      </c>
      <c r="M111">
        <v>68</v>
      </c>
      <c r="N111">
        <v>75</v>
      </c>
      <c r="O111">
        <f t="shared" si="1"/>
        <v>5.5</v>
      </c>
    </row>
    <row r="112" spans="2:15" hidden="1" x14ac:dyDescent="0.25">
      <c r="B112" t="s">
        <v>184</v>
      </c>
      <c r="C112" t="s">
        <v>185</v>
      </c>
      <c r="D112">
        <v>3</v>
      </c>
      <c r="E112">
        <v>3</v>
      </c>
      <c r="F112">
        <v>4</v>
      </c>
      <c r="G112">
        <v>5</v>
      </c>
      <c r="H112">
        <v>6</v>
      </c>
      <c r="I112">
        <v>3</v>
      </c>
      <c r="J112">
        <v>59</v>
      </c>
      <c r="K112">
        <v>13</v>
      </c>
      <c r="L112">
        <v>14</v>
      </c>
      <c r="M112">
        <v>22</v>
      </c>
      <c r="N112">
        <v>96</v>
      </c>
      <c r="O112">
        <f t="shared" si="1"/>
        <v>4.5</v>
      </c>
    </row>
    <row r="113" spans="2:15" hidden="1" x14ac:dyDescent="0.25">
      <c r="B113" t="s">
        <v>186</v>
      </c>
      <c r="C113" t="s">
        <v>70</v>
      </c>
      <c r="D113">
        <v>1</v>
      </c>
      <c r="E113">
        <v>3</v>
      </c>
      <c r="F113">
        <v>3</v>
      </c>
      <c r="G113">
        <v>4</v>
      </c>
      <c r="H113">
        <v>3</v>
      </c>
      <c r="I113">
        <v>4</v>
      </c>
      <c r="J113">
        <v>7</v>
      </c>
      <c r="K113">
        <v>13</v>
      </c>
      <c r="L113">
        <v>73</v>
      </c>
      <c r="M113">
        <v>73</v>
      </c>
      <c r="N113">
        <v>78</v>
      </c>
      <c r="O113">
        <f t="shared" si="1"/>
        <v>3.5</v>
      </c>
    </row>
    <row r="114" spans="2:15" hidden="1" x14ac:dyDescent="0.25">
      <c r="B114" t="s">
        <v>187</v>
      </c>
      <c r="C114" t="s">
        <v>188</v>
      </c>
      <c r="D114">
        <v>7</v>
      </c>
      <c r="E114">
        <v>3</v>
      </c>
      <c r="F114">
        <v>6</v>
      </c>
      <c r="G114">
        <v>2</v>
      </c>
      <c r="H114">
        <v>4</v>
      </c>
      <c r="I114">
        <v>6</v>
      </c>
      <c r="J114">
        <v>39</v>
      </c>
      <c r="K114">
        <v>69</v>
      </c>
      <c r="L114">
        <v>10</v>
      </c>
      <c r="M114">
        <v>10</v>
      </c>
      <c r="N114">
        <v>91</v>
      </c>
      <c r="O114">
        <f t="shared" si="1"/>
        <v>4.5</v>
      </c>
    </row>
    <row r="115" spans="2:15" hidden="1" x14ac:dyDescent="0.25">
      <c r="B115" t="s">
        <v>189</v>
      </c>
      <c r="C115" t="s">
        <v>70</v>
      </c>
      <c r="D115">
        <v>5</v>
      </c>
      <c r="E115">
        <v>6</v>
      </c>
      <c r="F115">
        <v>4</v>
      </c>
      <c r="G115">
        <v>3</v>
      </c>
      <c r="H115">
        <v>5</v>
      </c>
      <c r="I115">
        <v>2</v>
      </c>
      <c r="J115">
        <v>18</v>
      </c>
      <c r="K115">
        <v>29</v>
      </c>
      <c r="L115">
        <v>18</v>
      </c>
      <c r="M115">
        <v>5</v>
      </c>
      <c r="N115">
        <v>64</v>
      </c>
      <c r="O115">
        <f t="shared" si="1"/>
        <v>3.5</v>
      </c>
    </row>
    <row r="116" spans="2:15" hidden="1" x14ac:dyDescent="0.25">
      <c r="B116" t="s">
        <v>190</v>
      </c>
      <c r="C116" t="s">
        <v>101</v>
      </c>
      <c r="D116">
        <v>3</v>
      </c>
      <c r="E116">
        <v>3</v>
      </c>
      <c r="F116">
        <v>3</v>
      </c>
      <c r="G116">
        <v>6</v>
      </c>
      <c r="H116">
        <v>2</v>
      </c>
      <c r="I116">
        <v>2</v>
      </c>
      <c r="J116">
        <v>80</v>
      </c>
      <c r="K116">
        <v>5</v>
      </c>
      <c r="L116">
        <v>4</v>
      </c>
      <c r="M116">
        <v>59</v>
      </c>
      <c r="N116">
        <v>5</v>
      </c>
      <c r="O116">
        <f t="shared" si="1"/>
        <v>3.25</v>
      </c>
    </row>
    <row r="117" spans="2:15" hidden="1" x14ac:dyDescent="0.25">
      <c r="B117" t="s">
        <v>191</v>
      </c>
      <c r="C117" t="s">
        <v>16</v>
      </c>
      <c r="D117">
        <v>2</v>
      </c>
      <c r="E117">
        <v>4</v>
      </c>
      <c r="F117">
        <v>6</v>
      </c>
      <c r="G117">
        <v>3</v>
      </c>
      <c r="H117">
        <v>6</v>
      </c>
      <c r="I117">
        <v>6</v>
      </c>
      <c r="J117">
        <v>72</v>
      </c>
      <c r="K117">
        <v>51</v>
      </c>
      <c r="L117">
        <v>1</v>
      </c>
      <c r="M117">
        <v>33</v>
      </c>
      <c r="N117">
        <v>91</v>
      </c>
      <c r="O117">
        <f t="shared" si="1"/>
        <v>5.25</v>
      </c>
    </row>
    <row r="118" spans="2:15" hidden="1" x14ac:dyDescent="0.25">
      <c r="B118" t="s">
        <v>192</v>
      </c>
      <c r="C118" t="s">
        <v>30</v>
      </c>
      <c r="D118">
        <v>1</v>
      </c>
      <c r="E118">
        <v>4</v>
      </c>
      <c r="F118">
        <v>4</v>
      </c>
      <c r="G118">
        <v>3</v>
      </c>
      <c r="H118">
        <v>3</v>
      </c>
      <c r="I118">
        <v>6</v>
      </c>
      <c r="J118">
        <v>25</v>
      </c>
      <c r="K118">
        <v>23</v>
      </c>
      <c r="L118">
        <v>20</v>
      </c>
      <c r="M118">
        <v>93</v>
      </c>
      <c r="N118">
        <v>78</v>
      </c>
      <c r="O118">
        <f t="shared" si="1"/>
        <v>4</v>
      </c>
    </row>
    <row r="119" spans="2:15" hidden="1" x14ac:dyDescent="0.25">
      <c r="B119" t="s">
        <v>148</v>
      </c>
      <c r="C119" t="s">
        <v>193</v>
      </c>
      <c r="D119">
        <v>4</v>
      </c>
      <c r="E119">
        <v>5</v>
      </c>
      <c r="F119">
        <v>5</v>
      </c>
      <c r="G119">
        <v>3</v>
      </c>
      <c r="H119">
        <v>5</v>
      </c>
      <c r="I119">
        <v>2</v>
      </c>
      <c r="J119">
        <v>79</v>
      </c>
      <c r="K119">
        <v>53</v>
      </c>
      <c r="L119">
        <v>97</v>
      </c>
      <c r="M119">
        <v>34</v>
      </c>
      <c r="N119">
        <v>92</v>
      </c>
      <c r="O119">
        <f t="shared" si="1"/>
        <v>3.75</v>
      </c>
    </row>
    <row r="120" spans="2:15" hidden="1" x14ac:dyDescent="0.25">
      <c r="B120" t="s">
        <v>194</v>
      </c>
      <c r="C120" t="s">
        <v>86</v>
      </c>
      <c r="D120">
        <v>4</v>
      </c>
      <c r="E120">
        <v>2</v>
      </c>
      <c r="F120">
        <v>6</v>
      </c>
      <c r="G120">
        <v>4</v>
      </c>
      <c r="H120">
        <v>3</v>
      </c>
      <c r="I120">
        <v>2</v>
      </c>
      <c r="J120">
        <v>13</v>
      </c>
      <c r="K120">
        <v>81</v>
      </c>
      <c r="L120">
        <v>58</v>
      </c>
      <c r="M120">
        <v>45</v>
      </c>
      <c r="N120">
        <v>11</v>
      </c>
      <c r="O120">
        <f t="shared" si="1"/>
        <v>3.75</v>
      </c>
    </row>
    <row r="121" spans="2:15" hidden="1" x14ac:dyDescent="0.25">
      <c r="B121" t="s">
        <v>195</v>
      </c>
      <c r="C121" t="s">
        <v>155</v>
      </c>
      <c r="D121">
        <v>5</v>
      </c>
      <c r="E121">
        <v>2</v>
      </c>
      <c r="F121">
        <v>3</v>
      </c>
      <c r="G121">
        <v>3</v>
      </c>
      <c r="H121">
        <v>2</v>
      </c>
      <c r="I121">
        <v>6</v>
      </c>
      <c r="J121">
        <v>93</v>
      </c>
      <c r="K121">
        <v>31</v>
      </c>
      <c r="L121">
        <v>9</v>
      </c>
      <c r="M121">
        <v>50</v>
      </c>
      <c r="N121">
        <v>41</v>
      </c>
      <c r="O121">
        <f t="shared" si="1"/>
        <v>3.5</v>
      </c>
    </row>
    <row r="122" spans="2:15" hidden="1" x14ac:dyDescent="0.25">
      <c r="B122" t="s">
        <v>196</v>
      </c>
      <c r="C122" t="s">
        <v>197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10</v>
      </c>
      <c r="K122">
        <v>93</v>
      </c>
      <c r="L122">
        <v>88</v>
      </c>
      <c r="M122">
        <v>23</v>
      </c>
      <c r="N122">
        <v>43</v>
      </c>
      <c r="O122">
        <f t="shared" si="1"/>
        <v>2</v>
      </c>
    </row>
    <row r="123" spans="2:15" hidden="1" x14ac:dyDescent="0.25">
      <c r="B123" t="s">
        <v>198</v>
      </c>
      <c r="C123" t="s">
        <v>199</v>
      </c>
      <c r="D123">
        <v>0</v>
      </c>
      <c r="E123">
        <v>3</v>
      </c>
      <c r="F123">
        <v>3</v>
      </c>
      <c r="G123">
        <v>2</v>
      </c>
      <c r="H123">
        <v>3</v>
      </c>
      <c r="I123">
        <v>6</v>
      </c>
      <c r="J123">
        <v>7</v>
      </c>
      <c r="K123">
        <v>69</v>
      </c>
      <c r="L123">
        <v>31</v>
      </c>
      <c r="M123">
        <v>13</v>
      </c>
      <c r="N123">
        <v>61</v>
      </c>
      <c r="O123">
        <f t="shared" si="1"/>
        <v>3.5</v>
      </c>
    </row>
    <row r="124" spans="2:15" hidden="1" x14ac:dyDescent="0.25">
      <c r="B124" t="s">
        <v>200</v>
      </c>
      <c r="C124" t="s">
        <v>201</v>
      </c>
      <c r="D124">
        <v>5</v>
      </c>
      <c r="E124">
        <v>3</v>
      </c>
      <c r="F124">
        <v>2</v>
      </c>
      <c r="G124">
        <v>2</v>
      </c>
      <c r="H124">
        <v>4</v>
      </c>
      <c r="I124">
        <v>6</v>
      </c>
      <c r="J124">
        <v>24</v>
      </c>
      <c r="K124">
        <v>79</v>
      </c>
      <c r="L124">
        <v>99</v>
      </c>
      <c r="M124">
        <v>6</v>
      </c>
      <c r="N124">
        <v>89</v>
      </c>
      <c r="O124">
        <f t="shared" si="1"/>
        <v>3.5</v>
      </c>
    </row>
    <row r="125" spans="2:15" hidden="1" x14ac:dyDescent="0.25">
      <c r="B125" t="s">
        <v>202</v>
      </c>
      <c r="C125" t="s">
        <v>203</v>
      </c>
      <c r="D125">
        <v>7</v>
      </c>
      <c r="E125">
        <v>2</v>
      </c>
      <c r="F125">
        <v>2</v>
      </c>
      <c r="G125">
        <v>4</v>
      </c>
      <c r="H125">
        <v>4</v>
      </c>
      <c r="I125">
        <v>6</v>
      </c>
      <c r="J125">
        <v>57</v>
      </c>
      <c r="K125">
        <v>11</v>
      </c>
      <c r="L125">
        <v>80</v>
      </c>
      <c r="M125">
        <v>27</v>
      </c>
      <c r="N125">
        <v>21</v>
      </c>
      <c r="O125">
        <f t="shared" si="1"/>
        <v>4</v>
      </c>
    </row>
    <row r="126" spans="2:15" hidden="1" x14ac:dyDescent="0.25">
      <c r="B126" t="s">
        <v>204</v>
      </c>
      <c r="C126" t="s">
        <v>205</v>
      </c>
      <c r="D126">
        <v>7</v>
      </c>
      <c r="E126">
        <v>6</v>
      </c>
      <c r="F126">
        <v>6</v>
      </c>
      <c r="G126">
        <v>2</v>
      </c>
      <c r="H126">
        <v>2</v>
      </c>
      <c r="I126">
        <v>4</v>
      </c>
      <c r="J126">
        <v>2</v>
      </c>
      <c r="K126">
        <v>65</v>
      </c>
      <c r="L126">
        <v>47</v>
      </c>
      <c r="M126">
        <v>64</v>
      </c>
      <c r="N126">
        <v>89</v>
      </c>
      <c r="O126">
        <f t="shared" si="1"/>
        <v>3.5</v>
      </c>
    </row>
    <row r="127" spans="2:15" hidden="1" x14ac:dyDescent="0.25">
      <c r="B127" t="s">
        <v>206</v>
      </c>
      <c r="C127" t="s">
        <v>155</v>
      </c>
      <c r="D127">
        <v>6</v>
      </c>
      <c r="E127">
        <v>4</v>
      </c>
      <c r="F127">
        <v>5</v>
      </c>
      <c r="G127">
        <v>3</v>
      </c>
      <c r="H127">
        <v>6</v>
      </c>
      <c r="I127">
        <v>2</v>
      </c>
      <c r="J127">
        <v>46</v>
      </c>
      <c r="K127">
        <v>75</v>
      </c>
      <c r="L127">
        <v>6</v>
      </c>
      <c r="M127">
        <v>45</v>
      </c>
      <c r="N127">
        <v>9</v>
      </c>
      <c r="O127">
        <f t="shared" si="1"/>
        <v>4</v>
      </c>
    </row>
    <row r="128" spans="2:15" hidden="1" x14ac:dyDescent="0.25">
      <c r="B128" t="s">
        <v>207</v>
      </c>
      <c r="C128" t="s">
        <v>51</v>
      </c>
      <c r="D128">
        <v>8</v>
      </c>
      <c r="E128">
        <v>3</v>
      </c>
      <c r="F128">
        <v>6</v>
      </c>
      <c r="G128">
        <v>4</v>
      </c>
      <c r="H128">
        <v>5</v>
      </c>
      <c r="I128">
        <v>2</v>
      </c>
      <c r="J128">
        <v>8</v>
      </c>
      <c r="K128">
        <v>35</v>
      </c>
      <c r="L128">
        <v>65</v>
      </c>
      <c r="M128">
        <v>30</v>
      </c>
      <c r="N128">
        <v>5</v>
      </c>
      <c r="O128">
        <f t="shared" si="1"/>
        <v>4.25</v>
      </c>
    </row>
    <row r="129" spans="2:15" hidden="1" x14ac:dyDescent="0.25">
      <c r="B129" t="s">
        <v>208</v>
      </c>
      <c r="C129" t="s">
        <v>30</v>
      </c>
      <c r="D129">
        <v>3</v>
      </c>
      <c r="E129">
        <v>6</v>
      </c>
      <c r="F129">
        <v>6</v>
      </c>
      <c r="G129">
        <v>3</v>
      </c>
      <c r="H129">
        <v>4</v>
      </c>
      <c r="I129">
        <v>5</v>
      </c>
      <c r="J129">
        <v>35</v>
      </c>
      <c r="K129">
        <v>1</v>
      </c>
      <c r="L129">
        <v>100</v>
      </c>
      <c r="M129">
        <v>65</v>
      </c>
      <c r="N129">
        <v>86</v>
      </c>
      <c r="O129">
        <f t="shared" si="1"/>
        <v>4.5</v>
      </c>
    </row>
    <row r="130" spans="2:15" hidden="1" x14ac:dyDescent="0.25">
      <c r="B130" t="s">
        <v>209</v>
      </c>
      <c r="C130" t="s">
        <v>210</v>
      </c>
      <c r="D130">
        <v>8</v>
      </c>
      <c r="E130">
        <v>3</v>
      </c>
      <c r="F130">
        <v>2</v>
      </c>
      <c r="G130">
        <v>3</v>
      </c>
      <c r="H130">
        <v>5</v>
      </c>
      <c r="I130">
        <v>5</v>
      </c>
      <c r="J130">
        <v>31</v>
      </c>
      <c r="K130">
        <v>75</v>
      </c>
      <c r="L130">
        <v>10</v>
      </c>
      <c r="M130">
        <v>37</v>
      </c>
      <c r="N130">
        <v>48</v>
      </c>
      <c r="O130">
        <f t="shared" si="1"/>
        <v>3.75</v>
      </c>
    </row>
    <row r="131" spans="2:15" hidden="1" x14ac:dyDescent="0.25">
      <c r="B131" t="s">
        <v>211</v>
      </c>
      <c r="C131" t="s">
        <v>78</v>
      </c>
      <c r="D131">
        <v>4</v>
      </c>
      <c r="E131">
        <v>3</v>
      </c>
      <c r="F131">
        <v>4</v>
      </c>
      <c r="G131">
        <v>2</v>
      </c>
      <c r="H131">
        <v>5</v>
      </c>
      <c r="I131">
        <v>6</v>
      </c>
      <c r="J131">
        <v>53</v>
      </c>
      <c r="K131">
        <v>74</v>
      </c>
      <c r="L131">
        <v>66</v>
      </c>
      <c r="M131">
        <v>37</v>
      </c>
      <c r="N131">
        <v>55</v>
      </c>
      <c r="O131">
        <f t="shared" ref="O131:O194" si="2">AVERAGE(F131:I131)</f>
        <v>4.25</v>
      </c>
    </row>
    <row r="132" spans="2:15" hidden="1" x14ac:dyDescent="0.25">
      <c r="B132" t="s">
        <v>212</v>
      </c>
      <c r="C132" t="s">
        <v>101</v>
      </c>
      <c r="D132">
        <v>4</v>
      </c>
      <c r="E132">
        <v>6</v>
      </c>
      <c r="F132">
        <v>5</v>
      </c>
      <c r="G132">
        <v>3</v>
      </c>
      <c r="H132">
        <v>4</v>
      </c>
      <c r="I132">
        <v>4</v>
      </c>
      <c r="J132">
        <v>43</v>
      </c>
      <c r="K132">
        <v>49</v>
      </c>
      <c r="L132">
        <v>12</v>
      </c>
      <c r="M132">
        <v>36</v>
      </c>
      <c r="N132">
        <v>87</v>
      </c>
      <c r="O132">
        <f t="shared" si="2"/>
        <v>4</v>
      </c>
    </row>
    <row r="133" spans="2:15" hidden="1" x14ac:dyDescent="0.25">
      <c r="B133" t="s">
        <v>213</v>
      </c>
      <c r="C133" t="s">
        <v>72</v>
      </c>
      <c r="D133">
        <v>4</v>
      </c>
      <c r="E133">
        <v>4</v>
      </c>
      <c r="F133">
        <v>6</v>
      </c>
      <c r="G133">
        <v>2</v>
      </c>
      <c r="H133">
        <v>5</v>
      </c>
      <c r="I133">
        <v>2</v>
      </c>
      <c r="J133">
        <v>60</v>
      </c>
      <c r="K133">
        <v>75</v>
      </c>
      <c r="L133">
        <v>10</v>
      </c>
      <c r="M133">
        <v>59</v>
      </c>
      <c r="N133">
        <v>5</v>
      </c>
      <c r="O133">
        <f t="shared" si="2"/>
        <v>3.75</v>
      </c>
    </row>
    <row r="134" spans="2:15" hidden="1" x14ac:dyDescent="0.25">
      <c r="B134" t="s">
        <v>214</v>
      </c>
      <c r="C134" t="s">
        <v>197</v>
      </c>
      <c r="D134">
        <v>7</v>
      </c>
      <c r="E134">
        <v>6</v>
      </c>
      <c r="F134">
        <v>4</v>
      </c>
      <c r="G134">
        <v>2</v>
      </c>
      <c r="H134">
        <v>2</v>
      </c>
      <c r="I134">
        <v>3</v>
      </c>
      <c r="J134">
        <v>89</v>
      </c>
      <c r="K134">
        <v>29</v>
      </c>
      <c r="L134">
        <v>58</v>
      </c>
      <c r="M134">
        <v>19</v>
      </c>
      <c r="N134">
        <v>97</v>
      </c>
      <c r="O134">
        <f t="shared" si="2"/>
        <v>2.75</v>
      </c>
    </row>
    <row r="135" spans="2:15" hidden="1" x14ac:dyDescent="0.25">
      <c r="B135" t="s">
        <v>215</v>
      </c>
      <c r="C135" t="s">
        <v>216</v>
      </c>
      <c r="D135">
        <v>5</v>
      </c>
      <c r="E135">
        <v>6</v>
      </c>
      <c r="F135">
        <v>5</v>
      </c>
      <c r="G135">
        <v>3</v>
      </c>
      <c r="H135">
        <v>5</v>
      </c>
      <c r="I135">
        <v>3</v>
      </c>
      <c r="J135">
        <v>61</v>
      </c>
      <c r="K135">
        <v>95</v>
      </c>
      <c r="L135">
        <v>36</v>
      </c>
      <c r="M135">
        <v>86</v>
      </c>
      <c r="N135">
        <v>36</v>
      </c>
      <c r="O135">
        <f t="shared" si="2"/>
        <v>4</v>
      </c>
    </row>
    <row r="136" spans="2:15" hidden="1" x14ac:dyDescent="0.25">
      <c r="B136" t="s">
        <v>217</v>
      </c>
      <c r="C136" t="s">
        <v>218</v>
      </c>
      <c r="D136">
        <v>7</v>
      </c>
      <c r="E136">
        <v>6</v>
      </c>
      <c r="F136">
        <v>2</v>
      </c>
      <c r="G136">
        <v>3</v>
      </c>
      <c r="H136">
        <v>3</v>
      </c>
      <c r="I136">
        <v>2</v>
      </c>
      <c r="J136">
        <v>2</v>
      </c>
      <c r="K136">
        <v>9</v>
      </c>
      <c r="L136">
        <v>56</v>
      </c>
      <c r="M136">
        <v>86</v>
      </c>
      <c r="N136">
        <v>71</v>
      </c>
      <c r="O136">
        <f t="shared" si="2"/>
        <v>2.5</v>
      </c>
    </row>
    <row r="137" spans="2:15" hidden="1" x14ac:dyDescent="0.25">
      <c r="B137" t="s">
        <v>219</v>
      </c>
      <c r="C137" t="s">
        <v>16</v>
      </c>
      <c r="D137">
        <v>6</v>
      </c>
      <c r="E137">
        <v>2</v>
      </c>
      <c r="F137">
        <v>4</v>
      </c>
      <c r="G137">
        <v>5</v>
      </c>
      <c r="H137">
        <v>6</v>
      </c>
      <c r="I137">
        <v>4</v>
      </c>
      <c r="J137">
        <v>21</v>
      </c>
      <c r="K137">
        <v>73</v>
      </c>
      <c r="L137">
        <v>39</v>
      </c>
      <c r="M137">
        <v>28</v>
      </c>
      <c r="N137">
        <v>25</v>
      </c>
      <c r="O137">
        <f t="shared" si="2"/>
        <v>4.75</v>
      </c>
    </row>
    <row r="138" spans="2:15" hidden="1" x14ac:dyDescent="0.25">
      <c r="B138" t="s">
        <v>220</v>
      </c>
      <c r="C138" t="s">
        <v>130</v>
      </c>
      <c r="D138">
        <v>0</v>
      </c>
      <c r="E138">
        <v>5</v>
      </c>
      <c r="F138">
        <v>2</v>
      </c>
      <c r="G138">
        <v>4</v>
      </c>
      <c r="H138">
        <v>3</v>
      </c>
      <c r="I138">
        <v>3</v>
      </c>
      <c r="J138">
        <v>52</v>
      </c>
      <c r="K138">
        <v>74</v>
      </c>
      <c r="L138">
        <v>79</v>
      </c>
      <c r="M138">
        <v>92</v>
      </c>
      <c r="N138">
        <v>69</v>
      </c>
      <c r="O138">
        <f t="shared" si="2"/>
        <v>3</v>
      </c>
    </row>
    <row r="139" spans="2:15" hidden="1" x14ac:dyDescent="0.25">
      <c r="B139" t="s">
        <v>221</v>
      </c>
      <c r="C139" t="s">
        <v>222</v>
      </c>
      <c r="D139">
        <v>1</v>
      </c>
      <c r="E139">
        <v>2</v>
      </c>
      <c r="F139">
        <v>2</v>
      </c>
      <c r="G139">
        <v>4</v>
      </c>
      <c r="H139">
        <v>5</v>
      </c>
      <c r="I139">
        <v>3</v>
      </c>
      <c r="J139">
        <v>97</v>
      </c>
      <c r="K139">
        <v>51</v>
      </c>
      <c r="L139">
        <v>38</v>
      </c>
      <c r="M139">
        <v>17</v>
      </c>
      <c r="N139">
        <v>5</v>
      </c>
      <c r="O139">
        <f t="shared" si="2"/>
        <v>3.5</v>
      </c>
    </row>
    <row r="140" spans="2:15" hidden="1" x14ac:dyDescent="0.25">
      <c r="B140" t="s">
        <v>223</v>
      </c>
      <c r="C140" t="s">
        <v>145</v>
      </c>
      <c r="D140">
        <v>3</v>
      </c>
      <c r="E140">
        <v>3</v>
      </c>
      <c r="F140">
        <v>2</v>
      </c>
      <c r="G140">
        <v>5</v>
      </c>
      <c r="H140">
        <v>3</v>
      </c>
      <c r="I140">
        <v>5</v>
      </c>
      <c r="J140">
        <v>68</v>
      </c>
      <c r="K140">
        <v>38</v>
      </c>
      <c r="L140">
        <v>31</v>
      </c>
      <c r="M140">
        <v>14</v>
      </c>
      <c r="N140">
        <v>54</v>
      </c>
      <c r="O140">
        <f t="shared" si="2"/>
        <v>3.75</v>
      </c>
    </row>
    <row r="141" spans="2:15" hidden="1" x14ac:dyDescent="0.25">
      <c r="B141" t="s">
        <v>224</v>
      </c>
      <c r="C141" t="s">
        <v>225</v>
      </c>
      <c r="D141">
        <v>7</v>
      </c>
      <c r="E141">
        <v>6</v>
      </c>
      <c r="F141">
        <v>2</v>
      </c>
      <c r="G141">
        <v>5</v>
      </c>
      <c r="H141">
        <v>6</v>
      </c>
      <c r="I141">
        <v>5</v>
      </c>
      <c r="J141">
        <v>19</v>
      </c>
      <c r="K141">
        <v>56</v>
      </c>
      <c r="L141">
        <v>50</v>
      </c>
      <c r="M141">
        <v>43</v>
      </c>
      <c r="N141">
        <v>66</v>
      </c>
      <c r="O141">
        <f t="shared" si="2"/>
        <v>4.5</v>
      </c>
    </row>
    <row r="142" spans="2:15" hidden="1" x14ac:dyDescent="0.25">
      <c r="B142" t="s">
        <v>226</v>
      </c>
      <c r="C142" t="s">
        <v>74</v>
      </c>
      <c r="D142">
        <v>6</v>
      </c>
      <c r="E142">
        <v>6</v>
      </c>
      <c r="F142">
        <v>5</v>
      </c>
      <c r="G142">
        <v>3</v>
      </c>
      <c r="H142">
        <v>2</v>
      </c>
      <c r="I142">
        <v>3</v>
      </c>
      <c r="J142">
        <v>16</v>
      </c>
      <c r="K142">
        <v>95</v>
      </c>
      <c r="L142">
        <v>97</v>
      </c>
      <c r="M142">
        <v>62</v>
      </c>
      <c r="N142">
        <v>46</v>
      </c>
      <c r="O142">
        <f t="shared" si="2"/>
        <v>3.25</v>
      </c>
    </row>
    <row r="143" spans="2:15" hidden="1" x14ac:dyDescent="0.25">
      <c r="B143" t="s">
        <v>227</v>
      </c>
      <c r="C143" t="s">
        <v>78</v>
      </c>
      <c r="D143">
        <v>6</v>
      </c>
      <c r="E143">
        <v>5</v>
      </c>
      <c r="F143">
        <v>3</v>
      </c>
      <c r="G143">
        <v>2</v>
      </c>
      <c r="H143">
        <v>3</v>
      </c>
      <c r="I143">
        <v>5</v>
      </c>
      <c r="J143">
        <v>55</v>
      </c>
      <c r="K143">
        <v>2</v>
      </c>
      <c r="L143">
        <v>64</v>
      </c>
      <c r="M143">
        <v>13</v>
      </c>
      <c r="N143">
        <v>72</v>
      </c>
      <c r="O143">
        <f t="shared" si="2"/>
        <v>3.25</v>
      </c>
    </row>
    <row r="144" spans="2:15" hidden="1" x14ac:dyDescent="0.25">
      <c r="B144" t="s">
        <v>228</v>
      </c>
      <c r="C144" t="s">
        <v>166</v>
      </c>
      <c r="D144">
        <v>6</v>
      </c>
      <c r="E144">
        <v>2</v>
      </c>
      <c r="F144">
        <v>4</v>
      </c>
      <c r="G144">
        <v>3</v>
      </c>
      <c r="H144">
        <v>3</v>
      </c>
      <c r="I144">
        <v>2</v>
      </c>
      <c r="J144">
        <v>54</v>
      </c>
      <c r="K144">
        <v>83</v>
      </c>
      <c r="L144">
        <v>36</v>
      </c>
      <c r="M144">
        <v>27</v>
      </c>
      <c r="N144">
        <v>21</v>
      </c>
      <c r="O144">
        <f t="shared" si="2"/>
        <v>3</v>
      </c>
    </row>
    <row r="145" spans="2:15" hidden="1" x14ac:dyDescent="0.25">
      <c r="B145" t="s">
        <v>229</v>
      </c>
      <c r="C145" t="s">
        <v>174</v>
      </c>
      <c r="D145">
        <v>1</v>
      </c>
      <c r="E145">
        <v>5</v>
      </c>
      <c r="F145">
        <v>2</v>
      </c>
      <c r="G145">
        <v>2</v>
      </c>
      <c r="H145">
        <v>4</v>
      </c>
      <c r="I145">
        <v>5</v>
      </c>
      <c r="J145">
        <v>19</v>
      </c>
      <c r="K145">
        <v>92</v>
      </c>
      <c r="L145">
        <v>24</v>
      </c>
      <c r="M145">
        <v>32</v>
      </c>
      <c r="N145">
        <v>91</v>
      </c>
      <c r="O145">
        <f t="shared" si="2"/>
        <v>3.25</v>
      </c>
    </row>
    <row r="146" spans="2:15" hidden="1" x14ac:dyDescent="0.25">
      <c r="B146" t="s">
        <v>230</v>
      </c>
      <c r="C146" t="s">
        <v>137</v>
      </c>
      <c r="D146">
        <v>7</v>
      </c>
      <c r="E146">
        <v>3</v>
      </c>
      <c r="F146">
        <v>2</v>
      </c>
      <c r="G146">
        <v>3</v>
      </c>
      <c r="H146">
        <v>5</v>
      </c>
      <c r="I146">
        <v>6</v>
      </c>
      <c r="J146">
        <v>25</v>
      </c>
      <c r="K146">
        <v>14</v>
      </c>
      <c r="L146">
        <v>19</v>
      </c>
      <c r="M146">
        <v>95</v>
      </c>
      <c r="N146">
        <v>91</v>
      </c>
      <c r="O146">
        <f t="shared" si="2"/>
        <v>4</v>
      </c>
    </row>
    <row r="147" spans="2:15" hidden="1" x14ac:dyDescent="0.25">
      <c r="B147" t="s">
        <v>231</v>
      </c>
      <c r="C147" t="s">
        <v>232</v>
      </c>
      <c r="D147">
        <v>8</v>
      </c>
      <c r="E147">
        <v>4</v>
      </c>
      <c r="F147">
        <v>3</v>
      </c>
      <c r="G147">
        <v>2</v>
      </c>
      <c r="H147">
        <v>3</v>
      </c>
      <c r="I147">
        <v>4</v>
      </c>
      <c r="J147">
        <v>37</v>
      </c>
      <c r="K147">
        <v>69</v>
      </c>
      <c r="L147">
        <v>12</v>
      </c>
      <c r="M147">
        <v>17</v>
      </c>
      <c r="N147">
        <v>48</v>
      </c>
      <c r="O147">
        <f t="shared" si="2"/>
        <v>3</v>
      </c>
    </row>
    <row r="148" spans="2:15" hidden="1" x14ac:dyDescent="0.25">
      <c r="B148" t="s">
        <v>233</v>
      </c>
      <c r="C148" t="s">
        <v>145</v>
      </c>
      <c r="D148">
        <v>3</v>
      </c>
      <c r="E148">
        <v>6</v>
      </c>
      <c r="F148">
        <v>6</v>
      </c>
      <c r="G148">
        <v>6</v>
      </c>
      <c r="H148">
        <v>3</v>
      </c>
      <c r="I148">
        <v>4</v>
      </c>
      <c r="J148">
        <v>79</v>
      </c>
      <c r="K148">
        <v>23</v>
      </c>
      <c r="L148">
        <v>17</v>
      </c>
      <c r="M148">
        <v>99</v>
      </c>
      <c r="N148">
        <v>29</v>
      </c>
      <c r="O148">
        <f t="shared" si="2"/>
        <v>4.75</v>
      </c>
    </row>
    <row r="149" spans="2:15" hidden="1" x14ac:dyDescent="0.25">
      <c r="B149" t="s">
        <v>234</v>
      </c>
      <c r="C149" t="s">
        <v>159</v>
      </c>
      <c r="D149">
        <v>4</v>
      </c>
      <c r="E149">
        <v>5</v>
      </c>
      <c r="F149">
        <v>2</v>
      </c>
      <c r="G149">
        <v>5</v>
      </c>
      <c r="H149">
        <v>4</v>
      </c>
      <c r="I149">
        <v>3</v>
      </c>
      <c r="J149">
        <v>41</v>
      </c>
      <c r="K149">
        <v>64</v>
      </c>
      <c r="L149">
        <v>91</v>
      </c>
      <c r="M149">
        <v>82</v>
      </c>
      <c r="N149">
        <v>100</v>
      </c>
      <c r="O149">
        <f t="shared" si="2"/>
        <v>3.5</v>
      </c>
    </row>
    <row r="150" spans="2:15" hidden="1" x14ac:dyDescent="0.25">
      <c r="B150" t="s">
        <v>235</v>
      </c>
      <c r="C150" t="s">
        <v>101</v>
      </c>
      <c r="D150">
        <v>5</v>
      </c>
      <c r="E150">
        <v>4</v>
      </c>
      <c r="F150">
        <v>5</v>
      </c>
      <c r="G150">
        <v>2</v>
      </c>
      <c r="H150">
        <v>3</v>
      </c>
      <c r="I150">
        <v>2</v>
      </c>
      <c r="J150">
        <v>87</v>
      </c>
      <c r="K150">
        <v>45</v>
      </c>
      <c r="L150">
        <v>47</v>
      </c>
      <c r="M150">
        <v>75</v>
      </c>
      <c r="N150">
        <v>51</v>
      </c>
      <c r="O150">
        <f t="shared" si="2"/>
        <v>3</v>
      </c>
    </row>
    <row r="151" spans="2:15" hidden="1" x14ac:dyDescent="0.25">
      <c r="B151" t="s">
        <v>236</v>
      </c>
      <c r="C151" t="s">
        <v>90</v>
      </c>
      <c r="D151">
        <v>8</v>
      </c>
      <c r="E151">
        <v>3</v>
      </c>
      <c r="F151">
        <v>6</v>
      </c>
      <c r="G151">
        <v>3</v>
      </c>
      <c r="H151">
        <v>6</v>
      </c>
      <c r="I151">
        <v>2</v>
      </c>
      <c r="J151">
        <v>84</v>
      </c>
      <c r="K151">
        <v>77</v>
      </c>
      <c r="L151">
        <v>71</v>
      </c>
      <c r="M151">
        <v>71</v>
      </c>
      <c r="N151">
        <v>9</v>
      </c>
      <c r="O151">
        <f t="shared" si="2"/>
        <v>4.25</v>
      </c>
    </row>
    <row r="152" spans="2:15" hidden="1" x14ac:dyDescent="0.25">
      <c r="B152" t="s">
        <v>237</v>
      </c>
      <c r="C152" t="s">
        <v>90</v>
      </c>
      <c r="D152">
        <v>1</v>
      </c>
      <c r="E152">
        <v>2</v>
      </c>
      <c r="F152">
        <v>4</v>
      </c>
      <c r="G152">
        <v>4</v>
      </c>
      <c r="H152">
        <v>5</v>
      </c>
      <c r="I152">
        <v>5</v>
      </c>
      <c r="J152">
        <v>20</v>
      </c>
      <c r="K152">
        <v>93</v>
      </c>
      <c r="L152">
        <v>68</v>
      </c>
      <c r="M152">
        <v>58</v>
      </c>
      <c r="N152">
        <v>23</v>
      </c>
      <c r="O152">
        <f t="shared" si="2"/>
        <v>4.5</v>
      </c>
    </row>
    <row r="153" spans="2:15" hidden="1" x14ac:dyDescent="0.25">
      <c r="B153" t="s">
        <v>238</v>
      </c>
      <c r="C153" t="s">
        <v>239</v>
      </c>
      <c r="D153">
        <v>7</v>
      </c>
      <c r="E153">
        <v>5</v>
      </c>
      <c r="F153">
        <v>6</v>
      </c>
      <c r="G153">
        <v>6</v>
      </c>
      <c r="H153">
        <v>2</v>
      </c>
      <c r="I153">
        <v>5</v>
      </c>
      <c r="J153">
        <v>80</v>
      </c>
      <c r="K153">
        <v>90</v>
      </c>
      <c r="L153">
        <v>62</v>
      </c>
      <c r="M153">
        <v>97</v>
      </c>
      <c r="N153">
        <v>3</v>
      </c>
      <c r="O153">
        <f t="shared" si="2"/>
        <v>4.75</v>
      </c>
    </row>
    <row r="154" spans="2:15" hidden="1" x14ac:dyDescent="0.25">
      <c r="B154" t="s">
        <v>240</v>
      </c>
      <c r="C154" t="s">
        <v>232</v>
      </c>
      <c r="D154">
        <v>6</v>
      </c>
      <c r="E154">
        <v>6</v>
      </c>
      <c r="F154">
        <v>6</v>
      </c>
      <c r="G154">
        <v>4</v>
      </c>
      <c r="H154">
        <v>4</v>
      </c>
      <c r="I154">
        <v>5</v>
      </c>
      <c r="J154">
        <v>77</v>
      </c>
      <c r="K154">
        <v>40</v>
      </c>
      <c r="L154">
        <v>93</v>
      </c>
      <c r="M154">
        <v>80</v>
      </c>
      <c r="N154">
        <v>71</v>
      </c>
      <c r="O154">
        <f t="shared" si="2"/>
        <v>4.75</v>
      </c>
    </row>
    <row r="155" spans="2:15" hidden="1" x14ac:dyDescent="0.25">
      <c r="B155" t="s">
        <v>241</v>
      </c>
      <c r="C155" t="s">
        <v>242</v>
      </c>
      <c r="D155">
        <v>4</v>
      </c>
      <c r="E155">
        <v>6</v>
      </c>
      <c r="F155">
        <v>5</v>
      </c>
      <c r="G155">
        <v>3</v>
      </c>
      <c r="H155">
        <v>5</v>
      </c>
      <c r="I155">
        <v>4</v>
      </c>
      <c r="J155">
        <v>65</v>
      </c>
      <c r="K155">
        <v>34</v>
      </c>
      <c r="L155">
        <v>51</v>
      </c>
      <c r="M155">
        <v>38</v>
      </c>
      <c r="N155">
        <v>65</v>
      </c>
      <c r="O155">
        <f t="shared" si="2"/>
        <v>4.25</v>
      </c>
    </row>
    <row r="156" spans="2:15" hidden="1" x14ac:dyDescent="0.25">
      <c r="B156" t="s">
        <v>243</v>
      </c>
      <c r="C156" t="s">
        <v>244</v>
      </c>
      <c r="D156">
        <v>0</v>
      </c>
      <c r="E156">
        <v>6</v>
      </c>
      <c r="F156">
        <v>4</v>
      </c>
      <c r="G156">
        <v>3</v>
      </c>
      <c r="H156">
        <v>3</v>
      </c>
      <c r="I156">
        <v>2</v>
      </c>
      <c r="J156">
        <v>62</v>
      </c>
      <c r="K156">
        <v>62</v>
      </c>
      <c r="L156">
        <v>86</v>
      </c>
      <c r="M156">
        <v>10</v>
      </c>
      <c r="N156">
        <v>2</v>
      </c>
      <c r="O156">
        <f t="shared" si="2"/>
        <v>3</v>
      </c>
    </row>
    <row r="157" spans="2:15" hidden="1" x14ac:dyDescent="0.25">
      <c r="B157" t="s">
        <v>245</v>
      </c>
      <c r="C157" t="s">
        <v>246</v>
      </c>
      <c r="D157">
        <v>8</v>
      </c>
      <c r="E157">
        <v>5</v>
      </c>
      <c r="F157">
        <v>4</v>
      </c>
      <c r="G157">
        <v>2</v>
      </c>
      <c r="H157">
        <v>4</v>
      </c>
      <c r="I157">
        <v>2</v>
      </c>
      <c r="J157">
        <v>70</v>
      </c>
      <c r="K157">
        <v>4</v>
      </c>
      <c r="L157">
        <v>92</v>
      </c>
      <c r="M157">
        <v>91</v>
      </c>
      <c r="N157">
        <v>21</v>
      </c>
      <c r="O157">
        <f t="shared" si="2"/>
        <v>3</v>
      </c>
    </row>
    <row r="158" spans="2:15" hidden="1" x14ac:dyDescent="0.25">
      <c r="B158" t="s">
        <v>247</v>
      </c>
      <c r="C158" t="s">
        <v>164</v>
      </c>
      <c r="D158">
        <v>1</v>
      </c>
      <c r="E158">
        <v>2</v>
      </c>
      <c r="F158">
        <v>6</v>
      </c>
      <c r="G158">
        <v>5</v>
      </c>
      <c r="H158">
        <v>6</v>
      </c>
      <c r="I158">
        <v>4</v>
      </c>
      <c r="J158">
        <v>66</v>
      </c>
      <c r="K158">
        <v>78</v>
      </c>
      <c r="L158">
        <v>26</v>
      </c>
      <c r="M158">
        <v>98</v>
      </c>
      <c r="N158">
        <v>56</v>
      </c>
      <c r="O158">
        <f t="shared" si="2"/>
        <v>5.25</v>
      </c>
    </row>
    <row r="159" spans="2:15" hidden="1" x14ac:dyDescent="0.25">
      <c r="B159" t="s">
        <v>248</v>
      </c>
      <c r="C159" t="s">
        <v>249</v>
      </c>
      <c r="D159">
        <v>3</v>
      </c>
      <c r="E159">
        <v>4</v>
      </c>
      <c r="F159">
        <v>6</v>
      </c>
      <c r="G159">
        <v>2</v>
      </c>
      <c r="H159">
        <v>2</v>
      </c>
      <c r="I159">
        <v>5</v>
      </c>
      <c r="J159">
        <v>54</v>
      </c>
      <c r="K159">
        <v>12</v>
      </c>
      <c r="L159">
        <v>13</v>
      </c>
      <c r="M159">
        <v>21</v>
      </c>
      <c r="N159">
        <v>24</v>
      </c>
      <c r="O159">
        <f t="shared" si="2"/>
        <v>3.75</v>
      </c>
    </row>
    <row r="160" spans="2:15" hidden="1" x14ac:dyDescent="0.25">
      <c r="B160" t="s">
        <v>250</v>
      </c>
      <c r="C160" t="s">
        <v>251</v>
      </c>
      <c r="D160">
        <v>6</v>
      </c>
      <c r="E160">
        <v>2</v>
      </c>
      <c r="F160">
        <v>3</v>
      </c>
      <c r="G160">
        <v>3</v>
      </c>
      <c r="H160">
        <v>3</v>
      </c>
      <c r="I160">
        <v>6</v>
      </c>
      <c r="J160">
        <v>27</v>
      </c>
      <c r="K160">
        <v>2</v>
      </c>
      <c r="L160">
        <v>84</v>
      </c>
      <c r="M160">
        <v>100</v>
      </c>
      <c r="N160">
        <v>27</v>
      </c>
      <c r="O160">
        <f t="shared" si="2"/>
        <v>3.75</v>
      </c>
    </row>
    <row r="161" spans="2:15" hidden="1" x14ac:dyDescent="0.25">
      <c r="B161" t="s">
        <v>252</v>
      </c>
      <c r="C161" t="s">
        <v>253</v>
      </c>
      <c r="D161">
        <v>1</v>
      </c>
      <c r="E161">
        <v>4</v>
      </c>
      <c r="F161">
        <v>6</v>
      </c>
      <c r="G161">
        <v>6</v>
      </c>
      <c r="H161">
        <v>2</v>
      </c>
      <c r="I161">
        <v>3</v>
      </c>
      <c r="J161">
        <v>43</v>
      </c>
      <c r="K161">
        <v>77</v>
      </c>
      <c r="L161">
        <v>31</v>
      </c>
      <c r="M161">
        <v>88</v>
      </c>
      <c r="N161">
        <v>67</v>
      </c>
      <c r="O161">
        <f t="shared" si="2"/>
        <v>4.25</v>
      </c>
    </row>
    <row r="162" spans="2:15" hidden="1" x14ac:dyDescent="0.25">
      <c r="B162" t="s">
        <v>254</v>
      </c>
      <c r="C162" t="s">
        <v>28</v>
      </c>
      <c r="D162">
        <v>3</v>
      </c>
      <c r="E162">
        <v>6</v>
      </c>
      <c r="F162">
        <v>6</v>
      </c>
      <c r="G162">
        <v>4</v>
      </c>
      <c r="H162">
        <v>3</v>
      </c>
      <c r="I162">
        <v>6</v>
      </c>
      <c r="J162">
        <v>63</v>
      </c>
      <c r="K162">
        <v>36</v>
      </c>
      <c r="L162">
        <v>68</v>
      </c>
      <c r="M162">
        <v>19</v>
      </c>
      <c r="N162">
        <v>39</v>
      </c>
      <c r="O162">
        <f t="shared" si="2"/>
        <v>4.75</v>
      </c>
    </row>
    <row r="163" spans="2:15" hidden="1" x14ac:dyDescent="0.25">
      <c r="B163" t="s">
        <v>255</v>
      </c>
      <c r="C163" t="s">
        <v>222</v>
      </c>
      <c r="D163">
        <v>1</v>
      </c>
      <c r="E163">
        <v>2</v>
      </c>
      <c r="F163">
        <v>6</v>
      </c>
      <c r="G163">
        <v>4</v>
      </c>
      <c r="H163">
        <v>2</v>
      </c>
      <c r="I163">
        <v>2</v>
      </c>
      <c r="J163">
        <v>32</v>
      </c>
      <c r="K163">
        <v>18</v>
      </c>
      <c r="L163">
        <v>1</v>
      </c>
      <c r="M163">
        <v>56</v>
      </c>
      <c r="N163">
        <v>7</v>
      </c>
      <c r="O163">
        <f t="shared" si="2"/>
        <v>3.5</v>
      </c>
    </row>
    <row r="164" spans="2:15" hidden="1" x14ac:dyDescent="0.25">
      <c r="B164" t="s">
        <v>256</v>
      </c>
      <c r="C164" t="s">
        <v>78</v>
      </c>
      <c r="D164">
        <v>4</v>
      </c>
      <c r="E164">
        <v>3</v>
      </c>
      <c r="F164">
        <v>3</v>
      </c>
      <c r="G164">
        <v>2</v>
      </c>
      <c r="H164">
        <v>6</v>
      </c>
      <c r="I164">
        <v>2</v>
      </c>
      <c r="J164">
        <v>60</v>
      </c>
      <c r="K164">
        <v>64</v>
      </c>
      <c r="L164">
        <v>100</v>
      </c>
      <c r="M164">
        <v>38</v>
      </c>
      <c r="N164">
        <v>70</v>
      </c>
      <c r="O164">
        <f t="shared" si="2"/>
        <v>3.25</v>
      </c>
    </row>
    <row r="165" spans="2:15" hidden="1" x14ac:dyDescent="0.25">
      <c r="B165" t="s">
        <v>257</v>
      </c>
      <c r="C165" t="s">
        <v>20</v>
      </c>
      <c r="D165">
        <v>0</v>
      </c>
      <c r="E165">
        <v>6</v>
      </c>
      <c r="F165">
        <v>6</v>
      </c>
      <c r="G165">
        <v>5</v>
      </c>
      <c r="H165">
        <v>3</v>
      </c>
      <c r="I165">
        <v>2</v>
      </c>
      <c r="J165">
        <v>39</v>
      </c>
      <c r="K165">
        <v>66</v>
      </c>
      <c r="L165">
        <v>84</v>
      </c>
      <c r="M165">
        <v>47</v>
      </c>
      <c r="N165">
        <v>21</v>
      </c>
      <c r="O165">
        <f t="shared" si="2"/>
        <v>4</v>
      </c>
    </row>
    <row r="166" spans="2:15" hidden="1" x14ac:dyDescent="0.25">
      <c r="B166" t="s">
        <v>258</v>
      </c>
      <c r="C166" t="s">
        <v>180</v>
      </c>
      <c r="D166">
        <v>2</v>
      </c>
      <c r="E166">
        <v>2</v>
      </c>
      <c r="F166">
        <v>5</v>
      </c>
      <c r="G166">
        <v>2</v>
      </c>
      <c r="H166">
        <v>3</v>
      </c>
      <c r="I166">
        <v>3</v>
      </c>
      <c r="J166">
        <v>11</v>
      </c>
      <c r="K166">
        <v>88</v>
      </c>
      <c r="L166">
        <v>90</v>
      </c>
      <c r="M166">
        <v>20</v>
      </c>
      <c r="N166">
        <v>65</v>
      </c>
      <c r="O166">
        <f t="shared" si="2"/>
        <v>3.25</v>
      </c>
    </row>
    <row r="167" spans="2:15" hidden="1" x14ac:dyDescent="0.25">
      <c r="B167" t="s">
        <v>259</v>
      </c>
      <c r="C167" t="s">
        <v>260</v>
      </c>
      <c r="D167">
        <v>2</v>
      </c>
      <c r="E167">
        <v>5</v>
      </c>
      <c r="F167">
        <v>5</v>
      </c>
      <c r="G167">
        <v>2</v>
      </c>
      <c r="H167">
        <v>6</v>
      </c>
      <c r="I167">
        <v>2</v>
      </c>
      <c r="J167">
        <v>79</v>
      </c>
      <c r="K167">
        <v>66</v>
      </c>
      <c r="L167">
        <v>91</v>
      </c>
      <c r="M167">
        <v>30</v>
      </c>
      <c r="N167">
        <v>90</v>
      </c>
      <c r="O167">
        <f t="shared" si="2"/>
        <v>3.75</v>
      </c>
    </row>
    <row r="168" spans="2:15" hidden="1" x14ac:dyDescent="0.25">
      <c r="B168" t="s">
        <v>261</v>
      </c>
      <c r="C168" t="s">
        <v>218</v>
      </c>
      <c r="D168">
        <v>5</v>
      </c>
      <c r="E168">
        <v>3</v>
      </c>
      <c r="F168">
        <v>6</v>
      </c>
      <c r="G168">
        <v>3</v>
      </c>
      <c r="H168">
        <v>3</v>
      </c>
      <c r="I168">
        <v>5</v>
      </c>
      <c r="J168">
        <v>15</v>
      </c>
      <c r="K168">
        <v>21</v>
      </c>
      <c r="L168">
        <v>66</v>
      </c>
      <c r="M168">
        <v>55</v>
      </c>
      <c r="N168">
        <v>90</v>
      </c>
      <c r="O168">
        <f t="shared" si="2"/>
        <v>4.25</v>
      </c>
    </row>
    <row r="169" spans="2:15" hidden="1" x14ac:dyDescent="0.25">
      <c r="B169" t="s">
        <v>262</v>
      </c>
      <c r="C169" t="s">
        <v>41</v>
      </c>
      <c r="D169">
        <v>4</v>
      </c>
      <c r="E169">
        <v>3</v>
      </c>
      <c r="F169">
        <v>6</v>
      </c>
      <c r="G169">
        <v>6</v>
      </c>
      <c r="H169">
        <v>4</v>
      </c>
      <c r="I169">
        <v>4</v>
      </c>
      <c r="J169">
        <v>15</v>
      </c>
      <c r="K169">
        <v>36</v>
      </c>
      <c r="L169">
        <v>51</v>
      </c>
      <c r="M169">
        <v>10</v>
      </c>
      <c r="N169">
        <v>68</v>
      </c>
      <c r="O169">
        <f t="shared" si="2"/>
        <v>5</v>
      </c>
    </row>
    <row r="170" spans="2:15" hidden="1" x14ac:dyDescent="0.25">
      <c r="B170" t="s">
        <v>263</v>
      </c>
      <c r="C170" t="s">
        <v>78</v>
      </c>
      <c r="D170">
        <v>5</v>
      </c>
      <c r="E170">
        <v>5</v>
      </c>
      <c r="F170">
        <v>6</v>
      </c>
      <c r="G170">
        <v>6</v>
      </c>
      <c r="H170">
        <v>6</v>
      </c>
      <c r="I170">
        <v>6</v>
      </c>
      <c r="J170">
        <v>63</v>
      </c>
      <c r="K170">
        <v>88</v>
      </c>
      <c r="L170">
        <v>72</v>
      </c>
      <c r="M170">
        <v>90</v>
      </c>
      <c r="N170">
        <v>83</v>
      </c>
      <c r="O170">
        <f t="shared" si="2"/>
        <v>6</v>
      </c>
    </row>
    <row r="171" spans="2:15" hidden="1" x14ac:dyDescent="0.25">
      <c r="B171" t="s">
        <v>264</v>
      </c>
      <c r="C171" t="s">
        <v>246</v>
      </c>
      <c r="D171">
        <v>8</v>
      </c>
      <c r="E171">
        <v>3</v>
      </c>
      <c r="F171">
        <v>5</v>
      </c>
      <c r="G171">
        <v>5</v>
      </c>
      <c r="H171">
        <v>5</v>
      </c>
      <c r="I171">
        <v>6</v>
      </c>
      <c r="J171">
        <v>55</v>
      </c>
      <c r="K171">
        <v>10</v>
      </c>
      <c r="L171">
        <v>80</v>
      </c>
      <c r="M171">
        <v>8</v>
      </c>
      <c r="N171">
        <v>78</v>
      </c>
      <c r="O171">
        <f t="shared" si="2"/>
        <v>5.25</v>
      </c>
    </row>
    <row r="172" spans="2:15" hidden="1" x14ac:dyDescent="0.25">
      <c r="B172" t="s">
        <v>265</v>
      </c>
      <c r="C172" t="s">
        <v>16</v>
      </c>
      <c r="D172">
        <v>7</v>
      </c>
      <c r="E172">
        <v>3</v>
      </c>
      <c r="F172">
        <v>5</v>
      </c>
      <c r="G172">
        <v>4</v>
      </c>
      <c r="H172">
        <v>5</v>
      </c>
      <c r="I172">
        <v>6</v>
      </c>
      <c r="J172">
        <v>24</v>
      </c>
      <c r="K172">
        <v>82</v>
      </c>
      <c r="L172">
        <v>37</v>
      </c>
      <c r="M172">
        <v>7</v>
      </c>
      <c r="N172">
        <v>12</v>
      </c>
      <c r="O172">
        <f t="shared" si="2"/>
        <v>5</v>
      </c>
    </row>
    <row r="173" spans="2:15" hidden="1" x14ac:dyDescent="0.25">
      <c r="B173" t="s">
        <v>266</v>
      </c>
      <c r="C173" t="s">
        <v>199</v>
      </c>
      <c r="D173">
        <v>0</v>
      </c>
      <c r="E173">
        <v>2</v>
      </c>
      <c r="F173">
        <v>3</v>
      </c>
      <c r="G173">
        <v>4</v>
      </c>
      <c r="H173">
        <v>6</v>
      </c>
      <c r="I173">
        <v>6</v>
      </c>
      <c r="J173">
        <v>19</v>
      </c>
      <c r="K173">
        <v>82</v>
      </c>
      <c r="L173">
        <v>75</v>
      </c>
      <c r="M173">
        <v>35</v>
      </c>
      <c r="N173">
        <v>75</v>
      </c>
      <c r="O173">
        <f t="shared" si="2"/>
        <v>4.75</v>
      </c>
    </row>
    <row r="174" spans="2:15" hidden="1" x14ac:dyDescent="0.25">
      <c r="B174" t="s">
        <v>267</v>
      </c>
      <c r="C174" t="s">
        <v>239</v>
      </c>
      <c r="D174">
        <v>5</v>
      </c>
      <c r="E174">
        <v>3</v>
      </c>
      <c r="F174">
        <v>5</v>
      </c>
      <c r="G174">
        <v>3</v>
      </c>
      <c r="H174">
        <v>3</v>
      </c>
      <c r="I174">
        <v>2</v>
      </c>
      <c r="J174">
        <v>33</v>
      </c>
      <c r="K174">
        <v>10</v>
      </c>
      <c r="L174">
        <v>92</v>
      </c>
      <c r="M174">
        <v>74</v>
      </c>
      <c r="N174">
        <v>79</v>
      </c>
      <c r="O174">
        <f t="shared" si="2"/>
        <v>3.25</v>
      </c>
    </row>
    <row r="175" spans="2:15" hidden="1" x14ac:dyDescent="0.25">
      <c r="B175" t="s">
        <v>268</v>
      </c>
      <c r="C175" t="s">
        <v>101</v>
      </c>
      <c r="D175">
        <v>4</v>
      </c>
      <c r="E175">
        <v>5</v>
      </c>
      <c r="F175">
        <v>5</v>
      </c>
      <c r="G175">
        <v>3</v>
      </c>
      <c r="H175">
        <v>4</v>
      </c>
      <c r="I175">
        <v>4</v>
      </c>
      <c r="J175">
        <v>94</v>
      </c>
      <c r="K175">
        <v>21</v>
      </c>
      <c r="L175">
        <v>58</v>
      </c>
      <c r="M175">
        <v>60</v>
      </c>
      <c r="N175">
        <v>36</v>
      </c>
      <c r="O175">
        <f t="shared" si="2"/>
        <v>4</v>
      </c>
    </row>
    <row r="176" spans="2:15" hidden="1" x14ac:dyDescent="0.25">
      <c r="B176" t="s">
        <v>269</v>
      </c>
      <c r="C176" t="s">
        <v>205</v>
      </c>
      <c r="D176">
        <v>1</v>
      </c>
      <c r="E176">
        <v>2</v>
      </c>
      <c r="F176">
        <v>6</v>
      </c>
      <c r="G176">
        <v>4</v>
      </c>
      <c r="H176">
        <v>6</v>
      </c>
      <c r="I176">
        <v>5</v>
      </c>
      <c r="J176">
        <v>5</v>
      </c>
      <c r="K176">
        <v>79</v>
      </c>
      <c r="L176">
        <v>31</v>
      </c>
      <c r="M176">
        <v>60</v>
      </c>
      <c r="N176">
        <v>44</v>
      </c>
      <c r="O176">
        <f t="shared" si="2"/>
        <v>5.25</v>
      </c>
    </row>
    <row r="177" spans="2:15" hidden="1" x14ac:dyDescent="0.25">
      <c r="B177" t="s">
        <v>270</v>
      </c>
      <c r="C177" t="s">
        <v>210</v>
      </c>
      <c r="D177">
        <v>0</v>
      </c>
      <c r="E177">
        <v>4</v>
      </c>
      <c r="F177">
        <v>4</v>
      </c>
      <c r="G177">
        <v>6</v>
      </c>
      <c r="H177">
        <v>4</v>
      </c>
      <c r="I177">
        <v>4</v>
      </c>
      <c r="J177">
        <v>60</v>
      </c>
      <c r="K177">
        <v>36</v>
      </c>
      <c r="L177">
        <v>6</v>
      </c>
      <c r="M177">
        <v>48</v>
      </c>
      <c r="N177">
        <v>31</v>
      </c>
      <c r="O177">
        <f t="shared" si="2"/>
        <v>4.5</v>
      </c>
    </row>
    <row r="178" spans="2:15" hidden="1" x14ac:dyDescent="0.25">
      <c r="B178" t="s">
        <v>271</v>
      </c>
      <c r="C178" t="s">
        <v>30</v>
      </c>
      <c r="D178">
        <v>6</v>
      </c>
      <c r="E178">
        <v>3</v>
      </c>
      <c r="F178">
        <v>2</v>
      </c>
      <c r="G178">
        <v>2</v>
      </c>
      <c r="H178">
        <v>6</v>
      </c>
      <c r="I178">
        <v>6</v>
      </c>
      <c r="J178">
        <v>47</v>
      </c>
      <c r="K178">
        <v>36</v>
      </c>
      <c r="L178">
        <v>64</v>
      </c>
      <c r="M178">
        <v>67</v>
      </c>
      <c r="N178">
        <v>13</v>
      </c>
      <c r="O178">
        <f t="shared" si="2"/>
        <v>4</v>
      </c>
    </row>
    <row r="179" spans="2:15" hidden="1" x14ac:dyDescent="0.25">
      <c r="B179" t="s">
        <v>272</v>
      </c>
      <c r="C179" t="s">
        <v>273</v>
      </c>
      <c r="D179">
        <v>0</v>
      </c>
      <c r="E179">
        <v>5</v>
      </c>
      <c r="F179">
        <v>5</v>
      </c>
      <c r="G179">
        <v>3</v>
      </c>
      <c r="H179">
        <v>3</v>
      </c>
      <c r="I179">
        <v>4</v>
      </c>
      <c r="J179">
        <v>92</v>
      </c>
      <c r="K179">
        <v>58</v>
      </c>
      <c r="L179">
        <v>73</v>
      </c>
      <c r="M179">
        <v>53</v>
      </c>
      <c r="N179">
        <v>68</v>
      </c>
      <c r="O179">
        <f t="shared" si="2"/>
        <v>3.75</v>
      </c>
    </row>
    <row r="180" spans="2:15" hidden="1" x14ac:dyDescent="0.25">
      <c r="B180" t="s">
        <v>274</v>
      </c>
      <c r="C180" t="s">
        <v>16</v>
      </c>
      <c r="D180">
        <v>3</v>
      </c>
      <c r="E180">
        <v>5</v>
      </c>
      <c r="F180">
        <v>4</v>
      </c>
      <c r="G180">
        <v>6</v>
      </c>
      <c r="H180">
        <v>6</v>
      </c>
      <c r="I180">
        <v>4</v>
      </c>
      <c r="J180">
        <v>70</v>
      </c>
      <c r="K180">
        <v>3</v>
      </c>
      <c r="L180">
        <v>92</v>
      </c>
      <c r="M180">
        <v>40</v>
      </c>
      <c r="N180">
        <v>41</v>
      </c>
      <c r="O180">
        <f t="shared" si="2"/>
        <v>5</v>
      </c>
    </row>
    <row r="181" spans="2:15" hidden="1" x14ac:dyDescent="0.25">
      <c r="B181" t="s">
        <v>275</v>
      </c>
      <c r="C181" t="s">
        <v>126</v>
      </c>
      <c r="D181">
        <v>5</v>
      </c>
      <c r="E181">
        <v>2</v>
      </c>
      <c r="F181">
        <v>4</v>
      </c>
      <c r="G181">
        <v>6</v>
      </c>
      <c r="H181">
        <v>5</v>
      </c>
      <c r="I181">
        <v>3</v>
      </c>
      <c r="J181">
        <v>78</v>
      </c>
      <c r="K181">
        <v>78</v>
      </c>
      <c r="L181">
        <v>90</v>
      </c>
      <c r="M181">
        <v>83</v>
      </c>
      <c r="N181">
        <v>63</v>
      </c>
      <c r="O181">
        <f t="shared" si="2"/>
        <v>4.5</v>
      </c>
    </row>
    <row r="182" spans="2:15" x14ac:dyDescent="0.25">
      <c r="B182" t="s">
        <v>276</v>
      </c>
      <c r="C182" t="s">
        <v>180</v>
      </c>
      <c r="D182">
        <v>0</v>
      </c>
      <c r="E182">
        <v>6</v>
      </c>
      <c r="F182">
        <v>5</v>
      </c>
      <c r="G182">
        <v>6</v>
      </c>
      <c r="H182">
        <v>6</v>
      </c>
      <c r="I182">
        <v>6</v>
      </c>
      <c r="J182">
        <v>43</v>
      </c>
      <c r="K182">
        <v>3</v>
      </c>
      <c r="L182">
        <v>56</v>
      </c>
      <c r="M182">
        <v>52</v>
      </c>
      <c r="N182">
        <v>41</v>
      </c>
      <c r="O182">
        <f t="shared" si="2"/>
        <v>5.75</v>
      </c>
    </row>
    <row r="183" spans="2:15" hidden="1" x14ac:dyDescent="0.25">
      <c r="B183" t="s">
        <v>277</v>
      </c>
      <c r="C183" t="s">
        <v>161</v>
      </c>
      <c r="D183">
        <v>1</v>
      </c>
      <c r="E183">
        <v>4</v>
      </c>
      <c r="F183">
        <v>4</v>
      </c>
      <c r="G183">
        <v>3</v>
      </c>
      <c r="H183">
        <v>6</v>
      </c>
      <c r="I183">
        <v>6</v>
      </c>
      <c r="J183">
        <v>33</v>
      </c>
      <c r="K183">
        <v>38</v>
      </c>
      <c r="L183">
        <v>27</v>
      </c>
      <c r="M183">
        <v>60</v>
      </c>
      <c r="N183">
        <v>80</v>
      </c>
      <c r="O183">
        <f t="shared" si="2"/>
        <v>4.75</v>
      </c>
    </row>
    <row r="184" spans="2:15" hidden="1" x14ac:dyDescent="0.25">
      <c r="B184" t="s">
        <v>278</v>
      </c>
      <c r="C184" t="s">
        <v>279</v>
      </c>
      <c r="D184">
        <v>5</v>
      </c>
      <c r="E184">
        <v>6</v>
      </c>
      <c r="F184">
        <v>2</v>
      </c>
      <c r="G184">
        <v>5</v>
      </c>
      <c r="H184">
        <v>5</v>
      </c>
      <c r="I184">
        <v>5</v>
      </c>
      <c r="J184">
        <v>80</v>
      </c>
      <c r="K184">
        <v>54</v>
      </c>
      <c r="L184">
        <v>22</v>
      </c>
      <c r="M184">
        <v>26</v>
      </c>
      <c r="N184">
        <v>62</v>
      </c>
      <c r="O184">
        <f t="shared" si="2"/>
        <v>4.25</v>
      </c>
    </row>
    <row r="185" spans="2:15" hidden="1" x14ac:dyDescent="0.25">
      <c r="B185" t="s">
        <v>280</v>
      </c>
      <c r="C185" t="s">
        <v>159</v>
      </c>
      <c r="D185">
        <v>6</v>
      </c>
      <c r="E185">
        <v>6</v>
      </c>
      <c r="F185">
        <v>2</v>
      </c>
      <c r="G185">
        <v>4</v>
      </c>
      <c r="H185">
        <v>5</v>
      </c>
      <c r="I185">
        <v>2</v>
      </c>
      <c r="J185">
        <v>34</v>
      </c>
      <c r="K185">
        <v>92</v>
      </c>
      <c r="L185">
        <v>51</v>
      </c>
      <c r="M185">
        <v>32</v>
      </c>
      <c r="N185">
        <v>80</v>
      </c>
      <c r="O185">
        <f t="shared" si="2"/>
        <v>3.25</v>
      </c>
    </row>
    <row r="186" spans="2:15" hidden="1" x14ac:dyDescent="0.25">
      <c r="B186" t="s">
        <v>281</v>
      </c>
      <c r="C186" t="s">
        <v>41</v>
      </c>
      <c r="D186">
        <v>8</v>
      </c>
      <c r="E186">
        <v>2</v>
      </c>
      <c r="F186">
        <v>4</v>
      </c>
      <c r="G186">
        <v>2</v>
      </c>
      <c r="H186">
        <v>6</v>
      </c>
      <c r="I186">
        <v>5</v>
      </c>
      <c r="J186">
        <v>17</v>
      </c>
      <c r="K186">
        <v>29</v>
      </c>
      <c r="L186">
        <v>83</v>
      </c>
      <c r="M186">
        <v>9</v>
      </c>
      <c r="N186">
        <v>54</v>
      </c>
      <c r="O186">
        <f t="shared" si="2"/>
        <v>4.25</v>
      </c>
    </row>
    <row r="187" spans="2:15" hidden="1" x14ac:dyDescent="0.25">
      <c r="B187" t="s">
        <v>282</v>
      </c>
      <c r="C187" t="s">
        <v>41</v>
      </c>
      <c r="D187">
        <v>1</v>
      </c>
      <c r="E187">
        <v>5</v>
      </c>
      <c r="F187">
        <v>6</v>
      </c>
      <c r="G187">
        <v>4</v>
      </c>
      <c r="H187">
        <v>3</v>
      </c>
      <c r="I187">
        <v>2</v>
      </c>
      <c r="J187">
        <v>14</v>
      </c>
      <c r="K187">
        <v>49</v>
      </c>
      <c r="L187">
        <v>64</v>
      </c>
      <c r="M187">
        <v>36</v>
      </c>
      <c r="N187">
        <v>2</v>
      </c>
      <c r="O187">
        <f t="shared" si="2"/>
        <v>3.75</v>
      </c>
    </row>
    <row r="188" spans="2:15" hidden="1" x14ac:dyDescent="0.25">
      <c r="B188" t="s">
        <v>283</v>
      </c>
      <c r="C188" t="s">
        <v>242</v>
      </c>
      <c r="D188">
        <v>6</v>
      </c>
      <c r="E188">
        <v>6</v>
      </c>
      <c r="F188">
        <v>3</v>
      </c>
      <c r="G188">
        <v>6</v>
      </c>
      <c r="H188">
        <v>2</v>
      </c>
      <c r="I188">
        <v>3</v>
      </c>
      <c r="J188">
        <v>27</v>
      </c>
      <c r="K188">
        <v>64</v>
      </c>
      <c r="L188">
        <v>47</v>
      </c>
      <c r="M188">
        <v>11</v>
      </c>
      <c r="N188">
        <v>24</v>
      </c>
      <c r="O188">
        <f t="shared" si="2"/>
        <v>3.5</v>
      </c>
    </row>
    <row r="189" spans="2:15" hidden="1" x14ac:dyDescent="0.25">
      <c r="B189" t="s">
        <v>284</v>
      </c>
      <c r="C189" t="s">
        <v>166</v>
      </c>
      <c r="D189">
        <v>3</v>
      </c>
      <c r="E189">
        <v>5</v>
      </c>
      <c r="F189">
        <v>3</v>
      </c>
      <c r="G189">
        <v>2</v>
      </c>
      <c r="H189">
        <v>6</v>
      </c>
      <c r="I189">
        <v>6</v>
      </c>
      <c r="J189">
        <v>77</v>
      </c>
      <c r="K189">
        <v>9</v>
      </c>
      <c r="L189">
        <v>73</v>
      </c>
      <c r="M189">
        <v>35</v>
      </c>
      <c r="N189">
        <v>96</v>
      </c>
      <c r="O189">
        <f t="shared" si="2"/>
        <v>4.25</v>
      </c>
    </row>
    <row r="190" spans="2:15" hidden="1" x14ac:dyDescent="0.25">
      <c r="B190" t="s">
        <v>285</v>
      </c>
      <c r="C190" t="s">
        <v>286</v>
      </c>
      <c r="D190">
        <v>2</v>
      </c>
      <c r="E190">
        <v>5</v>
      </c>
      <c r="F190">
        <v>4</v>
      </c>
      <c r="G190">
        <v>4</v>
      </c>
      <c r="H190">
        <v>2</v>
      </c>
      <c r="I190">
        <v>5</v>
      </c>
      <c r="J190">
        <v>46</v>
      </c>
      <c r="K190">
        <v>15</v>
      </c>
      <c r="L190">
        <v>67</v>
      </c>
      <c r="M190">
        <v>56</v>
      </c>
      <c r="N190">
        <v>9</v>
      </c>
      <c r="O190">
        <f t="shared" si="2"/>
        <v>3.75</v>
      </c>
    </row>
    <row r="191" spans="2:15" hidden="1" x14ac:dyDescent="0.25">
      <c r="B191" t="s">
        <v>287</v>
      </c>
      <c r="C191" t="s">
        <v>288</v>
      </c>
      <c r="D191">
        <v>3</v>
      </c>
      <c r="E191">
        <v>4</v>
      </c>
      <c r="F191">
        <v>6</v>
      </c>
      <c r="G191">
        <v>3</v>
      </c>
      <c r="H191">
        <v>2</v>
      </c>
      <c r="I191">
        <v>2</v>
      </c>
      <c r="J191">
        <v>79</v>
      </c>
      <c r="K191">
        <v>70</v>
      </c>
      <c r="L191">
        <v>42</v>
      </c>
      <c r="M191">
        <v>36</v>
      </c>
      <c r="N191">
        <v>76</v>
      </c>
      <c r="O191">
        <f t="shared" si="2"/>
        <v>3.25</v>
      </c>
    </row>
    <row r="192" spans="2:15" hidden="1" x14ac:dyDescent="0.25">
      <c r="B192" t="s">
        <v>289</v>
      </c>
      <c r="C192" t="s">
        <v>30</v>
      </c>
      <c r="D192">
        <v>3</v>
      </c>
      <c r="E192">
        <v>6</v>
      </c>
      <c r="F192">
        <v>3</v>
      </c>
      <c r="G192">
        <v>6</v>
      </c>
      <c r="H192">
        <v>2</v>
      </c>
      <c r="I192">
        <v>5</v>
      </c>
      <c r="J192">
        <v>25</v>
      </c>
      <c r="K192">
        <v>78</v>
      </c>
      <c r="L192">
        <v>36</v>
      </c>
      <c r="M192">
        <v>67</v>
      </c>
      <c r="N192">
        <v>37</v>
      </c>
      <c r="O192">
        <f t="shared" si="2"/>
        <v>4</v>
      </c>
    </row>
    <row r="193" spans="2:15" hidden="1" x14ac:dyDescent="0.25">
      <c r="B193" t="s">
        <v>290</v>
      </c>
      <c r="C193" t="s">
        <v>78</v>
      </c>
      <c r="D193">
        <v>4</v>
      </c>
      <c r="E193">
        <v>5</v>
      </c>
      <c r="F193">
        <v>4</v>
      </c>
      <c r="G193">
        <v>6</v>
      </c>
      <c r="H193">
        <v>5</v>
      </c>
      <c r="I193">
        <v>2</v>
      </c>
      <c r="J193">
        <v>53</v>
      </c>
      <c r="K193">
        <v>61</v>
      </c>
      <c r="L193">
        <v>85</v>
      </c>
      <c r="M193">
        <v>8</v>
      </c>
      <c r="N193">
        <v>76</v>
      </c>
      <c r="O193">
        <f t="shared" si="2"/>
        <v>4.25</v>
      </c>
    </row>
    <row r="194" spans="2:15" hidden="1" x14ac:dyDescent="0.25">
      <c r="B194" t="s">
        <v>264</v>
      </c>
      <c r="C194" t="s">
        <v>246</v>
      </c>
      <c r="D194">
        <v>7</v>
      </c>
      <c r="E194">
        <v>2</v>
      </c>
      <c r="F194">
        <v>4</v>
      </c>
      <c r="G194">
        <v>3</v>
      </c>
      <c r="H194">
        <v>6</v>
      </c>
      <c r="I194">
        <v>3</v>
      </c>
      <c r="J194">
        <v>13</v>
      </c>
      <c r="K194">
        <v>89</v>
      </c>
      <c r="L194">
        <v>20</v>
      </c>
      <c r="M194">
        <v>2</v>
      </c>
      <c r="N194">
        <v>36</v>
      </c>
      <c r="O194">
        <f t="shared" si="2"/>
        <v>4</v>
      </c>
    </row>
    <row r="195" spans="2:15" hidden="1" x14ac:dyDescent="0.25">
      <c r="B195" t="s">
        <v>291</v>
      </c>
      <c r="C195" t="s">
        <v>222</v>
      </c>
      <c r="D195">
        <v>3</v>
      </c>
      <c r="E195">
        <v>5</v>
      </c>
      <c r="F195">
        <v>5</v>
      </c>
      <c r="G195">
        <v>2</v>
      </c>
      <c r="H195">
        <v>5</v>
      </c>
      <c r="I195">
        <v>2</v>
      </c>
      <c r="J195">
        <v>25</v>
      </c>
      <c r="K195">
        <v>46</v>
      </c>
      <c r="L195">
        <v>91</v>
      </c>
      <c r="M195">
        <v>75</v>
      </c>
      <c r="N195">
        <v>91</v>
      </c>
      <c r="O195">
        <f t="shared" ref="O195:O258" si="3">AVERAGE(F195:I195)</f>
        <v>3.5</v>
      </c>
    </row>
    <row r="196" spans="2:15" hidden="1" x14ac:dyDescent="0.25">
      <c r="B196" t="s">
        <v>292</v>
      </c>
      <c r="C196" t="s">
        <v>225</v>
      </c>
      <c r="D196">
        <v>7</v>
      </c>
      <c r="E196">
        <v>6</v>
      </c>
      <c r="F196">
        <v>4</v>
      </c>
      <c r="G196">
        <v>5</v>
      </c>
      <c r="H196">
        <v>4</v>
      </c>
      <c r="I196">
        <v>6</v>
      </c>
      <c r="J196">
        <v>52</v>
      </c>
      <c r="K196">
        <v>32</v>
      </c>
      <c r="L196">
        <v>57</v>
      </c>
      <c r="M196">
        <v>58</v>
      </c>
      <c r="N196">
        <v>67</v>
      </c>
      <c r="O196">
        <f t="shared" si="3"/>
        <v>4.75</v>
      </c>
    </row>
    <row r="197" spans="2:15" hidden="1" x14ac:dyDescent="0.25">
      <c r="B197" t="s">
        <v>293</v>
      </c>
      <c r="C197" t="s">
        <v>239</v>
      </c>
      <c r="D197">
        <v>7</v>
      </c>
      <c r="E197">
        <v>6</v>
      </c>
      <c r="F197">
        <v>4</v>
      </c>
      <c r="G197">
        <v>6</v>
      </c>
      <c r="H197">
        <v>6</v>
      </c>
      <c r="I197">
        <v>5</v>
      </c>
      <c r="J197">
        <v>85</v>
      </c>
      <c r="K197">
        <v>37</v>
      </c>
      <c r="L197">
        <v>73</v>
      </c>
      <c r="M197">
        <v>73</v>
      </c>
      <c r="N197">
        <v>19</v>
      </c>
      <c r="O197">
        <f t="shared" si="3"/>
        <v>5.25</v>
      </c>
    </row>
    <row r="198" spans="2:15" hidden="1" x14ac:dyDescent="0.25">
      <c r="B198" t="s">
        <v>294</v>
      </c>
      <c r="C198" t="s">
        <v>28</v>
      </c>
      <c r="D198">
        <v>8</v>
      </c>
      <c r="E198">
        <v>3</v>
      </c>
      <c r="F198">
        <v>3</v>
      </c>
      <c r="G198">
        <v>4</v>
      </c>
      <c r="H198">
        <v>3</v>
      </c>
      <c r="I198">
        <v>5</v>
      </c>
      <c r="J198">
        <v>96</v>
      </c>
      <c r="K198">
        <v>17</v>
      </c>
      <c r="L198">
        <v>94</v>
      </c>
      <c r="M198">
        <v>90</v>
      </c>
      <c r="N198">
        <v>1</v>
      </c>
      <c r="O198">
        <f t="shared" si="3"/>
        <v>3.75</v>
      </c>
    </row>
    <row r="199" spans="2:15" hidden="1" x14ac:dyDescent="0.25">
      <c r="B199" t="s">
        <v>295</v>
      </c>
      <c r="C199" t="s">
        <v>180</v>
      </c>
      <c r="D199">
        <v>2</v>
      </c>
      <c r="E199">
        <v>3</v>
      </c>
      <c r="F199">
        <v>6</v>
      </c>
      <c r="G199">
        <v>4</v>
      </c>
      <c r="H199">
        <v>5</v>
      </c>
      <c r="I199">
        <v>6</v>
      </c>
      <c r="J199">
        <v>68</v>
      </c>
      <c r="K199">
        <v>10</v>
      </c>
      <c r="L199">
        <v>64</v>
      </c>
      <c r="M199">
        <v>85</v>
      </c>
      <c r="N199">
        <v>26</v>
      </c>
      <c r="O199">
        <f t="shared" si="3"/>
        <v>5.25</v>
      </c>
    </row>
    <row r="200" spans="2:15" hidden="1" x14ac:dyDescent="0.25">
      <c r="B200" t="s">
        <v>296</v>
      </c>
      <c r="C200" t="s">
        <v>222</v>
      </c>
      <c r="D200">
        <v>7</v>
      </c>
      <c r="E200">
        <v>2</v>
      </c>
      <c r="F200">
        <v>2</v>
      </c>
      <c r="G200">
        <v>6</v>
      </c>
      <c r="H200">
        <v>5</v>
      </c>
      <c r="I200">
        <v>3</v>
      </c>
      <c r="J200">
        <v>45</v>
      </c>
      <c r="K200">
        <v>81</v>
      </c>
      <c r="L200">
        <v>28</v>
      </c>
      <c r="M200">
        <v>11</v>
      </c>
      <c r="N200">
        <v>25</v>
      </c>
      <c r="O200">
        <f t="shared" si="3"/>
        <v>4</v>
      </c>
    </row>
    <row r="201" spans="2:15" hidden="1" x14ac:dyDescent="0.25">
      <c r="B201" t="s">
        <v>297</v>
      </c>
      <c r="C201" t="s">
        <v>161</v>
      </c>
      <c r="D201">
        <v>3</v>
      </c>
      <c r="E201">
        <v>2</v>
      </c>
      <c r="F201">
        <v>3</v>
      </c>
      <c r="G201">
        <v>2</v>
      </c>
      <c r="H201">
        <v>5</v>
      </c>
      <c r="I201">
        <v>4</v>
      </c>
      <c r="J201">
        <v>85</v>
      </c>
      <c r="K201">
        <v>28</v>
      </c>
      <c r="L201">
        <v>36</v>
      </c>
      <c r="M201">
        <v>9</v>
      </c>
      <c r="N201">
        <v>95</v>
      </c>
      <c r="O201">
        <f t="shared" si="3"/>
        <v>3.5</v>
      </c>
    </row>
    <row r="202" spans="2:15" hidden="1" x14ac:dyDescent="0.25">
      <c r="B202" t="s">
        <v>298</v>
      </c>
      <c r="C202" t="s">
        <v>299</v>
      </c>
      <c r="D202">
        <v>4</v>
      </c>
      <c r="E202">
        <v>3</v>
      </c>
      <c r="F202">
        <v>6</v>
      </c>
      <c r="G202">
        <v>4</v>
      </c>
      <c r="H202">
        <v>4</v>
      </c>
      <c r="I202">
        <v>3</v>
      </c>
      <c r="J202">
        <v>48</v>
      </c>
      <c r="K202">
        <v>71</v>
      </c>
      <c r="L202">
        <v>40</v>
      </c>
      <c r="M202">
        <v>67</v>
      </c>
      <c r="N202">
        <v>83</v>
      </c>
      <c r="O202">
        <f t="shared" si="3"/>
        <v>4.25</v>
      </c>
    </row>
    <row r="203" spans="2:15" x14ac:dyDescent="0.25">
      <c r="B203" t="s">
        <v>300</v>
      </c>
      <c r="C203" t="s">
        <v>242</v>
      </c>
      <c r="D203">
        <v>0</v>
      </c>
      <c r="E203">
        <v>5</v>
      </c>
      <c r="F203">
        <v>6</v>
      </c>
      <c r="G203">
        <v>4</v>
      </c>
      <c r="H203">
        <v>4</v>
      </c>
      <c r="I203">
        <v>5</v>
      </c>
      <c r="J203">
        <v>70</v>
      </c>
      <c r="K203">
        <v>42</v>
      </c>
      <c r="L203">
        <v>47</v>
      </c>
      <c r="M203">
        <v>24</v>
      </c>
      <c r="N203">
        <v>40</v>
      </c>
      <c r="O203">
        <f t="shared" si="3"/>
        <v>4.75</v>
      </c>
    </row>
    <row r="204" spans="2:15" hidden="1" x14ac:dyDescent="0.25">
      <c r="B204" t="s">
        <v>301</v>
      </c>
      <c r="C204" t="s">
        <v>302</v>
      </c>
      <c r="D204">
        <v>8</v>
      </c>
      <c r="E204">
        <v>4</v>
      </c>
      <c r="F204">
        <v>5</v>
      </c>
      <c r="G204">
        <v>4</v>
      </c>
      <c r="H204">
        <v>4</v>
      </c>
      <c r="I204">
        <v>5</v>
      </c>
      <c r="J204">
        <v>83</v>
      </c>
      <c r="K204">
        <v>18</v>
      </c>
      <c r="L204">
        <v>29</v>
      </c>
      <c r="M204">
        <v>17</v>
      </c>
      <c r="N204">
        <v>9</v>
      </c>
      <c r="O204">
        <f t="shared" si="3"/>
        <v>4.5</v>
      </c>
    </row>
    <row r="205" spans="2:15" hidden="1" x14ac:dyDescent="0.25">
      <c r="B205" t="s">
        <v>303</v>
      </c>
      <c r="C205" t="s">
        <v>90</v>
      </c>
      <c r="D205">
        <v>1</v>
      </c>
      <c r="E205">
        <v>6</v>
      </c>
      <c r="F205">
        <v>4</v>
      </c>
      <c r="G205">
        <v>6</v>
      </c>
      <c r="H205">
        <v>3</v>
      </c>
      <c r="I205">
        <v>2</v>
      </c>
      <c r="J205">
        <v>48</v>
      </c>
      <c r="K205">
        <v>65</v>
      </c>
      <c r="L205">
        <v>86</v>
      </c>
      <c r="M205">
        <v>18</v>
      </c>
      <c r="N205">
        <v>88</v>
      </c>
      <c r="O205">
        <f t="shared" si="3"/>
        <v>3.75</v>
      </c>
    </row>
    <row r="206" spans="2:15" hidden="1" x14ac:dyDescent="0.25">
      <c r="B206" t="s">
        <v>304</v>
      </c>
      <c r="C206" t="s">
        <v>70</v>
      </c>
      <c r="D206">
        <v>4</v>
      </c>
      <c r="E206">
        <v>5</v>
      </c>
      <c r="F206">
        <v>3</v>
      </c>
      <c r="G206">
        <v>5</v>
      </c>
      <c r="H206">
        <v>5</v>
      </c>
      <c r="I206">
        <v>2</v>
      </c>
      <c r="J206">
        <v>70</v>
      </c>
      <c r="K206">
        <v>20</v>
      </c>
      <c r="L206">
        <v>38</v>
      </c>
      <c r="M206">
        <v>18</v>
      </c>
      <c r="N206">
        <v>65</v>
      </c>
      <c r="O206">
        <f t="shared" si="3"/>
        <v>3.75</v>
      </c>
    </row>
    <row r="207" spans="2:15" hidden="1" x14ac:dyDescent="0.25">
      <c r="B207" t="s">
        <v>305</v>
      </c>
      <c r="C207" t="s">
        <v>306</v>
      </c>
      <c r="D207">
        <v>2</v>
      </c>
      <c r="E207">
        <v>2</v>
      </c>
      <c r="F207">
        <v>6</v>
      </c>
      <c r="G207">
        <v>5</v>
      </c>
      <c r="H207">
        <v>2</v>
      </c>
      <c r="I207">
        <v>6</v>
      </c>
      <c r="J207">
        <v>74</v>
      </c>
      <c r="K207">
        <v>61</v>
      </c>
      <c r="L207">
        <v>24</v>
      </c>
      <c r="M207">
        <v>72</v>
      </c>
      <c r="N207">
        <v>41</v>
      </c>
      <c r="O207">
        <f t="shared" si="3"/>
        <v>4.75</v>
      </c>
    </row>
    <row r="208" spans="2:15" hidden="1" x14ac:dyDescent="0.25">
      <c r="B208" t="s">
        <v>125</v>
      </c>
      <c r="C208" t="s">
        <v>307</v>
      </c>
      <c r="D208">
        <v>2</v>
      </c>
      <c r="E208">
        <v>2</v>
      </c>
      <c r="F208">
        <v>4</v>
      </c>
      <c r="G208">
        <v>4</v>
      </c>
      <c r="H208">
        <v>4</v>
      </c>
      <c r="I208">
        <v>3</v>
      </c>
      <c r="J208">
        <v>18</v>
      </c>
      <c r="K208">
        <v>50</v>
      </c>
      <c r="L208">
        <v>99</v>
      </c>
      <c r="M208">
        <v>35</v>
      </c>
      <c r="N208">
        <v>8</v>
      </c>
      <c r="O208">
        <f t="shared" si="3"/>
        <v>3.75</v>
      </c>
    </row>
    <row r="209" spans="2:15" hidden="1" x14ac:dyDescent="0.25">
      <c r="B209" t="s">
        <v>308</v>
      </c>
      <c r="C209" t="s">
        <v>166</v>
      </c>
      <c r="D209">
        <v>6</v>
      </c>
      <c r="E209">
        <v>6</v>
      </c>
      <c r="F209">
        <v>4</v>
      </c>
      <c r="G209">
        <v>3</v>
      </c>
      <c r="H209">
        <v>6</v>
      </c>
      <c r="I209">
        <v>2</v>
      </c>
      <c r="J209">
        <v>68</v>
      </c>
      <c r="K209">
        <v>82</v>
      </c>
      <c r="L209">
        <v>74</v>
      </c>
      <c r="M209">
        <v>4</v>
      </c>
      <c r="N209">
        <v>9</v>
      </c>
      <c r="O209">
        <f t="shared" si="3"/>
        <v>3.75</v>
      </c>
    </row>
    <row r="210" spans="2:15" hidden="1" x14ac:dyDescent="0.25">
      <c r="B210" t="s">
        <v>309</v>
      </c>
      <c r="C210" t="s">
        <v>239</v>
      </c>
      <c r="D210">
        <v>3</v>
      </c>
      <c r="E210">
        <v>4</v>
      </c>
      <c r="F210">
        <v>2</v>
      </c>
      <c r="G210">
        <v>2</v>
      </c>
      <c r="H210">
        <v>6</v>
      </c>
      <c r="I210">
        <v>4</v>
      </c>
      <c r="J210">
        <v>48</v>
      </c>
      <c r="K210">
        <v>56</v>
      </c>
      <c r="L210">
        <v>97</v>
      </c>
      <c r="M210">
        <v>34</v>
      </c>
      <c r="N210">
        <v>50</v>
      </c>
      <c r="O210">
        <f t="shared" si="3"/>
        <v>3.5</v>
      </c>
    </row>
    <row r="211" spans="2:15" hidden="1" x14ac:dyDescent="0.25">
      <c r="B211" t="s">
        <v>310</v>
      </c>
      <c r="C211" t="s">
        <v>311</v>
      </c>
      <c r="D211">
        <v>2</v>
      </c>
      <c r="E211">
        <v>5</v>
      </c>
      <c r="F211">
        <v>5</v>
      </c>
      <c r="G211">
        <v>5</v>
      </c>
      <c r="H211">
        <v>3</v>
      </c>
      <c r="I211">
        <v>2</v>
      </c>
      <c r="J211">
        <v>69</v>
      </c>
      <c r="K211">
        <v>49</v>
      </c>
      <c r="L211">
        <v>67</v>
      </c>
      <c r="M211">
        <v>20</v>
      </c>
      <c r="N211">
        <v>3</v>
      </c>
      <c r="O211">
        <f t="shared" si="3"/>
        <v>3.75</v>
      </c>
    </row>
    <row r="212" spans="2:15" hidden="1" x14ac:dyDescent="0.25">
      <c r="B212" t="s">
        <v>312</v>
      </c>
      <c r="C212" t="s">
        <v>313</v>
      </c>
      <c r="D212">
        <v>5</v>
      </c>
      <c r="E212">
        <v>2</v>
      </c>
      <c r="F212">
        <v>4</v>
      </c>
      <c r="G212">
        <v>5</v>
      </c>
      <c r="H212">
        <v>6</v>
      </c>
      <c r="I212">
        <v>4</v>
      </c>
      <c r="J212">
        <v>68</v>
      </c>
      <c r="K212">
        <v>37</v>
      </c>
      <c r="L212">
        <v>91</v>
      </c>
      <c r="M212">
        <v>56</v>
      </c>
      <c r="N212">
        <v>46</v>
      </c>
      <c r="O212">
        <f t="shared" si="3"/>
        <v>4.75</v>
      </c>
    </row>
    <row r="213" spans="2:15" hidden="1" x14ac:dyDescent="0.25">
      <c r="B213" t="s">
        <v>314</v>
      </c>
      <c r="C213" t="s">
        <v>249</v>
      </c>
      <c r="D213">
        <v>7</v>
      </c>
      <c r="E213">
        <v>2</v>
      </c>
      <c r="F213">
        <v>2</v>
      </c>
      <c r="G213">
        <v>3</v>
      </c>
      <c r="H213">
        <v>6</v>
      </c>
      <c r="I213">
        <v>5</v>
      </c>
      <c r="J213">
        <v>11</v>
      </c>
      <c r="K213">
        <v>6</v>
      </c>
      <c r="L213">
        <v>24</v>
      </c>
      <c r="M213">
        <v>72</v>
      </c>
      <c r="N213">
        <v>17</v>
      </c>
      <c r="O213">
        <f t="shared" si="3"/>
        <v>4</v>
      </c>
    </row>
    <row r="214" spans="2:15" hidden="1" x14ac:dyDescent="0.25">
      <c r="B214" t="s">
        <v>315</v>
      </c>
      <c r="C214" t="s">
        <v>316</v>
      </c>
      <c r="D214">
        <v>2</v>
      </c>
      <c r="E214">
        <v>2</v>
      </c>
      <c r="F214">
        <v>6</v>
      </c>
      <c r="G214">
        <v>2</v>
      </c>
      <c r="H214">
        <v>2</v>
      </c>
      <c r="I214">
        <v>4</v>
      </c>
      <c r="J214">
        <v>13</v>
      </c>
      <c r="K214">
        <v>7</v>
      </c>
      <c r="L214">
        <v>71</v>
      </c>
      <c r="M214">
        <v>64</v>
      </c>
      <c r="N214">
        <v>96</v>
      </c>
      <c r="O214">
        <f t="shared" si="3"/>
        <v>3.5</v>
      </c>
    </row>
    <row r="215" spans="2:15" hidden="1" x14ac:dyDescent="0.25">
      <c r="B215" t="s">
        <v>317</v>
      </c>
      <c r="C215" t="s">
        <v>232</v>
      </c>
      <c r="D215">
        <v>8</v>
      </c>
      <c r="E215">
        <v>4</v>
      </c>
      <c r="F215">
        <v>5</v>
      </c>
      <c r="G215">
        <v>5</v>
      </c>
      <c r="H215">
        <v>3</v>
      </c>
      <c r="I215">
        <v>4</v>
      </c>
      <c r="J215">
        <v>92</v>
      </c>
      <c r="K215">
        <v>71</v>
      </c>
      <c r="L215">
        <v>26</v>
      </c>
      <c r="M215">
        <v>42</v>
      </c>
      <c r="N215">
        <v>46</v>
      </c>
      <c r="O215">
        <f t="shared" si="3"/>
        <v>4.25</v>
      </c>
    </row>
    <row r="216" spans="2:15" hidden="1" x14ac:dyDescent="0.25">
      <c r="B216" t="s">
        <v>318</v>
      </c>
      <c r="C216" t="s">
        <v>279</v>
      </c>
      <c r="D216">
        <v>5</v>
      </c>
      <c r="E216">
        <v>6</v>
      </c>
      <c r="F216">
        <v>2</v>
      </c>
      <c r="G216">
        <v>6</v>
      </c>
      <c r="H216">
        <v>6</v>
      </c>
      <c r="I216">
        <v>5</v>
      </c>
      <c r="J216">
        <v>79</v>
      </c>
      <c r="K216">
        <v>19</v>
      </c>
      <c r="L216">
        <v>23</v>
      </c>
      <c r="M216">
        <v>18</v>
      </c>
      <c r="N216">
        <v>13</v>
      </c>
      <c r="O216">
        <f t="shared" si="3"/>
        <v>4.75</v>
      </c>
    </row>
    <row r="217" spans="2:15" hidden="1" x14ac:dyDescent="0.25">
      <c r="B217" t="s">
        <v>319</v>
      </c>
      <c r="C217" t="s">
        <v>197</v>
      </c>
      <c r="D217">
        <v>3</v>
      </c>
      <c r="E217">
        <v>2</v>
      </c>
      <c r="F217">
        <v>5</v>
      </c>
      <c r="G217">
        <v>3</v>
      </c>
      <c r="H217">
        <v>5</v>
      </c>
      <c r="I217">
        <v>2</v>
      </c>
      <c r="J217">
        <v>47</v>
      </c>
      <c r="K217">
        <v>7</v>
      </c>
      <c r="L217">
        <v>72</v>
      </c>
      <c r="M217">
        <v>74</v>
      </c>
      <c r="N217">
        <v>85</v>
      </c>
      <c r="O217">
        <f t="shared" si="3"/>
        <v>3.75</v>
      </c>
    </row>
    <row r="218" spans="2:15" hidden="1" x14ac:dyDescent="0.25">
      <c r="B218" t="s">
        <v>320</v>
      </c>
      <c r="C218" t="s">
        <v>145</v>
      </c>
      <c r="D218">
        <v>1</v>
      </c>
      <c r="E218">
        <v>6</v>
      </c>
      <c r="F218">
        <v>2</v>
      </c>
      <c r="G218">
        <v>5</v>
      </c>
      <c r="H218">
        <v>6</v>
      </c>
      <c r="I218">
        <v>3</v>
      </c>
      <c r="J218">
        <v>74</v>
      </c>
      <c r="K218">
        <v>64</v>
      </c>
      <c r="L218">
        <v>17</v>
      </c>
      <c r="M218">
        <v>76</v>
      </c>
      <c r="N218">
        <v>23</v>
      </c>
      <c r="O218">
        <f t="shared" si="3"/>
        <v>4</v>
      </c>
    </row>
    <row r="219" spans="2:15" hidden="1" x14ac:dyDescent="0.25">
      <c r="B219" t="s">
        <v>321</v>
      </c>
      <c r="C219" t="s">
        <v>322</v>
      </c>
      <c r="D219">
        <v>3</v>
      </c>
      <c r="E219">
        <v>4</v>
      </c>
      <c r="F219">
        <v>2</v>
      </c>
      <c r="G219">
        <v>4</v>
      </c>
      <c r="H219">
        <v>5</v>
      </c>
      <c r="I219">
        <v>6</v>
      </c>
      <c r="J219">
        <v>47</v>
      </c>
      <c r="K219">
        <v>80</v>
      </c>
      <c r="L219">
        <v>34</v>
      </c>
      <c r="M219">
        <v>4</v>
      </c>
      <c r="N219">
        <v>81</v>
      </c>
      <c r="O219">
        <f t="shared" si="3"/>
        <v>4.25</v>
      </c>
    </row>
    <row r="220" spans="2:15" hidden="1" x14ac:dyDescent="0.25">
      <c r="B220" t="s">
        <v>323</v>
      </c>
      <c r="C220" t="s">
        <v>324</v>
      </c>
      <c r="D220">
        <v>3</v>
      </c>
      <c r="E220">
        <v>4</v>
      </c>
      <c r="F220">
        <v>3</v>
      </c>
      <c r="G220">
        <v>2</v>
      </c>
      <c r="H220">
        <v>4</v>
      </c>
      <c r="I220">
        <v>4</v>
      </c>
      <c r="J220">
        <v>14</v>
      </c>
      <c r="K220">
        <v>35</v>
      </c>
      <c r="L220">
        <v>43</v>
      </c>
      <c r="M220">
        <v>57</v>
      </c>
      <c r="N220">
        <v>34</v>
      </c>
      <c r="O220">
        <f t="shared" si="3"/>
        <v>3.25</v>
      </c>
    </row>
    <row r="221" spans="2:15" hidden="1" x14ac:dyDescent="0.25">
      <c r="B221" t="s">
        <v>325</v>
      </c>
      <c r="C221" t="s">
        <v>326</v>
      </c>
      <c r="D221">
        <v>7</v>
      </c>
      <c r="E221">
        <v>3</v>
      </c>
      <c r="F221">
        <v>3</v>
      </c>
      <c r="G221">
        <v>2</v>
      </c>
      <c r="H221">
        <v>6</v>
      </c>
      <c r="I221">
        <v>5</v>
      </c>
      <c r="J221">
        <v>84</v>
      </c>
      <c r="K221">
        <v>70</v>
      </c>
      <c r="L221">
        <v>57</v>
      </c>
      <c r="M221">
        <v>62</v>
      </c>
      <c r="N221">
        <v>1</v>
      </c>
      <c r="O221">
        <f t="shared" si="3"/>
        <v>4</v>
      </c>
    </row>
    <row r="222" spans="2:15" hidden="1" x14ac:dyDescent="0.25">
      <c r="B222" t="s">
        <v>108</v>
      </c>
      <c r="C222" t="s">
        <v>327</v>
      </c>
      <c r="D222">
        <v>1</v>
      </c>
      <c r="E222">
        <v>5</v>
      </c>
      <c r="F222">
        <v>3</v>
      </c>
      <c r="G222">
        <v>5</v>
      </c>
      <c r="H222">
        <v>2</v>
      </c>
      <c r="I222">
        <v>4</v>
      </c>
      <c r="J222">
        <v>42</v>
      </c>
      <c r="K222">
        <v>82</v>
      </c>
      <c r="L222">
        <v>89</v>
      </c>
      <c r="M222">
        <v>2</v>
      </c>
      <c r="N222">
        <v>41</v>
      </c>
      <c r="O222">
        <f t="shared" si="3"/>
        <v>3.5</v>
      </c>
    </row>
    <row r="223" spans="2:15" x14ac:dyDescent="0.25">
      <c r="B223" t="s">
        <v>328</v>
      </c>
      <c r="C223" t="s">
        <v>68</v>
      </c>
      <c r="D223">
        <v>0</v>
      </c>
      <c r="E223">
        <v>6</v>
      </c>
      <c r="F223">
        <v>6</v>
      </c>
      <c r="G223">
        <v>4</v>
      </c>
      <c r="H223">
        <v>4</v>
      </c>
      <c r="I223">
        <v>3</v>
      </c>
      <c r="J223">
        <v>25</v>
      </c>
      <c r="K223">
        <v>40</v>
      </c>
      <c r="L223">
        <v>61</v>
      </c>
      <c r="M223">
        <v>59</v>
      </c>
      <c r="N223">
        <v>88</v>
      </c>
      <c r="O223">
        <f t="shared" si="3"/>
        <v>4.25</v>
      </c>
    </row>
    <row r="224" spans="2:15" hidden="1" x14ac:dyDescent="0.25">
      <c r="B224" t="s">
        <v>329</v>
      </c>
      <c r="C224" t="s">
        <v>188</v>
      </c>
      <c r="D224">
        <v>2</v>
      </c>
      <c r="E224">
        <v>4</v>
      </c>
      <c r="F224">
        <v>3</v>
      </c>
      <c r="G224">
        <v>3</v>
      </c>
      <c r="H224">
        <v>3</v>
      </c>
      <c r="I224">
        <v>2</v>
      </c>
      <c r="J224">
        <v>76</v>
      </c>
      <c r="K224">
        <v>21</v>
      </c>
      <c r="L224">
        <v>59</v>
      </c>
      <c r="M224">
        <v>79</v>
      </c>
      <c r="N224">
        <v>33</v>
      </c>
      <c r="O224">
        <f t="shared" si="3"/>
        <v>2.75</v>
      </c>
    </row>
    <row r="225" spans="2:15" hidden="1" x14ac:dyDescent="0.25">
      <c r="B225" t="s">
        <v>330</v>
      </c>
      <c r="C225" t="s">
        <v>30</v>
      </c>
      <c r="D225">
        <v>3</v>
      </c>
      <c r="E225">
        <v>6</v>
      </c>
      <c r="F225">
        <v>5</v>
      </c>
      <c r="G225">
        <v>2</v>
      </c>
      <c r="H225">
        <v>5</v>
      </c>
      <c r="I225">
        <v>4</v>
      </c>
      <c r="J225">
        <v>18</v>
      </c>
      <c r="K225">
        <v>33</v>
      </c>
      <c r="L225">
        <v>57</v>
      </c>
      <c r="M225">
        <v>34</v>
      </c>
      <c r="N225">
        <v>74</v>
      </c>
      <c r="O225">
        <f t="shared" si="3"/>
        <v>4</v>
      </c>
    </row>
    <row r="226" spans="2:15" hidden="1" x14ac:dyDescent="0.25">
      <c r="B226" t="s">
        <v>131</v>
      </c>
      <c r="C226" t="s">
        <v>171</v>
      </c>
      <c r="D226">
        <v>8</v>
      </c>
      <c r="E226">
        <v>4</v>
      </c>
      <c r="F226">
        <v>3</v>
      </c>
      <c r="G226">
        <v>2</v>
      </c>
      <c r="H226">
        <v>6</v>
      </c>
      <c r="I226">
        <v>5</v>
      </c>
      <c r="J226">
        <v>67</v>
      </c>
      <c r="K226">
        <v>34</v>
      </c>
      <c r="L226">
        <v>96</v>
      </c>
      <c r="M226">
        <v>61</v>
      </c>
      <c r="N226">
        <v>40</v>
      </c>
      <c r="O226">
        <f t="shared" si="3"/>
        <v>4</v>
      </c>
    </row>
    <row r="227" spans="2:15" hidden="1" x14ac:dyDescent="0.25">
      <c r="B227" t="s">
        <v>265</v>
      </c>
      <c r="C227" t="s">
        <v>16</v>
      </c>
      <c r="D227">
        <v>5</v>
      </c>
      <c r="E227">
        <v>4</v>
      </c>
      <c r="F227">
        <v>4</v>
      </c>
      <c r="G227">
        <v>6</v>
      </c>
      <c r="H227">
        <v>4</v>
      </c>
      <c r="I227">
        <v>5</v>
      </c>
      <c r="J227">
        <v>39</v>
      </c>
      <c r="K227">
        <v>12</v>
      </c>
      <c r="L227">
        <v>100</v>
      </c>
      <c r="M227">
        <v>47</v>
      </c>
      <c r="N227">
        <v>42</v>
      </c>
      <c r="O227">
        <f t="shared" si="3"/>
        <v>4.75</v>
      </c>
    </row>
    <row r="228" spans="2:15" hidden="1" x14ac:dyDescent="0.25">
      <c r="B228" t="s">
        <v>331</v>
      </c>
      <c r="C228" t="s">
        <v>155</v>
      </c>
      <c r="D228">
        <v>0</v>
      </c>
      <c r="E228">
        <v>3</v>
      </c>
      <c r="F228">
        <v>2</v>
      </c>
      <c r="G228">
        <v>4</v>
      </c>
      <c r="H228">
        <v>4</v>
      </c>
      <c r="I228">
        <v>2</v>
      </c>
      <c r="J228">
        <v>88</v>
      </c>
      <c r="K228">
        <v>79</v>
      </c>
      <c r="L228">
        <v>26</v>
      </c>
      <c r="M228">
        <v>8</v>
      </c>
      <c r="N228">
        <v>70</v>
      </c>
      <c r="O228">
        <f t="shared" si="3"/>
        <v>3</v>
      </c>
    </row>
    <row r="229" spans="2:15" hidden="1" x14ac:dyDescent="0.25">
      <c r="B229" t="s">
        <v>332</v>
      </c>
      <c r="C229" t="s">
        <v>117</v>
      </c>
      <c r="D229">
        <v>1</v>
      </c>
      <c r="E229">
        <v>2</v>
      </c>
      <c r="F229">
        <v>2</v>
      </c>
      <c r="G229">
        <v>6</v>
      </c>
      <c r="H229">
        <v>6</v>
      </c>
      <c r="I229">
        <v>3</v>
      </c>
      <c r="J229">
        <v>83</v>
      </c>
      <c r="K229">
        <v>76</v>
      </c>
      <c r="L229">
        <v>52</v>
      </c>
      <c r="M229">
        <v>43</v>
      </c>
      <c r="N229">
        <v>64</v>
      </c>
      <c r="O229">
        <f t="shared" si="3"/>
        <v>4.25</v>
      </c>
    </row>
    <row r="230" spans="2:15" hidden="1" x14ac:dyDescent="0.25">
      <c r="B230" t="s">
        <v>333</v>
      </c>
      <c r="C230" t="s">
        <v>216</v>
      </c>
      <c r="D230">
        <v>1</v>
      </c>
      <c r="E230">
        <v>6</v>
      </c>
      <c r="F230">
        <v>6</v>
      </c>
      <c r="G230">
        <v>3</v>
      </c>
      <c r="H230">
        <v>6</v>
      </c>
      <c r="I230">
        <v>4</v>
      </c>
      <c r="J230">
        <v>54</v>
      </c>
      <c r="K230">
        <v>50</v>
      </c>
      <c r="L230">
        <v>36</v>
      </c>
      <c r="M230">
        <v>23</v>
      </c>
      <c r="N230">
        <v>9</v>
      </c>
      <c r="O230">
        <f t="shared" si="3"/>
        <v>4.75</v>
      </c>
    </row>
    <row r="231" spans="2:15" hidden="1" x14ac:dyDescent="0.25">
      <c r="B231" t="s">
        <v>334</v>
      </c>
      <c r="C231" t="s">
        <v>242</v>
      </c>
      <c r="D231">
        <v>0</v>
      </c>
      <c r="E231">
        <v>3</v>
      </c>
      <c r="F231">
        <v>4</v>
      </c>
      <c r="G231">
        <v>6</v>
      </c>
      <c r="H231">
        <v>3</v>
      </c>
      <c r="I231">
        <v>5</v>
      </c>
      <c r="J231">
        <v>49</v>
      </c>
      <c r="K231">
        <v>31</v>
      </c>
      <c r="L231">
        <v>34</v>
      </c>
      <c r="M231">
        <v>22</v>
      </c>
      <c r="N231">
        <v>76</v>
      </c>
      <c r="O231">
        <f t="shared" si="3"/>
        <v>4.5</v>
      </c>
    </row>
    <row r="232" spans="2:15" hidden="1" x14ac:dyDescent="0.25">
      <c r="B232" t="s">
        <v>335</v>
      </c>
      <c r="C232" t="s">
        <v>177</v>
      </c>
      <c r="D232">
        <v>1</v>
      </c>
      <c r="E232">
        <v>3</v>
      </c>
      <c r="F232">
        <v>2</v>
      </c>
      <c r="G232">
        <v>2</v>
      </c>
      <c r="H232">
        <v>2</v>
      </c>
      <c r="I232">
        <v>3</v>
      </c>
      <c r="J232">
        <v>71</v>
      </c>
      <c r="K232">
        <v>20</v>
      </c>
      <c r="L232">
        <v>46</v>
      </c>
      <c r="M232">
        <v>6</v>
      </c>
      <c r="N232">
        <v>22</v>
      </c>
      <c r="O232">
        <f t="shared" si="3"/>
        <v>2.25</v>
      </c>
    </row>
    <row r="233" spans="2:15" hidden="1" x14ac:dyDescent="0.25">
      <c r="B233" t="s">
        <v>336</v>
      </c>
      <c r="C233" t="s">
        <v>210</v>
      </c>
      <c r="D233">
        <v>8</v>
      </c>
      <c r="E233">
        <v>5</v>
      </c>
      <c r="F233">
        <v>6</v>
      </c>
      <c r="G233">
        <v>4</v>
      </c>
      <c r="H233">
        <v>5</v>
      </c>
      <c r="I233">
        <v>4</v>
      </c>
      <c r="J233">
        <v>5</v>
      </c>
      <c r="K233">
        <v>48</v>
      </c>
      <c r="L233">
        <v>2</v>
      </c>
      <c r="M233">
        <v>12</v>
      </c>
      <c r="N233">
        <v>15</v>
      </c>
      <c r="O233">
        <f t="shared" si="3"/>
        <v>4.75</v>
      </c>
    </row>
    <row r="234" spans="2:15" hidden="1" x14ac:dyDescent="0.25">
      <c r="B234" t="s">
        <v>337</v>
      </c>
      <c r="C234" t="s">
        <v>338</v>
      </c>
      <c r="D234">
        <v>7</v>
      </c>
      <c r="E234">
        <v>4</v>
      </c>
      <c r="F234">
        <v>3</v>
      </c>
      <c r="G234">
        <v>4</v>
      </c>
      <c r="H234">
        <v>6</v>
      </c>
      <c r="I234">
        <v>6</v>
      </c>
      <c r="J234">
        <v>27</v>
      </c>
      <c r="K234">
        <v>12</v>
      </c>
      <c r="L234">
        <v>19</v>
      </c>
      <c r="M234">
        <v>10</v>
      </c>
      <c r="N234">
        <v>66</v>
      </c>
      <c r="O234">
        <f t="shared" si="3"/>
        <v>4.75</v>
      </c>
    </row>
    <row r="235" spans="2:15" hidden="1" x14ac:dyDescent="0.25">
      <c r="B235" t="s">
        <v>339</v>
      </c>
      <c r="C235" t="s">
        <v>340</v>
      </c>
      <c r="D235">
        <v>6</v>
      </c>
      <c r="E235">
        <v>2</v>
      </c>
      <c r="F235">
        <v>5</v>
      </c>
      <c r="G235">
        <v>3</v>
      </c>
      <c r="H235">
        <v>5</v>
      </c>
      <c r="I235">
        <v>3</v>
      </c>
      <c r="J235">
        <v>95</v>
      </c>
      <c r="K235">
        <v>12</v>
      </c>
      <c r="L235">
        <v>76</v>
      </c>
      <c r="M235">
        <v>52</v>
      </c>
      <c r="N235">
        <v>36</v>
      </c>
      <c r="O235">
        <f t="shared" si="3"/>
        <v>4</v>
      </c>
    </row>
    <row r="236" spans="2:15" hidden="1" x14ac:dyDescent="0.25">
      <c r="B236" t="s">
        <v>341</v>
      </c>
      <c r="C236" t="s">
        <v>177</v>
      </c>
      <c r="D236">
        <v>4</v>
      </c>
      <c r="E236">
        <v>6</v>
      </c>
      <c r="F236">
        <v>4</v>
      </c>
      <c r="G236">
        <v>5</v>
      </c>
      <c r="H236">
        <v>5</v>
      </c>
      <c r="I236">
        <v>2</v>
      </c>
      <c r="J236">
        <v>48</v>
      </c>
      <c r="K236">
        <v>9</v>
      </c>
      <c r="L236">
        <v>45</v>
      </c>
      <c r="M236">
        <v>10</v>
      </c>
      <c r="N236">
        <v>3</v>
      </c>
      <c r="O236">
        <f t="shared" si="3"/>
        <v>4</v>
      </c>
    </row>
    <row r="237" spans="2:15" hidden="1" x14ac:dyDescent="0.25">
      <c r="B237" t="s">
        <v>342</v>
      </c>
      <c r="C237" t="s">
        <v>343</v>
      </c>
      <c r="D237">
        <v>2</v>
      </c>
      <c r="E237">
        <v>5</v>
      </c>
      <c r="F237">
        <v>2</v>
      </c>
      <c r="G237">
        <v>4</v>
      </c>
      <c r="H237">
        <v>4</v>
      </c>
      <c r="I237">
        <v>4</v>
      </c>
      <c r="J237">
        <v>46</v>
      </c>
      <c r="K237">
        <v>58</v>
      </c>
      <c r="L237">
        <v>72</v>
      </c>
      <c r="M237">
        <v>83</v>
      </c>
      <c r="N237">
        <v>48</v>
      </c>
      <c r="O237">
        <f t="shared" si="3"/>
        <v>3.5</v>
      </c>
    </row>
    <row r="238" spans="2:15" hidden="1" x14ac:dyDescent="0.25">
      <c r="B238" t="s">
        <v>344</v>
      </c>
      <c r="C238" t="s">
        <v>345</v>
      </c>
      <c r="D238">
        <v>7</v>
      </c>
      <c r="E238">
        <v>3</v>
      </c>
      <c r="F238">
        <v>3</v>
      </c>
      <c r="G238">
        <v>3</v>
      </c>
      <c r="H238">
        <v>3</v>
      </c>
      <c r="I238">
        <v>6</v>
      </c>
      <c r="J238">
        <v>72</v>
      </c>
      <c r="K238">
        <v>40</v>
      </c>
      <c r="L238">
        <v>54</v>
      </c>
      <c r="M238">
        <v>44</v>
      </c>
      <c r="N238">
        <v>78</v>
      </c>
      <c r="O238">
        <f t="shared" si="3"/>
        <v>3.75</v>
      </c>
    </row>
    <row r="239" spans="2:15" hidden="1" x14ac:dyDescent="0.25">
      <c r="B239" t="s">
        <v>346</v>
      </c>
      <c r="C239" t="s">
        <v>347</v>
      </c>
      <c r="D239">
        <v>4</v>
      </c>
      <c r="E239">
        <v>4</v>
      </c>
      <c r="F239">
        <v>5</v>
      </c>
      <c r="G239">
        <v>2</v>
      </c>
      <c r="H239">
        <v>3</v>
      </c>
      <c r="I239">
        <v>5</v>
      </c>
      <c r="J239">
        <v>80</v>
      </c>
      <c r="K239">
        <v>63</v>
      </c>
      <c r="L239">
        <v>36</v>
      </c>
      <c r="M239">
        <v>13</v>
      </c>
      <c r="N239">
        <v>38</v>
      </c>
      <c r="O239">
        <f t="shared" si="3"/>
        <v>3.75</v>
      </c>
    </row>
    <row r="240" spans="2:15" hidden="1" x14ac:dyDescent="0.25">
      <c r="B240" t="s">
        <v>348</v>
      </c>
      <c r="C240" t="s">
        <v>210</v>
      </c>
      <c r="D240">
        <v>7</v>
      </c>
      <c r="E240">
        <v>5</v>
      </c>
      <c r="F240">
        <v>3</v>
      </c>
      <c r="G240">
        <v>2</v>
      </c>
      <c r="H240">
        <v>5</v>
      </c>
      <c r="I240">
        <v>3</v>
      </c>
      <c r="J240">
        <v>89</v>
      </c>
      <c r="K240">
        <v>97</v>
      </c>
      <c r="L240">
        <v>66</v>
      </c>
      <c r="M240">
        <v>5</v>
      </c>
      <c r="N240">
        <v>68</v>
      </c>
      <c r="O240">
        <f t="shared" si="3"/>
        <v>3.25</v>
      </c>
    </row>
    <row r="241" spans="2:15" hidden="1" x14ac:dyDescent="0.25">
      <c r="B241" t="s">
        <v>349</v>
      </c>
      <c r="C241" t="s">
        <v>350</v>
      </c>
      <c r="D241">
        <v>8</v>
      </c>
      <c r="E241">
        <v>3</v>
      </c>
      <c r="F241">
        <v>5</v>
      </c>
      <c r="G241">
        <v>3</v>
      </c>
      <c r="H241">
        <v>6</v>
      </c>
      <c r="I241">
        <v>6</v>
      </c>
      <c r="J241">
        <v>98</v>
      </c>
      <c r="K241">
        <v>27</v>
      </c>
      <c r="L241">
        <v>75</v>
      </c>
      <c r="M241">
        <v>69</v>
      </c>
      <c r="N241">
        <v>29</v>
      </c>
      <c r="O241">
        <f t="shared" si="3"/>
        <v>5</v>
      </c>
    </row>
    <row r="242" spans="2:15" hidden="1" x14ac:dyDescent="0.25">
      <c r="B242" t="s">
        <v>351</v>
      </c>
      <c r="C242" t="s">
        <v>45</v>
      </c>
      <c r="D242">
        <v>2</v>
      </c>
      <c r="E242">
        <v>2</v>
      </c>
      <c r="F242">
        <v>3</v>
      </c>
      <c r="G242">
        <v>4</v>
      </c>
      <c r="H242">
        <v>2</v>
      </c>
      <c r="I242">
        <v>6</v>
      </c>
      <c r="J242">
        <v>43</v>
      </c>
      <c r="K242">
        <v>45</v>
      </c>
      <c r="L242">
        <v>16</v>
      </c>
      <c r="M242">
        <v>56</v>
      </c>
      <c r="N242">
        <v>7</v>
      </c>
      <c r="O242">
        <f t="shared" si="3"/>
        <v>3.75</v>
      </c>
    </row>
    <row r="243" spans="2:15" hidden="1" x14ac:dyDescent="0.25">
      <c r="B243" t="s">
        <v>352</v>
      </c>
      <c r="C243" t="s">
        <v>193</v>
      </c>
      <c r="D243">
        <v>7</v>
      </c>
      <c r="E243">
        <v>6</v>
      </c>
      <c r="F243">
        <v>6</v>
      </c>
      <c r="G243">
        <v>2</v>
      </c>
      <c r="H243">
        <v>3</v>
      </c>
      <c r="I243">
        <v>6</v>
      </c>
      <c r="J243">
        <v>19</v>
      </c>
      <c r="K243">
        <v>5</v>
      </c>
      <c r="L243">
        <v>76</v>
      </c>
      <c r="M243">
        <v>74</v>
      </c>
      <c r="N243">
        <v>16</v>
      </c>
      <c r="O243">
        <f t="shared" si="3"/>
        <v>4.25</v>
      </c>
    </row>
    <row r="244" spans="2:15" hidden="1" x14ac:dyDescent="0.25">
      <c r="B244" t="s">
        <v>353</v>
      </c>
      <c r="C244" t="s">
        <v>86</v>
      </c>
      <c r="D244">
        <v>2</v>
      </c>
      <c r="E244">
        <v>3</v>
      </c>
      <c r="F244">
        <v>2</v>
      </c>
      <c r="G244">
        <v>5</v>
      </c>
      <c r="H244">
        <v>5</v>
      </c>
      <c r="I244">
        <v>4</v>
      </c>
      <c r="J244">
        <v>60</v>
      </c>
      <c r="K244">
        <v>48</v>
      </c>
      <c r="L244">
        <v>73</v>
      </c>
      <c r="M244">
        <v>93</v>
      </c>
      <c r="N244">
        <v>51</v>
      </c>
      <c r="O244">
        <f t="shared" si="3"/>
        <v>4</v>
      </c>
    </row>
    <row r="245" spans="2:15" hidden="1" x14ac:dyDescent="0.25">
      <c r="B245" t="s">
        <v>354</v>
      </c>
      <c r="C245" t="s">
        <v>355</v>
      </c>
      <c r="D245">
        <v>4</v>
      </c>
      <c r="E245">
        <v>6</v>
      </c>
      <c r="F245">
        <v>3</v>
      </c>
      <c r="G245">
        <v>6</v>
      </c>
      <c r="H245">
        <v>5</v>
      </c>
      <c r="I245">
        <v>6</v>
      </c>
      <c r="J245">
        <v>82</v>
      </c>
      <c r="K245">
        <v>21</v>
      </c>
      <c r="L245">
        <v>64</v>
      </c>
      <c r="M245">
        <v>61</v>
      </c>
      <c r="N245">
        <v>93</v>
      </c>
      <c r="O245">
        <f t="shared" si="3"/>
        <v>5</v>
      </c>
    </row>
    <row r="246" spans="2:15" hidden="1" x14ac:dyDescent="0.25">
      <c r="B246" t="s">
        <v>356</v>
      </c>
      <c r="C246" t="s">
        <v>357</v>
      </c>
      <c r="D246">
        <v>2</v>
      </c>
      <c r="E246">
        <v>4</v>
      </c>
      <c r="F246">
        <v>2</v>
      </c>
      <c r="G246">
        <v>4</v>
      </c>
      <c r="H246">
        <v>3</v>
      </c>
      <c r="I246">
        <v>4</v>
      </c>
      <c r="J246">
        <v>65</v>
      </c>
      <c r="K246">
        <v>50</v>
      </c>
      <c r="L246">
        <v>15</v>
      </c>
      <c r="M246">
        <v>67</v>
      </c>
      <c r="N246">
        <v>88</v>
      </c>
      <c r="O246">
        <f t="shared" si="3"/>
        <v>3.25</v>
      </c>
    </row>
    <row r="247" spans="2:15" hidden="1" x14ac:dyDescent="0.25">
      <c r="B247" t="s">
        <v>358</v>
      </c>
      <c r="C247" t="s">
        <v>174</v>
      </c>
      <c r="D247">
        <v>8</v>
      </c>
      <c r="E247">
        <v>3</v>
      </c>
      <c r="F247">
        <v>6</v>
      </c>
      <c r="G247">
        <v>3</v>
      </c>
      <c r="H247">
        <v>6</v>
      </c>
      <c r="I247">
        <v>3</v>
      </c>
      <c r="J247">
        <v>85</v>
      </c>
      <c r="K247">
        <v>68</v>
      </c>
      <c r="L247">
        <v>59</v>
      </c>
      <c r="M247">
        <v>5</v>
      </c>
      <c r="N247">
        <v>29</v>
      </c>
      <c r="O247">
        <f t="shared" si="3"/>
        <v>4.5</v>
      </c>
    </row>
    <row r="248" spans="2:15" hidden="1" x14ac:dyDescent="0.25">
      <c r="B248" t="s">
        <v>359</v>
      </c>
      <c r="C248" t="s">
        <v>360</v>
      </c>
      <c r="D248">
        <v>7</v>
      </c>
      <c r="E248">
        <v>6</v>
      </c>
      <c r="F248">
        <v>2</v>
      </c>
      <c r="G248">
        <v>3</v>
      </c>
      <c r="H248">
        <v>2</v>
      </c>
      <c r="I248">
        <v>2</v>
      </c>
      <c r="J248">
        <v>91</v>
      </c>
      <c r="K248">
        <v>65</v>
      </c>
      <c r="L248">
        <v>12</v>
      </c>
      <c r="M248">
        <v>78</v>
      </c>
      <c r="N248">
        <v>87</v>
      </c>
      <c r="O248">
        <f t="shared" si="3"/>
        <v>2.25</v>
      </c>
    </row>
    <row r="249" spans="2:15" hidden="1" x14ac:dyDescent="0.25">
      <c r="B249" t="s">
        <v>361</v>
      </c>
      <c r="C249" t="s">
        <v>362</v>
      </c>
      <c r="D249">
        <v>2</v>
      </c>
      <c r="E249">
        <v>6</v>
      </c>
      <c r="F249">
        <v>6</v>
      </c>
      <c r="G249">
        <v>6</v>
      </c>
      <c r="H249">
        <v>2</v>
      </c>
      <c r="I249">
        <v>3</v>
      </c>
      <c r="J249">
        <v>65</v>
      </c>
      <c r="K249">
        <v>28</v>
      </c>
      <c r="L249">
        <v>80</v>
      </c>
      <c r="M249">
        <v>55</v>
      </c>
      <c r="N249">
        <v>60</v>
      </c>
      <c r="O249">
        <f t="shared" si="3"/>
        <v>4.25</v>
      </c>
    </row>
    <row r="250" spans="2:15" hidden="1" x14ac:dyDescent="0.25">
      <c r="B250" t="s">
        <v>363</v>
      </c>
      <c r="C250" t="s">
        <v>139</v>
      </c>
      <c r="D250">
        <v>4</v>
      </c>
      <c r="E250">
        <v>4</v>
      </c>
      <c r="F250">
        <v>2</v>
      </c>
      <c r="G250">
        <v>3</v>
      </c>
      <c r="H250">
        <v>3</v>
      </c>
      <c r="I250">
        <v>5</v>
      </c>
      <c r="J250">
        <v>14</v>
      </c>
      <c r="K250">
        <v>4</v>
      </c>
      <c r="L250">
        <v>93</v>
      </c>
      <c r="M250">
        <v>36</v>
      </c>
      <c r="N250">
        <v>26</v>
      </c>
      <c r="O250">
        <f t="shared" si="3"/>
        <v>3.25</v>
      </c>
    </row>
    <row r="251" spans="2:15" x14ac:dyDescent="0.25">
      <c r="B251" t="s">
        <v>364</v>
      </c>
      <c r="C251" t="s">
        <v>203</v>
      </c>
      <c r="D251">
        <v>0</v>
      </c>
      <c r="E251">
        <v>6</v>
      </c>
      <c r="F251">
        <v>2</v>
      </c>
      <c r="G251">
        <v>6</v>
      </c>
      <c r="H251">
        <v>5</v>
      </c>
      <c r="I251">
        <v>6</v>
      </c>
      <c r="J251">
        <v>15</v>
      </c>
      <c r="K251">
        <v>42</v>
      </c>
      <c r="L251">
        <v>90</v>
      </c>
      <c r="M251">
        <v>14</v>
      </c>
      <c r="N251">
        <v>88</v>
      </c>
      <c r="O251">
        <f t="shared" si="3"/>
        <v>4.75</v>
      </c>
    </row>
    <row r="252" spans="2:15" hidden="1" x14ac:dyDescent="0.25">
      <c r="B252" t="s">
        <v>365</v>
      </c>
      <c r="C252" t="s">
        <v>16</v>
      </c>
      <c r="D252">
        <v>8</v>
      </c>
      <c r="E252">
        <v>5</v>
      </c>
      <c r="F252">
        <v>4</v>
      </c>
      <c r="G252">
        <v>4</v>
      </c>
      <c r="H252">
        <v>4</v>
      </c>
      <c r="I252">
        <v>3</v>
      </c>
      <c r="J252">
        <v>39</v>
      </c>
      <c r="K252">
        <v>45</v>
      </c>
      <c r="L252">
        <v>68</v>
      </c>
      <c r="M252">
        <v>26</v>
      </c>
      <c r="N252">
        <v>30</v>
      </c>
      <c r="O252">
        <f t="shared" si="3"/>
        <v>3.75</v>
      </c>
    </row>
    <row r="253" spans="2:15" hidden="1" x14ac:dyDescent="0.25">
      <c r="B253" t="s">
        <v>366</v>
      </c>
      <c r="C253" t="s">
        <v>367</v>
      </c>
      <c r="D253">
        <v>3</v>
      </c>
      <c r="E253">
        <v>6</v>
      </c>
      <c r="F253">
        <v>3</v>
      </c>
      <c r="G253">
        <v>4</v>
      </c>
      <c r="H253">
        <v>3</v>
      </c>
      <c r="I253">
        <v>5</v>
      </c>
      <c r="J253">
        <v>86</v>
      </c>
      <c r="K253">
        <v>46</v>
      </c>
      <c r="L253">
        <v>9</v>
      </c>
      <c r="M253">
        <v>68</v>
      </c>
      <c r="N253">
        <v>39</v>
      </c>
      <c r="O253">
        <f t="shared" si="3"/>
        <v>3.75</v>
      </c>
    </row>
    <row r="254" spans="2:15" hidden="1" x14ac:dyDescent="0.25">
      <c r="B254" t="s">
        <v>368</v>
      </c>
      <c r="C254" t="s">
        <v>369</v>
      </c>
      <c r="D254">
        <v>7</v>
      </c>
      <c r="E254">
        <v>4</v>
      </c>
      <c r="F254">
        <v>6</v>
      </c>
      <c r="G254">
        <v>6</v>
      </c>
      <c r="H254">
        <v>6</v>
      </c>
      <c r="I254">
        <v>2</v>
      </c>
      <c r="J254">
        <v>17</v>
      </c>
      <c r="K254">
        <v>16</v>
      </c>
      <c r="L254">
        <v>12</v>
      </c>
      <c r="M254">
        <v>54</v>
      </c>
      <c r="N254">
        <v>91</v>
      </c>
      <c r="O254">
        <f t="shared" si="3"/>
        <v>5</v>
      </c>
    </row>
    <row r="255" spans="2:15" hidden="1" x14ac:dyDescent="0.25">
      <c r="B255" t="s">
        <v>370</v>
      </c>
      <c r="C255" t="s">
        <v>371</v>
      </c>
      <c r="D255">
        <v>4</v>
      </c>
      <c r="E255">
        <v>2</v>
      </c>
      <c r="F255">
        <v>4</v>
      </c>
      <c r="G255">
        <v>3</v>
      </c>
      <c r="H255">
        <v>5</v>
      </c>
      <c r="I255">
        <v>2</v>
      </c>
      <c r="J255">
        <v>68</v>
      </c>
      <c r="K255">
        <v>87</v>
      </c>
      <c r="L255">
        <v>48</v>
      </c>
      <c r="M255">
        <v>54</v>
      </c>
      <c r="N255">
        <v>39</v>
      </c>
      <c r="O255">
        <f t="shared" si="3"/>
        <v>3.5</v>
      </c>
    </row>
    <row r="256" spans="2:15" hidden="1" x14ac:dyDescent="0.25">
      <c r="B256" t="s">
        <v>372</v>
      </c>
      <c r="C256" t="s">
        <v>180</v>
      </c>
      <c r="D256">
        <v>8</v>
      </c>
      <c r="E256">
        <v>3</v>
      </c>
      <c r="F256">
        <v>5</v>
      </c>
      <c r="G256">
        <v>2</v>
      </c>
      <c r="H256">
        <v>5</v>
      </c>
      <c r="I256">
        <v>3</v>
      </c>
      <c r="J256">
        <v>99</v>
      </c>
      <c r="K256">
        <v>90</v>
      </c>
      <c r="L256">
        <v>59</v>
      </c>
      <c r="M256">
        <v>78</v>
      </c>
      <c r="N256">
        <v>93</v>
      </c>
      <c r="O256">
        <f t="shared" si="3"/>
        <v>3.75</v>
      </c>
    </row>
    <row r="257" spans="2:15" hidden="1" x14ac:dyDescent="0.25">
      <c r="B257" t="s">
        <v>373</v>
      </c>
      <c r="C257" t="s">
        <v>357</v>
      </c>
      <c r="D257">
        <v>1</v>
      </c>
      <c r="E257">
        <v>6</v>
      </c>
      <c r="F257">
        <v>6</v>
      </c>
      <c r="G257">
        <v>5</v>
      </c>
      <c r="H257">
        <v>3</v>
      </c>
      <c r="I257">
        <v>6</v>
      </c>
      <c r="J257">
        <v>58</v>
      </c>
      <c r="K257">
        <v>93</v>
      </c>
      <c r="L257">
        <v>93</v>
      </c>
      <c r="M257">
        <v>82</v>
      </c>
      <c r="N257">
        <v>17</v>
      </c>
      <c r="O257">
        <f t="shared" si="3"/>
        <v>5</v>
      </c>
    </row>
    <row r="258" spans="2:15" hidden="1" x14ac:dyDescent="0.25">
      <c r="B258" t="s">
        <v>374</v>
      </c>
      <c r="C258" t="s">
        <v>327</v>
      </c>
      <c r="D258">
        <v>6</v>
      </c>
      <c r="E258">
        <v>4</v>
      </c>
      <c r="F258">
        <v>5</v>
      </c>
      <c r="G258">
        <v>3</v>
      </c>
      <c r="H258">
        <v>2</v>
      </c>
      <c r="I258">
        <v>2</v>
      </c>
      <c r="J258">
        <v>38</v>
      </c>
      <c r="K258">
        <v>13</v>
      </c>
      <c r="L258">
        <v>62</v>
      </c>
      <c r="M258">
        <v>22</v>
      </c>
      <c r="N258">
        <v>14</v>
      </c>
      <c r="O258">
        <f t="shared" si="3"/>
        <v>3</v>
      </c>
    </row>
    <row r="259" spans="2:15" hidden="1" x14ac:dyDescent="0.25">
      <c r="B259" t="s">
        <v>375</v>
      </c>
      <c r="C259" t="s">
        <v>205</v>
      </c>
      <c r="D259">
        <v>6</v>
      </c>
      <c r="E259">
        <v>6</v>
      </c>
      <c r="F259">
        <v>3</v>
      </c>
      <c r="G259">
        <v>6</v>
      </c>
      <c r="H259">
        <v>6</v>
      </c>
      <c r="I259">
        <v>2</v>
      </c>
      <c r="J259">
        <v>1</v>
      </c>
      <c r="K259">
        <v>34</v>
      </c>
      <c r="L259">
        <v>76</v>
      </c>
      <c r="M259">
        <v>39</v>
      </c>
      <c r="N259">
        <v>56</v>
      </c>
      <c r="O259">
        <f t="shared" ref="O259:O322" si="4">AVERAGE(F259:I259)</f>
        <v>4.25</v>
      </c>
    </row>
    <row r="260" spans="2:15" hidden="1" x14ac:dyDescent="0.25">
      <c r="B260" t="s">
        <v>376</v>
      </c>
      <c r="C260" t="s">
        <v>38</v>
      </c>
      <c r="D260">
        <v>3</v>
      </c>
      <c r="E260">
        <v>5</v>
      </c>
      <c r="F260">
        <v>3</v>
      </c>
      <c r="G260">
        <v>6</v>
      </c>
      <c r="H260">
        <v>2</v>
      </c>
      <c r="I260">
        <v>4</v>
      </c>
      <c r="J260">
        <v>91</v>
      </c>
      <c r="K260">
        <v>99</v>
      </c>
      <c r="L260">
        <v>61</v>
      </c>
      <c r="M260">
        <v>2</v>
      </c>
      <c r="N260">
        <v>52</v>
      </c>
      <c r="O260">
        <f t="shared" si="4"/>
        <v>3.75</v>
      </c>
    </row>
    <row r="261" spans="2:15" hidden="1" x14ac:dyDescent="0.25">
      <c r="B261" t="s">
        <v>377</v>
      </c>
      <c r="C261" t="s">
        <v>180</v>
      </c>
      <c r="D261">
        <v>3</v>
      </c>
      <c r="E261">
        <v>4</v>
      </c>
      <c r="F261">
        <v>6</v>
      </c>
      <c r="G261">
        <v>2</v>
      </c>
      <c r="H261">
        <v>2</v>
      </c>
      <c r="I261">
        <v>4</v>
      </c>
      <c r="J261">
        <v>2</v>
      </c>
      <c r="K261">
        <v>85</v>
      </c>
      <c r="L261">
        <v>51</v>
      </c>
      <c r="M261">
        <v>87</v>
      </c>
      <c r="N261">
        <v>27</v>
      </c>
      <c r="O261">
        <f t="shared" si="4"/>
        <v>3.5</v>
      </c>
    </row>
    <row r="262" spans="2:15" hidden="1" x14ac:dyDescent="0.25">
      <c r="B262" t="s">
        <v>378</v>
      </c>
      <c r="C262" t="s">
        <v>30</v>
      </c>
      <c r="D262">
        <v>6</v>
      </c>
      <c r="E262">
        <v>3</v>
      </c>
      <c r="F262">
        <v>3</v>
      </c>
      <c r="G262">
        <v>6</v>
      </c>
      <c r="H262">
        <v>6</v>
      </c>
      <c r="I262">
        <v>3</v>
      </c>
      <c r="J262">
        <v>78</v>
      </c>
      <c r="K262">
        <v>57</v>
      </c>
      <c r="L262">
        <v>69</v>
      </c>
      <c r="M262">
        <v>18</v>
      </c>
      <c r="N262">
        <v>87</v>
      </c>
      <c r="O262">
        <f t="shared" si="4"/>
        <v>4.5</v>
      </c>
    </row>
    <row r="263" spans="2:15" hidden="1" x14ac:dyDescent="0.25">
      <c r="B263" t="s">
        <v>379</v>
      </c>
      <c r="C263" t="s">
        <v>180</v>
      </c>
      <c r="D263">
        <v>3</v>
      </c>
      <c r="E263">
        <v>5</v>
      </c>
      <c r="F263">
        <v>4</v>
      </c>
      <c r="G263">
        <v>5</v>
      </c>
      <c r="H263">
        <v>6</v>
      </c>
      <c r="I263">
        <v>4</v>
      </c>
      <c r="J263">
        <v>64</v>
      </c>
      <c r="K263">
        <v>35</v>
      </c>
      <c r="L263">
        <v>42</v>
      </c>
      <c r="M263">
        <v>54</v>
      </c>
      <c r="N263">
        <v>15</v>
      </c>
      <c r="O263">
        <f t="shared" si="4"/>
        <v>4.75</v>
      </c>
    </row>
    <row r="264" spans="2:15" hidden="1" x14ac:dyDescent="0.25">
      <c r="B264" t="s">
        <v>380</v>
      </c>
      <c r="C264" t="s">
        <v>381</v>
      </c>
      <c r="D264">
        <v>3</v>
      </c>
      <c r="E264">
        <v>2</v>
      </c>
      <c r="F264">
        <v>2</v>
      </c>
      <c r="G264">
        <v>4</v>
      </c>
      <c r="H264">
        <v>3</v>
      </c>
      <c r="I264">
        <v>5</v>
      </c>
      <c r="J264">
        <v>40</v>
      </c>
      <c r="K264">
        <v>28</v>
      </c>
      <c r="L264">
        <v>88</v>
      </c>
      <c r="M264">
        <v>11</v>
      </c>
      <c r="N264">
        <v>9</v>
      </c>
      <c r="O264">
        <f t="shared" si="4"/>
        <v>3.5</v>
      </c>
    </row>
    <row r="265" spans="2:15" hidden="1" x14ac:dyDescent="0.25">
      <c r="B265" t="s">
        <v>382</v>
      </c>
      <c r="C265" t="s">
        <v>45</v>
      </c>
      <c r="D265">
        <v>2</v>
      </c>
      <c r="E265">
        <v>5</v>
      </c>
      <c r="F265">
        <v>3</v>
      </c>
      <c r="G265">
        <v>4</v>
      </c>
      <c r="H265">
        <v>6</v>
      </c>
      <c r="I265">
        <v>3</v>
      </c>
      <c r="J265">
        <v>8</v>
      </c>
      <c r="K265">
        <v>46</v>
      </c>
      <c r="L265">
        <v>55</v>
      </c>
      <c r="M265">
        <v>39</v>
      </c>
      <c r="N265">
        <v>21</v>
      </c>
      <c r="O265">
        <f t="shared" si="4"/>
        <v>4</v>
      </c>
    </row>
    <row r="266" spans="2:15" hidden="1" x14ac:dyDescent="0.25">
      <c r="B266" t="s">
        <v>383</v>
      </c>
      <c r="C266" t="s">
        <v>384</v>
      </c>
      <c r="D266">
        <v>2</v>
      </c>
      <c r="E266">
        <v>5</v>
      </c>
      <c r="F266">
        <v>3</v>
      </c>
      <c r="G266">
        <v>6</v>
      </c>
      <c r="H266">
        <v>3</v>
      </c>
      <c r="I266">
        <v>3</v>
      </c>
      <c r="J266">
        <v>86</v>
      </c>
      <c r="K266">
        <v>36</v>
      </c>
      <c r="L266">
        <v>76</v>
      </c>
      <c r="M266">
        <v>91</v>
      </c>
      <c r="N266">
        <v>19</v>
      </c>
      <c r="O266">
        <f t="shared" si="4"/>
        <v>3.75</v>
      </c>
    </row>
    <row r="267" spans="2:15" hidden="1" x14ac:dyDescent="0.25">
      <c r="B267" t="s">
        <v>385</v>
      </c>
      <c r="C267" t="s">
        <v>288</v>
      </c>
      <c r="D267">
        <v>0</v>
      </c>
      <c r="E267">
        <v>4</v>
      </c>
      <c r="F267">
        <v>3</v>
      </c>
      <c r="G267">
        <v>5</v>
      </c>
      <c r="H267">
        <v>2</v>
      </c>
      <c r="I267">
        <v>6</v>
      </c>
      <c r="J267">
        <v>86</v>
      </c>
      <c r="K267">
        <v>76</v>
      </c>
      <c r="L267">
        <v>17</v>
      </c>
      <c r="M267">
        <v>68</v>
      </c>
      <c r="N267">
        <v>39</v>
      </c>
      <c r="O267">
        <f t="shared" si="4"/>
        <v>4</v>
      </c>
    </row>
    <row r="268" spans="2:15" hidden="1" x14ac:dyDescent="0.25">
      <c r="B268" t="s">
        <v>386</v>
      </c>
      <c r="C268" t="s">
        <v>311</v>
      </c>
      <c r="D268">
        <v>8</v>
      </c>
      <c r="E268">
        <v>4</v>
      </c>
      <c r="F268">
        <v>5</v>
      </c>
      <c r="G268">
        <v>5</v>
      </c>
      <c r="H268">
        <v>4</v>
      </c>
      <c r="I268">
        <v>5</v>
      </c>
      <c r="J268">
        <v>7</v>
      </c>
      <c r="K268">
        <v>8</v>
      </c>
      <c r="L268">
        <v>77</v>
      </c>
      <c r="M268">
        <v>77</v>
      </c>
      <c r="N268">
        <v>21</v>
      </c>
      <c r="O268">
        <f t="shared" si="4"/>
        <v>4.75</v>
      </c>
    </row>
    <row r="269" spans="2:15" hidden="1" x14ac:dyDescent="0.25">
      <c r="B269" t="s">
        <v>387</v>
      </c>
      <c r="C269" t="s">
        <v>388</v>
      </c>
      <c r="D269">
        <v>8</v>
      </c>
      <c r="E269">
        <v>2</v>
      </c>
      <c r="F269">
        <v>6</v>
      </c>
      <c r="G269">
        <v>4</v>
      </c>
      <c r="H269">
        <v>3</v>
      </c>
      <c r="I269">
        <v>2</v>
      </c>
      <c r="J269">
        <v>77</v>
      </c>
      <c r="K269">
        <v>98</v>
      </c>
      <c r="L269">
        <v>4</v>
      </c>
      <c r="M269">
        <v>85</v>
      </c>
      <c r="N269">
        <v>63</v>
      </c>
      <c r="O269">
        <f t="shared" si="4"/>
        <v>3.75</v>
      </c>
    </row>
    <row r="270" spans="2:15" hidden="1" x14ac:dyDescent="0.25">
      <c r="B270" t="s">
        <v>389</v>
      </c>
      <c r="C270" t="s">
        <v>324</v>
      </c>
      <c r="D270">
        <v>6</v>
      </c>
      <c r="E270">
        <v>4</v>
      </c>
      <c r="F270">
        <v>6</v>
      </c>
      <c r="G270">
        <v>3</v>
      </c>
      <c r="H270">
        <v>3</v>
      </c>
      <c r="I270">
        <v>3</v>
      </c>
      <c r="J270">
        <v>9</v>
      </c>
      <c r="K270">
        <v>15</v>
      </c>
      <c r="L270">
        <v>6</v>
      </c>
      <c r="M270">
        <v>65</v>
      </c>
      <c r="N270">
        <v>75</v>
      </c>
      <c r="O270">
        <f t="shared" si="4"/>
        <v>3.75</v>
      </c>
    </row>
    <row r="271" spans="2:15" hidden="1" x14ac:dyDescent="0.25">
      <c r="B271" t="s">
        <v>390</v>
      </c>
      <c r="C271" t="s">
        <v>391</v>
      </c>
      <c r="D271">
        <v>0</v>
      </c>
      <c r="E271">
        <v>5</v>
      </c>
      <c r="F271">
        <v>3</v>
      </c>
      <c r="G271">
        <v>3</v>
      </c>
      <c r="H271">
        <v>3</v>
      </c>
      <c r="I271">
        <v>5</v>
      </c>
      <c r="J271">
        <v>27</v>
      </c>
      <c r="K271">
        <v>30</v>
      </c>
      <c r="L271">
        <v>23</v>
      </c>
      <c r="M271">
        <v>16</v>
      </c>
      <c r="N271">
        <v>21</v>
      </c>
      <c r="O271">
        <f t="shared" si="4"/>
        <v>3.5</v>
      </c>
    </row>
    <row r="272" spans="2:15" hidden="1" x14ac:dyDescent="0.25">
      <c r="B272" t="s">
        <v>392</v>
      </c>
      <c r="C272" t="s">
        <v>16</v>
      </c>
      <c r="D272">
        <v>5</v>
      </c>
      <c r="E272">
        <v>2</v>
      </c>
      <c r="F272">
        <v>5</v>
      </c>
      <c r="G272">
        <v>5</v>
      </c>
      <c r="H272">
        <v>6</v>
      </c>
      <c r="I272">
        <v>5</v>
      </c>
      <c r="J272">
        <v>17</v>
      </c>
      <c r="K272">
        <v>23</v>
      </c>
      <c r="L272">
        <v>33</v>
      </c>
      <c r="M272">
        <v>16</v>
      </c>
      <c r="N272">
        <v>62</v>
      </c>
      <c r="O272">
        <f t="shared" si="4"/>
        <v>5.25</v>
      </c>
    </row>
    <row r="273" spans="2:15" hidden="1" x14ac:dyDescent="0.25">
      <c r="B273" t="s">
        <v>393</v>
      </c>
      <c r="C273" t="s">
        <v>251</v>
      </c>
      <c r="D273">
        <v>2</v>
      </c>
      <c r="E273">
        <v>5</v>
      </c>
      <c r="F273">
        <v>3</v>
      </c>
      <c r="G273">
        <v>6</v>
      </c>
      <c r="H273">
        <v>6</v>
      </c>
      <c r="I273">
        <v>2</v>
      </c>
      <c r="J273">
        <v>87</v>
      </c>
      <c r="K273">
        <v>23</v>
      </c>
      <c r="L273">
        <v>15</v>
      </c>
      <c r="M273">
        <v>44</v>
      </c>
      <c r="N273">
        <v>30</v>
      </c>
      <c r="O273">
        <f t="shared" si="4"/>
        <v>4.25</v>
      </c>
    </row>
    <row r="274" spans="2:15" hidden="1" x14ac:dyDescent="0.25">
      <c r="B274" t="s">
        <v>394</v>
      </c>
      <c r="C274" t="s">
        <v>395</v>
      </c>
      <c r="D274">
        <v>2</v>
      </c>
      <c r="E274">
        <v>6</v>
      </c>
      <c r="F274">
        <v>3</v>
      </c>
      <c r="G274">
        <v>3</v>
      </c>
      <c r="H274">
        <v>3</v>
      </c>
      <c r="I274">
        <v>6</v>
      </c>
      <c r="J274">
        <v>83</v>
      </c>
      <c r="K274">
        <v>27</v>
      </c>
      <c r="L274">
        <v>18</v>
      </c>
      <c r="M274">
        <v>41</v>
      </c>
      <c r="N274">
        <v>94</v>
      </c>
      <c r="O274">
        <f t="shared" si="4"/>
        <v>3.75</v>
      </c>
    </row>
    <row r="275" spans="2:15" hidden="1" x14ac:dyDescent="0.25">
      <c r="B275" t="s">
        <v>396</v>
      </c>
      <c r="C275" t="s">
        <v>397</v>
      </c>
      <c r="D275">
        <v>5</v>
      </c>
      <c r="E275">
        <v>5</v>
      </c>
      <c r="F275">
        <v>5</v>
      </c>
      <c r="G275">
        <v>2</v>
      </c>
      <c r="H275">
        <v>4</v>
      </c>
      <c r="I275">
        <v>5</v>
      </c>
      <c r="J275">
        <v>35</v>
      </c>
      <c r="K275">
        <v>16</v>
      </c>
      <c r="L275">
        <v>94</v>
      </c>
      <c r="M275">
        <v>87</v>
      </c>
      <c r="N275">
        <v>38</v>
      </c>
      <c r="O275">
        <f t="shared" si="4"/>
        <v>4</v>
      </c>
    </row>
    <row r="276" spans="2:15" hidden="1" x14ac:dyDescent="0.25">
      <c r="B276" t="s">
        <v>398</v>
      </c>
      <c r="C276" t="s">
        <v>399</v>
      </c>
      <c r="D276">
        <v>0</v>
      </c>
      <c r="E276">
        <v>5</v>
      </c>
      <c r="F276">
        <v>3</v>
      </c>
      <c r="G276">
        <v>3</v>
      </c>
      <c r="H276">
        <v>2</v>
      </c>
      <c r="I276">
        <v>2</v>
      </c>
      <c r="J276">
        <v>92</v>
      </c>
      <c r="K276">
        <v>79</v>
      </c>
      <c r="L276">
        <v>94</v>
      </c>
      <c r="M276">
        <v>42</v>
      </c>
      <c r="N276">
        <v>95</v>
      </c>
      <c r="O276">
        <f t="shared" si="4"/>
        <v>2.5</v>
      </c>
    </row>
    <row r="277" spans="2:15" hidden="1" x14ac:dyDescent="0.25">
      <c r="B277" t="s">
        <v>75</v>
      </c>
      <c r="C277" t="s">
        <v>76</v>
      </c>
      <c r="D277">
        <v>5</v>
      </c>
      <c r="E277">
        <v>3</v>
      </c>
      <c r="F277">
        <v>5</v>
      </c>
      <c r="G277">
        <v>3</v>
      </c>
      <c r="H277">
        <v>6</v>
      </c>
      <c r="I277">
        <v>6</v>
      </c>
      <c r="J277">
        <v>82</v>
      </c>
      <c r="K277">
        <v>7</v>
      </c>
      <c r="L277">
        <v>24</v>
      </c>
      <c r="M277">
        <v>80</v>
      </c>
      <c r="N277">
        <v>33</v>
      </c>
      <c r="O277">
        <f t="shared" si="4"/>
        <v>5</v>
      </c>
    </row>
    <row r="278" spans="2:15" hidden="1" x14ac:dyDescent="0.25">
      <c r="B278" t="s">
        <v>400</v>
      </c>
      <c r="C278" t="s">
        <v>101</v>
      </c>
      <c r="D278">
        <v>6</v>
      </c>
      <c r="E278">
        <v>4</v>
      </c>
      <c r="F278">
        <v>6</v>
      </c>
      <c r="G278">
        <v>6</v>
      </c>
      <c r="H278">
        <v>4</v>
      </c>
      <c r="I278">
        <v>4</v>
      </c>
      <c r="J278">
        <v>94</v>
      </c>
      <c r="K278">
        <v>44</v>
      </c>
      <c r="L278">
        <v>96</v>
      </c>
      <c r="M278">
        <v>9</v>
      </c>
      <c r="N278">
        <v>97</v>
      </c>
      <c r="O278">
        <f t="shared" si="4"/>
        <v>5</v>
      </c>
    </row>
    <row r="279" spans="2:15" hidden="1" x14ac:dyDescent="0.25">
      <c r="B279" t="s">
        <v>401</v>
      </c>
      <c r="C279" t="s">
        <v>402</v>
      </c>
      <c r="D279">
        <v>3</v>
      </c>
      <c r="E279">
        <v>5</v>
      </c>
      <c r="F279">
        <v>3</v>
      </c>
      <c r="G279">
        <v>6</v>
      </c>
      <c r="H279">
        <v>4</v>
      </c>
      <c r="I279">
        <v>2</v>
      </c>
      <c r="J279">
        <v>32</v>
      </c>
      <c r="K279">
        <v>50</v>
      </c>
      <c r="L279">
        <v>94</v>
      </c>
      <c r="M279">
        <v>52</v>
      </c>
      <c r="N279">
        <v>100</v>
      </c>
      <c r="O279">
        <f t="shared" si="4"/>
        <v>3.75</v>
      </c>
    </row>
    <row r="280" spans="2:15" hidden="1" x14ac:dyDescent="0.25">
      <c r="B280" t="s">
        <v>403</v>
      </c>
      <c r="C280" t="s">
        <v>64</v>
      </c>
      <c r="D280">
        <v>3</v>
      </c>
      <c r="E280">
        <v>2</v>
      </c>
      <c r="F280">
        <v>3</v>
      </c>
      <c r="G280">
        <v>5</v>
      </c>
      <c r="H280">
        <v>3</v>
      </c>
      <c r="I280">
        <v>6</v>
      </c>
      <c r="J280">
        <v>84</v>
      </c>
      <c r="K280">
        <v>53</v>
      </c>
      <c r="L280">
        <v>73</v>
      </c>
      <c r="M280">
        <v>7</v>
      </c>
      <c r="N280">
        <v>3</v>
      </c>
      <c r="O280">
        <f t="shared" si="4"/>
        <v>4.25</v>
      </c>
    </row>
    <row r="281" spans="2:15" hidden="1" x14ac:dyDescent="0.25">
      <c r="B281" t="s">
        <v>404</v>
      </c>
      <c r="C281" t="s">
        <v>397</v>
      </c>
      <c r="D281">
        <v>2</v>
      </c>
      <c r="E281">
        <v>2</v>
      </c>
      <c r="F281">
        <v>5</v>
      </c>
      <c r="G281">
        <v>5</v>
      </c>
      <c r="H281">
        <v>5</v>
      </c>
      <c r="I281">
        <v>4</v>
      </c>
      <c r="J281">
        <v>88</v>
      </c>
      <c r="K281">
        <v>37</v>
      </c>
      <c r="L281">
        <v>50</v>
      </c>
      <c r="M281">
        <v>19</v>
      </c>
      <c r="N281">
        <v>28</v>
      </c>
      <c r="O281">
        <f t="shared" si="4"/>
        <v>4.75</v>
      </c>
    </row>
    <row r="282" spans="2:15" hidden="1" x14ac:dyDescent="0.25">
      <c r="B282" t="s">
        <v>405</v>
      </c>
      <c r="C282" t="s">
        <v>197</v>
      </c>
      <c r="D282">
        <v>7</v>
      </c>
      <c r="E282">
        <v>2</v>
      </c>
      <c r="F282">
        <v>3</v>
      </c>
      <c r="G282">
        <v>5</v>
      </c>
      <c r="H282">
        <v>5</v>
      </c>
      <c r="I282">
        <v>2</v>
      </c>
      <c r="J282">
        <v>26</v>
      </c>
      <c r="K282">
        <v>30</v>
      </c>
      <c r="L282">
        <v>96</v>
      </c>
      <c r="M282">
        <v>59</v>
      </c>
      <c r="N282">
        <v>28</v>
      </c>
      <c r="O282">
        <f t="shared" si="4"/>
        <v>3.75</v>
      </c>
    </row>
    <row r="283" spans="2:15" hidden="1" x14ac:dyDescent="0.25">
      <c r="B283" t="s">
        <v>406</v>
      </c>
      <c r="C283" t="s">
        <v>38</v>
      </c>
      <c r="D283">
        <v>0</v>
      </c>
      <c r="E283">
        <v>5</v>
      </c>
      <c r="F283">
        <v>6</v>
      </c>
      <c r="G283">
        <v>2</v>
      </c>
      <c r="H283">
        <v>2</v>
      </c>
      <c r="I283">
        <v>3</v>
      </c>
      <c r="J283">
        <v>50</v>
      </c>
      <c r="K283">
        <v>5</v>
      </c>
      <c r="L283">
        <v>14</v>
      </c>
      <c r="M283">
        <v>44</v>
      </c>
      <c r="N283">
        <v>45</v>
      </c>
      <c r="O283">
        <f t="shared" si="4"/>
        <v>3.25</v>
      </c>
    </row>
    <row r="284" spans="2:15" hidden="1" x14ac:dyDescent="0.25">
      <c r="B284" t="s">
        <v>407</v>
      </c>
      <c r="C284" t="s">
        <v>395</v>
      </c>
      <c r="D284">
        <v>5</v>
      </c>
      <c r="E284">
        <v>5</v>
      </c>
      <c r="F284">
        <v>5</v>
      </c>
      <c r="G284">
        <v>4</v>
      </c>
      <c r="H284">
        <v>6</v>
      </c>
      <c r="I284">
        <v>5</v>
      </c>
      <c r="J284">
        <v>73</v>
      </c>
      <c r="K284">
        <v>49</v>
      </c>
      <c r="L284">
        <v>54</v>
      </c>
      <c r="M284">
        <v>67</v>
      </c>
      <c r="N284">
        <v>5</v>
      </c>
      <c r="O284">
        <f t="shared" si="4"/>
        <v>5</v>
      </c>
    </row>
    <row r="285" spans="2:15" hidden="1" x14ac:dyDescent="0.25">
      <c r="B285" t="s">
        <v>408</v>
      </c>
      <c r="C285" t="s">
        <v>316</v>
      </c>
      <c r="D285">
        <v>2</v>
      </c>
      <c r="E285">
        <v>3</v>
      </c>
      <c r="F285">
        <v>4</v>
      </c>
      <c r="G285">
        <v>2</v>
      </c>
      <c r="H285">
        <v>5</v>
      </c>
      <c r="I285">
        <v>6</v>
      </c>
      <c r="J285">
        <v>100</v>
      </c>
      <c r="K285">
        <v>13</v>
      </c>
      <c r="L285">
        <v>93</v>
      </c>
      <c r="M285">
        <v>32</v>
      </c>
      <c r="N285">
        <v>23</v>
      </c>
      <c r="O285">
        <f t="shared" si="4"/>
        <v>4.25</v>
      </c>
    </row>
    <row r="286" spans="2:15" hidden="1" x14ac:dyDescent="0.25">
      <c r="B286" t="s">
        <v>408</v>
      </c>
      <c r="C286" t="s">
        <v>409</v>
      </c>
      <c r="D286">
        <v>6</v>
      </c>
      <c r="E286">
        <v>4</v>
      </c>
      <c r="F286">
        <v>4</v>
      </c>
      <c r="G286">
        <v>3</v>
      </c>
      <c r="H286">
        <v>2</v>
      </c>
      <c r="I286">
        <v>5</v>
      </c>
      <c r="J286">
        <v>52</v>
      </c>
      <c r="K286">
        <v>46</v>
      </c>
      <c r="L286">
        <v>54</v>
      </c>
      <c r="M286">
        <v>22</v>
      </c>
      <c r="N286">
        <v>42</v>
      </c>
      <c r="O286">
        <f t="shared" si="4"/>
        <v>3.5</v>
      </c>
    </row>
    <row r="287" spans="2:15" hidden="1" x14ac:dyDescent="0.25">
      <c r="B287" t="s">
        <v>410</v>
      </c>
      <c r="C287" t="s">
        <v>70</v>
      </c>
      <c r="D287">
        <v>2</v>
      </c>
      <c r="E287">
        <v>5</v>
      </c>
      <c r="F287">
        <v>6</v>
      </c>
      <c r="G287">
        <v>4</v>
      </c>
      <c r="H287">
        <v>6</v>
      </c>
      <c r="I287">
        <v>3</v>
      </c>
      <c r="J287">
        <v>88</v>
      </c>
      <c r="K287">
        <v>14</v>
      </c>
      <c r="L287">
        <v>98</v>
      </c>
      <c r="M287">
        <v>46</v>
      </c>
      <c r="N287">
        <v>66</v>
      </c>
      <c r="O287">
        <f t="shared" si="4"/>
        <v>4.75</v>
      </c>
    </row>
    <row r="288" spans="2:15" hidden="1" x14ac:dyDescent="0.25">
      <c r="B288" t="s">
        <v>411</v>
      </c>
      <c r="C288" t="s">
        <v>412</v>
      </c>
      <c r="D288">
        <v>3</v>
      </c>
      <c r="E288">
        <v>2</v>
      </c>
      <c r="F288">
        <v>4</v>
      </c>
      <c r="G288">
        <v>2</v>
      </c>
      <c r="H288">
        <v>6</v>
      </c>
      <c r="I288">
        <v>6</v>
      </c>
      <c r="J288">
        <v>85</v>
      </c>
      <c r="K288">
        <v>91</v>
      </c>
      <c r="L288">
        <v>9</v>
      </c>
      <c r="M288">
        <v>9</v>
      </c>
      <c r="N288">
        <v>53</v>
      </c>
      <c r="O288">
        <f t="shared" si="4"/>
        <v>4.5</v>
      </c>
    </row>
    <row r="289" spans="2:15" hidden="1" x14ac:dyDescent="0.25">
      <c r="B289" t="s">
        <v>413</v>
      </c>
      <c r="C289" t="s">
        <v>414</v>
      </c>
      <c r="D289">
        <v>3</v>
      </c>
      <c r="E289">
        <v>4</v>
      </c>
      <c r="F289">
        <v>4</v>
      </c>
      <c r="G289">
        <v>4</v>
      </c>
      <c r="H289">
        <v>3</v>
      </c>
      <c r="I289">
        <v>3</v>
      </c>
      <c r="J289">
        <v>93</v>
      </c>
      <c r="K289">
        <v>12</v>
      </c>
      <c r="L289">
        <v>63</v>
      </c>
      <c r="M289">
        <v>3</v>
      </c>
      <c r="N289">
        <v>60</v>
      </c>
      <c r="O289">
        <f t="shared" si="4"/>
        <v>3.5</v>
      </c>
    </row>
    <row r="290" spans="2:15" x14ac:dyDescent="0.25">
      <c r="B290" t="s">
        <v>40</v>
      </c>
      <c r="C290" t="s">
        <v>43</v>
      </c>
      <c r="D290">
        <v>0</v>
      </c>
      <c r="E290">
        <v>6</v>
      </c>
      <c r="F290">
        <v>3</v>
      </c>
      <c r="G290">
        <v>5</v>
      </c>
      <c r="H290">
        <v>6</v>
      </c>
      <c r="I290">
        <v>3</v>
      </c>
      <c r="J290">
        <v>67</v>
      </c>
      <c r="K290">
        <v>66</v>
      </c>
      <c r="L290">
        <v>56</v>
      </c>
      <c r="M290">
        <v>41</v>
      </c>
      <c r="N290">
        <v>26</v>
      </c>
      <c r="O290">
        <f t="shared" si="4"/>
        <v>4.25</v>
      </c>
    </row>
    <row r="291" spans="2:15" hidden="1" x14ac:dyDescent="0.25">
      <c r="B291" t="s">
        <v>415</v>
      </c>
      <c r="C291" t="s">
        <v>416</v>
      </c>
      <c r="D291">
        <v>4</v>
      </c>
      <c r="E291">
        <v>5</v>
      </c>
      <c r="F291">
        <v>6</v>
      </c>
      <c r="G291">
        <v>5</v>
      </c>
      <c r="H291">
        <v>2</v>
      </c>
      <c r="I291">
        <v>4</v>
      </c>
      <c r="J291">
        <v>65</v>
      </c>
      <c r="K291">
        <v>75</v>
      </c>
      <c r="L291">
        <v>95</v>
      </c>
      <c r="M291">
        <v>100</v>
      </c>
      <c r="N291">
        <v>89</v>
      </c>
      <c r="O291">
        <f t="shared" si="4"/>
        <v>4.25</v>
      </c>
    </row>
    <row r="292" spans="2:15" hidden="1" x14ac:dyDescent="0.25">
      <c r="B292" t="s">
        <v>417</v>
      </c>
      <c r="C292" t="s">
        <v>110</v>
      </c>
      <c r="D292">
        <v>1</v>
      </c>
      <c r="E292">
        <v>3</v>
      </c>
      <c r="F292">
        <v>5</v>
      </c>
      <c r="G292">
        <v>2</v>
      </c>
      <c r="H292">
        <v>2</v>
      </c>
      <c r="I292">
        <v>5</v>
      </c>
      <c r="J292">
        <v>45</v>
      </c>
      <c r="K292">
        <v>30</v>
      </c>
      <c r="L292">
        <v>64</v>
      </c>
      <c r="M292">
        <v>95</v>
      </c>
      <c r="N292">
        <v>83</v>
      </c>
      <c r="O292">
        <f t="shared" si="4"/>
        <v>3.5</v>
      </c>
    </row>
    <row r="293" spans="2:15" hidden="1" x14ac:dyDescent="0.25">
      <c r="B293" t="s">
        <v>418</v>
      </c>
      <c r="C293" t="s">
        <v>171</v>
      </c>
      <c r="D293">
        <v>4</v>
      </c>
      <c r="E293">
        <v>6</v>
      </c>
      <c r="F293">
        <v>4</v>
      </c>
      <c r="G293">
        <v>2</v>
      </c>
      <c r="H293">
        <v>3</v>
      </c>
      <c r="I293">
        <v>5</v>
      </c>
      <c r="J293">
        <v>40</v>
      </c>
      <c r="K293">
        <v>80</v>
      </c>
      <c r="L293">
        <v>8</v>
      </c>
      <c r="M293">
        <v>99</v>
      </c>
      <c r="N293">
        <v>20</v>
      </c>
      <c r="O293">
        <f t="shared" si="4"/>
        <v>3.5</v>
      </c>
    </row>
    <row r="294" spans="2:15" hidden="1" x14ac:dyDescent="0.25">
      <c r="B294" t="s">
        <v>419</v>
      </c>
      <c r="C294" t="s">
        <v>260</v>
      </c>
      <c r="D294">
        <v>6</v>
      </c>
      <c r="E294">
        <v>3</v>
      </c>
      <c r="F294">
        <v>6</v>
      </c>
      <c r="G294">
        <v>2</v>
      </c>
      <c r="H294">
        <v>4</v>
      </c>
      <c r="I294">
        <v>6</v>
      </c>
      <c r="J294">
        <v>47</v>
      </c>
      <c r="K294">
        <v>54</v>
      </c>
      <c r="L294">
        <v>40</v>
      </c>
      <c r="M294">
        <v>83</v>
      </c>
      <c r="N294">
        <v>16</v>
      </c>
      <c r="O294">
        <f t="shared" si="4"/>
        <v>4.5</v>
      </c>
    </row>
    <row r="295" spans="2:15" hidden="1" x14ac:dyDescent="0.25">
      <c r="B295" t="s">
        <v>420</v>
      </c>
      <c r="C295" t="s">
        <v>188</v>
      </c>
      <c r="D295">
        <v>3</v>
      </c>
      <c r="E295">
        <v>2</v>
      </c>
      <c r="F295">
        <v>4</v>
      </c>
      <c r="G295">
        <v>5</v>
      </c>
      <c r="H295">
        <v>4</v>
      </c>
      <c r="I295">
        <v>6</v>
      </c>
      <c r="J295">
        <v>99</v>
      </c>
      <c r="K295">
        <v>60</v>
      </c>
      <c r="L295">
        <v>96</v>
      </c>
      <c r="M295">
        <v>89</v>
      </c>
      <c r="N295">
        <v>29</v>
      </c>
      <c r="O295">
        <f t="shared" si="4"/>
        <v>4.75</v>
      </c>
    </row>
    <row r="296" spans="2:15" hidden="1" x14ac:dyDescent="0.25">
      <c r="B296" t="s">
        <v>421</v>
      </c>
      <c r="C296" t="s">
        <v>249</v>
      </c>
      <c r="D296">
        <v>8</v>
      </c>
      <c r="E296">
        <v>2</v>
      </c>
      <c r="F296">
        <v>2</v>
      </c>
      <c r="G296">
        <v>4</v>
      </c>
      <c r="H296">
        <v>3</v>
      </c>
      <c r="I296">
        <v>5</v>
      </c>
      <c r="J296">
        <v>83</v>
      </c>
      <c r="K296">
        <v>29</v>
      </c>
      <c r="L296">
        <v>91</v>
      </c>
      <c r="M296">
        <v>26</v>
      </c>
      <c r="N296">
        <v>21</v>
      </c>
      <c r="O296">
        <f t="shared" si="4"/>
        <v>3.5</v>
      </c>
    </row>
    <row r="297" spans="2:15" hidden="1" x14ac:dyDescent="0.25">
      <c r="B297" t="s">
        <v>422</v>
      </c>
      <c r="C297" t="s">
        <v>340</v>
      </c>
      <c r="D297">
        <v>0</v>
      </c>
      <c r="E297">
        <v>4</v>
      </c>
      <c r="F297">
        <v>3</v>
      </c>
      <c r="G297">
        <v>6</v>
      </c>
      <c r="H297">
        <v>5</v>
      </c>
      <c r="I297">
        <v>5</v>
      </c>
      <c r="J297">
        <v>5</v>
      </c>
      <c r="K297">
        <v>26</v>
      </c>
      <c r="L297">
        <v>6</v>
      </c>
      <c r="M297">
        <v>82</v>
      </c>
      <c r="N297">
        <v>94</v>
      </c>
      <c r="O297">
        <f t="shared" si="4"/>
        <v>4.75</v>
      </c>
    </row>
    <row r="298" spans="2:15" hidden="1" x14ac:dyDescent="0.25">
      <c r="B298" t="s">
        <v>423</v>
      </c>
      <c r="C298" t="s">
        <v>76</v>
      </c>
      <c r="D298">
        <v>5</v>
      </c>
      <c r="E298">
        <v>3</v>
      </c>
      <c r="F298">
        <v>3</v>
      </c>
      <c r="G298">
        <v>3</v>
      </c>
      <c r="H298">
        <v>4</v>
      </c>
      <c r="I298">
        <v>3</v>
      </c>
      <c r="J298">
        <v>97</v>
      </c>
      <c r="K298">
        <v>83</v>
      </c>
      <c r="L298">
        <v>27</v>
      </c>
      <c r="M298">
        <v>61</v>
      </c>
      <c r="N298">
        <v>34</v>
      </c>
      <c r="O298">
        <f t="shared" si="4"/>
        <v>3.25</v>
      </c>
    </row>
    <row r="299" spans="2:15" hidden="1" x14ac:dyDescent="0.25">
      <c r="B299" t="s">
        <v>424</v>
      </c>
      <c r="C299" t="s">
        <v>425</v>
      </c>
      <c r="D299">
        <v>8</v>
      </c>
      <c r="E299">
        <v>5</v>
      </c>
      <c r="F299">
        <v>4</v>
      </c>
      <c r="G299">
        <v>6</v>
      </c>
      <c r="H299">
        <v>6</v>
      </c>
      <c r="I299">
        <v>5</v>
      </c>
      <c r="J299">
        <v>37</v>
      </c>
      <c r="K299">
        <v>52</v>
      </c>
      <c r="L299">
        <v>6</v>
      </c>
      <c r="M299">
        <v>34</v>
      </c>
      <c r="N299">
        <v>84</v>
      </c>
      <c r="O299">
        <f t="shared" si="4"/>
        <v>5.25</v>
      </c>
    </row>
    <row r="300" spans="2:15" hidden="1" x14ac:dyDescent="0.25">
      <c r="B300" t="s">
        <v>426</v>
      </c>
      <c r="C300" t="s">
        <v>427</v>
      </c>
      <c r="D300">
        <v>5</v>
      </c>
      <c r="E300">
        <v>2</v>
      </c>
      <c r="F300">
        <v>5</v>
      </c>
      <c r="G300">
        <v>3</v>
      </c>
      <c r="H300">
        <v>5</v>
      </c>
      <c r="I300">
        <v>5</v>
      </c>
      <c r="J300">
        <v>30</v>
      </c>
      <c r="K300">
        <v>42</v>
      </c>
      <c r="L300">
        <v>80</v>
      </c>
      <c r="M300">
        <v>74</v>
      </c>
      <c r="N300">
        <v>75</v>
      </c>
      <c r="O300">
        <f t="shared" si="4"/>
        <v>4.5</v>
      </c>
    </row>
    <row r="301" spans="2:15" hidden="1" x14ac:dyDescent="0.25">
      <c r="B301" t="s">
        <v>428</v>
      </c>
      <c r="C301" t="s">
        <v>429</v>
      </c>
      <c r="D301">
        <v>3</v>
      </c>
      <c r="E301">
        <v>2</v>
      </c>
      <c r="F301">
        <v>5</v>
      </c>
      <c r="G301">
        <v>5</v>
      </c>
      <c r="H301">
        <v>2</v>
      </c>
      <c r="I301">
        <v>2</v>
      </c>
      <c r="J301">
        <v>81</v>
      </c>
      <c r="K301">
        <v>88</v>
      </c>
      <c r="L301">
        <v>99</v>
      </c>
      <c r="M301">
        <v>75</v>
      </c>
      <c r="N301">
        <v>60</v>
      </c>
      <c r="O301">
        <f t="shared" si="4"/>
        <v>3.5</v>
      </c>
    </row>
    <row r="302" spans="2:15" hidden="1" x14ac:dyDescent="0.25">
      <c r="B302" t="s">
        <v>428</v>
      </c>
      <c r="C302" t="s">
        <v>430</v>
      </c>
      <c r="D302">
        <v>3</v>
      </c>
      <c r="E302">
        <v>6</v>
      </c>
      <c r="F302">
        <v>2</v>
      </c>
      <c r="G302">
        <v>5</v>
      </c>
      <c r="H302">
        <v>6</v>
      </c>
      <c r="I302">
        <v>4</v>
      </c>
      <c r="J302">
        <v>36</v>
      </c>
      <c r="K302">
        <v>63</v>
      </c>
      <c r="L302">
        <v>40</v>
      </c>
      <c r="M302">
        <v>82</v>
      </c>
      <c r="N302">
        <v>89</v>
      </c>
      <c r="O302">
        <f t="shared" si="4"/>
        <v>4.25</v>
      </c>
    </row>
    <row r="303" spans="2:15" hidden="1" x14ac:dyDescent="0.25">
      <c r="B303" t="s">
        <v>431</v>
      </c>
      <c r="C303" t="s">
        <v>242</v>
      </c>
      <c r="D303">
        <v>0</v>
      </c>
      <c r="E303">
        <v>6</v>
      </c>
      <c r="F303">
        <v>3</v>
      </c>
      <c r="G303">
        <v>2</v>
      </c>
      <c r="H303">
        <v>3</v>
      </c>
      <c r="I303">
        <v>5</v>
      </c>
      <c r="J303">
        <v>27</v>
      </c>
      <c r="K303">
        <v>62</v>
      </c>
      <c r="L303">
        <v>56</v>
      </c>
      <c r="M303">
        <v>66</v>
      </c>
      <c r="N303">
        <v>92</v>
      </c>
      <c r="O303">
        <f t="shared" si="4"/>
        <v>3.25</v>
      </c>
    </row>
    <row r="304" spans="2:15" hidden="1" x14ac:dyDescent="0.25">
      <c r="B304" t="s">
        <v>432</v>
      </c>
      <c r="C304" t="s">
        <v>429</v>
      </c>
      <c r="D304">
        <v>8</v>
      </c>
      <c r="E304">
        <v>5</v>
      </c>
      <c r="F304">
        <v>5</v>
      </c>
      <c r="G304">
        <v>5</v>
      </c>
      <c r="H304">
        <v>4</v>
      </c>
      <c r="I304">
        <v>6</v>
      </c>
      <c r="J304">
        <v>65</v>
      </c>
      <c r="K304">
        <v>57</v>
      </c>
      <c r="L304">
        <v>24</v>
      </c>
      <c r="M304">
        <v>97</v>
      </c>
      <c r="N304">
        <v>47</v>
      </c>
      <c r="O304">
        <f t="shared" si="4"/>
        <v>5</v>
      </c>
    </row>
    <row r="305" spans="2:15" hidden="1" x14ac:dyDescent="0.25">
      <c r="B305" t="s">
        <v>433</v>
      </c>
      <c r="C305" t="s">
        <v>434</v>
      </c>
      <c r="D305">
        <v>5</v>
      </c>
      <c r="E305">
        <v>2</v>
      </c>
      <c r="F305">
        <v>6</v>
      </c>
      <c r="G305">
        <v>4</v>
      </c>
      <c r="H305">
        <v>5</v>
      </c>
      <c r="I305">
        <v>6</v>
      </c>
      <c r="J305">
        <v>35</v>
      </c>
      <c r="K305">
        <v>77</v>
      </c>
      <c r="L305">
        <v>82</v>
      </c>
      <c r="M305">
        <v>42</v>
      </c>
      <c r="N305">
        <v>17</v>
      </c>
      <c r="O305">
        <f t="shared" si="4"/>
        <v>5.25</v>
      </c>
    </row>
    <row r="306" spans="2:15" hidden="1" x14ac:dyDescent="0.25">
      <c r="B306" t="s">
        <v>435</v>
      </c>
      <c r="C306" t="s">
        <v>436</v>
      </c>
      <c r="D306">
        <v>3</v>
      </c>
      <c r="E306">
        <v>5</v>
      </c>
      <c r="F306">
        <v>5</v>
      </c>
      <c r="G306">
        <v>2</v>
      </c>
      <c r="H306">
        <v>3</v>
      </c>
      <c r="I306">
        <v>6</v>
      </c>
      <c r="J306">
        <v>47</v>
      </c>
      <c r="K306">
        <v>52</v>
      </c>
      <c r="L306">
        <v>43</v>
      </c>
      <c r="M306">
        <v>47</v>
      </c>
      <c r="N306">
        <v>3</v>
      </c>
      <c r="O306">
        <f t="shared" si="4"/>
        <v>4</v>
      </c>
    </row>
    <row r="307" spans="2:15" hidden="1" x14ac:dyDescent="0.25">
      <c r="B307" t="s">
        <v>437</v>
      </c>
      <c r="C307" t="s">
        <v>438</v>
      </c>
      <c r="D307">
        <v>5</v>
      </c>
      <c r="E307">
        <v>2</v>
      </c>
      <c r="F307">
        <v>6</v>
      </c>
      <c r="G307">
        <v>3</v>
      </c>
      <c r="H307">
        <v>3</v>
      </c>
      <c r="I307">
        <v>5</v>
      </c>
      <c r="J307">
        <v>69</v>
      </c>
      <c r="K307">
        <v>15</v>
      </c>
      <c r="L307">
        <v>39</v>
      </c>
      <c r="M307">
        <v>69</v>
      </c>
      <c r="N307">
        <v>39</v>
      </c>
      <c r="O307">
        <f t="shared" si="4"/>
        <v>4.25</v>
      </c>
    </row>
    <row r="308" spans="2:15" hidden="1" x14ac:dyDescent="0.25">
      <c r="B308" t="s">
        <v>439</v>
      </c>
      <c r="C308" t="s">
        <v>395</v>
      </c>
      <c r="D308">
        <v>0</v>
      </c>
      <c r="E308">
        <v>3</v>
      </c>
      <c r="F308">
        <v>6</v>
      </c>
      <c r="G308">
        <v>4</v>
      </c>
      <c r="H308">
        <v>3</v>
      </c>
      <c r="I308">
        <v>6</v>
      </c>
      <c r="J308">
        <v>35</v>
      </c>
      <c r="K308">
        <v>41</v>
      </c>
      <c r="L308">
        <v>92</v>
      </c>
      <c r="M308">
        <v>96</v>
      </c>
      <c r="N308">
        <v>19</v>
      </c>
      <c r="O308">
        <f t="shared" si="4"/>
        <v>4.75</v>
      </c>
    </row>
    <row r="309" spans="2:15" hidden="1" x14ac:dyDescent="0.25">
      <c r="B309" t="s">
        <v>440</v>
      </c>
      <c r="C309" t="s">
        <v>251</v>
      </c>
      <c r="D309">
        <v>1</v>
      </c>
      <c r="E309">
        <v>6</v>
      </c>
      <c r="F309">
        <v>6</v>
      </c>
      <c r="G309">
        <v>5</v>
      </c>
      <c r="H309">
        <v>3</v>
      </c>
      <c r="I309">
        <v>6</v>
      </c>
      <c r="J309">
        <v>8</v>
      </c>
      <c r="K309">
        <v>17</v>
      </c>
      <c r="L309">
        <v>37</v>
      </c>
      <c r="M309">
        <v>10</v>
      </c>
      <c r="N309">
        <v>56</v>
      </c>
      <c r="O309">
        <f t="shared" si="4"/>
        <v>5</v>
      </c>
    </row>
    <row r="310" spans="2:15" hidden="1" x14ac:dyDescent="0.25">
      <c r="B310" t="s">
        <v>441</v>
      </c>
      <c r="C310" t="s">
        <v>177</v>
      </c>
      <c r="D310">
        <v>2</v>
      </c>
      <c r="E310">
        <v>5</v>
      </c>
      <c r="F310">
        <v>6</v>
      </c>
      <c r="G310">
        <v>2</v>
      </c>
      <c r="H310">
        <v>5</v>
      </c>
      <c r="I310">
        <v>3</v>
      </c>
      <c r="J310">
        <v>44</v>
      </c>
      <c r="K310">
        <v>32</v>
      </c>
      <c r="L310">
        <v>4</v>
      </c>
      <c r="M310">
        <v>95</v>
      </c>
      <c r="N310">
        <v>55</v>
      </c>
      <c r="O310">
        <f t="shared" si="4"/>
        <v>4</v>
      </c>
    </row>
    <row r="311" spans="2:15" hidden="1" x14ac:dyDescent="0.25">
      <c r="B311" t="s">
        <v>442</v>
      </c>
      <c r="C311" t="s">
        <v>70</v>
      </c>
      <c r="D311">
        <v>0</v>
      </c>
      <c r="E311">
        <v>6</v>
      </c>
      <c r="F311">
        <v>4</v>
      </c>
      <c r="G311">
        <v>2</v>
      </c>
      <c r="H311">
        <v>4</v>
      </c>
      <c r="I311">
        <v>5</v>
      </c>
      <c r="J311">
        <v>72</v>
      </c>
      <c r="K311">
        <v>100</v>
      </c>
      <c r="L311">
        <v>96</v>
      </c>
      <c r="M311">
        <v>5</v>
      </c>
      <c r="N311">
        <v>41</v>
      </c>
      <c r="O311">
        <f t="shared" si="4"/>
        <v>3.75</v>
      </c>
    </row>
    <row r="312" spans="2:15" hidden="1" x14ac:dyDescent="0.25">
      <c r="B312" t="s">
        <v>443</v>
      </c>
      <c r="C312" t="s">
        <v>357</v>
      </c>
      <c r="D312">
        <v>2</v>
      </c>
      <c r="E312">
        <v>6</v>
      </c>
      <c r="F312">
        <v>6</v>
      </c>
      <c r="G312">
        <v>4</v>
      </c>
      <c r="H312">
        <v>6</v>
      </c>
      <c r="I312">
        <v>2</v>
      </c>
      <c r="J312">
        <v>68</v>
      </c>
      <c r="K312">
        <v>15</v>
      </c>
      <c r="L312">
        <v>53</v>
      </c>
      <c r="M312">
        <v>47</v>
      </c>
      <c r="N312">
        <v>8</v>
      </c>
      <c r="O312">
        <f t="shared" si="4"/>
        <v>4.5</v>
      </c>
    </row>
    <row r="313" spans="2:15" hidden="1" x14ac:dyDescent="0.25">
      <c r="B313" t="s">
        <v>444</v>
      </c>
      <c r="C313" t="s">
        <v>445</v>
      </c>
      <c r="D313">
        <v>0</v>
      </c>
      <c r="E313">
        <v>3</v>
      </c>
      <c r="F313">
        <v>5</v>
      </c>
      <c r="G313">
        <v>2</v>
      </c>
      <c r="H313">
        <v>3</v>
      </c>
      <c r="I313">
        <v>6</v>
      </c>
      <c r="J313">
        <v>33</v>
      </c>
      <c r="K313">
        <v>86</v>
      </c>
      <c r="L313">
        <v>90</v>
      </c>
      <c r="M313">
        <v>78</v>
      </c>
      <c r="N313">
        <v>15</v>
      </c>
      <c r="O313">
        <f t="shared" si="4"/>
        <v>4</v>
      </c>
    </row>
    <row r="314" spans="2:15" hidden="1" x14ac:dyDescent="0.25">
      <c r="B314" t="s">
        <v>446</v>
      </c>
      <c r="C314" t="s">
        <v>30</v>
      </c>
      <c r="D314">
        <v>3</v>
      </c>
      <c r="E314">
        <v>2</v>
      </c>
      <c r="F314">
        <v>5</v>
      </c>
      <c r="G314">
        <v>3</v>
      </c>
      <c r="H314">
        <v>3</v>
      </c>
      <c r="I314">
        <v>4</v>
      </c>
      <c r="J314">
        <v>95</v>
      </c>
      <c r="K314">
        <v>25</v>
      </c>
      <c r="L314">
        <v>48</v>
      </c>
      <c r="M314">
        <v>27</v>
      </c>
      <c r="N314">
        <v>23</v>
      </c>
      <c r="O314">
        <f t="shared" si="4"/>
        <v>3.75</v>
      </c>
    </row>
    <row r="315" spans="2:15" hidden="1" x14ac:dyDescent="0.25">
      <c r="B315" t="s">
        <v>400</v>
      </c>
      <c r="C315" t="s">
        <v>409</v>
      </c>
      <c r="D315">
        <v>0</v>
      </c>
      <c r="E315">
        <v>4</v>
      </c>
      <c r="F315">
        <v>5</v>
      </c>
      <c r="G315">
        <v>6</v>
      </c>
      <c r="H315">
        <v>3</v>
      </c>
      <c r="I315">
        <v>5</v>
      </c>
      <c r="J315">
        <v>66</v>
      </c>
      <c r="K315">
        <v>31</v>
      </c>
      <c r="L315">
        <v>5</v>
      </c>
      <c r="M315">
        <v>9</v>
      </c>
      <c r="N315">
        <v>38</v>
      </c>
      <c r="O315">
        <f t="shared" si="4"/>
        <v>4.75</v>
      </c>
    </row>
    <row r="316" spans="2:15" hidden="1" x14ac:dyDescent="0.25">
      <c r="B316" t="s">
        <v>447</v>
      </c>
      <c r="C316" t="s">
        <v>448</v>
      </c>
      <c r="D316">
        <v>0</v>
      </c>
      <c r="E316">
        <v>4</v>
      </c>
      <c r="F316">
        <v>4</v>
      </c>
      <c r="G316">
        <v>5</v>
      </c>
      <c r="H316">
        <v>4</v>
      </c>
      <c r="I316">
        <v>3</v>
      </c>
      <c r="J316">
        <v>82</v>
      </c>
      <c r="K316">
        <v>31</v>
      </c>
      <c r="L316">
        <v>77</v>
      </c>
      <c r="M316">
        <v>49</v>
      </c>
      <c r="N316">
        <v>81</v>
      </c>
      <c r="O316">
        <f t="shared" si="4"/>
        <v>4</v>
      </c>
    </row>
    <row r="317" spans="2:15" hidden="1" x14ac:dyDescent="0.25">
      <c r="B317" t="s">
        <v>449</v>
      </c>
      <c r="C317" t="s">
        <v>34</v>
      </c>
      <c r="D317">
        <v>5</v>
      </c>
      <c r="E317">
        <v>2</v>
      </c>
      <c r="F317">
        <v>3</v>
      </c>
      <c r="G317">
        <v>2</v>
      </c>
      <c r="H317">
        <v>4</v>
      </c>
      <c r="I317">
        <v>3</v>
      </c>
      <c r="J317">
        <v>53</v>
      </c>
      <c r="K317">
        <v>95</v>
      </c>
      <c r="L317">
        <v>23</v>
      </c>
      <c r="M317">
        <v>16</v>
      </c>
      <c r="N317">
        <v>90</v>
      </c>
      <c r="O317">
        <f t="shared" si="4"/>
        <v>3</v>
      </c>
    </row>
    <row r="318" spans="2:15" hidden="1" x14ac:dyDescent="0.25">
      <c r="B318" t="s">
        <v>450</v>
      </c>
      <c r="C318" t="s">
        <v>395</v>
      </c>
      <c r="D318">
        <v>7</v>
      </c>
      <c r="E318">
        <v>2</v>
      </c>
      <c r="F318">
        <v>4</v>
      </c>
      <c r="G318">
        <v>3</v>
      </c>
      <c r="H318">
        <v>4</v>
      </c>
      <c r="I318">
        <v>2</v>
      </c>
      <c r="J318">
        <v>58</v>
      </c>
      <c r="K318">
        <v>56</v>
      </c>
      <c r="L318">
        <v>47</v>
      </c>
      <c r="M318">
        <v>61</v>
      </c>
      <c r="N318">
        <v>69</v>
      </c>
      <c r="O318">
        <f t="shared" si="4"/>
        <v>3.25</v>
      </c>
    </row>
    <row r="319" spans="2:15" hidden="1" x14ac:dyDescent="0.25">
      <c r="B319" t="s">
        <v>163</v>
      </c>
      <c r="C319" t="s">
        <v>164</v>
      </c>
      <c r="D319">
        <v>6</v>
      </c>
      <c r="E319">
        <v>6</v>
      </c>
      <c r="F319">
        <v>4</v>
      </c>
      <c r="G319">
        <v>3</v>
      </c>
      <c r="H319">
        <v>2</v>
      </c>
      <c r="I319">
        <v>3</v>
      </c>
      <c r="J319">
        <v>88</v>
      </c>
      <c r="K319">
        <v>10</v>
      </c>
      <c r="L319">
        <v>92</v>
      </c>
      <c r="M319">
        <v>82</v>
      </c>
      <c r="N319">
        <v>2</v>
      </c>
      <c r="O319">
        <f t="shared" si="4"/>
        <v>3</v>
      </c>
    </row>
    <row r="320" spans="2:15" hidden="1" x14ac:dyDescent="0.25">
      <c r="B320" t="s">
        <v>451</v>
      </c>
      <c r="C320" t="s">
        <v>23</v>
      </c>
      <c r="D320">
        <v>6</v>
      </c>
      <c r="E320">
        <v>4</v>
      </c>
      <c r="F320">
        <v>2</v>
      </c>
      <c r="G320">
        <v>3</v>
      </c>
      <c r="H320">
        <v>5</v>
      </c>
      <c r="I320">
        <v>4</v>
      </c>
      <c r="J320">
        <v>50</v>
      </c>
      <c r="K320">
        <v>3</v>
      </c>
      <c r="L320">
        <v>27</v>
      </c>
      <c r="M320">
        <v>70</v>
      </c>
      <c r="N320">
        <v>25</v>
      </c>
      <c r="O320">
        <f t="shared" si="4"/>
        <v>3.5</v>
      </c>
    </row>
    <row r="321" spans="2:15" hidden="1" x14ac:dyDescent="0.25">
      <c r="B321" t="s">
        <v>283</v>
      </c>
      <c r="C321" t="s">
        <v>452</v>
      </c>
      <c r="D321">
        <v>8</v>
      </c>
      <c r="E321">
        <v>2</v>
      </c>
      <c r="F321">
        <v>5</v>
      </c>
      <c r="G321">
        <v>3</v>
      </c>
      <c r="H321">
        <v>2</v>
      </c>
      <c r="I321">
        <v>3</v>
      </c>
      <c r="J321">
        <v>93</v>
      </c>
      <c r="K321">
        <v>98</v>
      </c>
      <c r="L321">
        <v>43</v>
      </c>
      <c r="M321">
        <v>97</v>
      </c>
      <c r="N321">
        <v>90</v>
      </c>
      <c r="O321">
        <f t="shared" si="4"/>
        <v>3.25</v>
      </c>
    </row>
    <row r="322" spans="2:15" hidden="1" x14ac:dyDescent="0.25">
      <c r="B322" t="s">
        <v>453</v>
      </c>
      <c r="C322" t="s">
        <v>130</v>
      </c>
      <c r="D322">
        <v>6</v>
      </c>
      <c r="E322">
        <v>4</v>
      </c>
      <c r="F322">
        <v>4</v>
      </c>
      <c r="G322">
        <v>5</v>
      </c>
      <c r="H322">
        <v>2</v>
      </c>
      <c r="I322">
        <v>4</v>
      </c>
      <c r="J322">
        <v>41</v>
      </c>
      <c r="K322">
        <v>62</v>
      </c>
      <c r="L322">
        <v>60</v>
      </c>
      <c r="M322">
        <v>18</v>
      </c>
      <c r="N322">
        <v>83</v>
      </c>
      <c r="O322">
        <f t="shared" si="4"/>
        <v>3.75</v>
      </c>
    </row>
    <row r="323" spans="2:15" hidden="1" x14ac:dyDescent="0.25">
      <c r="B323" t="s">
        <v>454</v>
      </c>
      <c r="C323" t="s">
        <v>369</v>
      </c>
      <c r="D323">
        <v>3</v>
      </c>
      <c r="E323">
        <v>2</v>
      </c>
      <c r="F323">
        <v>3</v>
      </c>
      <c r="G323">
        <v>4</v>
      </c>
      <c r="H323">
        <v>2</v>
      </c>
      <c r="I323">
        <v>4</v>
      </c>
      <c r="J323">
        <v>90</v>
      </c>
      <c r="K323">
        <v>26</v>
      </c>
      <c r="L323">
        <v>50</v>
      </c>
      <c r="M323">
        <v>74</v>
      </c>
      <c r="N323">
        <v>53</v>
      </c>
      <c r="O323">
        <f t="shared" ref="O323:O386" si="5">AVERAGE(F323:I323)</f>
        <v>3.25</v>
      </c>
    </row>
    <row r="324" spans="2:15" hidden="1" x14ac:dyDescent="0.25">
      <c r="B324" t="s">
        <v>455</v>
      </c>
      <c r="C324" t="s">
        <v>369</v>
      </c>
      <c r="D324">
        <v>4</v>
      </c>
      <c r="E324">
        <v>4</v>
      </c>
      <c r="F324">
        <v>3</v>
      </c>
      <c r="G324">
        <v>2</v>
      </c>
      <c r="H324">
        <v>3</v>
      </c>
      <c r="I324">
        <v>2</v>
      </c>
      <c r="J324">
        <v>31</v>
      </c>
      <c r="K324">
        <v>59</v>
      </c>
      <c r="L324">
        <v>7</v>
      </c>
      <c r="M324">
        <v>38</v>
      </c>
      <c r="N324">
        <v>24</v>
      </c>
      <c r="O324">
        <f t="shared" si="5"/>
        <v>2.5</v>
      </c>
    </row>
    <row r="325" spans="2:15" hidden="1" x14ac:dyDescent="0.25">
      <c r="B325" t="s">
        <v>456</v>
      </c>
      <c r="C325" t="s">
        <v>159</v>
      </c>
      <c r="D325">
        <v>6</v>
      </c>
      <c r="E325">
        <v>6</v>
      </c>
      <c r="F325">
        <v>6</v>
      </c>
      <c r="G325">
        <v>2</v>
      </c>
      <c r="H325">
        <v>3</v>
      </c>
      <c r="I325">
        <v>2</v>
      </c>
      <c r="J325">
        <v>56</v>
      </c>
      <c r="K325">
        <v>34</v>
      </c>
      <c r="L325">
        <v>52</v>
      </c>
      <c r="M325">
        <v>30</v>
      </c>
      <c r="N325">
        <v>94</v>
      </c>
      <c r="O325">
        <f t="shared" si="5"/>
        <v>3.25</v>
      </c>
    </row>
    <row r="326" spans="2:15" hidden="1" x14ac:dyDescent="0.25">
      <c r="B326" t="s">
        <v>457</v>
      </c>
      <c r="C326" t="s">
        <v>409</v>
      </c>
      <c r="D326">
        <v>0</v>
      </c>
      <c r="E326">
        <v>3</v>
      </c>
      <c r="F326">
        <v>6</v>
      </c>
      <c r="G326">
        <v>4</v>
      </c>
      <c r="H326">
        <v>6</v>
      </c>
      <c r="I326">
        <v>3</v>
      </c>
      <c r="J326">
        <v>13</v>
      </c>
      <c r="K326">
        <v>42</v>
      </c>
      <c r="L326">
        <v>23</v>
      </c>
      <c r="M326">
        <v>14</v>
      </c>
      <c r="N326">
        <v>73</v>
      </c>
      <c r="O326">
        <f t="shared" si="5"/>
        <v>4.75</v>
      </c>
    </row>
    <row r="327" spans="2:15" hidden="1" x14ac:dyDescent="0.25">
      <c r="B327" t="s">
        <v>458</v>
      </c>
      <c r="C327" t="s">
        <v>74</v>
      </c>
      <c r="D327">
        <v>2</v>
      </c>
      <c r="E327">
        <v>3</v>
      </c>
      <c r="F327">
        <v>6</v>
      </c>
      <c r="G327">
        <v>6</v>
      </c>
      <c r="H327">
        <v>4</v>
      </c>
      <c r="I327">
        <v>4</v>
      </c>
      <c r="J327">
        <v>61</v>
      </c>
      <c r="K327">
        <v>3</v>
      </c>
      <c r="L327">
        <v>88</v>
      </c>
      <c r="M327">
        <v>72</v>
      </c>
      <c r="N327">
        <v>84</v>
      </c>
      <c r="O327">
        <f t="shared" si="5"/>
        <v>5</v>
      </c>
    </row>
    <row r="328" spans="2:15" hidden="1" x14ac:dyDescent="0.25">
      <c r="B328" t="s">
        <v>459</v>
      </c>
      <c r="C328" t="s">
        <v>130</v>
      </c>
      <c r="D328">
        <v>6</v>
      </c>
      <c r="E328">
        <v>4</v>
      </c>
      <c r="F328">
        <v>4</v>
      </c>
      <c r="G328">
        <v>2</v>
      </c>
      <c r="H328">
        <v>4</v>
      </c>
      <c r="I328">
        <v>2</v>
      </c>
      <c r="J328">
        <v>30</v>
      </c>
      <c r="K328">
        <v>28</v>
      </c>
      <c r="L328">
        <v>30</v>
      </c>
      <c r="M328">
        <v>66</v>
      </c>
      <c r="N328">
        <v>98</v>
      </c>
      <c r="O328">
        <f t="shared" si="5"/>
        <v>3</v>
      </c>
    </row>
    <row r="329" spans="2:15" hidden="1" x14ac:dyDescent="0.25">
      <c r="B329" t="s">
        <v>460</v>
      </c>
      <c r="C329" t="s">
        <v>130</v>
      </c>
      <c r="D329">
        <v>4</v>
      </c>
      <c r="E329">
        <v>4</v>
      </c>
      <c r="F329">
        <v>4</v>
      </c>
      <c r="G329">
        <v>6</v>
      </c>
      <c r="H329">
        <v>6</v>
      </c>
      <c r="I329">
        <v>2</v>
      </c>
      <c r="J329">
        <v>80</v>
      </c>
      <c r="K329">
        <v>75</v>
      </c>
      <c r="L329">
        <v>57</v>
      </c>
      <c r="M329">
        <v>43</v>
      </c>
      <c r="N329">
        <v>92</v>
      </c>
      <c r="O329">
        <f t="shared" si="5"/>
        <v>4.5</v>
      </c>
    </row>
    <row r="330" spans="2:15" hidden="1" x14ac:dyDescent="0.25">
      <c r="B330" t="s">
        <v>461</v>
      </c>
      <c r="C330" t="s">
        <v>28</v>
      </c>
      <c r="D330">
        <v>2</v>
      </c>
      <c r="E330">
        <v>4</v>
      </c>
      <c r="F330">
        <v>5</v>
      </c>
      <c r="G330">
        <v>2</v>
      </c>
      <c r="H330">
        <v>5</v>
      </c>
      <c r="I330">
        <v>2</v>
      </c>
      <c r="J330">
        <v>26</v>
      </c>
      <c r="K330">
        <v>69</v>
      </c>
      <c r="L330">
        <v>46</v>
      </c>
      <c r="M330">
        <v>57</v>
      </c>
      <c r="N330">
        <v>91</v>
      </c>
      <c r="O330">
        <f t="shared" si="5"/>
        <v>3.5</v>
      </c>
    </row>
    <row r="331" spans="2:15" hidden="1" x14ac:dyDescent="0.25">
      <c r="B331" t="s">
        <v>462</v>
      </c>
      <c r="C331" t="s">
        <v>463</v>
      </c>
      <c r="D331">
        <v>4</v>
      </c>
      <c r="E331">
        <v>3</v>
      </c>
      <c r="F331">
        <v>5</v>
      </c>
      <c r="G331">
        <v>5</v>
      </c>
      <c r="H331">
        <v>3</v>
      </c>
      <c r="I331">
        <v>3</v>
      </c>
      <c r="J331">
        <v>5</v>
      </c>
      <c r="K331">
        <v>44</v>
      </c>
      <c r="L331">
        <v>37</v>
      </c>
      <c r="M331">
        <v>5</v>
      </c>
      <c r="N331">
        <v>62</v>
      </c>
      <c r="O331">
        <f t="shared" si="5"/>
        <v>4</v>
      </c>
    </row>
    <row r="332" spans="2:15" hidden="1" x14ac:dyDescent="0.25">
      <c r="B332" t="s">
        <v>464</v>
      </c>
      <c r="C332" t="s">
        <v>445</v>
      </c>
      <c r="D332">
        <v>6</v>
      </c>
      <c r="E332">
        <v>3</v>
      </c>
      <c r="F332">
        <v>5</v>
      </c>
      <c r="G332">
        <v>5</v>
      </c>
      <c r="H332">
        <v>2</v>
      </c>
      <c r="I332">
        <v>6</v>
      </c>
      <c r="J332">
        <v>56</v>
      </c>
      <c r="K332">
        <v>90</v>
      </c>
      <c r="L332">
        <v>35</v>
      </c>
      <c r="M332">
        <v>68</v>
      </c>
      <c r="N332">
        <v>48</v>
      </c>
      <c r="O332">
        <f t="shared" si="5"/>
        <v>4.5</v>
      </c>
    </row>
    <row r="333" spans="2:15" hidden="1" x14ac:dyDescent="0.25">
      <c r="B333" t="s">
        <v>465</v>
      </c>
      <c r="C333" t="s">
        <v>239</v>
      </c>
      <c r="D333">
        <v>4</v>
      </c>
      <c r="E333">
        <v>3</v>
      </c>
      <c r="F333">
        <v>6</v>
      </c>
      <c r="G333">
        <v>2</v>
      </c>
      <c r="H333">
        <v>3</v>
      </c>
      <c r="I333">
        <v>3</v>
      </c>
      <c r="J333">
        <v>7</v>
      </c>
      <c r="K333">
        <v>15</v>
      </c>
      <c r="L333">
        <v>62</v>
      </c>
      <c r="M333">
        <v>9</v>
      </c>
      <c r="N333">
        <v>43</v>
      </c>
      <c r="O333">
        <f t="shared" si="5"/>
        <v>3.5</v>
      </c>
    </row>
    <row r="334" spans="2:15" hidden="1" x14ac:dyDescent="0.25">
      <c r="B334" t="s">
        <v>466</v>
      </c>
      <c r="C334" t="s">
        <v>16</v>
      </c>
      <c r="D334">
        <v>3</v>
      </c>
      <c r="E334">
        <v>6</v>
      </c>
      <c r="F334">
        <v>6</v>
      </c>
      <c r="G334">
        <v>6</v>
      </c>
      <c r="H334">
        <v>4</v>
      </c>
      <c r="I334">
        <v>5</v>
      </c>
      <c r="J334">
        <v>27</v>
      </c>
      <c r="K334">
        <v>73</v>
      </c>
      <c r="L334">
        <v>63</v>
      </c>
      <c r="M334">
        <v>14</v>
      </c>
      <c r="N334">
        <v>72</v>
      </c>
      <c r="O334">
        <f t="shared" si="5"/>
        <v>5.25</v>
      </c>
    </row>
    <row r="335" spans="2:15" hidden="1" x14ac:dyDescent="0.25">
      <c r="B335" t="s">
        <v>467</v>
      </c>
      <c r="C335" t="s">
        <v>395</v>
      </c>
      <c r="D335">
        <v>1</v>
      </c>
      <c r="E335">
        <v>6</v>
      </c>
      <c r="F335">
        <v>5</v>
      </c>
      <c r="G335">
        <v>2</v>
      </c>
      <c r="H335">
        <v>2</v>
      </c>
      <c r="I335">
        <v>3</v>
      </c>
      <c r="J335">
        <v>70</v>
      </c>
      <c r="K335">
        <v>59</v>
      </c>
      <c r="L335">
        <v>15</v>
      </c>
      <c r="M335">
        <v>13</v>
      </c>
      <c r="N335">
        <v>66</v>
      </c>
      <c r="O335">
        <f t="shared" si="5"/>
        <v>3</v>
      </c>
    </row>
    <row r="336" spans="2:15" hidden="1" x14ac:dyDescent="0.25">
      <c r="B336" t="s">
        <v>468</v>
      </c>
      <c r="C336" t="s">
        <v>164</v>
      </c>
      <c r="D336">
        <v>5</v>
      </c>
      <c r="E336">
        <v>3</v>
      </c>
      <c r="F336">
        <v>5</v>
      </c>
      <c r="G336">
        <v>3</v>
      </c>
      <c r="H336">
        <v>5</v>
      </c>
      <c r="I336">
        <v>3</v>
      </c>
      <c r="J336">
        <v>52</v>
      </c>
      <c r="K336">
        <v>65</v>
      </c>
      <c r="L336">
        <v>48</v>
      </c>
      <c r="M336">
        <v>58</v>
      </c>
      <c r="N336">
        <v>48</v>
      </c>
      <c r="O336">
        <f t="shared" si="5"/>
        <v>4</v>
      </c>
    </row>
    <row r="337" spans="2:15" hidden="1" x14ac:dyDescent="0.25">
      <c r="B337" t="s">
        <v>469</v>
      </c>
      <c r="C337" t="s">
        <v>130</v>
      </c>
      <c r="D337">
        <v>5</v>
      </c>
      <c r="E337">
        <v>2</v>
      </c>
      <c r="F337">
        <v>2</v>
      </c>
      <c r="G337">
        <v>2</v>
      </c>
      <c r="H337">
        <v>4</v>
      </c>
      <c r="I337">
        <v>2</v>
      </c>
      <c r="J337">
        <v>27</v>
      </c>
      <c r="K337">
        <v>64</v>
      </c>
      <c r="L337">
        <v>22</v>
      </c>
      <c r="M337">
        <v>32</v>
      </c>
      <c r="N337">
        <v>91</v>
      </c>
      <c r="O337">
        <f t="shared" si="5"/>
        <v>2.5</v>
      </c>
    </row>
    <row r="338" spans="2:15" hidden="1" x14ac:dyDescent="0.25">
      <c r="B338" t="s">
        <v>470</v>
      </c>
      <c r="C338" t="s">
        <v>32</v>
      </c>
      <c r="D338">
        <v>1</v>
      </c>
      <c r="E338">
        <v>3</v>
      </c>
      <c r="F338">
        <v>3</v>
      </c>
      <c r="G338">
        <v>2</v>
      </c>
      <c r="H338">
        <v>5</v>
      </c>
      <c r="I338">
        <v>2</v>
      </c>
      <c r="J338">
        <v>84</v>
      </c>
      <c r="K338">
        <v>92</v>
      </c>
      <c r="L338">
        <v>92</v>
      </c>
      <c r="M338">
        <v>81</v>
      </c>
      <c r="N338">
        <v>68</v>
      </c>
      <c r="O338">
        <f t="shared" si="5"/>
        <v>3</v>
      </c>
    </row>
    <row r="339" spans="2:15" hidden="1" x14ac:dyDescent="0.25">
      <c r="B339" t="s">
        <v>471</v>
      </c>
      <c r="C339" t="s">
        <v>340</v>
      </c>
      <c r="D339">
        <v>4</v>
      </c>
      <c r="E339">
        <v>5</v>
      </c>
      <c r="F339">
        <v>4</v>
      </c>
      <c r="G339">
        <v>4</v>
      </c>
      <c r="H339">
        <v>2</v>
      </c>
      <c r="I339">
        <v>6</v>
      </c>
      <c r="J339">
        <v>75</v>
      </c>
      <c r="K339">
        <v>22</v>
      </c>
      <c r="L339">
        <v>91</v>
      </c>
      <c r="M339">
        <v>31</v>
      </c>
      <c r="N339">
        <v>93</v>
      </c>
      <c r="O339">
        <f t="shared" si="5"/>
        <v>4</v>
      </c>
    </row>
    <row r="340" spans="2:15" hidden="1" x14ac:dyDescent="0.25">
      <c r="B340" t="s">
        <v>472</v>
      </c>
      <c r="C340" t="s">
        <v>70</v>
      </c>
      <c r="D340">
        <v>2</v>
      </c>
      <c r="E340">
        <v>4</v>
      </c>
      <c r="F340">
        <v>4</v>
      </c>
      <c r="G340">
        <v>6</v>
      </c>
      <c r="H340">
        <v>5</v>
      </c>
      <c r="I340">
        <v>4</v>
      </c>
      <c r="J340">
        <v>35</v>
      </c>
      <c r="K340">
        <v>77</v>
      </c>
      <c r="L340">
        <v>81</v>
      </c>
      <c r="M340">
        <v>17</v>
      </c>
      <c r="N340">
        <v>27</v>
      </c>
      <c r="O340">
        <f t="shared" si="5"/>
        <v>4.75</v>
      </c>
    </row>
    <row r="341" spans="2:15" hidden="1" x14ac:dyDescent="0.25">
      <c r="B341" t="s">
        <v>473</v>
      </c>
      <c r="C341" t="s">
        <v>55</v>
      </c>
      <c r="D341">
        <v>7</v>
      </c>
      <c r="E341">
        <v>5</v>
      </c>
      <c r="F341">
        <v>4</v>
      </c>
      <c r="G341">
        <v>3</v>
      </c>
      <c r="H341">
        <v>3</v>
      </c>
      <c r="I341">
        <v>2</v>
      </c>
      <c r="J341">
        <v>2</v>
      </c>
      <c r="K341">
        <v>88</v>
      </c>
      <c r="L341">
        <v>61</v>
      </c>
      <c r="M341">
        <v>2</v>
      </c>
      <c r="N341">
        <v>49</v>
      </c>
      <c r="O341">
        <f t="shared" si="5"/>
        <v>3</v>
      </c>
    </row>
    <row r="342" spans="2:15" hidden="1" x14ac:dyDescent="0.25">
      <c r="B342" t="s">
        <v>474</v>
      </c>
      <c r="C342" t="s">
        <v>197</v>
      </c>
      <c r="D342">
        <v>7</v>
      </c>
      <c r="E342">
        <v>6</v>
      </c>
      <c r="F342">
        <v>5</v>
      </c>
      <c r="G342">
        <v>3</v>
      </c>
      <c r="H342">
        <v>3</v>
      </c>
      <c r="I342">
        <v>3</v>
      </c>
      <c r="J342">
        <v>71</v>
      </c>
      <c r="K342">
        <v>55</v>
      </c>
      <c r="L342">
        <v>33</v>
      </c>
      <c r="M342">
        <v>97</v>
      </c>
      <c r="N342">
        <v>73</v>
      </c>
      <c r="O342">
        <f t="shared" si="5"/>
        <v>3.5</v>
      </c>
    </row>
    <row r="343" spans="2:15" hidden="1" x14ac:dyDescent="0.25">
      <c r="B343" t="s">
        <v>475</v>
      </c>
      <c r="C343" t="s">
        <v>232</v>
      </c>
      <c r="D343">
        <v>5</v>
      </c>
      <c r="E343">
        <v>5</v>
      </c>
      <c r="F343">
        <v>6</v>
      </c>
      <c r="G343">
        <v>4</v>
      </c>
      <c r="H343">
        <v>5</v>
      </c>
      <c r="I343">
        <v>5</v>
      </c>
      <c r="J343">
        <v>53</v>
      </c>
      <c r="K343">
        <v>97</v>
      </c>
      <c r="L343">
        <v>28</v>
      </c>
      <c r="M343">
        <v>88</v>
      </c>
      <c r="N343">
        <v>87</v>
      </c>
      <c r="O343">
        <f t="shared" si="5"/>
        <v>5</v>
      </c>
    </row>
    <row r="344" spans="2:15" hidden="1" x14ac:dyDescent="0.25">
      <c r="B344" t="s">
        <v>476</v>
      </c>
      <c r="C344" t="s">
        <v>477</v>
      </c>
      <c r="D344">
        <v>0</v>
      </c>
      <c r="E344">
        <v>5</v>
      </c>
      <c r="F344">
        <v>5</v>
      </c>
      <c r="G344">
        <v>3</v>
      </c>
      <c r="H344">
        <v>4</v>
      </c>
      <c r="I344">
        <v>4</v>
      </c>
      <c r="J344">
        <v>73</v>
      </c>
      <c r="K344">
        <v>67</v>
      </c>
      <c r="L344">
        <v>18</v>
      </c>
      <c r="M344">
        <v>84</v>
      </c>
      <c r="N344">
        <v>75</v>
      </c>
      <c r="O344">
        <f t="shared" si="5"/>
        <v>4</v>
      </c>
    </row>
    <row r="345" spans="2:15" hidden="1" x14ac:dyDescent="0.25">
      <c r="B345" t="s">
        <v>478</v>
      </c>
      <c r="C345" t="s">
        <v>101</v>
      </c>
      <c r="D345">
        <v>3</v>
      </c>
      <c r="E345">
        <v>6</v>
      </c>
      <c r="F345">
        <v>2</v>
      </c>
      <c r="G345">
        <v>2</v>
      </c>
      <c r="H345">
        <v>5</v>
      </c>
      <c r="I345">
        <v>2</v>
      </c>
      <c r="J345">
        <v>97</v>
      </c>
      <c r="K345">
        <v>40</v>
      </c>
      <c r="L345">
        <v>41</v>
      </c>
      <c r="M345">
        <v>46</v>
      </c>
      <c r="N345">
        <v>59</v>
      </c>
      <c r="O345">
        <f t="shared" si="5"/>
        <v>2.75</v>
      </c>
    </row>
    <row r="346" spans="2:15" hidden="1" x14ac:dyDescent="0.25">
      <c r="B346" t="s">
        <v>479</v>
      </c>
      <c r="C346" t="s">
        <v>30</v>
      </c>
      <c r="D346">
        <v>7</v>
      </c>
      <c r="E346">
        <v>4</v>
      </c>
      <c r="F346">
        <v>4</v>
      </c>
      <c r="G346">
        <v>6</v>
      </c>
      <c r="H346">
        <v>5</v>
      </c>
      <c r="I346">
        <v>5</v>
      </c>
      <c r="J346">
        <v>10</v>
      </c>
      <c r="K346">
        <v>32</v>
      </c>
      <c r="L346">
        <v>73</v>
      </c>
      <c r="M346">
        <v>96</v>
      </c>
      <c r="N346">
        <v>29</v>
      </c>
      <c r="O346">
        <f t="shared" si="5"/>
        <v>5</v>
      </c>
    </row>
    <row r="347" spans="2:15" hidden="1" x14ac:dyDescent="0.25">
      <c r="B347" t="s">
        <v>480</v>
      </c>
      <c r="C347" t="s">
        <v>477</v>
      </c>
      <c r="D347">
        <v>3</v>
      </c>
      <c r="E347">
        <v>2</v>
      </c>
      <c r="F347">
        <v>5</v>
      </c>
      <c r="G347">
        <v>5</v>
      </c>
      <c r="H347">
        <v>4</v>
      </c>
      <c r="I347">
        <v>5</v>
      </c>
      <c r="J347">
        <v>91</v>
      </c>
      <c r="K347">
        <v>53</v>
      </c>
      <c r="L347">
        <v>13</v>
      </c>
      <c r="M347">
        <v>58</v>
      </c>
      <c r="N347">
        <v>75</v>
      </c>
      <c r="O347">
        <f t="shared" si="5"/>
        <v>4.75</v>
      </c>
    </row>
    <row r="348" spans="2:15" hidden="1" x14ac:dyDescent="0.25">
      <c r="B348" t="s">
        <v>481</v>
      </c>
      <c r="C348" t="s">
        <v>61</v>
      </c>
      <c r="D348">
        <v>5</v>
      </c>
      <c r="E348">
        <v>4</v>
      </c>
      <c r="F348">
        <v>6</v>
      </c>
      <c r="G348">
        <v>5</v>
      </c>
      <c r="H348">
        <v>2</v>
      </c>
      <c r="I348">
        <v>3</v>
      </c>
      <c r="J348">
        <v>21</v>
      </c>
      <c r="K348">
        <v>48</v>
      </c>
      <c r="L348">
        <v>45</v>
      </c>
      <c r="M348">
        <v>1</v>
      </c>
      <c r="N348">
        <v>51</v>
      </c>
      <c r="O348">
        <f t="shared" si="5"/>
        <v>4</v>
      </c>
    </row>
    <row r="349" spans="2:15" hidden="1" x14ac:dyDescent="0.25">
      <c r="B349" t="s">
        <v>482</v>
      </c>
      <c r="C349" t="s">
        <v>311</v>
      </c>
      <c r="D349">
        <v>2</v>
      </c>
      <c r="E349">
        <v>2</v>
      </c>
      <c r="F349">
        <v>5</v>
      </c>
      <c r="G349">
        <v>2</v>
      </c>
      <c r="H349">
        <v>4</v>
      </c>
      <c r="I349">
        <v>4</v>
      </c>
      <c r="J349">
        <v>83</v>
      </c>
      <c r="K349">
        <v>28</v>
      </c>
      <c r="L349">
        <v>43</v>
      </c>
      <c r="M349">
        <v>19</v>
      </c>
      <c r="N349">
        <v>83</v>
      </c>
      <c r="O349">
        <f t="shared" si="5"/>
        <v>3.75</v>
      </c>
    </row>
    <row r="350" spans="2:15" hidden="1" x14ac:dyDescent="0.25">
      <c r="B350" t="s">
        <v>483</v>
      </c>
      <c r="C350" t="s">
        <v>133</v>
      </c>
      <c r="D350">
        <v>2</v>
      </c>
      <c r="E350">
        <v>4</v>
      </c>
      <c r="F350">
        <v>4</v>
      </c>
      <c r="G350">
        <v>3</v>
      </c>
      <c r="H350">
        <v>3</v>
      </c>
      <c r="I350">
        <v>6</v>
      </c>
      <c r="J350">
        <v>97</v>
      </c>
      <c r="K350">
        <v>80</v>
      </c>
      <c r="L350">
        <v>54</v>
      </c>
      <c r="M350">
        <v>78</v>
      </c>
      <c r="N350">
        <v>43</v>
      </c>
      <c r="O350">
        <f t="shared" si="5"/>
        <v>4</v>
      </c>
    </row>
    <row r="351" spans="2:15" hidden="1" x14ac:dyDescent="0.25">
      <c r="B351" t="s">
        <v>484</v>
      </c>
      <c r="C351" t="s">
        <v>101</v>
      </c>
      <c r="D351">
        <v>2</v>
      </c>
      <c r="E351">
        <v>5</v>
      </c>
      <c r="F351">
        <v>2</v>
      </c>
      <c r="G351">
        <v>3</v>
      </c>
      <c r="H351">
        <v>5</v>
      </c>
      <c r="I351">
        <v>2</v>
      </c>
      <c r="J351">
        <v>26</v>
      </c>
      <c r="K351">
        <v>31</v>
      </c>
      <c r="L351">
        <v>88</v>
      </c>
      <c r="M351">
        <v>98</v>
      </c>
      <c r="N351">
        <v>45</v>
      </c>
      <c r="O351">
        <f t="shared" si="5"/>
        <v>3</v>
      </c>
    </row>
    <row r="352" spans="2:15" hidden="1" x14ac:dyDescent="0.25">
      <c r="B352" t="s">
        <v>485</v>
      </c>
      <c r="C352" t="s">
        <v>58</v>
      </c>
      <c r="D352">
        <v>7</v>
      </c>
      <c r="E352">
        <v>6</v>
      </c>
      <c r="F352">
        <v>4</v>
      </c>
      <c r="G352">
        <v>5</v>
      </c>
      <c r="H352">
        <v>4</v>
      </c>
      <c r="I352">
        <v>3</v>
      </c>
      <c r="J352">
        <v>17</v>
      </c>
      <c r="K352">
        <v>54</v>
      </c>
      <c r="L352">
        <v>78</v>
      </c>
      <c r="M352">
        <v>68</v>
      </c>
      <c r="N352">
        <v>41</v>
      </c>
      <c r="O352">
        <f t="shared" si="5"/>
        <v>4</v>
      </c>
    </row>
    <row r="353" spans="2:15" hidden="1" x14ac:dyDescent="0.25">
      <c r="B353" t="s">
        <v>486</v>
      </c>
      <c r="C353" t="s">
        <v>70</v>
      </c>
      <c r="D353">
        <v>0</v>
      </c>
      <c r="E353">
        <v>2</v>
      </c>
      <c r="F353">
        <v>5</v>
      </c>
      <c r="G353">
        <v>3</v>
      </c>
      <c r="H353">
        <v>6</v>
      </c>
      <c r="I353">
        <v>6</v>
      </c>
      <c r="J353">
        <v>5</v>
      </c>
      <c r="K353">
        <v>93</v>
      </c>
      <c r="L353">
        <v>4</v>
      </c>
      <c r="M353">
        <v>59</v>
      </c>
      <c r="N353">
        <v>71</v>
      </c>
      <c r="O353">
        <f t="shared" si="5"/>
        <v>5</v>
      </c>
    </row>
    <row r="354" spans="2:15" hidden="1" x14ac:dyDescent="0.25">
      <c r="B354" t="s">
        <v>487</v>
      </c>
      <c r="C354" t="s">
        <v>76</v>
      </c>
      <c r="D354">
        <v>3</v>
      </c>
      <c r="E354">
        <v>5</v>
      </c>
      <c r="F354">
        <v>3</v>
      </c>
      <c r="G354">
        <v>3</v>
      </c>
      <c r="H354">
        <v>6</v>
      </c>
      <c r="I354">
        <v>4</v>
      </c>
      <c r="J354">
        <v>78</v>
      </c>
      <c r="K354">
        <v>80</v>
      </c>
      <c r="L354">
        <v>56</v>
      </c>
      <c r="M354">
        <v>31</v>
      </c>
      <c r="N354">
        <v>81</v>
      </c>
      <c r="O354">
        <f t="shared" si="5"/>
        <v>4</v>
      </c>
    </row>
    <row r="355" spans="2:15" hidden="1" x14ac:dyDescent="0.25">
      <c r="B355" t="s">
        <v>488</v>
      </c>
      <c r="C355" t="s">
        <v>489</v>
      </c>
      <c r="D355">
        <v>6</v>
      </c>
      <c r="E355">
        <v>6</v>
      </c>
      <c r="F355">
        <v>6</v>
      </c>
      <c r="G355">
        <v>4</v>
      </c>
      <c r="H355">
        <v>6</v>
      </c>
      <c r="I355">
        <v>4</v>
      </c>
      <c r="J355">
        <v>64</v>
      </c>
      <c r="K355">
        <v>18</v>
      </c>
      <c r="L355">
        <v>23</v>
      </c>
      <c r="M355">
        <v>81</v>
      </c>
      <c r="N355">
        <v>18</v>
      </c>
      <c r="O355">
        <f t="shared" si="5"/>
        <v>5</v>
      </c>
    </row>
    <row r="356" spans="2:15" hidden="1" x14ac:dyDescent="0.25">
      <c r="B356" t="s">
        <v>490</v>
      </c>
      <c r="C356" t="s">
        <v>38</v>
      </c>
      <c r="D356">
        <v>2</v>
      </c>
      <c r="E356">
        <v>4</v>
      </c>
      <c r="F356">
        <v>3</v>
      </c>
      <c r="G356">
        <v>5</v>
      </c>
      <c r="H356">
        <v>2</v>
      </c>
      <c r="I356">
        <v>3</v>
      </c>
      <c r="J356">
        <v>96</v>
      </c>
      <c r="K356">
        <v>32</v>
      </c>
      <c r="L356">
        <v>73</v>
      </c>
      <c r="M356">
        <v>7</v>
      </c>
      <c r="N356">
        <v>74</v>
      </c>
      <c r="O356">
        <f t="shared" si="5"/>
        <v>3.25</v>
      </c>
    </row>
    <row r="357" spans="2:15" hidden="1" x14ac:dyDescent="0.25">
      <c r="B357" t="s">
        <v>491</v>
      </c>
      <c r="C357" t="s">
        <v>340</v>
      </c>
      <c r="D357">
        <v>6</v>
      </c>
      <c r="E357">
        <v>6</v>
      </c>
      <c r="F357">
        <v>5</v>
      </c>
      <c r="G357">
        <v>5</v>
      </c>
      <c r="H357">
        <v>3</v>
      </c>
      <c r="I357">
        <v>6</v>
      </c>
      <c r="J357">
        <v>85</v>
      </c>
      <c r="K357">
        <v>35</v>
      </c>
      <c r="L357">
        <v>70</v>
      </c>
      <c r="M357">
        <v>99</v>
      </c>
      <c r="N357">
        <v>85</v>
      </c>
      <c r="O357">
        <f t="shared" si="5"/>
        <v>4.75</v>
      </c>
    </row>
    <row r="358" spans="2:15" hidden="1" x14ac:dyDescent="0.25">
      <c r="B358" t="s">
        <v>492</v>
      </c>
      <c r="C358" t="s">
        <v>90</v>
      </c>
      <c r="D358">
        <v>4</v>
      </c>
      <c r="E358">
        <v>2</v>
      </c>
      <c r="F358">
        <v>4</v>
      </c>
      <c r="G358">
        <v>5</v>
      </c>
      <c r="H358">
        <v>4</v>
      </c>
      <c r="I358">
        <v>2</v>
      </c>
      <c r="J358">
        <v>17</v>
      </c>
      <c r="K358">
        <v>17</v>
      </c>
      <c r="L358">
        <v>92</v>
      </c>
      <c r="M358">
        <v>6</v>
      </c>
      <c r="N358">
        <v>64</v>
      </c>
      <c r="O358">
        <f t="shared" si="5"/>
        <v>3.75</v>
      </c>
    </row>
    <row r="359" spans="2:15" hidden="1" x14ac:dyDescent="0.25">
      <c r="B359" t="s">
        <v>493</v>
      </c>
      <c r="C359" t="s">
        <v>180</v>
      </c>
      <c r="D359">
        <v>4</v>
      </c>
      <c r="E359">
        <v>2</v>
      </c>
      <c r="F359">
        <v>4</v>
      </c>
      <c r="G359">
        <v>2</v>
      </c>
      <c r="H359">
        <v>5</v>
      </c>
      <c r="I359">
        <v>4</v>
      </c>
      <c r="J359">
        <v>62</v>
      </c>
      <c r="K359">
        <v>3</v>
      </c>
      <c r="L359">
        <v>84</v>
      </c>
      <c r="M359">
        <v>48</v>
      </c>
      <c r="N359">
        <v>94</v>
      </c>
      <c r="O359">
        <f t="shared" si="5"/>
        <v>3.75</v>
      </c>
    </row>
    <row r="360" spans="2:15" hidden="1" x14ac:dyDescent="0.25">
      <c r="B360" t="s">
        <v>494</v>
      </c>
      <c r="C360" t="s">
        <v>495</v>
      </c>
      <c r="D360">
        <v>4</v>
      </c>
      <c r="E360">
        <v>5</v>
      </c>
      <c r="F360">
        <v>5</v>
      </c>
      <c r="G360">
        <v>6</v>
      </c>
      <c r="H360">
        <v>2</v>
      </c>
      <c r="I360">
        <v>3</v>
      </c>
      <c r="J360">
        <v>35</v>
      </c>
      <c r="K360">
        <v>49</v>
      </c>
      <c r="L360">
        <v>59</v>
      </c>
      <c r="M360">
        <v>44</v>
      </c>
      <c r="N360">
        <v>68</v>
      </c>
      <c r="O360">
        <f t="shared" si="5"/>
        <v>4</v>
      </c>
    </row>
    <row r="361" spans="2:15" hidden="1" x14ac:dyDescent="0.25">
      <c r="B361" t="s">
        <v>496</v>
      </c>
      <c r="C361" t="s">
        <v>369</v>
      </c>
      <c r="D361">
        <v>7</v>
      </c>
      <c r="E361">
        <v>3</v>
      </c>
      <c r="F361">
        <v>6</v>
      </c>
      <c r="G361">
        <v>2</v>
      </c>
      <c r="H361">
        <v>6</v>
      </c>
      <c r="I361">
        <v>5</v>
      </c>
      <c r="J361">
        <v>20</v>
      </c>
      <c r="K361">
        <v>58</v>
      </c>
      <c r="L361">
        <v>93</v>
      </c>
      <c r="M361">
        <v>53</v>
      </c>
      <c r="N361">
        <v>35</v>
      </c>
      <c r="O361">
        <f t="shared" si="5"/>
        <v>4.75</v>
      </c>
    </row>
    <row r="362" spans="2:15" hidden="1" x14ac:dyDescent="0.25">
      <c r="B362" t="s">
        <v>497</v>
      </c>
      <c r="C362" t="s">
        <v>498</v>
      </c>
      <c r="D362">
        <v>5</v>
      </c>
      <c r="E362">
        <v>6</v>
      </c>
      <c r="F362">
        <v>2</v>
      </c>
      <c r="G362">
        <v>3</v>
      </c>
      <c r="H362">
        <v>4</v>
      </c>
      <c r="I362">
        <v>3</v>
      </c>
      <c r="J362">
        <v>2</v>
      </c>
      <c r="K362">
        <v>97</v>
      </c>
      <c r="L362">
        <v>14</v>
      </c>
      <c r="M362">
        <v>81</v>
      </c>
      <c r="N362">
        <v>38</v>
      </c>
      <c r="O362">
        <f t="shared" si="5"/>
        <v>3</v>
      </c>
    </row>
    <row r="363" spans="2:15" hidden="1" x14ac:dyDescent="0.25">
      <c r="B363" t="s">
        <v>499</v>
      </c>
      <c r="C363" t="s">
        <v>498</v>
      </c>
      <c r="D363">
        <v>4</v>
      </c>
      <c r="E363">
        <v>6</v>
      </c>
      <c r="F363">
        <v>2</v>
      </c>
      <c r="G363">
        <v>6</v>
      </c>
      <c r="H363">
        <v>4</v>
      </c>
      <c r="I363">
        <v>5</v>
      </c>
      <c r="J363">
        <v>98</v>
      </c>
      <c r="K363">
        <v>42</v>
      </c>
      <c r="L363">
        <v>49</v>
      </c>
      <c r="M363">
        <v>83</v>
      </c>
      <c r="N363">
        <v>32</v>
      </c>
      <c r="O363">
        <f t="shared" si="5"/>
        <v>4.25</v>
      </c>
    </row>
    <row r="364" spans="2:15" hidden="1" x14ac:dyDescent="0.25">
      <c r="B364" t="s">
        <v>500</v>
      </c>
      <c r="C364" t="s">
        <v>121</v>
      </c>
      <c r="D364">
        <v>7</v>
      </c>
      <c r="E364">
        <v>5</v>
      </c>
      <c r="F364">
        <v>5</v>
      </c>
      <c r="G364">
        <v>4</v>
      </c>
      <c r="H364">
        <v>5</v>
      </c>
      <c r="I364">
        <v>6</v>
      </c>
      <c r="J364">
        <v>97</v>
      </c>
      <c r="K364">
        <v>45</v>
      </c>
      <c r="L364">
        <v>42</v>
      </c>
      <c r="M364">
        <v>25</v>
      </c>
      <c r="N364">
        <v>51</v>
      </c>
      <c r="O364">
        <f t="shared" si="5"/>
        <v>5</v>
      </c>
    </row>
    <row r="365" spans="2:15" hidden="1" x14ac:dyDescent="0.25">
      <c r="B365" t="s">
        <v>501</v>
      </c>
      <c r="C365" t="s">
        <v>18</v>
      </c>
      <c r="D365">
        <v>8</v>
      </c>
      <c r="E365">
        <v>3</v>
      </c>
      <c r="F365">
        <v>2</v>
      </c>
      <c r="G365">
        <v>2</v>
      </c>
      <c r="H365">
        <v>4</v>
      </c>
      <c r="I365">
        <v>2</v>
      </c>
      <c r="J365">
        <v>54</v>
      </c>
      <c r="K365">
        <v>48</v>
      </c>
      <c r="L365">
        <v>35</v>
      </c>
      <c r="M365">
        <v>28</v>
      </c>
      <c r="N365">
        <v>35</v>
      </c>
      <c r="O365">
        <f t="shared" si="5"/>
        <v>2.5</v>
      </c>
    </row>
    <row r="366" spans="2:15" hidden="1" x14ac:dyDescent="0.25">
      <c r="B366" t="s">
        <v>502</v>
      </c>
      <c r="C366" t="s">
        <v>503</v>
      </c>
      <c r="D366">
        <v>5</v>
      </c>
      <c r="E366">
        <v>2</v>
      </c>
      <c r="F366">
        <v>6</v>
      </c>
      <c r="G366">
        <v>3</v>
      </c>
      <c r="H366">
        <v>2</v>
      </c>
      <c r="I366">
        <v>5</v>
      </c>
      <c r="J366">
        <v>35</v>
      </c>
      <c r="K366">
        <v>56</v>
      </c>
      <c r="L366">
        <v>6</v>
      </c>
      <c r="M366">
        <v>84</v>
      </c>
      <c r="N366">
        <v>54</v>
      </c>
      <c r="O366">
        <f t="shared" si="5"/>
        <v>4</v>
      </c>
    </row>
    <row r="367" spans="2:15" hidden="1" x14ac:dyDescent="0.25">
      <c r="B367" t="s">
        <v>504</v>
      </c>
      <c r="C367" t="s">
        <v>367</v>
      </c>
      <c r="D367">
        <v>0</v>
      </c>
      <c r="E367">
        <v>2</v>
      </c>
      <c r="F367">
        <v>5</v>
      </c>
      <c r="G367">
        <v>6</v>
      </c>
      <c r="H367">
        <v>6</v>
      </c>
      <c r="I367">
        <v>3</v>
      </c>
      <c r="J367">
        <v>36</v>
      </c>
      <c r="K367">
        <v>94</v>
      </c>
      <c r="L367">
        <v>52</v>
      </c>
      <c r="M367">
        <v>50</v>
      </c>
      <c r="N367">
        <v>57</v>
      </c>
      <c r="O367">
        <f t="shared" si="5"/>
        <v>5</v>
      </c>
    </row>
    <row r="368" spans="2:15" hidden="1" x14ac:dyDescent="0.25">
      <c r="B368" t="s">
        <v>505</v>
      </c>
      <c r="C368" t="s">
        <v>506</v>
      </c>
      <c r="D368">
        <v>2</v>
      </c>
      <c r="E368">
        <v>3</v>
      </c>
      <c r="F368">
        <v>2</v>
      </c>
      <c r="G368">
        <v>2</v>
      </c>
      <c r="H368">
        <v>5</v>
      </c>
      <c r="I368">
        <v>6</v>
      </c>
      <c r="J368">
        <v>100</v>
      </c>
      <c r="K368">
        <v>48</v>
      </c>
      <c r="L368">
        <v>88</v>
      </c>
      <c r="M368">
        <v>48</v>
      </c>
      <c r="N368">
        <v>8</v>
      </c>
      <c r="O368">
        <f t="shared" si="5"/>
        <v>3.75</v>
      </c>
    </row>
    <row r="369" spans="2:15" hidden="1" x14ac:dyDescent="0.25">
      <c r="B369" t="s">
        <v>507</v>
      </c>
      <c r="C369" t="s">
        <v>508</v>
      </c>
      <c r="D369">
        <v>1</v>
      </c>
      <c r="E369">
        <v>3</v>
      </c>
      <c r="F369">
        <v>4</v>
      </c>
      <c r="G369">
        <v>3</v>
      </c>
      <c r="H369">
        <v>5</v>
      </c>
      <c r="I369">
        <v>6</v>
      </c>
      <c r="J369">
        <v>89</v>
      </c>
      <c r="K369">
        <v>70</v>
      </c>
      <c r="L369">
        <v>58</v>
      </c>
      <c r="M369">
        <v>39</v>
      </c>
      <c r="N369">
        <v>43</v>
      </c>
      <c r="O369">
        <f t="shared" si="5"/>
        <v>4.5</v>
      </c>
    </row>
    <row r="370" spans="2:15" hidden="1" x14ac:dyDescent="0.25">
      <c r="B370" t="s">
        <v>509</v>
      </c>
      <c r="C370" t="s">
        <v>188</v>
      </c>
      <c r="D370">
        <v>0</v>
      </c>
      <c r="E370">
        <v>6</v>
      </c>
      <c r="F370">
        <v>2</v>
      </c>
      <c r="G370">
        <v>2</v>
      </c>
      <c r="H370">
        <v>6</v>
      </c>
      <c r="I370">
        <v>2</v>
      </c>
      <c r="J370">
        <v>21</v>
      </c>
      <c r="K370">
        <v>80</v>
      </c>
      <c r="L370">
        <v>59</v>
      </c>
      <c r="M370">
        <v>35</v>
      </c>
      <c r="N370">
        <v>12</v>
      </c>
      <c r="O370">
        <f t="shared" si="5"/>
        <v>3</v>
      </c>
    </row>
    <row r="371" spans="2:15" hidden="1" x14ac:dyDescent="0.25">
      <c r="B371" t="s">
        <v>510</v>
      </c>
      <c r="C371" t="s">
        <v>188</v>
      </c>
      <c r="D371">
        <v>1</v>
      </c>
      <c r="E371">
        <v>3</v>
      </c>
      <c r="F371">
        <v>2</v>
      </c>
      <c r="G371">
        <v>5</v>
      </c>
      <c r="H371">
        <v>4</v>
      </c>
      <c r="I371">
        <v>4</v>
      </c>
      <c r="J371">
        <v>38</v>
      </c>
      <c r="K371">
        <v>5</v>
      </c>
      <c r="L371">
        <v>69</v>
      </c>
      <c r="M371">
        <v>94</v>
      </c>
      <c r="N371">
        <v>25</v>
      </c>
      <c r="O371">
        <f t="shared" si="5"/>
        <v>3.75</v>
      </c>
    </row>
    <row r="372" spans="2:15" hidden="1" x14ac:dyDescent="0.25">
      <c r="B372" t="s">
        <v>511</v>
      </c>
      <c r="C372" t="s">
        <v>311</v>
      </c>
      <c r="D372">
        <v>8</v>
      </c>
      <c r="E372">
        <v>4</v>
      </c>
      <c r="F372">
        <v>5</v>
      </c>
      <c r="G372">
        <v>4</v>
      </c>
      <c r="H372">
        <v>5</v>
      </c>
      <c r="I372">
        <v>3</v>
      </c>
      <c r="J372">
        <v>24</v>
      </c>
      <c r="K372">
        <v>47</v>
      </c>
      <c r="L372">
        <v>99</v>
      </c>
      <c r="M372">
        <v>64</v>
      </c>
      <c r="N372">
        <v>11</v>
      </c>
      <c r="O372">
        <f t="shared" si="5"/>
        <v>4.25</v>
      </c>
    </row>
    <row r="373" spans="2:15" hidden="1" x14ac:dyDescent="0.25">
      <c r="B373" t="s">
        <v>512</v>
      </c>
      <c r="C373" t="s">
        <v>311</v>
      </c>
      <c r="D373">
        <v>3</v>
      </c>
      <c r="E373">
        <v>5</v>
      </c>
      <c r="F373">
        <v>2</v>
      </c>
      <c r="G373">
        <v>4</v>
      </c>
      <c r="H373">
        <v>5</v>
      </c>
      <c r="I373">
        <v>4</v>
      </c>
      <c r="J373">
        <v>48</v>
      </c>
      <c r="K373">
        <v>100</v>
      </c>
      <c r="L373">
        <v>7</v>
      </c>
      <c r="M373">
        <v>64</v>
      </c>
      <c r="N373">
        <v>74</v>
      </c>
      <c r="O373">
        <f t="shared" si="5"/>
        <v>3.75</v>
      </c>
    </row>
    <row r="374" spans="2:15" hidden="1" x14ac:dyDescent="0.25">
      <c r="B374" t="s">
        <v>308</v>
      </c>
      <c r="C374" t="s">
        <v>30</v>
      </c>
      <c r="D374">
        <v>8</v>
      </c>
      <c r="E374">
        <v>3</v>
      </c>
      <c r="F374">
        <v>5</v>
      </c>
      <c r="G374">
        <v>2</v>
      </c>
      <c r="H374">
        <v>4</v>
      </c>
      <c r="I374">
        <v>6</v>
      </c>
      <c r="J374">
        <v>46</v>
      </c>
      <c r="K374">
        <v>88</v>
      </c>
      <c r="L374">
        <v>1</v>
      </c>
      <c r="M374">
        <v>49</v>
      </c>
      <c r="N374">
        <v>84</v>
      </c>
      <c r="O374">
        <f t="shared" si="5"/>
        <v>4.25</v>
      </c>
    </row>
    <row r="375" spans="2:15" hidden="1" x14ac:dyDescent="0.25">
      <c r="B375" t="s">
        <v>69</v>
      </c>
      <c r="C375" t="s">
        <v>70</v>
      </c>
      <c r="D375">
        <v>3</v>
      </c>
      <c r="E375">
        <v>5</v>
      </c>
      <c r="F375">
        <v>4</v>
      </c>
      <c r="G375">
        <v>4</v>
      </c>
      <c r="H375">
        <v>6</v>
      </c>
      <c r="I375">
        <v>4</v>
      </c>
      <c r="J375">
        <v>77</v>
      </c>
      <c r="K375">
        <v>80</v>
      </c>
      <c r="L375">
        <v>44</v>
      </c>
      <c r="M375">
        <v>96</v>
      </c>
      <c r="N375">
        <v>10</v>
      </c>
      <c r="O375">
        <f t="shared" si="5"/>
        <v>4.5</v>
      </c>
    </row>
    <row r="376" spans="2:15" hidden="1" x14ac:dyDescent="0.25">
      <c r="B376" t="s">
        <v>513</v>
      </c>
      <c r="C376" t="s">
        <v>48</v>
      </c>
      <c r="D376">
        <v>8</v>
      </c>
      <c r="E376">
        <v>3</v>
      </c>
      <c r="F376">
        <v>5</v>
      </c>
      <c r="G376">
        <v>3</v>
      </c>
      <c r="H376">
        <v>5</v>
      </c>
      <c r="I376">
        <v>3</v>
      </c>
      <c r="J376">
        <v>28</v>
      </c>
      <c r="K376">
        <v>5</v>
      </c>
      <c r="L376">
        <v>29</v>
      </c>
      <c r="M376">
        <v>7</v>
      </c>
      <c r="N376">
        <v>19</v>
      </c>
      <c r="O376">
        <f t="shared" si="5"/>
        <v>4</v>
      </c>
    </row>
    <row r="377" spans="2:15" x14ac:dyDescent="0.25">
      <c r="B377" t="s">
        <v>514</v>
      </c>
      <c r="C377" t="s">
        <v>38</v>
      </c>
      <c r="D377">
        <v>0</v>
      </c>
      <c r="E377">
        <v>5</v>
      </c>
      <c r="F377">
        <v>5</v>
      </c>
      <c r="G377">
        <v>4</v>
      </c>
      <c r="H377">
        <v>5</v>
      </c>
      <c r="I377">
        <v>5</v>
      </c>
      <c r="J377">
        <v>100</v>
      </c>
      <c r="K377">
        <v>100</v>
      </c>
      <c r="L377">
        <v>68</v>
      </c>
      <c r="M377">
        <v>69</v>
      </c>
      <c r="N377">
        <v>46</v>
      </c>
      <c r="O377">
        <f t="shared" si="5"/>
        <v>4.75</v>
      </c>
    </row>
    <row r="378" spans="2:15" hidden="1" x14ac:dyDescent="0.25">
      <c r="B378" t="s">
        <v>411</v>
      </c>
      <c r="C378" t="s">
        <v>515</v>
      </c>
      <c r="D378">
        <v>0</v>
      </c>
      <c r="E378">
        <v>6</v>
      </c>
      <c r="F378">
        <v>6</v>
      </c>
      <c r="G378">
        <v>3</v>
      </c>
      <c r="H378">
        <v>4</v>
      </c>
      <c r="I378">
        <v>3</v>
      </c>
      <c r="J378">
        <v>86</v>
      </c>
      <c r="K378">
        <v>20</v>
      </c>
      <c r="L378">
        <v>40</v>
      </c>
      <c r="M378">
        <v>37</v>
      </c>
      <c r="N378">
        <v>24</v>
      </c>
      <c r="O378">
        <f t="shared" si="5"/>
        <v>4</v>
      </c>
    </row>
    <row r="379" spans="2:15" hidden="1" x14ac:dyDescent="0.25">
      <c r="B379" t="s">
        <v>516</v>
      </c>
      <c r="C379" t="s">
        <v>16</v>
      </c>
      <c r="D379">
        <v>8</v>
      </c>
      <c r="E379">
        <v>2</v>
      </c>
      <c r="F379">
        <v>4</v>
      </c>
      <c r="G379">
        <v>3</v>
      </c>
      <c r="H379">
        <v>2</v>
      </c>
      <c r="I379">
        <v>4</v>
      </c>
      <c r="J379">
        <v>37</v>
      </c>
      <c r="K379">
        <v>45</v>
      </c>
      <c r="L379">
        <v>53</v>
      </c>
      <c r="M379">
        <v>100</v>
      </c>
      <c r="N379">
        <v>63</v>
      </c>
      <c r="O379">
        <f t="shared" si="5"/>
        <v>3.25</v>
      </c>
    </row>
    <row r="380" spans="2:15" hidden="1" x14ac:dyDescent="0.25">
      <c r="B380" t="s">
        <v>517</v>
      </c>
      <c r="C380" t="s">
        <v>518</v>
      </c>
      <c r="D380">
        <v>5</v>
      </c>
      <c r="E380">
        <v>2</v>
      </c>
      <c r="F380">
        <v>4</v>
      </c>
      <c r="G380">
        <v>5</v>
      </c>
      <c r="H380">
        <v>2</v>
      </c>
      <c r="I380">
        <v>4</v>
      </c>
      <c r="J380">
        <v>63</v>
      </c>
      <c r="K380">
        <v>100</v>
      </c>
      <c r="L380">
        <v>26</v>
      </c>
      <c r="M380">
        <v>46</v>
      </c>
      <c r="N380">
        <v>85</v>
      </c>
      <c r="O380">
        <f t="shared" si="5"/>
        <v>3.75</v>
      </c>
    </row>
    <row r="381" spans="2:15" hidden="1" x14ac:dyDescent="0.25">
      <c r="B381" t="s">
        <v>519</v>
      </c>
      <c r="C381" t="s">
        <v>520</v>
      </c>
      <c r="D381">
        <v>3</v>
      </c>
      <c r="E381">
        <v>3</v>
      </c>
      <c r="F381">
        <v>3</v>
      </c>
      <c r="G381">
        <v>6</v>
      </c>
      <c r="H381">
        <v>3</v>
      </c>
      <c r="I381">
        <v>2</v>
      </c>
      <c r="J381">
        <v>62</v>
      </c>
      <c r="K381">
        <v>92</v>
      </c>
      <c r="L381">
        <v>75</v>
      </c>
      <c r="M381">
        <v>30</v>
      </c>
      <c r="N381">
        <v>86</v>
      </c>
      <c r="O381">
        <f t="shared" si="5"/>
        <v>3.5</v>
      </c>
    </row>
    <row r="382" spans="2:15" hidden="1" x14ac:dyDescent="0.25">
      <c r="B382" t="s">
        <v>521</v>
      </c>
      <c r="C382" t="s">
        <v>43</v>
      </c>
      <c r="D382">
        <v>6</v>
      </c>
      <c r="E382">
        <v>4</v>
      </c>
      <c r="F382">
        <v>2</v>
      </c>
      <c r="G382">
        <v>4</v>
      </c>
      <c r="H382">
        <v>4</v>
      </c>
      <c r="I382">
        <v>6</v>
      </c>
      <c r="J382">
        <v>16</v>
      </c>
      <c r="K382">
        <v>19</v>
      </c>
      <c r="L382">
        <v>66</v>
      </c>
      <c r="M382">
        <v>96</v>
      </c>
      <c r="N382">
        <v>61</v>
      </c>
      <c r="O382">
        <f t="shared" si="5"/>
        <v>4</v>
      </c>
    </row>
    <row r="383" spans="2:15" hidden="1" x14ac:dyDescent="0.25">
      <c r="B383" t="s">
        <v>237</v>
      </c>
      <c r="C383" t="s">
        <v>166</v>
      </c>
      <c r="D383">
        <v>4</v>
      </c>
      <c r="E383">
        <v>5</v>
      </c>
      <c r="F383">
        <v>4</v>
      </c>
      <c r="G383">
        <v>4</v>
      </c>
      <c r="H383">
        <v>2</v>
      </c>
      <c r="I383">
        <v>2</v>
      </c>
      <c r="J383">
        <v>71</v>
      </c>
      <c r="K383">
        <v>99</v>
      </c>
      <c r="L383">
        <v>56</v>
      </c>
      <c r="M383">
        <v>2</v>
      </c>
      <c r="N383">
        <v>43</v>
      </c>
      <c r="O383">
        <f t="shared" si="5"/>
        <v>3</v>
      </c>
    </row>
    <row r="384" spans="2:15" hidden="1" x14ac:dyDescent="0.25">
      <c r="B384" t="s">
        <v>522</v>
      </c>
      <c r="C384" t="s">
        <v>288</v>
      </c>
      <c r="D384">
        <v>8</v>
      </c>
      <c r="E384">
        <v>2</v>
      </c>
      <c r="F384">
        <v>6</v>
      </c>
      <c r="G384">
        <v>2</v>
      </c>
      <c r="H384">
        <v>6</v>
      </c>
      <c r="I384">
        <v>5</v>
      </c>
      <c r="J384">
        <v>62</v>
      </c>
      <c r="K384">
        <v>49</v>
      </c>
      <c r="L384">
        <v>45</v>
      </c>
      <c r="M384">
        <v>42</v>
      </c>
      <c r="N384">
        <v>53</v>
      </c>
      <c r="O384">
        <f t="shared" si="5"/>
        <v>4.75</v>
      </c>
    </row>
    <row r="385" spans="2:15" hidden="1" x14ac:dyDescent="0.25">
      <c r="B385" t="s">
        <v>523</v>
      </c>
      <c r="C385" t="s">
        <v>279</v>
      </c>
      <c r="D385">
        <v>2</v>
      </c>
      <c r="E385">
        <v>3</v>
      </c>
      <c r="F385">
        <v>2</v>
      </c>
      <c r="G385">
        <v>5</v>
      </c>
      <c r="H385">
        <v>5</v>
      </c>
      <c r="I385">
        <v>2</v>
      </c>
      <c r="J385">
        <v>44</v>
      </c>
      <c r="K385">
        <v>30</v>
      </c>
      <c r="L385">
        <v>61</v>
      </c>
      <c r="M385">
        <v>13</v>
      </c>
      <c r="N385">
        <v>30</v>
      </c>
      <c r="O385">
        <f t="shared" si="5"/>
        <v>3.5</v>
      </c>
    </row>
    <row r="386" spans="2:15" hidden="1" x14ac:dyDescent="0.25">
      <c r="B386" t="s">
        <v>524</v>
      </c>
      <c r="C386" t="s">
        <v>99</v>
      </c>
      <c r="D386">
        <v>5</v>
      </c>
      <c r="E386">
        <v>6</v>
      </c>
      <c r="F386">
        <v>5</v>
      </c>
      <c r="G386">
        <v>3</v>
      </c>
      <c r="H386">
        <v>2</v>
      </c>
      <c r="I386">
        <v>4</v>
      </c>
      <c r="J386">
        <v>55</v>
      </c>
      <c r="K386">
        <v>18</v>
      </c>
      <c r="L386">
        <v>46</v>
      </c>
      <c r="M386">
        <v>82</v>
      </c>
      <c r="N386">
        <v>71</v>
      </c>
      <c r="O386">
        <f t="shared" si="5"/>
        <v>3.5</v>
      </c>
    </row>
    <row r="387" spans="2:15" hidden="1" x14ac:dyDescent="0.25">
      <c r="B387" t="s">
        <v>525</v>
      </c>
      <c r="C387" t="s">
        <v>526</v>
      </c>
      <c r="D387">
        <v>5</v>
      </c>
      <c r="E387">
        <v>2</v>
      </c>
      <c r="F387">
        <v>5</v>
      </c>
      <c r="G387">
        <v>6</v>
      </c>
      <c r="H387">
        <v>3</v>
      </c>
      <c r="I387">
        <v>3</v>
      </c>
      <c r="J387">
        <v>23</v>
      </c>
      <c r="K387">
        <v>10</v>
      </c>
      <c r="L387">
        <v>99</v>
      </c>
      <c r="M387">
        <v>23</v>
      </c>
      <c r="N387">
        <v>4</v>
      </c>
      <c r="O387">
        <f t="shared" ref="O387:O450" si="6">AVERAGE(F387:I387)</f>
        <v>4.25</v>
      </c>
    </row>
    <row r="388" spans="2:15" hidden="1" x14ac:dyDescent="0.25">
      <c r="B388" t="s">
        <v>527</v>
      </c>
      <c r="C388" t="s">
        <v>340</v>
      </c>
      <c r="D388">
        <v>5</v>
      </c>
      <c r="E388">
        <v>4</v>
      </c>
      <c r="F388">
        <v>3</v>
      </c>
      <c r="G388">
        <v>5</v>
      </c>
      <c r="H388">
        <v>6</v>
      </c>
      <c r="I388">
        <v>2</v>
      </c>
      <c r="J388">
        <v>72</v>
      </c>
      <c r="K388">
        <v>22</v>
      </c>
      <c r="L388">
        <v>90</v>
      </c>
      <c r="M388">
        <v>8</v>
      </c>
      <c r="N388">
        <v>61</v>
      </c>
      <c r="O388">
        <f t="shared" si="6"/>
        <v>4</v>
      </c>
    </row>
    <row r="389" spans="2:15" hidden="1" x14ac:dyDescent="0.25">
      <c r="B389" t="s">
        <v>528</v>
      </c>
      <c r="C389" t="s">
        <v>126</v>
      </c>
      <c r="D389">
        <v>3</v>
      </c>
      <c r="E389">
        <v>3</v>
      </c>
      <c r="F389">
        <v>6</v>
      </c>
      <c r="G389">
        <v>2</v>
      </c>
      <c r="H389">
        <v>4</v>
      </c>
      <c r="I389">
        <v>6</v>
      </c>
      <c r="J389">
        <v>95</v>
      </c>
      <c r="K389">
        <v>18</v>
      </c>
      <c r="L389">
        <v>32</v>
      </c>
      <c r="M389">
        <v>67</v>
      </c>
      <c r="N389">
        <v>36</v>
      </c>
      <c r="O389">
        <f t="shared" si="6"/>
        <v>4.5</v>
      </c>
    </row>
    <row r="390" spans="2:15" hidden="1" x14ac:dyDescent="0.25">
      <c r="B390" t="s">
        <v>529</v>
      </c>
      <c r="C390" t="s">
        <v>530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3</v>
      </c>
      <c r="J390">
        <v>99</v>
      </c>
      <c r="K390">
        <v>47</v>
      </c>
      <c r="L390">
        <v>3</v>
      </c>
      <c r="M390">
        <v>6</v>
      </c>
      <c r="N390">
        <v>59</v>
      </c>
      <c r="O390">
        <f t="shared" si="6"/>
        <v>4.5</v>
      </c>
    </row>
    <row r="391" spans="2:15" hidden="1" x14ac:dyDescent="0.25">
      <c r="B391" t="s">
        <v>531</v>
      </c>
      <c r="C391" t="s">
        <v>532</v>
      </c>
      <c r="D391">
        <v>5</v>
      </c>
      <c r="E391">
        <v>5</v>
      </c>
      <c r="F391">
        <v>3</v>
      </c>
      <c r="G391">
        <v>4</v>
      </c>
      <c r="H391">
        <v>5</v>
      </c>
      <c r="I391">
        <v>2</v>
      </c>
      <c r="J391">
        <v>97</v>
      </c>
      <c r="K391">
        <v>87</v>
      </c>
      <c r="L391">
        <v>7</v>
      </c>
      <c r="M391">
        <v>93</v>
      </c>
      <c r="N391">
        <v>19</v>
      </c>
      <c r="O391">
        <f t="shared" si="6"/>
        <v>3.5</v>
      </c>
    </row>
    <row r="392" spans="2:15" hidden="1" x14ac:dyDescent="0.25">
      <c r="B392" t="s">
        <v>533</v>
      </c>
      <c r="C392" t="s">
        <v>45</v>
      </c>
      <c r="D392">
        <v>3</v>
      </c>
      <c r="E392">
        <v>6</v>
      </c>
      <c r="F392">
        <v>6</v>
      </c>
      <c r="G392">
        <v>6</v>
      </c>
      <c r="H392">
        <v>2</v>
      </c>
      <c r="I392">
        <v>5</v>
      </c>
      <c r="J392">
        <v>57</v>
      </c>
      <c r="K392">
        <v>44</v>
      </c>
      <c r="L392">
        <v>90</v>
      </c>
      <c r="M392">
        <v>33</v>
      </c>
      <c r="N392">
        <v>78</v>
      </c>
      <c r="O392">
        <f t="shared" si="6"/>
        <v>4.75</v>
      </c>
    </row>
    <row r="393" spans="2:15" hidden="1" x14ac:dyDescent="0.25">
      <c r="B393" t="s">
        <v>534</v>
      </c>
      <c r="C393" t="s">
        <v>90</v>
      </c>
      <c r="D393">
        <v>2</v>
      </c>
      <c r="E393">
        <v>4</v>
      </c>
      <c r="F393">
        <v>5</v>
      </c>
      <c r="G393">
        <v>3</v>
      </c>
      <c r="H393">
        <v>2</v>
      </c>
      <c r="I393">
        <v>2</v>
      </c>
      <c r="J393">
        <v>35</v>
      </c>
      <c r="K393">
        <v>82</v>
      </c>
      <c r="L393">
        <v>52</v>
      </c>
      <c r="M393">
        <v>15</v>
      </c>
      <c r="N393">
        <v>51</v>
      </c>
      <c r="O393">
        <f t="shared" si="6"/>
        <v>3</v>
      </c>
    </row>
    <row r="394" spans="2:15" hidden="1" x14ac:dyDescent="0.25">
      <c r="B394" t="s">
        <v>535</v>
      </c>
      <c r="C394" t="s">
        <v>536</v>
      </c>
      <c r="D394">
        <v>1</v>
      </c>
      <c r="E394">
        <v>5</v>
      </c>
      <c r="F394">
        <v>5</v>
      </c>
      <c r="G394">
        <v>6</v>
      </c>
      <c r="H394">
        <v>4</v>
      </c>
      <c r="I394">
        <v>6</v>
      </c>
      <c r="J394">
        <v>19</v>
      </c>
      <c r="K394">
        <v>32</v>
      </c>
      <c r="L394">
        <v>74</v>
      </c>
      <c r="M394">
        <v>31</v>
      </c>
      <c r="N394">
        <v>58</v>
      </c>
      <c r="O394">
        <f t="shared" si="6"/>
        <v>5.25</v>
      </c>
    </row>
    <row r="395" spans="2:15" hidden="1" x14ac:dyDescent="0.25">
      <c r="B395" t="s">
        <v>537</v>
      </c>
      <c r="C395" t="s">
        <v>538</v>
      </c>
      <c r="D395">
        <v>0</v>
      </c>
      <c r="E395">
        <v>5</v>
      </c>
      <c r="F395">
        <v>2</v>
      </c>
      <c r="G395">
        <v>2</v>
      </c>
      <c r="H395">
        <v>5</v>
      </c>
      <c r="I395">
        <v>3</v>
      </c>
      <c r="J395">
        <v>45</v>
      </c>
      <c r="K395">
        <v>52</v>
      </c>
      <c r="L395">
        <v>32</v>
      </c>
      <c r="M395">
        <v>42</v>
      </c>
      <c r="N395">
        <v>33</v>
      </c>
      <c r="O395">
        <f t="shared" si="6"/>
        <v>3</v>
      </c>
    </row>
    <row r="396" spans="2:15" hidden="1" x14ac:dyDescent="0.25">
      <c r="B396" t="s">
        <v>539</v>
      </c>
      <c r="C396" t="s">
        <v>540</v>
      </c>
      <c r="D396">
        <v>8</v>
      </c>
      <c r="E396">
        <v>5</v>
      </c>
      <c r="F396">
        <v>6</v>
      </c>
      <c r="G396">
        <v>2</v>
      </c>
      <c r="H396">
        <v>4</v>
      </c>
      <c r="I396">
        <v>3</v>
      </c>
      <c r="J396">
        <v>78</v>
      </c>
      <c r="K396">
        <v>38</v>
      </c>
      <c r="L396">
        <v>62</v>
      </c>
      <c r="M396">
        <v>45</v>
      </c>
      <c r="N396">
        <v>55</v>
      </c>
      <c r="O396">
        <f t="shared" si="6"/>
        <v>3.75</v>
      </c>
    </row>
    <row r="397" spans="2:15" hidden="1" x14ac:dyDescent="0.25">
      <c r="B397" t="s">
        <v>541</v>
      </c>
      <c r="C397" t="s">
        <v>503</v>
      </c>
      <c r="D397">
        <v>6</v>
      </c>
      <c r="E397">
        <v>4</v>
      </c>
      <c r="F397">
        <v>2</v>
      </c>
      <c r="G397">
        <v>6</v>
      </c>
      <c r="H397">
        <v>2</v>
      </c>
      <c r="I397">
        <v>6</v>
      </c>
      <c r="J397">
        <v>20</v>
      </c>
      <c r="K397">
        <v>92</v>
      </c>
      <c r="L397">
        <v>44</v>
      </c>
      <c r="M397">
        <v>89</v>
      </c>
      <c r="N397">
        <v>79</v>
      </c>
      <c r="O397">
        <f t="shared" si="6"/>
        <v>4</v>
      </c>
    </row>
    <row r="398" spans="2:15" hidden="1" x14ac:dyDescent="0.25">
      <c r="B398" t="s">
        <v>542</v>
      </c>
      <c r="C398" t="s">
        <v>117</v>
      </c>
      <c r="D398">
        <v>4</v>
      </c>
      <c r="E398">
        <v>2</v>
      </c>
      <c r="F398">
        <v>2</v>
      </c>
      <c r="G398">
        <v>4</v>
      </c>
      <c r="H398">
        <v>3</v>
      </c>
      <c r="I398">
        <v>3</v>
      </c>
      <c r="J398">
        <v>36</v>
      </c>
      <c r="K398">
        <v>79</v>
      </c>
      <c r="L398">
        <v>62</v>
      </c>
      <c r="M398">
        <v>8</v>
      </c>
      <c r="N398">
        <v>47</v>
      </c>
      <c r="O398">
        <f t="shared" si="6"/>
        <v>3</v>
      </c>
    </row>
    <row r="399" spans="2:15" hidden="1" x14ac:dyDescent="0.25">
      <c r="B399" t="s">
        <v>543</v>
      </c>
      <c r="C399" t="s">
        <v>41</v>
      </c>
      <c r="D399">
        <v>0</v>
      </c>
      <c r="E399">
        <v>2</v>
      </c>
      <c r="F399">
        <v>2</v>
      </c>
      <c r="G399">
        <v>4</v>
      </c>
      <c r="H399">
        <v>2</v>
      </c>
      <c r="I399">
        <v>4</v>
      </c>
      <c r="J399">
        <v>24</v>
      </c>
      <c r="K399">
        <v>81</v>
      </c>
      <c r="L399">
        <v>74</v>
      </c>
      <c r="M399">
        <v>4</v>
      </c>
      <c r="N399">
        <v>92</v>
      </c>
      <c r="O399">
        <f t="shared" si="6"/>
        <v>3</v>
      </c>
    </row>
    <row r="400" spans="2:15" hidden="1" x14ac:dyDescent="0.25">
      <c r="B400" t="s">
        <v>544</v>
      </c>
      <c r="C400" t="s">
        <v>324</v>
      </c>
      <c r="D400">
        <v>3</v>
      </c>
      <c r="E400">
        <v>3</v>
      </c>
      <c r="F400">
        <v>5</v>
      </c>
      <c r="G400">
        <v>6</v>
      </c>
      <c r="H400">
        <v>4</v>
      </c>
      <c r="I400">
        <v>3</v>
      </c>
      <c r="J400">
        <v>68</v>
      </c>
      <c r="K400">
        <v>76</v>
      </c>
      <c r="L400">
        <v>21</v>
      </c>
      <c r="M400">
        <v>59</v>
      </c>
      <c r="N400">
        <v>66</v>
      </c>
      <c r="O400">
        <f t="shared" si="6"/>
        <v>4.5</v>
      </c>
    </row>
    <row r="401" spans="2:15" hidden="1" x14ac:dyDescent="0.25">
      <c r="B401" t="s">
        <v>545</v>
      </c>
      <c r="C401" t="s">
        <v>253</v>
      </c>
      <c r="D401">
        <v>4</v>
      </c>
      <c r="E401">
        <v>3</v>
      </c>
      <c r="F401">
        <v>2</v>
      </c>
      <c r="G401">
        <v>4</v>
      </c>
      <c r="H401">
        <v>4</v>
      </c>
      <c r="I401">
        <v>5</v>
      </c>
      <c r="J401">
        <v>70</v>
      </c>
      <c r="K401">
        <v>34</v>
      </c>
      <c r="L401">
        <v>18</v>
      </c>
      <c r="M401">
        <v>27</v>
      </c>
      <c r="N401">
        <v>70</v>
      </c>
      <c r="O401">
        <f t="shared" si="6"/>
        <v>3.75</v>
      </c>
    </row>
    <row r="402" spans="2:15" hidden="1" x14ac:dyDescent="0.25">
      <c r="B402" t="s">
        <v>546</v>
      </c>
      <c r="C402" t="s">
        <v>249</v>
      </c>
      <c r="D402">
        <v>2</v>
      </c>
      <c r="E402">
        <v>4</v>
      </c>
      <c r="F402">
        <v>2</v>
      </c>
      <c r="G402">
        <v>4</v>
      </c>
      <c r="H402">
        <v>5</v>
      </c>
      <c r="I402">
        <v>2</v>
      </c>
      <c r="J402">
        <v>9</v>
      </c>
      <c r="K402">
        <v>76</v>
      </c>
      <c r="L402">
        <v>35</v>
      </c>
      <c r="M402">
        <v>83</v>
      </c>
      <c r="N402">
        <v>13</v>
      </c>
      <c r="O402">
        <f t="shared" si="6"/>
        <v>3.25</v>
      </c>
    </row>
    <row r="403" spans="2:15" hidden="1" x14ac:dyDescent="0.25">
      <c r="B403" t="s">
        <v>547</v>
      </c>
      <c r="C403" t="s">
        <v>526</v>
      </c>
      <c r="D403">
        <v>6</v>
      </c>
      <c r="E403">
        <v>2</v>
      </c>
      <c r="F403">
        <v>4</v>
      </c>
      <c r="G403">
        <v>2</v>
      </c>
      <c r="H403">
        <v>3</v>
      </c>
      <c r="I403">
        <v>2</v>
      </c>
      <c r="J403">
        <v>63</v>
      </c>
      <c r="K403">
        <v>31</v>
      </c>
      <c r="L403">
        <v>2</v>
      </c>
      <c r="M403">
        <v>74</v>
      </c>
      <c r="N403">
        <v>15</v>
      </c>
      <c r="O403">
        <f t="shared" si="6"/>
        <v>2.75</v>
      </c>
    </row>
    <row r="404" spans="2:15" hidden="1" x14ac:dyDescent="0.25">
      <c r="B404" t="s">
        <v>548</v>
      </c>
      <c r="C404" t="s">
        <v>126</v>
      </c>
      <c r="D404">
        <v>4</v>
      </c>
      <c r="E404">
        <v>6</v>
      </c>
      <c r="F404">
        <v>3</v>
      </c>
      <c r="G404">
        <v>5</v>
      </c>
      <c r="H404">
        <v>4</v>
      </c>
      <c r="I404">
        <v>4</v>
      </c>
      <c r="J404">
        <v>15</v>
      </c>
      <c r="K404">
        <v>57</v>
      </c>
      <c r="L404">
        <v>64</v>
      </c>
      <c r="M404">
        <v>60</v>
      </c>
      <c r="N404">
        <v>60</v>
      </c>
      <c r="O404">
        <f t="shared" si="6"/>
        <v>4</v>
      </c>
    </row>
    <row r="405" spans="2:15" hidden="1" x14ac:dyDescent="0.25">
      <c r="B405" t="s">
        <v>549</v>
      </c>
      <c r="C405" t="s">
        <v>355</v>
      </c>
      <c r="D405">
        <v>6</v>
      </c>
      <c r="E405">
        <v>4</v>
      </c>
      <c r="F405">
        <v>4</v>
      </c>
      <c r="G405">
        <v>2</v>
      </c>
      <c r="H405">
        <v>2</v>
      </c>
      <c r="I405">
        <v>2</v>
      </c>
      <c r="J405">
        <v>26</v>
      </c>
      <c r="K405">
        <v>6</v>
      </c>
      <c r="L405">
        <v>12</v>
      </c>
      <c r="M405">
        <v>71</v>
      </c>
      <c r="N405">
        <v>85</v>
      </c>
      <c r="O405">
        <f t="shared" si="6"/>
        <v>2.5</v>
      </c>
    </row>
    <row r="406" spans="2:15" hidden="1" x14ac:dyDescent="0.25">
      <c r="B406" t="s">
        <v>550</v>
      </c>
      <c r="C406" t="s">
        <v>551</v>
      </c>
      <c r="D406">
        <v>5</v>
      </c>
      <c r="E406">
        <v>6</v>
      </c>
      <c r="F406">
        <v>2</v>
      </c>
      <c r="G406">
        <v>4</v>
      </c>
      <c r="H406">
        <v>4</v>
      </c>
      <c r="I406">
        <v>3</v>
      </c>
      <c r="J406">
        <v>3</v>
      </c>
      <c r="K406">
        <v>8</v>
      </c>
      <c r="L406">
        <v>22</v>
      </c>
      <c r="M406">
        <v>75</v>
      </c>
      <c r="N406">
        <v>52</v>
      </c>
      <c r="O406">
        <f t="shared" si="6"/>
        <v>3.25</v>
      </c>
    </row>
    <row r="407" spans="2:15" hidden="1" x14ac:dyDescent="0.25">
      <c r="B407" t="s">
        <v>552</v>
      </c>
      <c r="C407" t="s">
        <v>553</v>
      </c>
      <c r="D407">
        <v>0</v>
      </c>
      <c r="E407">
        <v>5</v>
      </c>
      <c r="F407">
        <v>2</v>
      </c>
      <c r="G407">
        <v>4</v>
      </c>
      <c r="H407">
        <v>4</v>
      </c>
      <c r="I407">
        <v>4</v>
      </c>
      <c r="J407">
        <v>68</v>
      </c>
      <c r="K407">
        <v>77</v>
      </c>
      <c r="L407">
        <v>39</v>
      </c>
      <c r="M407">
        <v>95</v>
      </c>
      <c r="N407">
        <v>42</v>
      </c>
      <c r="O407">
        <f t="shared" si="6"/>
        <v>3.5</v>
      </c>
    </row>
    <row r="408" spans="2:15" hidden="1" x14ac:dyDescent="0.25">
      <c r="B408" t="s">
        <v>554</v>
      </c>
      <c r="C408" t="s">
        <v>16</v>
      </c>
      <c r="D408">
        <v>4</v>
      </c>
      <c r="E408">
        <v>4</v>
      </c>
      <c r="F408">
        <v>3</v>
      </c>
      <c r="G408">
        <v>2</v>
      </c>
      <c r="H408">
        <v>5</v>
      </c>
      <c r="I408">
        <v>4</v>
      </c>
      <c r="J408">
        <v>65</v>
      </c>
      <c r="K408">
        <v>42</v>
      </c>
      <c r="L408">
        <v>95</v>
      </c>
      <c r="M408">
        <v>95</v>
      </c>
      <c r="N408">
        <v>95</v>
      </c>
      <c r="O408">
        <f t="shared" si="6"/>
        <v>3.5</v>
      </c>
    </row>
    <row r="409" spans="2:15" hidden="1" x14ac:dyDescent="0.25">
      <c r="B409" t="s">
        <v>555</v>
      </c>
      <c r="C409" t="s">
        <v>64</v>
      </c>
      <c r="D409">
        <v>6</v>
      </c>
      <c r="E409">
        <v>2</v>
      </c>
      <c r="F409">
        <v>2</v>
      </c>
      <c r="G409">
        <v>2</v>
      </c>
      <c r="H409">
        <v>2</v>
      </c>
      <c r="I409">
        <v>4</v>
      </c>
      <c r="J409">
        <v>32</v>
      </c>
      <c r="K409">
        <v>39</v>
      </c>
      <c r="L409">
        <v>61</v>
      </c>
      <c r="M409">
        <v>67</v>
      </c>
      <c r="N409">
        <v>14</v>
      </c>
      <c r="O409">
        <f t="shared" si="6"/>
        <v>2.5</v>
      </c>
    </row>
    <row r="410" spans="2:15" hidden="1" x14ac:dyDescent="0.25">
      <c r="B410" t="s">
        <v>466</v>
      </c>
      <c r="C410" t="s">
        <v>16</v>
      </c>
      <c r="D410">
        <v>8</v>
      </c>
      <c r="E410">
        <v>3</v>
      </c>
      <c r="F410">
        <v>5</v>
      </c>
      <c r="G410">
        <v>6</v>
      </c>
      <c r="H410">
        <v>3</v>
      </c>
      <c r="I410">
        <v>5</v>
      </c>
      <c r="J410">
        <v>7</v>
      </c>
      <c r="K410">
        <v>96</v>
      </c>
      <c r="L410">
        <v>85</v>
      </c>
      <c r="M410">
        <v>8</v>
      </c>
      <c r="N410">
        <v>46</v>
      </c>
      <c r="O410">
        <f t="shared" si="6"/>
        <v>4.75</v>
      </c>
    </row>
    <row r="411" spans="2:15" hidden="1" x14ac:dyDescent="0.25">
      <c r="B411" t="s">
        <v>556</v>
      </c>
      <c r="C411" t="s">
        <v>367</v>
      </c>
      <c r="D411">
        <v>7</v>
      </c>
      <c r="E411">
        <v>5</v>
      </c>
      <c r="F411">
        <v>5</v>
      </c>
      <c r="G411">
        <v>5</v>
      </c>
      <c r="H411">
        <v>2</v>
      </c>
      <c r="I411">
        <v>2</v>
      </c>
      <c r="J411">
        <v>35</v>
      </c>
      <c r="K411">
        <v>95</v>
      </c>
      <c r="L411">
        <v>11</v>
      </c>
      <c r="M411">
        <v>36</v>
      </c>
      <c r="N411">
        <v>19</v>
      </c>
      <c r="O411">
        <f t="shared" si="6"/>
        <v>3.5</v>
      </c>
    </row>
    <row r="412" spans="2:15" hidden="1" x14ac:dyDescent="0.25">
      <c r="B412" t="s">
        <v>557</v>
      </c>
      <c r="C412" t="s">
        <v>558</v>
      </c>
      <c r="D412">
        <v>1</v>
      </c>
      <c r="E412">
        <v>4</v>
      </c>
      <c r="F412">
        <v>4</v>
      </c>
      <c r="G412">
        <v>6</v>
      </c>
      <c r="H412">
        <v>3</v>
      </c>
      <c r="I412">
        <v>4</v>
      </c>
      <c r="J412">
        <v>73</v>
      </c>
      <c r="K412">
        <v>61</v>
      </c>
      <c r="L412">
        <v>49</v>
      </c>
      <c r="M412">
        <v>70</v>
      </c>
      <c r="N412">
        <v>52</v>
      </c>
      <c r="O412">
        <f t="shared" si="6"/>
        <v>4.25</v>
      </c>
    </row>
    <row r="413" spans="2:15" hidden="1" x14ac:dyDescent="0.25">
      <c r="B413" t="s">
        <v>559</v>
      </c>
      <c r="C413" t="s">
        <v>145</v>
      </c>
      <c r="D413">
        <v>8</v>
      </c>
      <c r="E413">
        <v>2</v>
      </c>
      <c r="F413">
        <v>5</v>
      </c>
      <c r="G413">
        <v>2</v>
      </c>
      <c r="H413">
        <v>2</v>
      </c>
      <c r="I413">
        <v>6</v>
      </c>
      <c r="J413">
        <v>52</v>
      </c>
      <c r="K413">
        <v>90</v>
      </c>
      <c r="L413">
        <v>95</v>
      </c>
      <c r="M413">
        <v>83</v>
      </c>
      <c r="N413">
        <v>23</v>
      </c>
      <c r="O413">
        <f t="shared" si="6"/>
        <v>3.75</v>
      </c>
    </row>
    <row r="414" spans="2:15" hidden="1" x14ac:dyDescent="0.25">
      <c r="B414" t="s">
        <v>418</v>
      </c>
      <c r="C414" t="s">
        <v>32</v>
      </c>
      <c r="D414">
        <v>8</v>
      </c>
      <c r="E414">
        <v>5</v>
      </c>
      <c r="F414">
        <v>6</v>
      </c>
      <c r="G414">
        <v>5</v>
      </c>
      <c r="H414">
        <v>6</v>
      </c>
      <c r="I414">
        <v>5</v>
      </c>
      <c r="J414">
        <v>5</v>
      </c>
      <c r="K414">
        <v>84</v>
      </c>
      <c r="L414">
        <v>88</v>
      </c>
      <c r="M414">
        <v>35</v>
      </c>
      <c r="N414">
        <v>40</v>
      </c>
      <c r="O414">
        <f t="shared" si="6"/>
        <v>5.5</v>
      </c>
    </row>
    <row r="415" spans="2:15" hidden="1" x14ac:dyDescent="0.25">
      <c r="B415" t="s">
        <v>123</v>
      </c>
      <c r="C415" t="s">
        <v>273</v>
      </c>
      <c r="D415">
        <v>5</v>
      </c>
      <c r="E415">
        <v>4</v>
      </c>
      <c r="F415">
        <v>6</v>
      </c>
      <c r="G415">
        <v>2</v>
      </c>
      <c r="H415">
        <v>3</v>
      </c>
      <c r="I415">
        <v>4</v>
      </c>
      <c r="J415">
        <v>53</v>
      </c>
      <c r="K415">
        <v>57</v>
      </c>
      <c r="L415">
        <v>30</v>
      </c>
      <c r="M415">
        <v>7</v>
      </c>
      <c r="N415">
        <v>52</v>
      </c>
      <c r="O415">
        <f t="shared" si="6"/>
        <v>3.75</v>
      </c>
    </row>
    <row r="416" spans="2:15" hidden="1" x14ac:dyDescent="0.25">
      <c r="B416" t="s">
        <v>560</v>
      </c>
      <c r="C416" t="s">
        <v>145</v>
      </c>
      <c r="D416">
        <v>4</v>
      </c>
      <c r="E416">
        <v>2</v>
      </c>
      <c r="F416">
        <v>4</v>
      </c>
      <c r="G416">
        <v>5</v>
      </c>
      <c r="H416">
        <v>5</v>
      </c>
      <c r="I416">
        <v>4</v>
      </c>
      <c r="J416">
        <v>52</v>
      </c>
      <c r="K416">
        <v>73</v>
      </c>
      <c r="L416">
        <v>12</v>
      </c>
      <c r="M416">
        <v>3</v>
      </c>
      <c r="N416">
        <v>7</v>
      </c>
      <c r="O416">
        <f t="shared" si="6"/>
        <v>4.5</v>
      </c>
    </row>
    <row r="417" spans="2:15" hidden="1" x14ac:dyDescent="0.25">
      <c r="B417" t="s">
        <v>561</v>
      </c>
      <c r="C417" t="s">
        <v>133</v>
      </c>
      <c r="D417">
        <v>7</v>
      </c>
      <c r="E417">
        <v>4</v>
      </c>
      <c r="F417">
        <v>3</v>
      </c>
      <c r="G417">
        <v>2</v>
      </c>
      <c r="H417">
        <v>5</v>
      </c>
      <c r="I417">
        <v>5</v>
      </c>
      <c r="J417">
        <v>41</v>
      </c>
      <c r="K417">
        <v>23</v>
      </c>
      <c r="L417">
        <v>84</v>
      </c>
      <c r="M417">
        <v>93</v>
      </c>
      <c r="N417">
        <v>6</v>
      </c>
      <c r="O417">
        <f t="shared" si="6"/>
        <v>3.75</v>
      </c>
    </row>
    <row r="418" spans="2:15" hidden="1" x14ac:dyDescent="0.25">
      <c r="B418" t="s">
        <v>562</v>
      </c>
      <c r="C418" t="s">
        <v>369</v>
      </c>
      <c r="D418">
        <v>3</v>
      </c>
      <c r="E418">
        <v>3</v>
      </c>
      <c r="F418">
        <v>4</v>
      </c>
      <c r="G418">
        <v>4</v>
      </c>
      <c r="H418">
        <v>5</v>
      </c>
      <c r="I418">
        <v>5</v>
      </c>
      <c r="J418">
        <v>44</v>
      </c>
      <c r="K418">
        <v>90</v>
      </c>
      <c r="L418">
        <v>71</v>
      </c>
      <c r="M418">
        <v>41</v>
      </c>
      <c r="N418">
        <v>60</v>
      </c>
      <c r="O418">
        <f t="shared" si="6"/>
        <v>4.5</v>
      </c>
    </row>
    <row r="419" spans="2:15" hidden="1" x14ac:dyDescent="0.25">
      <c r="B419" t="s">
        <v>563</v>
      </c>
      <c r="C419" t="s">
        <v>101</v>
      </c>
      <c r="D419">
        <v>0</v>
      </c>
      <c r="E419">
        <v>5</v>
      </c>
      <c r="F419">
        <v>2</v>
      </c>
      <c r="G419">
        <v>4</v>
      </c>
      <c r="H419">
        <v>2</v>
      </c>
      <c r="I419">
        <v>6</v>
      </c>
      <c r="J419">
        <v>27</v>
      </c>
      <c r="K419">
        <v>56</v>
      </c>
      <c r="L419">
        <v>54</v>
      </c>
      <c r="M419">
        <v>99</v>
      </c>
      <c r="N419">
        <v>27</v>
      </c>
      <c r="O419">
        <f t="shared" si="6"/>
        <v>3.5</v>
      </c>
    </row>
    <row r="420" spans="2:15" hidden="1" x14ac:dyDescent="0.25">
      <c r="B420" t="s">
        <v>564</v>
      </c>
      <c r="C420" t="s">
        <v>145</v>
      </c>
      <c r="D420">
        <v>6</v>
      </c>
      <c r="E420">
        <v>4</v>
      </c>
      <c r="F420">
        <v>5</v>
      </c>
      <c r="G420">
        <v>6</v>
      </c>
      <c r="H420">
        <v>2</v>
      </c>
      <c r="I420">
        <v>5</v>
      </c>
      <c r="J420">
        <v>56</v>
      </c>
      <c r="K420">
        <v>47</v>
      </c>
      <c r="L420">
        <v>34</v>
      </c>
      <c r="M420">
        <v>65</v>
      </c>
      <c r="N420">
        <v>87</v>
      </c>
      <c r="O420">
        <f t="shared" si="6"/>
        <v>4.5</v>
      </c>
    </row>
    <row r="421" spans="2:15" hidden="1" x14ac:dyDescent="0.25">
      <c r="B421" t="s">
        <v>565</v>
      </c>
      <c r="C421" t="s">
        <v>302</v>
      </c>
      <c r="D421">
        <v>3</v>
      </c>
      <c r="E421">
        <v>5</v>
      </c>
      <c r="F421">
        <v>6</v>
      </c>
      <c r="G421">
        <v>4</v>
      </c>
      <c r="H421">
        <v>6</v>
      </c>
      <c r="I421">
        <v>6</v>
      </c>
      <c r="J421">
        <v>79</v>
      </c>
      <c r="K421">
        <v>52</v>
      </c>
      <c r="L421">
        <v>11</v>
      </c>
      <c r="M421">
        <v>9</v>
      </c>
      <c r="N421">
        <v>83</v>
      </c>
      <c r="O421">
        <f t="shared" si="6"/>
        <v>5.5</v>
      </c>
    </row>
    <row r="422" spans="2:15" hidden="1" x14ac:dyDescent="0.25">
      <c r="B422" t="s">
        <v>566</v>
      </c>
      <c r="C422" t="s">
        <v>174</v>
      </c>
      <c r="D422">
        <v>6</v>
      </c>
      <c r="E422">
        <v>5</v>
      </c>
      <c r="F422">
        <v>5</v>
      </c>
      <c r="G422">
        <v>5</v>
      </c>
      <c r="H422">
        <v>4</v>
      </c>
      <c r="I422">
        <v>4</v>
      </c>
      <c r="J422">
        <v>34</v>
      </c>
      <c r="K422">
        <v>15</v>
      </c>
      <c r="L422">
        <v>40</v>
      </c>
      <c r="M422">
        <v>85</v>
      </c>
      <c r="N422">
        <v>52</v>
      </c>
      <c r="O422">
        <f t="shared" si="6"/>
        <v>4.5</v>
      </c>
    </row>
    <row r="423" spans="2:15" hidden="1" x14ac:dyDescent="0.25">
      <c r="B423" t="s">
        <v>567</v>
      </c>
      <c r="C423" t="s">
        <v>568</v>
      </c>
      <c r="D423">
        <v>1</v>
      </c>
      <c r="E423">
        <v>3</v>
      </c>
      <c r="F423">
        <v>4</v>
      </c>
      <c r="G423">
        <v>6</v>
      </c>
      <c r="H423">
        <v>6</v>
      </c>
      <c r="I423">
        <v>3</v>
      </c>
      <c r="J423">
        <v>52</v>
      </c>
      <c r="K423">
        <v>36</v>
      </c>
      <c r="L423">
        <v>41</v>
      </c>
      <c r="M423">
        <v>96</v>
      </c>
      <c r="N423">
        <v>66</v>
      </c>
      <c r="O423">
        <f t="shared" si="6"/>
        <v>4.75</v>
      </c>
    </row>
    <row r="424" spans="2:15" hidden="1" x14ac:dyDescent="0.25">
      <c r="B424" t="s">
        <v>569</v>
      </c>
      <c r="C424" t="s">
        <v>222</v>
      </c>
      <c r="D424">
        <v>5</v>
      </c>
      <c r="E424">
        <v>4</v>
      </c>
      <c r="F424">
        <v>6</v>
      </c>
      <c r="G424">
        <v>5</v>
      </c>
      <c r="H424">
        <v>5</v>
      </c>
      <c r="I424">
        <v>3</v>
      </c>
      <c r="J424">
        <v>41</v>
      </c>
      <c r="K424">
        <v>35</v>
      </c>
      <c r="L424">
        <v>54</v>
      </c>
      <c r="M424">
        <v>14</v>
      </c>
      <c r="N424">
        <v>29</v>
      </c>
      <c r="O424">
        <f t="shared" si="6"/>
        <v>4.75</v>
      </c>
    </row>
    <row r="425" spans="2:15" hidden="1" x14ac:dyDescent="0.25">
      <c r="B425" t="s">
        <v>570</v>
      </c>
      <c r="C425" t="s">
        <v>571</v>
      </c>
      <c r="D425">
        <v>5</v>
      </c>
      <c r="E425">
        <v>3</v>
      </c>
      <c r="F425">
        <v>5</v>
      </c>
      <c r="G425">
        <v>5</v>
      </c>
      <c r="H425">
        <v>3</v>
      </c>
      <c r="I425">
        <v>2</v>
      </c>
      <c r="J425">
        <v>25</v>
      </c>
      <c r="K425">
        <v>24</v>
      </c>
      <c r="L425">
        <v>28</v>
      </c>
      <c r="M425">
        <v>21</v>
      </c>
      <c r="N425">
        <v>24</v>
      </c>
      <c r="O425">
        <f t="shared" si="6"/>
        <v>3.75</v>
      </c>
    </row>
    <row r="426" spans="2:15" hidden="1" x14ac:dyDescent="0.25">
      <c r="B426" t="s">
        <v>572</v>
      </c>
      <c r="C426" t="s">
        <v>177</v>
      </c>
      <c r="D426">
        <v>3</v>
      </c>
      <c r="E426">
        <v>4</v>
      </c>
      <c r="F426">
        <v>2</v>
      </c>
      <c r="G426">
        <v>5</v>
      </c>
      <c r="H426">
        <v>2</v>
      </c>
      <c r="I426">
        <v>6</v>
      </c>
      <c r="J426">
        <v>80</v>
      </c>
      <c r="K426">
        <v>86</v>
      </c>
      <c r="L426">
        <v>29</v>
      </c>
      <c r="M426">
        <v>32</v>
      </c>
      <c r="N426">
        <v>85</v>
      </c>
      <c r="O426">
        <f t="shared" si="6"/>
        <v>3.75</v>
      </c>
    </row>
    <row r="427" spans="2:15" hidden="1" x14ac:dyDescent="0.25">
      <c r="B427" t="s">
        <v>573</v>
      </c>
      <c r="C427" t="s">
        <v>526</v>
      </c>
      <c r="D427">
        <v>4</v>
      </c>
      <c r="E427">
        <v>3</v>
      </c>
      <c r="F427">
        <v>5</v>
      </c>
      <c r="G427">
        <v>6</v>
      </c>
      <c r="H427">
        <v>3</v>
      </c>
      <c r="I427">
        <v>4</v>
      </c>
      <c r="J427">
        <v>68</v>
      </c>
      <c r="K427">
        <v>19</v>
      </c>
      <c r="L427">
        <v>94</v>
      </c>
      <c r="M427">
        <v>92</v>
      </c>
      <c r="N427">
        <v>62</v>
      </c>
      <c r="O427">
        <f t="shared" si="6"/>
        <v>4.5</v>
      </c>
    </row>
    <row r="428" spans="2:15" hidden="1" x14ac:dyDescent="0.25">
      <c r="B428" t="s">
        <v>574</v>
      </c>
      <c r="C428" t="s">
        <v>575</v>
      </c>
      <c r="D428">
        <v>4</v>
      </c>
      <c r="E428">
        <v>2</v>
      </c>
      <c r="F428">
        <v>5</v>
      </c>
      <c r="G428">
        <v>2</v>
      </c>
      <c r="H428">
        <v>5</v>
      </c>
      <c r="I428">
        <v>4</v>
      </c>
      <c r="J428">
        <v>74</v>
      </c>
      <c r="K428">
        <v>85</v>
      </c>
      <c r="L428">
        <v>21</v>
      </c>
      <c r="M428">
        <v>33</v>
      </c>
      <c r="N428">
        <v>9</v>
      </c>
      <c r="O428">
        <f t="shared" si="6"/>
        <v>4</v>
      </c>
    </row>
    <row r="429" spans="2:15" hidden="1" x14ac:dyDescent="0.25">
      <c r="B429" t="s">
        <v>403</v>
      </c>
      <c r="C429" t="s">
        <v>64</v>
      </c>
      <c r="D429">
        <v>0</v>
      </c>
      <c r="E429">
        <v>2</v>
      </c>
      <c r="F429">
        <v>3</v>
      </c>
      <c r="G429">
        <v>5</v>
      </c>
      <c r="H429">
        <v>4</v>
      </c>
      <c r="I429">
        <v>6</v>
      </c>
      <c r="J429">
        <v>40</v>
      </c>
      <c r="K429">
        <v>46</v>
      </c>
      <c r="L429">
        <v>1</v>
      </c>
      <c r="M429">
        <v>98</v>
      </c>
      <c r="N429">
        <v>39</v>
      </c>
      <c r="O429">
        <f t="shared" si="6"/>
        <v>4.5</v>
      </c>
    </row>
    <row r="430" spans="2:15" hidden="1" x14ac:dyDescent="0.25">
      <c r="B430" t="s">
        <v>576</v>
      </c>
      <c r="C430" t="s">
        <v>430</v>
      </c>
      <c r="D430">
        <v>7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1</v>
      </c>
      <c r="K430">
        <v>25</v>
      </c>
      <c r="L430">
        <v>33</v>
      </c>
      <c r="M430">
        <v>91</v>
      </c>
      <c r="N430">
        <v>60</v>
      </c>
      <c r="O430">
        <f t="shared" si="6"/>
        <v>2</v>
      </c>
    </row>
    <row r="431" spans="2:15" hidden="1" x14ac:dyDescent="0.25">
      <c r="B431" t="s">
        <v>577</v>
      </c>
      <c r="C431" t="s">
        <v>360</v>
      </c>
      <c r="D431">
        <v>3</v>
      </c>
      <c r="E431">
        <v>3</v>
      </c>
      <c r="F431">
        <v>6</v>
      </c>
      <c r="G431">
        <v>4</v>
      </c>
      <c r="H431">
        <v>4</v>
      </c>
      <c r="I431">
        <v>3</v>
      </c>
      <c r="J431">
        <v>87</v>
      </c>
      <c r="K431">
        <v>50</v>
      </c>
      <c r="L431">
        <v>61</v>
      </c>
      <c r="M431">
        <v>48</v>
      </c>
      <c r="N431">
        <v>86</v>
      </c>
      <c r="O431">
        <f t="shared" si="6"/>
        <v>4.25</v>
      </c>
    </row>
    <row r="432" spans="2:15" hidden="1" x14ac:dyDescent="0.25">
      <c r="B432" t="s">
        <v>578</v>
      </c>
      <c r="C432" t="s">
        <v>579</v>
      </c>
      <c r="D432">
        <v>5</v>
      </c>
      <c r="E432">
        <v>6</v>
      </c>
      <c r="F432">
        <v>4</v>
      </c>
      <c r="G432">
        <v>2</v>
      </c>
      <c r="H432">
        <v>4</v>
      </c>
      <c r="I432">
        <v>3</v>
      </c>
      <c r="J432">
        <v>100</v>
      </c>
      <c r="K432">
        <v>74</v>
      </c>
      <c r="L432">
        <v>76</v>
      </c>
      <c r="M432">
        <v>47</v>
      </c>
      <c r="N432">
        <v>29</v>
      </c>
      <c r="O432">
        <f t="shared" si="6"/>
        <v>3.25</v>
      </c>
    </row>
    <row r="433" spans="2:15" hidden="1" x14ac:dyDescent="0.25">
      <c r="B433" t="s">
        <v>580</v>
      </c>
      <c r="C433" t="s">
        <v>14</v>
      </c>
      <c r="D433">
        <v>1</v>
      </c>
      <c r="E433">
        <v>6</v>
      </c>
      <c r="F433">
        <v>5</v>
      </c>
      <c r="G433">
        <v>2</v>
      </c>
      <c r="H433">
        <v>5</v>
      </c>
      <c r="I433">
        <v>5</v>
      </c>
      <c r="J433">
        <v>59</v>
      </c>
      <c r="K433">
        <v>30</v>
      </c>
      <c r="L433">
        <v>96</v>
      </c>
      <c r="M433">
        <v>53</v>
      </c>
      <c r="N433">
        <v>87</v>
      </c>
      <c r="O433">
        <f t="shared" si="6"/>
        <v>4.25</v>
      </c>
    </row>
    <row r="434" spans="2:15" hidden="1" x14ac:dyDescent="0.25">
      <c r="B434" t="s">
        <v>581</v>
      </c>
      <c r="C434" t="s">
        <v>70</v>
      </c>
      <c r="D434">
        <v>6</v>
      </c>
      <c r="E434">
        <v>2</v>
      </c>
      <c r="F434">
        <v>6</v>
      </c>
      <c r="G434">
        <v>4</v>
      </c>
      <c r="H434">
        <v>4</v>
      </c>
      <c r="I434">
        <v>6</v>
      </c>
      <c r="J434">
        <v>51</v>
      </c>
      <c r="K434">
        <v>98</v>
      </c>
      <c r="L434">
        <v>20</v>
      </c>
      <c r="M434">
        <v>37</v>
      </c>
      <c r="N434">
        <v>54</v>
      </c>
      <c r="O434">
        <f t="shared" si="6"/>
        <v>5</v>
      </c>
    </row>
    <row r="435" spans="2:15" hidden="1" x14ac:dyDescent="0.25">
      <c r="B435" t="s">
        <v>380</v>
      </c>
      <c r="C435" t="s">
        <v>126</v>
      </c>
      <c r="D435">
        <v>7</v>
      </c>
      <c r="E435">
        <v>6</v>
      </c>
      <c r="F435">
        <v>2</v>
      </c>
      <c r="G435">
        <v>6</v>
      </c>
      <c r="H435">
        <v>2</v>
      </c>
      <c r="I435">
        <v>6</v>
      </c>
      <c r="J435">
        <v>75</v>
      </c>
      <c r="K435">
        <v>60</v>
      </c>
      <c r="L435">
        <v>80</v>
      </c>
      <c r="M435">
        <v>86</v>
      </c>
      <c r="N435">
        <v>91</v>
      </c>
      <c r="O435">
        <f t="shared" si="6"/>
        <v>4</v>
      </c>
    </row>
    <row r="436" spans="2:15" hidden="1" x14ac:dyDescent="0.25">
      <c r="B436" t="s">
        <v>582</v>
      </c>
      <c r="C436" t="s">
        <v>367</v>
      </c>
      <c r="D436">
        <v>5</v>
      </c>
      <c r="E436">
        <v>3</v>
      </c>
      <c r="F436">
        <v>2</v>
      </c>
      <c r="G436">
        <v>6</v>
      </c>
      <c r="H436">
        <v>2</v>
      </c>
      <c r="I436">
        <v>2</v>
      </c>
      <c r="J436">
        <v>28</v>
      </c>
      <c r="K436">
        <v>28</v>
      </c>
      <c r="L436">
        <v>14</v>
      </c>
      <c r="M436">
        <v>52</v>
      </c>
      <c r="N436">
        <v>35</v>
      </c>
      <c r="O436">
        <f t="shared" si="6"/>
        <v>3</v>
      </c>
    </row>
    <row r="437" spans="2:15" hidden="1" x14ac:dyDescent="0.25">
      <c r="B437" t="s">
        <v>583</v>
      </c>
      <c r="C437" t="s">
        <v>133</v>
      </c>
      <c r="D437">
        <v>8</v>
      </c>
      <c r="E437">
        <v>3</v>
      </c>
      <c r="F437">
        <v>5</v>
      </c>
      <c r="G437">
        <v>5</v>
      </c>
      <c r="H437">
        <v>5</v>
      </c>
      <c r="I437">
        <v>6</v>
      </c>
      <c r="J437">
        <v>63</v>
      </c>
      <c r="K437">
        <v>66</v>
      </c>
      <c r="L437">
        <v>71</v>
      </c>
      <c r="M437">
        <v>11</v>
      </c>
      <c r="N437">
        <v>57</v>
      </c>
      <c r="O437">
        <f t="shared" si="6"/>
        <v>5.25</v>
      </c>
    </row>
    <row r="438" spans="2:15" hidden="1" x14ac:dyDescent="0.25">
      <c r="B438" t="s">
        <v>584</v>
      </c>
      <c r="C438" t="s">
        <v>171</v>
      </c>
      <c r="D438">
        <v>5</v>
      </c>
      <c r="E438">
        <v>5</v>
      </c>
      <c r="F438">
        <v>5</v>
      </c>
      <c r="G438">
        <v>5</v>
      </c>
      <c r="H438">
        <v>2</v>
      </c>
      <c r="I438">
        <v>6</v>
      </c>
      <c r="J438">
        <v>45</v>
      </c>
      <c r="K438">
        <v>94</v>
      </c>
      <c r="L438">
        <v>45</v>
      </c>
      <c r="M438">
        <v>100</v>
      </c>
      <c r="N438">
        <v>98</v>
      </c>
      <c r="O438">
        <f t="shared" si="6"/>
        <v>4.5</v>
      </c>
    </row>
    <row r="439" spans="2:15" hidden="1" x14ac:dyDescent="0.25">
      <c r="B439" t="s">
        <v>585</v>
      </c>
      <c r="C439" t="s">
        <v>586</v>
      </c>
      <c r="D439">
        <v>6</v>
      </c>
      <c r="E439">
        <v>5</v>
      </c>
      <c r="F439">
        <v>4</v>
      </c>
      <c r="G439">
        <v>5</v>
      </c>
      <c r="H439">
        <v>6</v>
      </c>
      <c r="I439">
        <v>3</v>
      </c>
      <c r="J439">
        <v>90</v>
      </c>
      <c r="K439">
        <v>98</v>
      </c>
      <c r="L439">
        <v>10</v>
      </c>
      <c r="M439">
        <v>95</v>
      </c>
      <c r="N439">
        <v>63</v>
      </c>
      <c r="O439">
        <f t="shared" si="6"/>
        <v>4.5</v>
      </c>
    </row>
    <row r="440" spans="2:15" hidden="1" x14ac:dyDescent="0.25">
      <c r="B440" t="s">
        <v>587</v>
      </c>
      <c r="C440" t="s">
        <v>495</v>
      </c>
      <c r="D440">
        <v>7</v>
      </c>
      <c r="E440">
        <v>4</v>
      </c>
      <c r="F440">
        <v>6</v>
      </c>
      <c r="G440">
        <v>5</v>
      </c>
      <c r="H440">
        <v>4</v>
      </c>
      <c r="I440">
        <v>6</v>
      </c>
      <c r="J440">
        <v>3</v>
      </c>
      <c r="K440">
        <v>73</v>
      </c>
      <c r="L440">
        <v>19</v>
      </c>
      <c r="M440">
        <v>42</v>
      </c>
      <c r="N440">
        <v>88</v>
      </c>
      <c r="O440">
        <f t="shared" si="6"/>
        <v>5.25</v>
      </c>
    </row>
    <row r="441" spans="2:15" hidden="1" x14ac:dyDescent="0.25">
      <c r="B441" t="s">
        <v>588</v>
      </c>
      <c r="C441" t="s">
        <v>586</v>
      </c>
      <c r="D441">
        <v>0</v>
      </c>
      <c r="E441">
        <v>2</v>
      </c>
      <c r="F441">
        <v>3</v>
      </c>
      <c r="G441">
        <v>3</v>
      </c>
      <c r="H441">
        <v>5</v>
      </c>
      <c r="I441">
        <v>2</v>
      </c>
      <c r="J441">
        <v>82</v>
      </c>
      <c r="K441">
        <v>61</v>
      </c>
      <c r="L441">
        <v>59</v>
      </c>
      <c r="M441">
        <v>51</v>
      </c>
      <c r="N441">
        <v>71</v>
      </c>
      <c r="O441">
        <f t="shared" si="6"/>
        <v>3.25</v>
      </c>
    </row>
    <row r="442" spans="2:15" x14ac:dyDescent="0.25">
      <c r="B442" t="s">
        <v>235</v>
      </c>
      <c r="C442" t="s">
        <v>110</v>
      </c>
      <c r="D442">
        <v>0</v>
      </c>
      <c r="E442">
        <v>5</v>
      </c>
      <c r="F442">
        <v>6</v>
      </c>
      <c r="G442">
        <v>4</v>
      </c>
      <c r="H442">
        <v>2</v>
      </c>
      <c r="I442">
        <v>6</v>
      </c>
      <c r="J442">
        <v>8</v>
      </c>
      <c r="K442">
        <v>13</v>
      </c>
      <c r="L442">
        <v>38</v>
      </c>
      <c r="M442">
        <v>1</v>
      </c>
      <c r="N442">
        <v>39</v>
      </c>
      <c r="O442">
        <f t="shared" si="6"/>
        <v>4.5</v>
      </c>
    </row>
    <row r="443" spans="2:15" hidden="1" x14ac:dyDescent="0.25">
      <c r="B443" t="s">
        <v>589</v>
      </c>
      <c r="C443" t="s">
        <v>590</v>
      </c>
      <c r="D443">
        <v>4</v>
      </c>
      <c r="E443">
        <v>2</v>
      </c>
      <c r="F443">
        <v>4</v>
      </c>
      <c r="G443">
        <v>4</v>
      </c>
      <c r="H443">
        <v>4</v>
      </c>
      <c r="I443">
        <v>3</v>
      </c>
      <c r="J443">
        <v>25</v>
      </c>
      <c r="K443">
        <v>86</v>
      </c>
      <c r="L443">
        <v>7</v>
      </c>
      <c r="M443">
        <v>3</v>
      </c>
      <c r="N443">
        <v>94</v>
      </c>
      <c r="O443">
        <f t="shared" si="6"/>
        <v>3.75</v>
      </c>
    </row>
    <row r="444" spans="2:15" hidden="1" x14ac:dyDescent="0.25">
      <c r="B444" t="s">
        <v>591</v>
      </c>
      <c r="C444" t="s">
        <v>197</v>
      </c>
      <c r="D444">
        <v>6</v>
      </c>
      <c r="E444">
        <v>3</v>
      </c>
      <c r="F444">
        <v>3</v>
      </c>
      <c r="G444">
        <v>3</v>
      </c>
      <c r="H444">
        <v>2</v>
      </c>
      <c r="I444">
        <v>3</v>
      </c>
      <c r="J444">
        <v>53</v>
      </c>
      <c r="K444">
        <v>53</v>
      </c>
      <c r="L444">
        <v>15</v>
      </c>
      <c r="M444">
        <v>53</v>
      </c>
      <c r="N444">
        <v>80</v>
      </c>
      <c r="O444">
        <f t="shared" si="6"/>
        <v>2.75</v>
      </c>
    </row>
    <row r="445" spans="2:15" hidden="1" x14ac:dyDescent="0.25">
      <c r="B445" t="s">
        <v>592</v>
      </c>
      <c r="C445" t="s">
        <v>593</v>
      </c>
      <c r="D445">
        <v>3</v>
      </c>
      <c r="E445">
        <v>3</v>
      </c>
      <c r="F445">
        <v>4</v>
      </c>
      <c r="G445">
        <v>2</v>
      </c>
      <c r="H445">
        <v>6</v>
      </c>
      <c r="I445">
        <v>4</v>
      </c>
      <c r="J445">
        <v>22</v>
      </c>
      <c r="K445">
        <v>48</v>
      </c>
      <c r="L445">
        <v>26</v>
      </c>
      <c r="M445">
        <v>43</v>
      </c>
      <c r="N445">
        <v>10</v>
      </c>
      <c r="O445">
        <f t="shared" si="6"/>
        <v>4</v>
      </c>
    </row>
    <row r="446" spans="2:15" hidden="1" x14ac:dyDescent="0.25">
      <c r="B446" t="s">
        <v>594</v>
      </c>
      <c r="C446" t="s">
        <v>32</v>
      </c>
      <c r="D446">
        <v>3</v>
      </c>
      <c r="E446">
        <v>2</v>
      </c>
      <c r="F446">
        <v>4</v>
      </c>
      <c r="G446">
        <v>3</v>
      </c>
      <c r="H446">
        <v>2</v>
      </c>
      <c r="I446">
        <v>5</v>
      </c>
      <c r="J446">
        <v>90</v>
      </c>
      <c r="K446">
        <v>97</v>
      </c>
      <c r="L446">
        <v>7</v>
      </c>
      <c r="M446">
        <v>59</v>
      </c>
      <c r="N446">
        <v>100</v>
      </c>
      <c r="O446">
        <f t="shared" si="6"/>
        <v>3.5</v>
      </c>
    </row>
    <row r="447" spans="2:15" hidden="1" x14ac:dyDescent="0.25">
      <c r="B447" t="s">
        <v>595</v>
      </c>
      <c r="C447" t="s">
        <v>177</v>
      </c>
      <c r="D447">
        <v>4</v>
      </c>
      <c r="E447">
        <v>2</v>
      </c>
      <c r="F447">
        <v>4</v>
      </c>
      <c r="G447">
        <v>5</v>
      </c>
      <c r="H447">
        <v>4</v>
      </c>
      <c r="I447">
        <v>2</v>
      </c>
      <c r="J447">
        <v>9</v>
      </c>
      <c r="K447">
        <v>47</v>
      </c>
      <c r="L447">
        <v>56</v>
      </c>
      <c r="M447">
        <v>89</v>
      </c>
      <c r="N447">
        <v>55</v>
      </c>
      <c r="O447">
        <f t="shared" si="6"/>
        <v>3.75</v>
      </c>
    </row>
    <row r="448" spans="2:15" hidden="1" x14ac:dyDescent="0.25">
      <c r="B448" t="s">
        <v>596</v>
      </c>
      <c r="C448" t="s">
        <v>180</v>
      </c>
      <c r="D448">
        <v>4</v>
      </c>
      <c r="E448">
        <v>2</v>
      </c>
      <c r="F448">
        <v>2</v>
      </c>
      <c r="G448">
        <v>6</v>
      </c>
      <c r="H448">
        <v>4</v>
      </c>
      <c r="I448">
        <v>3</v>
      </c>
      <c r="J448">
        <v>47</v>
      </c>
      <c r="K448">
        <v>8</v>
      </c>
      <c r="L448">
        <v>77</v>
      </c>
      <c r="M448">
        <v>85</v>
      </c>
      <c r="N448">
        <v>10</v>
      </c>
      <c r="O448">
        <f t="shared" si="6"/>
        <v>3.75</v>
      </c>
    </row>
    <row r="449" spans="2:15" hidden="1" x14ac:dyDescent="0.25">
      <c r="B449" t="s">
        <v>597</v>
      </c>
      <c r="C449" t="s">
        <v>218</v>
      </c>
      <c r="D449">
        <v>4</v>
      </c>
      <c r="E449">
        <v>5</v>
      </c>
      <c r="F449">
        <v>4</v>
      </c>
      <c r="G449">
        <v>4</v>
      </c>
      <c r="H449">
        <v>5</v>
      </c>
      <c r="I449">
        <v>3</v>
      </c>
      <c r="J449">
        <v>59</v>
      </c>
      <c r="K449">
        <v>89</v>
      </c>
      <c r="L449">
        <v>32</v>
      </c>
      <c r="M449">
        <v>80</v>
      </c>
      <c r="N449">
        <v>38</v>
      </c>
      <c r="O449">
        <f t="shared" si="6"/>
        <v>4</v>
      </c>
    </row>
    <row r="450" spans="2:15" hidden="1" x14ac:dyDescent="0.25">
      <c r="B450" t="s">
        <v>598</v>
      </c>
      <c r="C450" t="s">
        <v>166</v>
      </c>
      <c r="D450">
        <v>8</v>
      </c>
      <c r="E450">
        <v>5</v>
      </c>
      <c r="F450">
        <v>5</v>
      </c>
      <c r="G450">
        <v>4</v>
      </c>
      <c r="H450">
        <v>6</v>
      </c>
      <c r="I450">
        <v>2</v>
      </c>
      <c r="J450">
        <v>60</v>
      </c>
      <c r="K450">
        <v>31</v>
      </c>
      <c r="L450">
        <v>86</v>
      </c>
      <c r="M450">
        <v>76</v>
      </c>
      <c r="N450">
        <v>64</v>
      </c>
      <c r="O450">
        <f t="shared" si="6"/>
        <v>4.25</v>
      </c>
    </row>
    <row r="451" spans="2:15" hidden="1" x14ac:dyDescent="0.25">
      <c r="B451" t="s">
        <v>599</v>
      </c>
      <c r="C451" t="s">
        <v>600</v>
      </c>
      <c r="D451">
        <v>3</v>
      </c>
      <c r="E451">
        <v>4</v>
      </c>
      <c r="F451">
        <v>3</v>
      </c>
      <c r="G451">
        <v>5</v>
      </c>
      <c r="H451">
        <v>5</v>
      </c>
      <c r="I451">
        <v>5</v>
      </c>
      <c r="J451">
        <v>53</v>
      </c>
      <c r="K451">
        <v>78</v>
      </c>
      <c r="L451">
        <v>73</v>
      </c>
      <c r="M451">
        <v>89</v>
      </c>
      <c r="N451">
        <v>32</v>
      </c>
      <c r="O451">
        <f t="shared" ref="O451:O516" si="7">AVERAGE(F451:I451)</f>
        <v>4.5</v>
      </c>
    </row>
    <row r="452" spans="2:15" hidden="1" x14ac:dyDescent="0.25">
      <c r="B452" t="s">
        <v>601</v>
      </c>
      <c r="C452" t="s">
        <v>121</v>
      </c>
      <c r="D452">
        <v>0</v>
      </c>
      <c r="E452">
        <v>4</v>
      </c>
      <c r="F452">
        <v>2</v>
      </c>
      <c r="G452">
        <v>2</v>
      </c>
      <c r="H452">
        <v>2</v>
      </c>
      <c r="I452">
        <v>6</v>
      </c>
      <c r="J452">
        <v>88</v>
      </c>
      <c r="K452">
        <v>43</v>
      </c>
      <c r="L452">
        <v>91</v>
      </c>
      <c r="M452">
        <v>4</v>
      </c>
      <c r="N452">
        <v>78</v>
      </c>
      <c r="O452">
        <f t="shared" si="7"/>
        <v>3</v>
      </c>
    </row>
    <row r="453" spans="2:15" hidden="1" x14ac:dyDescent="0.25">
      <c r="B453" t="s">
        <v>602</v>
      </c>
      <c r="C453" t="s">
        <v>58</v>
      </c>
      <c r="D453">
        <v>1</v>
      </c>
      <c r="E453">
        <v>5</v>
      </c>
      <c r="F453">
        <v>4</v>
      </c>
      <c r="G453">
        <v>6</v>
      </c>
      <c r="H453">
        <v>4</v>
      </c>
      <c r="I453">
        <v>2</v>
      </c>
      <c r="J453">
        <v>4</v>
      </c>
      <c r="K453">
        <v>97</v>
      </c>
      <c r="L453">
        <v>75</v>
      </c>
      <c r="M453">
        <v>86</v>
      </c>
      <c r="N453">
        <v>10</v>
      </c>
      <c r="O453">
        <f t="shared" si="7"/>
        <v>4</v>
      </c>
    </row>
    <row r="454" spans="2:15" hidden="1" x14ac:dyDescent="0.25">
      <c r="B454" t="s">
        <v>603</v>
      </c>
      <c r="C454" t="s">
        <v>604</v>
      </c>
      <c r="D454">
        <v>7</v>
      </c>
      <c r="E454">
        <v>4</v>
      </c>
      <c r="F454">
        <v>3</v>
      </c>
      <c r="G454">
        <v>6</v>
      </c>
      <c r="H454">
        <v>3</v>
      </c>
      <c r="I454">
        <v>2</v>
      </c>
      <c r="J454">
        <v>28</v>
      </c>
      <c r="K454">
        <v>75</v>
      </c>
      <c r="L454">
        <v>15</v>
      </c>
      <c r="M454">
        <v>6</v>
      </c>
      <c r="N454">
        <v>33</v>
      </c>
      <c r="O454">
        <f t="shared" si="7"/>
        <v>3.5</v>
      </c>
    </row>
    <row r="455" spans="2:15" hidden="1" x14ac:dyDescent="0.25">
      <c r="B455" t="s">
        <v>605</v>
      </c>
      <c r="C455" t="s">
        <v>110</v>
      </c>
      <c r="D455">
        <v>4</v>
      </c>
      <c r="E455">
        <v>2</v>
      </c>
      <c r="F455">
        <v>4</v>
      </c>
      <c r="G455">
        <v>6</v>
      </c>
      <c r="H455">
        <v>5</v>
      </c>
      <c r="I455">
        <v>5</v>
      </c>
      <c r="J455">
        <v>29</v>
      </c>
      <c r="K455">
        <v>92</v>
      </c>
      <c r="L455">
        <v>99</v>
      </c>
      <c r="M455">
        <v>79</v>
      </c>
      <c r="N455">
        <v>8</v>
      </c>
      <c r="O455">
        <f t="shared" si="7"/>
        <v>5</v>
      </c>
    </row>
    <row r="456" spans="2:15" hidden="1" x14ac:dyDescent="0.25">
      <c r="B456" t="s">
        <v>606</v>
      </c>
      <c r="C456" t="s">
        <v>242</v>
      </c>
      <c r="D456">
        <v>2</v>
      </c>
      <c r="E456">
        <v>5</v>
      </c>
      <c r="F456">
        <v>3</v>
      </c>
      <c r="G456">
        <v>2</v>
      </c>
      <c r="H456">
        <v>3</v>
      </c>
      <c r="I456">
        <v>6</v>
      </c>
      <c r="J456">
        <v>59</v>
      </c>
      <c r="K456">
        <v>29</v>
      </c>
      <c r="L456">
        <v>92</v>
      </c>
      <c r="M456">
        <v>96</v>
      </c>
      <c r="N456">
        <v>77</v>
      </c>
      <c r="O456">
        <f t="shared" si="7"/>
        <v>3.5</v>
      </c>
    </row>
    <row r="457" spans="2:15" x14ac:dyDescent="0.25">
      <c r="B457" t="s">
        <v>423</v>
      </c>
      <c r="C457" t="s">
        <v>76</v>
      </c>
      <c r="D457">
        <v>0</v>
      </c>
      <c r="E457">
        <v>6</v>
      </c>
      <c r="F457">
        <v>6</v>
      </c>
      <c r="G457">
        <v>5</v>
      </c>
      <c r="H457">
        <v>4</v>
      </c>
      <c r="I457">
        <v>3</v>
      </c>
      <c r="J457">
        <v>98</v>
      </c>
      <c r="K457">
        <v>79</v>
      </c>
      <c r="L457">
        <v>65</v>
      </c>
      <c r="M457">
        <v>41</v>
      </c>
      <c r="N457">
        <v>48</v>
      </c>
      <c r="O457">
        <f t="shared" si="7"/>
        <v>4.5</v>
      </c>
    </row>
    <row r="458" spans="2:15" hidden="1" x14ac:dyDescent="0.25">
      <c r="B458" t="s">
        <v>607</v>
      </c>
      <c r="C458" t="s">
        <v>608</v>
      </c>
      <c r="D458">
        <v>2</v>
      </c>
      <c r="E458">
        <v>2</v>
      </c>
      <c r="F458">
        <v>6</v>
      </c>
      <c r="G458">
        <v>5</v>
      </c>
      <c r="H458">
        <v>6</v>
      </c>
      <c r="I458">
        <v>3</v>
      </c>
      <c r="J458">
        <v>74</v>
      </c>
      <c r="K458">
        <v>25</v>
      </c>
      <c r="L458">
        <v>78</v>
      </c>
      <c r="M458">
        <v>6</v>
      </c>
      <c r="N458">
        <v>69</v>
      </c>
      <c r="O458">
        <f t="shared" si="7"/>
        <v>5</v>
      </c>
    </row>
    <row r="459" spans="2:15" hidden="1" x14ac:dyDescent="0.25">
      <c r="B459" t="s">
        <v>609</v>
      </c>
      <c r="C459" t="s">
        <v>242</v>
      </c>
      <c r="D459">
        <v>3</v>
      </c>
      <c r="E459">
        <v>2</v>
      </c>
      <c r="F459">
        <v>4</v>
      </c>
      <c r="G459">
        <v>5</v>
      </c>
      <c r="H459">
        <v>2</v>
      </c>
      <c r="I459">
        <v>5</v>
      </c>
      <c r="J459">
        <v>12</v>
      </c>
      <c r="K459">
        <v>96</v>
      </c>
      <c r="L459">
        <v>66</v>
      </c>
      <c r="M459">
        <v>17</v>
      </c>
      <c r="N459">
        <v>86</v>
      </c>
      <c r="O459">
        <f t="shared" si="7"/>
        <v>4</v>
      </c>
    </row>
    <row r="460" spans="2:15" hidden="1" x14ac:dyDescent="0.25">
      <c r="B460" t="s">
        <v>514</v>
      </c>
      <c r="C460" t="s">
        <v>316</v>
      </c>
      <c r="D460">
        <v>3</v>
      </c>
      <c r="E460">
        <v>5</v>
      </c>
      <c r="F460">
        <v>5</v>
      </c>
      <c r="G460">
        <v>3</v>
      </c>
      <c r="H460">
        <v>2</v>
      </c>
      <c r="I460">
        <v>2</v>
      </c>
      <c r="J460">
        <v>53</v>
      </c>
      <c r="K460">
        <v>89</v>
      </c>
      <c r="L460">
        <v>16</v>
      </c>
      <c r="M460">
        <v>27</v>
      </c>
      <c r="N460">
        <v>62</v>
      </c>
      <c r="O460">
        <f t="shared" si="7"/>
        <v>3</v>
      </c>
    </row>
    <row r="461" spans="2:15" hidden="1" x14ac:dyDescent="0.25">
      <c r="B461" t="s">
        <v>610</v>
      </c>
      <c r="C461" t="s">
        <v>395</v>
      </c>
      <c r="D461">
        <v>4</v>
      </c>
      <c r="E461">
        <v>3</v>
      </c>
      <c r="F461">
        <v>6</v>
      </c>
      <c r="G461">
        <v>4</v>
      </c>
      <c r="H461">
        <v>6</v>
      </c>
      <c r="I461">
        <v>6</v>
      </c>
      <c r="J461">
        <v>90</v>
      </c>
      <c r="K461">
        <v>31</v>
      </c>
      <c r="L461">
        <v>75</v>
      </c>
      <c r="M461">
        <v>1</v>
      </c>
      <c r="N461">
        <v>58</v>
      </c>
      <c r="O461">
        <f t="shared" si="7"/>
        <v>5.5</v>
      </c>
    </row>
    <row r="462" spans="2:15" hidden="1" x14ac:dyDescent="0.25">
      <c r="B462" t="s">
        <v>611</v>
      </c>
      <c r="C462" t="s">
        <v>395</v>
      </c>
      <c r="D462">
        <v>0</v>
      </c>
      <c r="E462">
        <v>3</v>
      </c>
      <c r="F462">
        <v>3</v>
      </c>
      <c r="G462">
        <v>4</v>
      </c>
      <c r="H462">
        <v>2</v>
      </c>
      <c r="I462">
        <v>4</v>
      </c>
      <c r="J462">
        <v>92</v>
      </c>
      <c r="K462">
        <v>47</v>
      </c>
      <c r="L462">
        <v>27</v>
      </c>
      <c r="M462">
        <v>40</v>
      </c>
      <c r="N462">
        <v>35</v>
      </c>
      <c r="O462">
        <f t="shared" si="7"/>
        <v>3.25</v>
      </c>
    </row>
    <row r="463" spans="2:15" hidden="1" x14ac:dyDescent="0.25">
      <c r="B463" t="s">
        <v>612</v>
      </c>
      <c r="C463" t="s">
        <v>164</v>
      </c>
      <c r="D463">
        <v>6</v>
      </c>
      <c r="E463">
        <v>4</v>
      </c>
      <c r="F463">
        <v>3</v>
      </c>
      <c r="G463">
        <v>2</v>
      </c>
      <c r="H463">
        <v>3</v>
      </c>
      <c r="I463">
        <v>5</v>
      </c>
      <c r="J463">
        <v>57</v>
      </c>
      <c r="K463">
        <v>67</v>
      </c>
      <c r="L463">
        <v>51</v>
      </c>
      <c r="M463">
        <v>92</v>
      </c>
      <c r="N463">
        <v>72</v>
      </c>
      <c r="O463">
        <f t="shared" si="7"/>
        <v>3.25</v>
      </c>
    </row>
    <row r="464" spans="2:15" x14ac:dyDescent="0.25">
      <c r="B464" t="s">
        <v>613</v>
      </c>
      <c r="C464" t="s">
        <v>412</v>
      </c>
      <c r="D464">
        <v>0</v>
      </c>
      <c r="E464">
        <v>6</v>
      </c>
      <c r="F464">
        <v>3</v>
      </c>
      <c r="G464">
        <v>6</v>
      </c>
      <c r="H464">
        <v>6</v>
      </c>
      <c r="I464">
        <v>4</v>
      </c>
      <c r="J464">
        <v>74</v>
      </c>
      <c r="K464">
        <v>60</v>
      </c>
      <c r="L464">
        <v>83</v>
      </c>
      <c r="M464">
        <v>39</v>
      </c>
      <c r="N464">
        <v>97</v>
      </c>
      <c r="O464">
        <f t="shared" si="7"/>
        <v>4.75</v>
      </c>
    </row>
    <row r="465" spans="2:15" hidden="1" x14ac:dyDescent="0.25">
      <c r="B465" t="s">
        <v>614</v>
      </c>
      <c r="C465" t="s">
        <v>615</v>
      </c>
      <c r="D465">
        <v>7</v>
      </c>
      <c r="E465">
        <v>6</v>
      </c>
      <c r="F465">
        <v>2</v>
      </c>
      <c r="G465">
        <v>3</v>
      </c>
      <c r="H465">
        <v>2</v>
      </c>
      <c r="I465">
        <v>3</v>
      </c>
      <c r="J465">
        <v>21</v>
      </c>
      <c r="K465">
        <v>16</v>
      </c>
      <c r="L465">
        <v>9</v>
      </c>
      <c r="M465">
        <v>49</v>
      </c>
      <c r="N465">
        <v>47</v>
      </c>
      <c r="O465">
        <f t="shared" si="7"/>
        <v>2.5</v>
      </c>
    </row>
    <row r="466" spans="2:15" hidden="1" x14ac:dyDescent="0.25">
      <c r="B466" t="s">
        <v>616</v>
      </c>
      <c r="C466" t="s">
        <v>249</v>
      </c>
      <c r="D466">
        <v>8</v>
      </c>
      <c r="E466">
        <v>3</v>
      </c>
      <c r="F466">
        <v>5</v>
      </c>
      <c r="G466">
        <v>6</v>
      </c>
      <c r="H466">
        <v>2</v>
      </c>
      <c r="I466">
        <v>4</v>
      </c>
      <c r="J466">
        <v>73</v>
      </c>
      <c r="K466">
        <v>70</v>
      </c>
      <c r="L466">
        <v>71</v>
      </c>
      <c r="M466">
        <v>84</v>
      </c>
      <c r="N466">
        <v>81</v>
      </c>
      <c r="O466">
        <f t="shared" si="7"/>
        <v>4.25</v>
      </c>
    </row>
    <row r="467" spans="2:15" hidden="1" x14ac:dyDescent="0.25">
      <c r="B467" t="s">
        <v>617</v>
      </c>
      <c r="C467" t="s">
        <v>397</v>
      </c>
      <c r="D467">
        <v>2</v>
      </c>
      <c r="E467">
        <v>4</v>
      </c>
      <c r="F467">
        <v>6</v>
      </c>
      <c r="G467">
        <v>4</v>
      </c>
      <c r="H467">
        <v>5</v>
      </c>
      <c r="I467">
        <v>2</v>
      </c>
      <c r="J467">
        <v>44</v>
      </c>
      <c r="K467">
        <v>8</v>
      </c>
      <c r="L467">
        <v>100</v>
      </c>
      <c r="M467">
        <v>54</v>
      </c>
      <c r="N467">
        <v>77</v>
      </c>
      <c r="O467">
        <f t="shared" si="7"/>
        <v>4.25</v>
      </c>
    </row>
    <row r="468" spans="2:15" hidden="1" x14ac:dyDescent="0.25">
      <c r="B468" t="s">
        <v>618</v>
      </c>
      <c r="C468" t="s">
        <v>180</v>
      </c>
      <c r="D468">
        <v>6</v>
      </c>
      <c r="E468">
        <v>3</v>
      </c>
      <c r="F468">
        <v>5</v>
      </c>
      <c r="G468">
        <v>4</v>
      </c>
      <c r="H468">
        <v>3</v>
      </c>
      <c r="I468">
        <v>2</v>
      </c>
      <c r="J468">
        <v>78</v>
      </c>
      <c r="K468">
        <v>17</v>
      </c>
      <c r="L468">
        <v>48</v>
      </c>
      <c r="M468">
        <v>42</v>
      </c>
      <c r="N468">
        <v>85</v>
      </c>
      <c r="O468">
        <f t="shared" si="7"/>
        <v>3.5</v>
      </c>
    </row>
    <row r="469" spans="2:15" hidden="1" x14ac:dyDescent="0.25">
      <c r="B469" t="s">
        <v>619</v>
      </c>
      <c r="C469" t="s">
        <v>620</v>
      </c>
      <c r="D469">
        <v>0</v>
      </c>
      <c r="E469">
        <v>3</v>
      </c>
      <c r="F469">
        <v>6</v>
      </c>
      <c r="G469">
        <v>2</v>
      </c>
      <c r="H469">
        <v>5</v>
      </c>
      <c r="I469">
        <v>2</v>
      </c>
      <c r="J469">
        <v>72</v>
      </c>
      <c r="K469">
        <v>53</v>
      </c>
      <c r="L469">
        <v>43</v>
      </c>
      <c r="M469">
        <v>72</v>
      </c>
      <c r="N469">
        <v>52</v>
      </c>
      <c r="O469">
        <f t="shared" si="7"/>
        <v>3.75</v>
      </c>
    </row>
    <row r="470" spans="2:15" hidden="1" x14ac:dyDescent="0.25">
      <c r="B470" t="s">
        <v>621</v>
      </c>
      <c r="C470" t="s">
        <v>210</v>
      </c>
      <c r="D470">
        <v>7</v>
      </c>
      <c r="E470">
        <v>5</v>
      </c>
      <c r="F470">
        <v>6</v>
      </c>
      <c r="G470">
        <v>2</v>
      </c>
      <c r="H470">
        <v>5</v>
      </c>
      <c r="I470">
        <v>4</v>
      </c>
      <c r="J470">
        <v>15</v>
      </c>
      <c r="K470">
        <v>64</v>
      </c>
      <c r="L470">
        <v>20</v>
      </c>
      <c r="M470">
        <v>59</v>
      </c>
      <c r="N470">
        <v>52</v>
      </c>
      <c r="O470">
        <f t="shared" si="7"/>
        <v>4.25</v>
      </c>
    </row>
    <row r="471" spans="2:15" hidden="1" x14ac:dyDescent="0.25">
      <c r="B471" t="s">
        <v>622</v>
      </c>
      <c r="C471" t="s">
        <v>448</v>
      </c>
      <c r="D471">
        <v>1</v>
      </c>
      <c r="E471">
        <v>2</v>
      </c>
      <c r="F471">
        <v>3</v>
      </c>
      <c r="G471">
        <v>3</v>
      </c>
      <c r="H471">
        <v>2</v>
      </c>
      <c r="I471">
        <v>6</v>
      </c>
      <c r="J471">
        <v>35</v>
      </c>
      <c r="K471">
        <v>20</v>
      </c>
      <c r="L471">
        <v>46</v>
      </c>
      <c r="M471">
        <v>84</v>
      </c>
      <c r="N471">
        <v>11</v>
      </c>
      <c r="O471">
        <f t="shared" si="7"/>
        <v>3.5</v>
      </c>
    </row>
    <row r="472" spans="2:15" hidden="1" x14ac:dyDescent="0.25">
      <c r="B472" t="s">
        <v>623</v>
      </c>
      <c r="C472" t="s">
        <v>239</v>
      </c>
      <c r="D472">
        <v>0</v>
      </c>
      <c r="E472">
        <v>2</v>
      </c>
      <c r="F472">
        <v>2</v>
      </c>
      <c r="G472">
        <v>5</v>
      </c>
      <c r="H472">
        <v>6</v>
      </c>
      <c r="I472">
        <v>2</v>
      </c>
      <c r="J472">
        <v>87</v>
      </c>
      <c r="K472">
        <v>18</v>
      </c>
      <c r="L472">
        <v>93</v>
      </c>
      <c r="M472">
        <v>62</v>
      </c>
      <c r="N472">
        <v>95</v>
      </c>
      <c r="O472">
        <f t="shared" si="7"/>
        <v>3.75</v>
      </c>
    </row>
    <row r="473" spans="2:15" hidden="1" x14ac:dyDescent="0.25">
      <c r="B473" t="s">
        <v>624</v>
      </c>
      <c r="C473" t="s">
        <v>414</v>
      </c>
      <c r="D473">
        <v>6</v>
      </c>
      <c r="E473">
        <v>2</v>
      </c>
      <c r="F473">
        <v>4</v>
      </c>
      <c r="G473">
        <v>3</v>
      </c>
      <c r="H473">
        <v>3</v>
      </c>
      <c r="I473">
        <v>2</v>
      </c>
      <c r="J473">
        <v>72</v>
      </c>
      <c r="K473">
        <v>79</v>
      </c>
      <c r="L473">
        <v>98</v>
      </c>
      <c r="M473">
        <v>86</v>
      </c>
      <c r="N473">
        <v>31</v>
      </c>
      <c r="O473">
        <f t="shared" si="7"/>
        <v>3</v>
      </c>
    </row>
    <row r="474" spans="2:15" hidden="1" x14ac:dyDescent="0.25">
      <c r="B474" t="s">
        <v>625</v>
      </c>
      <c r="C474" t="s">
        <v>161</v>
      </c>
      <c r="D474">
        <v>3</v>
      </c>
      <c r="E474">
        <v>3</v>
      </c>
      <c r="F474">
        <v>3</v>
      </c>
      <c r="G474">
        <v>3</v>
      </c>
      <c r="H474">
        <v>5</v>
      </c>
      <c r="I474">
        <v>4</v>
      </c>
      <c r="J474">
        <v>71</v>
      </c>
      <c r="K474">
        <v>68</v>
      </c>
      <c r="L474">
        <v>38</v>
      </c>
      <c r="M474">
        <v>8</v>
      </c>
      <c r="N474">
        <v>98</v>
      </c>
      <c r="O474">
        <f t="shared" si="7"/>
        <v>3.75</v>
      </c>
    </row>
    <row r="475" spans="2:15" hidden="1" x14ac:dyDescent="0.25">
      <c r="B475" t="s">
        <v>626</v>
      </c>
      <c r="C475" t="s">
        <v>38</v>
      </c>
      <c r="D475">
        <v>8</v>
      </c>
      <c r="E475">
        <v>2</v>
      </c>
      <c r="F475">
        <v>2</v>
      </c>
      <c r="G475">
        <v>3</v>
      </c>
      <c r="H475">
        <v>4</v>
      </c>
      <c r="I475">
        <v>4</v>
      </c>
      <c r="J475">
        <v>96</v>
      </c>
      <c r="K475">
        <v>47</v>
      </c>
      <c r="L475">
        <v>90</v>
      </c>
      <c r="M475">
        <v>24</v>
      </c>
      <c r="N475">
        <v>96</v>
      </c>
      <c r="O475">
        <f t="shared" si="7"/>
        <v>3.25</v>
      </c>
    </row>
    <row r="476" spans="2:15" hidden="1" x14ac:dyDescent="0.25">
      <c r="B476" t="s">
        <v>627</v>
      </c>
      <c r="C476" t="s">
        <v>133</v>
      </c>
      <c r="D476">
        <v>3</v>
      </c>
      <c r="E476">
        <v>3</v>
      </c>
      <c r="F476">
        <v>3</v>
      </c>
      <c r="G476">
        <v>3</v>
      </c>
      <c r="H476">
        <v>4</v>
      </c>
      <c r="I476">
        <v>5</v>
      </c>
      <c r="J476">
        <v>18</v>
      </c>
      <c r="K476">
        <v>94</v>
      </c>
      <c r="L476">
        <v>29</v>
      </c>
      <c r="M476">
        <v>50</v>
      </c>
      <c r="N476">
        <v>54</v>
      </c>
      <c r="O476">
        <f t="shared" si="7"/>
        <v>3.75</v>
      </c>
    </row>
    <row r="477" spans="2:15" x14ac:dyDescent="0.25">
      <c r="B477" t="s">
        <v>628</v>
      </c>
      <c r="C477" t="s">
        <v>251</v>
      </c>
      <c r="D477">
        <v>0</v>
      </c>
      <c r="E477">
        <v>5</v>
      </c>
      <c r="F477">
        <v>5</v>
      </c>
      <c r="G477">
        <v>6</v>
      </c>
      <c r="H477">
        <v>2</v>
      </c>
      <c r="I477">
        <v>5</v>
      </c>
      <c r="J477">
        <v>47</v>
      </c>
      <c r="K477">
        <v>34</v>
      </c>
      <c r="L477">
        <v>86</v>
      </c>
      <c r="M477">
        <v>56</v>
      </c>
      <c r="N477">
        <v>39</v>
      </c>
      <c r="O477">
        <f t="shared" si="7"/>
        <v>4.5</v>
      </c>
    </row>
    <row r="478" spans="2:15" hidden="1" x14ac:dyDescent="0.25">
      <c r="B478" t="s">
        <v>629</v>
      </c>
      <c r="C478" t="s">
        <v>430</v>
      </c>
      <c r="D478">
        <v>7</v>
      </c>
      <c r="E478">
        <v>5</v>
      </c>
      <c r="F478">
        <v>5</v>
      </c>
      <c r="G478">
        <v>2</v>
      </c>
      <c r="H478">
        <v>6</v>
      </c>
      <c r="I478">
        <v>6</v>
      </c>
      <c r="J478">
        <v>6</v>
      </c>
      <c r="K478">
        <v>88</v>
      </c>
      <c r="L478">
        <v>24</v>
      </c>
      <c r="M478">
        <v>3</v>
      </c>
      <c r="N478">
        <v>43</v>
      </c>
      <c r="O478">
        <f t="shared" si="7"/>
        <v>4.75</v>
      </c>
    </row>
    <row r="479" spans="2:15" hidden="1" x14ac:dyDescent="0.25">
      <c r="B479" t="s">
        <v>630</v>
      </c>
      <c r="C479" t="s">
        <v>273</v>
      </c>
      <c r="D479">
        <v>8</v>
      </c>
      <c r="E479">
        <v>4</v>
      </c>
      <c r="F479">
        <v>3</v>
      </c>
      <c r="G479">
        <v>6</v>
      </c>
      <c r="H479">
        <v>2</v>
      </c>
      <c r="I479">
        <v>6</v>
      </c>
      <c r="J479">
        <v>87</v>
      </c>
      <c r="K479">
        <v>54</v>
      </c>
      <c r="L479">
        <v>69</v>
      </c>
      <c r="M479">
        <v>96</v>
      </c>
      <c r="N479">
        <v>7</v>
      </c>
      <c r="O479">
        <f t="shared" si="7"/>
        <v>4.25</v>
      </c>
    </row>
    <row r="480" spans="2:15" hidden="1" x14ac:dyDescent="0.25">
      <c r="B480" t="s">
        <v>631</v>
      </c>
      <c r="C480" t="s">
        <v>288</v>
      </c>
      <c r="D480">
        <v>8</v>
      </c>
      <c r="E480">
        <v>3</v>
      </c>
      <c r="F480">
        <v>2</v>
      </c>
      <c r="G480">
        <v>4</v>
      </c>
      <c r="H480">
        <v>6</v>
      </c>
      <c r="I480">
        <v>6</v>
      </c>
      <c r="J480">
        <v>99</v>
      </c>
      <c r="K480">
        <v>51</v>
      </c>
      <c r="L480">
        <v>25</v>
      </c>
      <c r="M480">
        <v>89</v>
      </c>
      <c r="N480">
        <v>73</v>
      </c>
      <c r="O480">
        <f t="shared" si="7"/>
        <v>4.5</v>
      </c>
    </row>
    <row r="481" spans="2:15" hidden="1" x14ac:dyDescent="0.25">
      <c r="B481" t="s">
        <v>632</v>
      </c>
      <c r="C481" t="s">
        <v>633</v>
      </c>
      <c r="D481">
        <v>0</v>
      </c>
      <c r="E481">
        <v>4</v>
      </c>
      <c r="F481">
        <v>6</v>
      </c>
      <c r="G481">
        <v>5</v>
      </c>
      <c r="H481">
        <v>2</v>
      </c>
      <c r="I481">
        <v>4</v>
      </c>
      <c r="J481">
        <v>72</v>
      </c>
      <c r="K481">
        <v>33</v>
      </c>
      <c r="L481">
        <v>40</v>
      </c>
      <c r="M481">
        <v>62</v>
      </c>
      <c r="N481">
        <v>19</v>
      </c>
      <c r="O481">
        <f t="shared" si="7"/>
        <v>4.25</v>
      </c>
    </row>
    <row r="482" spans="2:15" hidden="1" x14ac:dyDescent="0.25">
      <c r="B482" t="s">
        <v>634</v>
      </c>
      <c r="C482" t="s">
        <v>635</v>
      </c>
      <c r="D482">
        <v>0</v>
      </c>
      <c r="E482">
        <v>4</v>
      </c>
      <c r="F482">
        <v>2</v>
      </c>
      <c r="G482">
        <v>6</v>
      </c>
      <c r="H482">
        <v>2</v>
      </c>
      <c r="I482">
        <v>5</v>
      </c>
      <c r="J482">
        <v>57</v>
      </c>
      <c r="K482">
        <v>88</v>
      </c>
      <c r="L482">
        <v>53</v>
      </c>
      <c r="M482">
        <v>42</v>
      </c>
      <c r="N482">
        <v>49</v>
      </c>
      <c r="O482">
        <f t="shared" si="7"/>
        <v>3.75</v>
      </c>
    </row>
    <row r="483" spans="2:15" hidden="1" x14ac:dyDescent="0.25">
      <c r="B483" t="s">
        <v>636</v>
      </c>
      <c r="C483" t="s">
        <v>340</v>
      </c>
      <c r="D483">
        <v>1</v>
      </c>
      <c r="E483">
        <v>4</v>
      </c>
      <c r="F483">
        <v>2</v>
      </c>
      <c r="G483">
        <v>2</v>
      </c>
      <c r="H483">
        <v>4</v>
      </c>
      <c r="I483">
        <v>2</v>
      </c>
      <c r="J483">
        <v>68</v>
      </c>
      <c r="K483">
        <v>81</v>
      </c>
      <c r="L483">
        <v>24</v>
      </c>
      <c r="M483">
        <v>15</v>
      </c>
      <c r="N483">
        <v>48</v>
      </c>
      <c r="O483">
        <f t="shared" si="7"/>
        <v>2.5</v>
      </c>
    </row>
    <row r="484" spans="2:15" hidden="1" x14ac:dyDescent="0.25">
      <c r="B484" t="s">
        <v>637</v>
      </c>
      <c r="C484" t="s">
        <v>86</v>
      </c>
      <c r="D484">
        <v>6</v>
      </c>
      <c r="E484">
        <v>4</v>
      </c>
      <c r="F484">
        <v>3</v>
      </c>
      <c r="G484">
        <v>2</v>
      </c>
      <c r="H484">
        <v>3</v>
      </c>
      <c r="I484">
        <v>3</v>
      </c>
      <c r="J484">
        <v>43</v>
      </c>
      <c r="K484">
        <v>36</v>
      </c>
      <c r="L484">
        <v>9</v>
      </c>
      <c r="M484">
        <v>88</v>
      </c>
      <c r="N484">
        <v>44</v>
      </c>
      <c r="O484">
        <f t="shared" si="7"/>
        <v>2.75</v>
      </c>
    </row>
    <row r="485" spans="2:15" hidden="1" x14ac:dyDescent="0.25">
      <c r="B485" t="s">
        <v>638</v>
      </c>
      <c r="C485" t="s">
        <v>395</v>
      </c>
      <c r="D485">
        <v>2</v>
      </c>
      <c r="E485">
        <v>6</v>
      </c>
      <c r="F485">
        <v>2</v>
      </c>
      <c r="G485">
        <v>2</v>
      </c>
      <c r="H485">
        <v>3</v>
      </c>
      <c r="I485">
        <v>3</v>
      </c>
      <c r="J485">
        <v>69</v>
      </c>
      <c r="K485">
        <v>17</v>
      </c>
      <c r="L485">
        <v>84</v>
      </c>
      <c r="M485">
        <v>87</v>
      </c>
      <c r="N485">
        <v>56</v>
      </c>
      <c r="O485">
        <f t="shared" si="7"/>
        <v>2.5</v>
      </c>
    </row>
    <row r="486" spans="2:15" hidden="1" x14ac:dyDescent="0.25">
      <c r="B486" t="s">
        <v>639</v>
      </c>
      <c r="C486" t="s">
        <v>34</v>
      </c>
      <c r="D486">
        <v>0</v>
      </c>
      <c r="E486">
        <v>6</v>
      </c>
      <c r="F486">
        <v>6</v>
      </c>
      <c r="G486">
        <v>3</v>
      </c>
      <c r="H486">
        <v>2</v>
      </c>
      <c r="I486">
        <v>5</v>
      </c>
      <c r="J486">
        <v>25</v>
      </c>
      <c r="K486">
        <v>23</v>
      </c>
      <c r="L486">
        <v>92</v>
      </c>
      <c r="M486">
        <v>37</v>
      </c>
      <c r="N486">
        <v>40</v>
      </c>
      <c r="O486">
        <f t="shared" si="7"/>
        <v>4</v>
      </c>
    </row>
    <row r="487" spans="2:15" hidden="1" x14ac:dyDescent="0.25">
      <c r="B487" t="s">
        <v>640</v>
      </c>
      <c r="C487" t="s">
        <v>249</v>
      </c>
      <c r="D487">
        <v>8</v>
      </c>
      <c r="E487">
        <v>4</v>
      </c>
      <c r="F487">
        <v>6</v>
      </c>
      <c r="G487">
        <v>4</v>
      </c>
      <c r="H487">
        <v>3</v>
      </c>
      <c r="I487">
        <v>2</v>
      </c>
      <c r="J487">
        <v>12</v>
      </c>
      <c r="K487">
        <v>56</v>
      </c>
      <c r="L487">
        <v>75</v>
      </c>
      <c r="M487">
        <v>76</v>
      </c>
      <c r="N487">
        <v>41</v>
      </c>
      <c r="O487">
        <f t="shared" si="7"/>
        <v>3.75</v>
      </c>
    </row>
    <row r="488" spans="2:15" hidden="1" x14ac:dyDescent="0.25">
      <c r="B488" t="s">
        <v>641</v>
      </c>
      <c r="C488" t="s">
        <v>222</v>
      </c>
      <c r="D488">
        <v>5</v>
      </c>
      <c r="E488">
        <v>2</v>
      </c>
      <c r="F488">
        <v>5</v>
      </c>
      <c r="G488">
        <v>6</v>
      </c>
      <c r="H488">
        <v>2</v>
      </c>
      <c r="I488">
        <v>5</v>
      </c>
      <c r="J488">
        <v>39</v>
      </c>
      <c r="K488">
        <v>77</v>
      </c>
      <c r="L488">
        <v>37</v>
      </c>
      <c r="M488">
        <v>72</v>
      </c>
      <c r="N488">
        <v>32</v>
      </c>
      <c r="O488">
        <f t="shared" si="7"/>
        <v>4.5</v>
      </c>
    </row>
    <row r="489" spans="2:15" hidden="1" x14ac:dyDescent="0.25">
      <c r="B489" t="s">
        <v>642</v>
      </c>
      <c r="C489" t="s">
        <v>43</v>
      </c>
      <c r="D489">
        <v>1</v>
      </c>
      <c r="E489">
        <v>3</v>
      </c>
      <c r="F489">
        <v>5</v>
      </c>
      <c r="G489">
        <v>6</v>
      </c>
      <c r="H489">
        <v>2</v>
      </c>
      <c r="I489">
        <v>5</v>
      </c>
      <c r="J489">
        <v>53</v>
      </c>
      <c r="K489">
        <v>25</v>
      </c>
      <c r="L489">
        <v>62</v>
      </c>
      <c r="M489">
        <v>74</v>
      </c>
      <c r="N489">
        <v>81</v>
      </c>
      <c r="O489">
        <f t="shared" si="7"/>
        <v>4.5</v>
      </c>
    </row>
    <row r="490" spans="2:15" hidden="1" x14ac:dyDescent="0.25">
      <c r="B490" t="s">
        <v>643</v>
      </c>
      <c r="C490" t="s">
        <v>72</v>
      </c>
      <c r="D490">
        <v>7</v>
      </c>
      <c r="E490">
        <v>6</v>
      </c>
      <c r="F490">
        <v>3</v>
      </c>
      <c r="G490">
        <v>6</v>
      </c>
      <c r="H490">
        <v>4</v>
      </c>
      <c r="I490">
        <v>2</v>
      </c>
      <c r="J490">
        <v>11</v>
      </c>
      <c r="K490">
        <v>8</v>
      </c>
      <c r="L490">
        <v>29</v>
      </c>
      <c r="M490">
        <v>7</v>
      </c>
      <c r="N490">
        <v>38</v>
      </c>
      <c r="O490">
        <f t="shared" si="7"/>
        <v>3.75</v>
      </c>
    </row>
    <row r="491" spans="2:15" hidden="1" x14ac:dyDescent="0.25">
      <c r="B491" t="s">
        <v>644</v>
      </c>
      <c r="C491" t="s">
        <v>145</v>
      </c>
      <c r="D491">
        <v>3</v>
      </c>
      <c r="E491">
        <v>4</v>
      </c>
      <c r="F491">
        <v>6</v>
      </c>
      <c r="G491">
        <v>4</v>
      </c>
      <c r="H491">
        <v>6</v>
      </c>
      <c r="I491">
        <v>2</v>
      </c>
      <c r="J491">
        <v>62</v>
      </c>
      <c r="K491">
        <v>31</v>
      </c>
      <c r="L491">
        <v>64</v>
      </c>
      <c r="M491">
        <v>1</v>
      </c>
      <c r="N491">
        <v>25</v>
      </c>
      <c r="O491">
        <f t="shared" si="7"/>
        <v>4.5</v>
      </c>
    </row>
    <row r="492" spans="2:15" hidden="1" x14ac:dyDescent="0.25">
      <c r="B492" t="s">
        <v>645</v>
      </c>
      <c r="C492" t="s">
        <v>646</v>
      </c>
      <c r="D492">
        <v>4</v>
      </c>
      <c r="E492">
        <v>4</v>
      </c>
      <c r="F492">
        <v>6</v>
      </c>
      <c r="G492">
        <v>3</v>
      </c>
      <c r="H492">
        <v>2</v>
      </c>
      <c r="I492">
        <v>3</v>
      </c>
      <c r="J492">
        <v>24</v>
      </c>
      <c r="K492">
        <v>33</v>
      </c>
      <c r="L492">
        <v>90</v>
      </c>
      <c r="M492">
        <v>28</v>
      </c>
      <c r="N492">
        <v>23</v>
      </c>
      <c r="O492">
        <f t="shared" si="7"/>
        <v>3.5</v>
      </c>
    </row>
    <row r="493" spans="2:15" hidden="1" x14ac:dyDescent="0.25">
      <c r="B493" t="s">
        <v>647</v>
      </c>
      <c r="C493" t="s">
        <v>32</v>
      </c>
      <c r="D493">
        <v>5</v>
      </c>
      <c r="E493">
        <v>6</v>
      </c>
      <c r="F493">
        <v>5</v>
      </c>
      <c r="G493">
        <v>6</v>
      </c>
      <c r="H493">
        <v>5</v>
      </c>
      <c r="I493">
        <v>4</v>
      </c>
      <c r="J493">
        <v>92</v>
      </c>
      <c r="K493">
        <v>67</v>
      </c>
      <c r="L493">
        <v>92</v>
      </c>
      <c r="M493">
        <v>79</v>
      </c>
      <c r="N493">
        <v>81</v>
      </c>
      <c r="O493">
        <f t="shared" si="7"/>
        <v>5</v>
      </c>
    </row>
    <row r="494" spans="2:15" hidden="1" x14ac:dyDescent="0.25">
      <c r="B494" t="s">
        <v>648</v>
      </c>
      <c r="C494" t="s">
        <v>649</v>
      </c>
      <c r="D494">
        <v>5</v>
      </c>
      <c r="E494">
        <v>3</v>
      </c>
      <c r="F494">
        <v>4</v>
      </c>
      <c r="G494">
        <v>2</v>
      </c>
      <c r="H494">
        <v>6</v>
      </c>
      <c r="I494">
        <v>6</v>
      </c>
      <c r="J494">
        <v>21</v>
      </c>
      <c r="K494">
        <v>40</v>
      </c>
      <c r="L494">
        <v>18</v>
      </c>
      <c r="M494">
        <v>81</v>
      </c>
      <c r="N494">
        <v>88</v>
      </c>
      <c r="O494">
        <f t="shared" si="7"/>
        <v>4.5</v>
      </c>
    </row>
    <row r="495" spans="2:15" hidden="1" x14ac:dyDescent="0.25">
      <c r="B495" t="s">
        <v>650</v>
      </c>
      <c r="C495" t="s">
        <v>651</v>
      </c>
      <c r="D495">
        <v>6</v>
      </c>
      <c r="E495">
        <v>2</v>
      </c>
      <c r="F495">
        <v>3</v>
      </c>
      <c r="G495">
        <v>6</v>
      </c>
      <c r="H495">
        <v>5</v>
      </c>
      <c r="I495">
        <v>4</v>
      </c>
      <c r="J495">
        <v>78</v>
      </c>
      <c r="K495">
        <v>1</v>
      </c>
      <c r="L495">
        <v>9</v>
      </c>
      <c r="M495">
        <v>33</v>
      </c>
      <c r="N495">
        <v>81</v>
      </c>
      <c r="O495">
        <f t="shared" si="7"/>
        <v>4.5</v>
      </c>
    </row>
    <row r="496" spans="2:15" hidden="1" x14ac:dyDescent="0.25">
      <c r="B496" t="s">
        <v>652</v>
      </c>
      <c r="C496" t="s">
        <v>239</v>
      </c>
      <c r="D496">
        <v>8</v>
      </c>
      <c r="E496">
        <v>2</v>
      </c>
      <c r="F496">
        <v>3</v>
      </c>
      <c r="G496">
        <v>4</v>
      </c>
      <c r="H496">
        <v>5</v>
      </c>
      <c r="I496">
        <v>4</v>
      </c>
      <c r="J496">
        <v>65</v>
      </c>
      <c r="K496">
        <v>19</v>
      </c>
      <c r="L496">
        <v>19</v>
      </c>
      <c r="M496">
        <v>8</v>
      </c>
      <c r="N496">
        <v>20</v>
      </c>
      <c r="O496">
        <f t="shared" si="7"/>
        <v>4</v>
      </c>
    </row>
    <row r="497" spans="2:15" hidden="1" x14ac:dyDescent="0.25">
      <c r="B497" t="s">
        <v>653</v>
      </c>
      <c r="C497" t="s">
        <v>340</v>
      </c>
      <c r="D497">
        <v>2</v>
      </c>
      <c r="E497">
        <v>2</v>
      </c>
      <c r="F497">
        <v>2</v>
      </c>
      <c r="G497">
        <v>5</v>
      </c>
      <c r="H497">
        <v>5</v>
      </c>
      <c r="I497">
        <v>4</v>
      </c>
      <c r="J497">
        <v>60</v>
      </c>
      <c r="K497">
        <v>79</v>
      </c>
      <c r="L497">
        <v>51</v>
      </c>
      <c r="M497">
        <v>40</v>
      </c>
      <c r="N497">
        <v>16</v>
      </c>
      <c r="O497">
        <f t="shared" si="7"/>
        <v>4</v>
      </c>
    </row>
    <row r="498" spans="2:15" hidden="1" x14ac:dyDescent="0.25">
      <c r="B498" t="s">
        <v>654</v>
      </c>
      <c r="C498" t="s">
        <v>340</v>
      </c>
      <c r="D498">
        <v>5</v>
      </c>
      <c r="E498">
        <v>2</v>
      </c>
      <c r="F498">
        <v>3</v>
      </c>
      <c r="G498">
        <v>3</v>
      </c>
      <c r="H498">
        <v>6</v>
      </c>
      <c r="I498">
        <v>3</v>
      </c>
      <c r="J498">
        <v>79</v>
      </c>
      <c r="K498">
        <v>21</v>
      </c>
      <c r="L498">
        <v>41</v>
      </c>
      <c r="M498">
        <v>39</v>
      </c>
      <c r="N498">
        <v>74</v>
      </c>
      <c r="O498">
        <f t="shared" si="7"/>
        <v>3.75</v>
      </c>
    </row>
    <row r="499" spans="2:15" hidden="1" x14ac:dyDescent="0.25">
      <c r="B499" t="s">
        <v>655</v>
      </c>
      <c r="C499" t="s">
        <v>38</v>
      </c>
      <c r="D499">
        <v>7</v>
      </c>
      <c r="E499">
        <v>2</v>
      </c>
      <c r="F499">
        <v>6</v>
      </c>
      <c r="G499">
        <v>6</v>
      </c>
      <c r="H499">
        <v>6</v>
      </c>
      <c r="I499">
        <v>5</v>
      </c>
      <c r="J499">
        <v>27</v>
      </c>
      <c r="K499">
        <v>93</v>
      </c>
      <c r="L499">
        <v>10</v>
      </c>
      <c r="M499">
        <v>43</v>
      </c>
      <c r="N499">
        <v>28</v>
      </c>
      <c r="O499">
        <f t="shared" si="7"/>
        <v>5.75</v>
      </c>
    </row>
    <row r="500" spans="2:15" hidden="1" x14ac:dyDescent="0.25">
      <c r="B500" t="s">
        <v>656</v>
      </c>
      <c r="C500" t="s">
        <v>119</v>
      </c>
      <c r="D500">
        <v>5</v>
      </c>
      <c r="E500">
        <v>4</v>
      </c>
      <c r="F500">
        <v>6</v>
      </c>
      <c r="G500">
        <v>5</v>
      </c>
      <c r="H500">
        <v>4</v>
      </c>
      <c r="I500">
        <v>4</v>
      </c>
      <c r="J500">
        <v>44</v>
      </c>
      <c r="K500">
        <v>95</v>
      </c>
      <c r="L500">
        <v>15</v>
      </c>
      <c r="M500">
        <v>66</v>
      </c>
      <c r="N500">
        <v>82</v>
      </c>
      <c r="O500">
        <f t="shared" si="7"/>
        <v>4.75</v>
      </c>
    </row>
    <row r="501" spans="2:15" hidden="1" x14ac:dyDescent="0.25">
      <c r="B501" t="s">
        <v>657</v>
      </c>
      <c r="C501" t="s">
        <v>340</v>
      </c>
      <c r="D501">
        <v>0</v>
      </c>
      <c r="E501">
        <v>6</v>
      </c>
      <c r="F501">
        <v>6</v>
      </c>
      <c r="G501">
        <v>2</v>
      </c>
      <c r="H501">
        <v>4</v>
      </c>
      <c r="I501">
        <v>3</v>
      </c>
      <c r="J501">
        <v>15</v>
      </c>
      <c r="K501">
        <v>15</v>
      </c>
      <c r="L501">
        <v>58</v>
      </c>
      <c r="M501">
        <v>15</v>
      </c>
      <c r="N501">
        <v>87</v>
      </c>
      <c r="O501">
        <f t="shared" si="7"/>
        <v>3.75</v>
      </c>
    </row>
    <row r="502" spans="2:15" hidden="1" x14ac:dyDescent="0.25">
      <c r="B502" t="s">
        <v>658</v>
      </c>
      <c r="C502" t="s">
        <v>16</v>
      </c>
      <c r="D502">
        <v>4</v>
      </c>
      <c r="E502">
        <v>6</v>
      </c>
      <c r="F502">
        <v>6</v>
      </c>
      <c r="G502">
        <v>3</v>
      </c>
      <c r="H502">
        <v>6</v>
      </c>
      <c r="I502">
        <v>2</v>
      </c>
      <c r="J502">
        <v>69</v>
      </c>
      <c r="K502">
        <v>78</v>
      </c>
      <c r="L502">
        <v>32</v>
      </c>
      <c r="M502">
        <v>73</v>
      </c>
      <c r="N502">
        <v>93</v>
      </c>
      <c r="O502">
        <f t="shared" si="7"/>
        <v>4.25</v>
      </c>
    </row>
    <row r="503" spans="2:15" hidden="1" x14ac:dyDescent="0.25">
      <c r="B503" t="s">
        <v>659</v>
      </c>
      <c r="C503" t="s">
        <v>660</v>
      </c>
      <c r="D503">
        <v>7</v>
      </c>
      <c r="E503">
        <v>3</v>
      </c>
      <c r="F503">
        <v>4</v>
      </c>
      <c r="G503">
        <v>6</v>
      </c>
      <c r="H503">
        <v>3</v>
      </c>
      <c r="I503">
        <v>6</v>
      </c>
      <c r="J503">
        <v>14</v>
      </c>
      <c r="K503">
        <v>42</v>
      </c>
      <c r="L503">
        <v>40</v>
      </c>
      <c r="M503">
        <v>48</v>
      </c>
      <c r="N503">
        <v>35</v>
      </c>
      <c r="O503">
        <f t="shared" si="7"/>
        <v>4.75</v>
      </c>
    </row>
    <row r="504" spans="2:15" hidden="1" x14ac:dyDescent="0.25">
      <c r="B504" t="s">
        <v>661</v>
      </c>
      <c r="C504" t="s">
        <v>83</v>
      </c>
      <c r="D504">
        <v>5</v>
      </c>
      <c r="E504">
        <v>2</v>
      </c>
      <c r="F504">
        <v>5</v>
      </c>
      <c r="G504">
        <v>6</v>
      </c>
      <c r="H504">
        <v>3</v>
      </c>
      <c r="I504">
        <v>3</v>
      </c>
      <c r="J504">
        <v>90</v>
      </c>
      <c r="K504">
        <v>70</v>
      </c>
      <c r="L504">
        <v>84</v>
      </c>
      <c r="M504">
        <v>62</v>
      </c>
      <c r="N504">
        <v>20</v>
      </c>
      <c r="O504">
        <f t="shared" si="7"/>
        <v>4.25</v>
      </c>
    </row>
    <row r="505" spans="2:15" hidden="1" x14ac:dyDescent="0.25">
      <c r="B505" t="s">
        <v>662</v>
      </c>
      <c r="C505" t="s">
        <v>355</v>
      </c>
      <c r="D505">
        <v>1</v>
      </c>
      <c r="E505">
        <v>6</v>
      </c>
      <c r="F505">
        <v>4</v>
      </c>
      <c r="G505">
        <v>3</v>
      </c>
      <c r="H505">
        <v>3</v>
      </c>
      <c r="I505">
        <v>6</v>
      </c>
      <c r="J505">
        <v>79</v>
      </c>
      <c r="K505">
        <v>71</v>
      </c>
      <c r="L505">
        <v>89</v>
      </c>
      <c r="M505">
        <v>26</v>
      </c>
      <c r="N505">
        <v>96</v>
      </c>
      <c r="O505">
        <f t="shared" si="7"/>
        <v>4</v>
      </c>
    </row>
    <row r="506" spans="2:15" hidden="1" x14ac:dyDescent="0.25">
      <c r="B506" t="s">
        <v>663</v>
      </c>
      <c r="C506" t="s">
        <v>369</v>
      </c>
      <c r="D506">
        <v>5</v>
      </c>
      <c r="E506">
        <v>5</v>
      </c>
      <c r="F506">
        <v>6</v>
      </c>
      <c r="G506">
        <v>3</v>
      </c>
      <c r="H506">
        <v>4</v>
      </c>
      <c r="I506">
        <v>2</v>
      </c>
      <c r="J506">
        <v>45</v>
      </c>
      <c r="K506">
        <v>46</v>
      </c>
      <c r="L506">
        <v>47</v>
      </c>
      <c r="M506">
        <v>70</v>
      </c>
      <c r="N506">
        <v>56</v>
      </c>
      <c r="O506">
        <f t="shared" si="7"/>
        <v>3.75</v>
      </c>
    </row>
    <row r="507" spans="2:15" hidden="1" x14ac:dyDescent="0.25">
      <c r="B507" t="s">
        <v>235</v>
      </c>
      <c r="C507" t="s">
        <v>311</v>
      </c>
      <c r="D507">
        <v>6</v>
      </c>
      <c r="E507">
        <v>5</v>
      </c>
      <c r="F507">
        <v>6</v>
      </c>
      <c r="G507">
        <v>6</v>
      </c>
      <c r="H507">
        <v>5</v>
      </c>
      <c r="I507">
        <v>3</v>
      </c>
      <c r="J507">
        <v>100</v>
      </c>
      <c r="K507">
        <v>44</v>
      </c>
      <c r="L507">
        <v>54</v>
      </c>
      <c r="M507">
        <v>75</v>
      </c>
      <c r="N507">
        <v>64</v>
      </c>
      <c r="O507">
        <f t="shared" si="7"/>
        <v>5</v>
      </c>
    </row>
    <row r="508" spans="2:15" hidden="1" x14ac:dyDescent="0.25">
      <c r="B508" t="s">
        <v>211</v>
      </c>
      <c r="C508" t="s">
        <v>78</v>
      </c>
      <c r="D508">
        <v>5</v>
      </c>
      <c r="E508">
        <v>6</v>
      </c>
      <c r="F508">
        <v>5</v>
      </c>
      <c r="G508">
        <v>2</v>
      </c>
      <c r="H508">
        <v>2</v>
      </c>
      <c r="I508">
        <v>2</v>
      </c>
      <c r="J508">
        <v>74</v>
      </c>
      <c r="K508">
        <v>70</v>
      </c>
      <c r="L508">
        <v>43</v>
      </c>
      <c r="M508">
        <v>43</v>
      </c>
      <c r="N508">
        <v>37</v>
      </c>
      <c r="O508">
        <f t="shared" si="7"/>
        <v>2.75</v>
      </c>
    </row>
    <row r="509" spans="2:15" hidden="1" x14ac:dyDescent="0.25">
      <c r="B509" t="s">
        <v>664</v>
      </c>
      <c r="C509" t="s">
        <v>665</v>
      </c>
      <c r="D509">
        <v>8</v>
      </c>
      <c r="E509">
        <v>3</v>
      </c>
      <c r="F509">
        <v>3</v>
      </c>
      <c r="G509">
        <v>4</v>
      </c>
      <c r="H509">
        <v>5</v>
      </c>
      <c r="I509">
        <v>5</v>
      </c>
      <c r="J509">
        <v>78</v>
      </c>
      <c r="K509">
        <v>45</v>
      </c>
      <c r="L509">
        <v>23</v>
      </c>
      <c r="M509">
        <v>91</v>
      </c>
      <c r="N509">
        <v>58</v>
      </c>
      <c r="O509">
        <f t="shared" si="7"/>
        <v>4.25</v>
      </c>
    </row>
    <row r="510" spans="2:15" hidden="1" x14ac:dyDescent="0.25">
      <c r="B510" t="s">
        <v>666</v>
      </c>
      <c r="C510" t="s">
        <v>34</v>
      </c>
      <c r="D510">
        <v>4</v>
      </c>
      <c r="E510">
        <v>5</v>
      </c>
      <c r="F510">
        <v>3</v>
      </c>
      <c r="G510">
        <v>6</v>
      </c>
      <c r="H510">
        <v>6</v>
      </c>
      <c r="I510">
        <v>3</v>
      </c>
      <c r="J510">
        <v>23</v>
      </c>
      <c r="K510">
        <v>16</v>
      </c>
      <c r="L510">
        <v>85</v>
      </c>
      <c r="M510">
        <v>82</v>
      </c>
      <c r="N510">
        <v>75</v>
      </c>
      <c r="O510">
        <f t="shared" si="7"/>
        <v>4.5</v>
      </c>
    </row>
    <row r="511" spans="2:15" hidden="1" x14ac:dyDescent="0.25">
      <c r="B511" t="s">
        <v>667</v>
      </c>
      <c r="C511" t="s">
        <v>203</v>
      </c>
      <c r="D511">
        <v>1</v>
      </c>
      <c r="E511">
        <v>2</v>
      </c>
      <c r="F511">
        <v>5</v>
      </c>
      <c r="G511">
        <v>2</v>
      </c>
      <c r="H511">
        <v>6</v>
      </c>
      <c r="I511">
        <v>6</v>
      </c>
      <c r="J511">
        <v>62</v>
      </c>
      <c r="K511">
        <v>89</v>
      </c>
      <c r="L511">
        <v>20</v>
      </c>
      <c r="M511">
        <v>56</v>
      </c>
      <c r="N511">
        <v>80</v>
      </c>
      <c r="O511">
        <f t="shared" si="7"/>
        <v>4.75</v>
      </c>
    </row>
    <row r="512" spans="2:15" hidden="1" x14ac:dyDescent="0.25">
      <c r="B512" t="s">
        <v>668</v>
      </c>
      <c r="C512" t="s">
        <v>83</v>
      </c>
      <c r="D512">
        <v>6</v>
      </c>
      <c r="E512">
        <v>6</v>
      </c>
      <c r="F512">
        <v>5</v>
      </c>
      <c r="G512">
        <v>6</v>
      </c>
      <c r="H512">
        <v>2</v>
      </c>
      <c r="I512">
        <v>4</v>
      </c>
      <c r="J512">
        <v>22</v>
      </c>
      <c r="K512">
        <v>29</v>
      </c>
      <c r="L512">
        <v>31</v>
      </c>
      <c r="M512">
        <v>9</v>
      </c>
      <c r="N512">
        <v>56</v>
      </c>
      <c r="O512">
        <f t="shared" si="7"/>
        <v>4.25</v>
      </c>
    </row>
    <row r="513" spans="2:15" hidden="1" x14ac:dyDescent="0.25">
      <c r="B513" t="s">
        <v>669</v>
      </c>
      <c r="C513" t="s">
        <v>540</v>
      </c>
      <c r="D513">
        <v>8</v>
      </c>
      <c r="E513">
        <v>3</v>
      </c>
      <c r="F513">
        <v>4</v>
      </c>
      <c r="G513">
        <v>5</v>
      </c>
      <c r="H513">
        <v>2</v>
      </c>
      <c r="I513">
        <v>4</v>
      </c>
      <c r="J513">
        <v>30</v>
      </c>
      <c r="K513">
        <v>10</v>
      </c>
      <c r="L513">
        <v>78</v>
      </c>
      <c r="M513">
        <v>57</v>
      </c>
      <c r="N513">
        <v>67</v>
      </c>
      <c r="O513">
        <f t="shared" si="7"/>
        <v>3.75</v>
      </c>
    </row>
    <row r="514" spans="2:15" hidden="1" x14ac:dyDescent="0.25">
      <c r="B514" t="s">
        <v>670</v>
      </c>
      <c r="C514" t="s">
        <v>302</v>
      </c>
      <c r="D514">
        <v>7</v>
      </c>
      <c r="E514">
        <v>6</v>
      </c>
      <c r="F514">
        <v>4</v>
      </c>
      <c r="G514">
        <v>6</v>
      </c>
      <c r="H514">
        <v>2</v>
      </c>
      <c r="I514">
        <v>2</v>
      </c>
      <c r="J514">
        <v>29</v>
      </c>
      <c r="K514">
        <v>64</v>
      </c>
      <c r="L514">
        <v>39</v>
      </c>
      <c r="M514">
        <v>62</v>
      </c>
      <c r="N514">
        <v>1</v>
      </c>
      <c r="O514">
        <f t="shared" si="7"/>
        <v>3.5</v>
      </c>
    </row>
    <row r="515" spans="2:15" hidden="1" x14ac:dyDescent="0.25">
      <c r="B515" t="s">
        <v>671</v>
      </c>
      <c r="C515" t="s">
        <v>101</v>
      </c>
      <c r="D515">
        <v>3</v>
      </c>
      <c r="E515">
        <v>2</v>
      </c>
      <c r="F515">
        <v>2</v>
      </c>
      <c r="G515">
        <v>3</v>
      </c>
      <c r="H515">
        <v>5</v>
      </c>
      <c r="I515">
        <v>4</v>
      </c>
      <c r="J515">
        <v>32</v>
      </c>
      <c r="K515">
        <v>80</v>
      </c>
      <c r="L515">
        <v>47</v>
      </c>
      <c r="M515">
        <v>98</v>
      </c>
      <c r="N515">
        <v>30</v>
      </c>
      <c r="O515">
        <f t="shared" si="7"/>
        <v>3.5</v>
      </c>
    </row>
    <row r="516" spans="2:15" hidden="1" x14ac:dyDescent="0.25">
      <c r="B516" t="s">
        <v>269</v>
      </c>
      <c r="C516" t="s">
        <v>171</v>
      </c>
      <c r="D516">
        <v>3</v>
      </c>
      <c r="E516">
        <v>5</v>
      </c>
      <c r="F516">
        <v>2</v>
      </c>
      <c r="G516">
        <v>3</v>
      </c>
      <c r="H516">
        <v>2</v>
      </c>
      <c r="I516">
        <v>6</v>
      </c>
      <c r="J516">
        <v>81</v>
      </c>
      <c r="K516">
        <v>8</v>
      </c>
      <c r="L516">
        <v>48</v>
      </c>
      <c r="M516">
        <v>7</v>
      </c>
      <c r="N516">
        <v>21</v>
      </c>
      <c r="O516">
        <f t="shared" si="7"/>
        <v>3.25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17"/>
  <sheetViews>
    <sheetView tabSelected="1" topLeftCell="O1" workbookViewId="0">
      <selection activeCell="X5" sqref="X5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3.28515625" customWidth="1"/>
    <col min="5" max="5" width="13.7109375" customWidth="1"/>
    <col min="6" max="6" width="5" customWidth="1"/>
    <col min="7" max="7" width="6.7109375" customWidth="1"/>
    <col min="8" max="8" width="6.5703125" customWidth="1"/>
    <col min="9" max="9" width="7.85546875" customWidth="1"/>
    <col min="10" max="10" width="7" customWidth="1"/>
    <col min="11" max="11" width="7.140625" customWidth="1"/>
    <col min="12" max="12" width="8.28515625" customWidth="1"/>
    <col min="13" max="13" width="7.5703125" customWidth="1"/>
    <col min="14" max="14" width="6.42578125" customWidth="1"/>
    <col min="15" max="15" width="19.42578125" customWidth="1"/>
    <col min="16" max="16" width="15.28515625" bestFit="1" customWidth="1"/>
    <col min="20" max="20" width="24.28515625" customWidth="1"/>
    <col min="21" max="21" width="13.28515625" customWidth="1"/>
    <col min="22" max="22" width="21.42578125" customWidth="1"/>
    <col min="24" max="24" width="31" bestFit="1" customWidth="1"/>
    <col min="26" max="26" width="11.85546875" bestFit="1" customWidth="1"/>
  </cols>
  <sheetData>
    <row r="1" spans="2:34" x14ac:dyDescent="0.25">
      <c r="B1" t="s">
        <v>681</v>
      </c>
      <c r="C1" s="6">
        <f>_xlfn.MODE.SNGL(V:V)</f>
        <v>55.6</v>
      </c>
    </row>
    <row r="3" spans="2:3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673</v>
      </c>
      <c r="P3" t="s">
        <v>677</v>
      </c>
      <c r="Q3" t="s">
        <v>678</v>
      </c>
      <c r="R3" t="s">
        <v>679</v>
      </c>
      <c r="S3" t="s">
        <v>680</v>
      </c>
      <c r="T3" t="s">
        <v>674</v>
      </c>
      <c r="U3" t="s">
        <v>675</v>
      </c>
      <c r="V3" t="s">
        <v>676</v>
      </c>
      <c r="W3" t="s">
        <v>682</v>
      </c>
      <c r="X3" t="s">
        <v>687</v>
      </c>
      <c r="Y3" t="s">
        <v>684</v>
      </c>
    </row>
    <row r="4" spans="2:34" x14ac:dyDescent="0.25">
      <c r="B4" t="s">
        <v>65</v>
      </c>
      <c r="C4" t="s">
        <v>66</v>
      </c>
      <c r="D4">
        <v>0</v>
      </c>
      <c r="E4">
        <v>2</v>
      </c>
      <c r="F4">
        <v>6</v>
      </c>
      <c r="G4">
        <v>5</v>
      </c>
      <c r="H4">
        <v>6</v>
      </c>
      <c r="I4">
        <v>3</v>
      </c>
      <c r="J4">
        <v>89</v>
      </c>
      <c r="K4">
        <v>40</v>
      </c>
      <c r="L4">
        <v>28</v>
      </c>
      <c r="M4">
        <v>32</v>
      </c>
      <c r="N4">
        <v>47</v>
      </c>
      <c r="O4">
        <f>J4/10+K4/10+L4/10+M4/10+N4/10</f>
        <v>23.599999999999998</v>
      </c>
      <c r="P4">
        <f>COUNTIF($F4:$I4, P$3)*10</f>
        <v>20</v>
      </c>
      <c r="Q4">
        <f>COUNTIF($F4:$I4, Q$3)*8</f>
        <v>8</v>
      </c>
      <c r="R4">
        <f>COUNTIF($F4:$I4, R$3)*6</f>
        <v>0</v>
      </c>
      <c r="S4">
        <f>COUNTIF($F4:$I4, S$3)*4</f>
        <v>4</v>
      </c>
      <c r="T4">
        <f>SUM($P4:$S4)</f>
        <v>32</v>
      </c>
      <c r="U4">
        <f>IF(E4=6, D4+2, D4)</f>
        <v>0</v>
      </c>
      <c r="V4" s="6">
        <f>ROUND(O4+T4+U4,2)</f>
        <v>55.6</v>
      </c>
      <c r="W4">
        <f>COUNTIF($J4:$N4, 100)</f>
        <v>0</v>
      </c>
      <c r="X4" t="b">
        <f t="shared" ref="X4:X67" si="0">O4&lt;T4+U4</f>
        <v>1</v>
      </c>
      <c r="Y4" t="s">
        <v>684</v>
      </c>
    </row>
    <row r="5" spans="2:34" x14ac:dyDescent="0.25">
      <c r="B5" t="s">
        <v>226</v>
      </c>
      <c r="C5" t="s">
        <v>74</v>
      </c>
      <c r="D5">
        <v>6</v>
      </c>
      <c r="E5">
        <v>6</v>
      </c>
      <c r="F5">
        <v>5</v>
      </c>
      <c r="G5">
        <v>3</v>
      </c>
      <c r="H5">
        <v>2</v>
      </c>
      <c r="I5">
        <v>3</v>
      </c>
      <c r="J5">
        <v>16</v>
      </c>
      <c r="K5">
        <v>95</v>
      </c>
      <c r="L5">
        <v>97</v>
      </c>
      <c r="M5">
        <v>62</v>
      </c>
      <c r="N5">
        <v>46</v>
      </c>
      <c r="O5">
        <f>J5/10+K5/10+L5/10+M5/10+N5/10</f>
        <v>31.599999999999994</v>
      </c>
      <c r="P5">
        <f>COUNTIF($F5:$I5, P$3)*10</f>
        <v>0</v>
      </c>
      <c r="Q5">
        <f>COUNTIF($F5:$I5, Q$3)*8</f>
        <v>8</v>
      </c>
      <c r="R5">
        <f>COUNTIF($F5:$I5, R$3)*6</f>
        <v>0</v>
      </c>
      <c r="S5">
        <f>COUNTIF($F5:$I5, S$3)*4</f>
        <v>8</v>
      </c>
      <c r="T5">
        <f>SUM($P5:$S5)</f>
        <v>16</v>
      </c>
      <c r="U5">
        <f>IF(E5=6, D5+2, D5)</f>
        <v>8</v>
      </c>
      <c r="V5" s="6">
        <f>ROUND(O5+T5+U5,2)</f>
        <v>55.6</v>
      </c>
      <c r="W5">
        <f>COUNTIF($J5:$N5, 100)</f>
        <v>0</v>
      </c>
      <c r="X5" t="b">
        <f t="shared" si="0"/>
        <v>0</v>
      </c>
      <c r="Y5" t="s">
        <v>684</v>
      </c>
    </row>
    <row r="6" spans="2:34" x14ac:dyDescent="0.25">
      <c r="B6" t="s">
        <v>252</v>
      </c>
      <c r="C6" t="s">
        <v>253</v>
      </c>
      <c r="D6">
        <v>1</v>
      </c>
      <c r="E6">
        <v>4</v>
      </c>
      <c r="F6">
        <v>6</v>
      </c>
      <c r="G6">
        <v>6</v>
      </c>
      <c r="H6">
        <v>2</v>
      </c>
      <c r="I6">
        <v>3</v>
      </c>
      <c r="J6">
        <v>43</v>
      </c>
      <c r="K6">
        <v>77</v>
      </c>
      <c r="L6">
        <v>31</v>
      </c>
      <c r="M6">
        <v>88</v>
      </c>
      <c r="N6">
        <v>67</v>
      </c>
      <c r="O6">
        <f>J6/10+K6/10+L6/10+M6/10+N6/10</f>
        <v>30.599999999999998</v>
      </c>
      <c r="P6">
        <f>COUNTIF($F6:$I6, P$3)*10</f>
        <v>20</v>
      </c>
      <c r="Q6">
        <f>COUNTIF($F6:$I6, Q$3)*8</f>
        <v>0</v>
      </c>
      <c r="R6">
        <f>COUNTIF($F6:$I6, R$3)*6</f>
        <v>0</v>
      </c>
      <c r="S6">
        <f>COUNTIF($F6:$I6, S$3)*4</f>
        <v>4</v>
      </c>
      <c r="T6">
        <f>SUM($P6:$S6)</f>
        <v>24</v>
      </c>
      <c r="U6">
        <f>IF(E6=6, D6+2, D6)</f>
        <v>1</v>
      </c>
      <c r="V6" s="6">
        <f>ROUND(O6+T6+U6,2)</f>
        <v>55.6</v>
      </c>
      <c r="W6">
        <f>COUNTIF($J6:$N6, 100)</f>
        <v>0</v>
      </c>
      <c r="X6" t="b">
        <f t="shared" si="0"/>
        <v>0</v>
      </c>
      <c r="Y6" t="s">
        <v>684</v>
      </c>
    </row>
    <row r="7" spans="2:34" x14ac:dyDescent="0.25">
      <c r="B7" t="s">
        <v>259</v>
      </c>
      <c r="C7" t="s">
        <v>260</v>
      </c>
      <c r="D7">
        <v>2</v>
      </c>
      <c r="E7">
        <v>5</v>
      </c>
      <c r="F7">
        <v>5</v>
      </c>
      <c r="G7">
        <v>2</v>
      </c>
      <c r="H7">
        <v>6</v>
      </c>
      <c r="I7">
        <v>2</v>
      </c>
      <c r="J7">
        <v>79</v>
      </c>
      <c r="K7">
        <v>66</v>
      </c>
      <c r="L7">
        <v>91</v>
      </c>
      <c r="M7">
        <v>30</v>
      </c>
      <c r="N7">
        <v>90</v>
      </c>
      <c r="O7">
        <f>J7/10+K7/10+L7/10+M7/10+N7/10</f>
        <v>35.6</v>
      </c>
      <c r="P7">
        <f>COUNTIF($F7:$I7, P$3)*10</f>
        <v>10</v>
      </c>
      <c r="Q7">
        <f>COUNTIF($F7:$I7, Q$3)*8</f>
        <v>8</v>
      </c>
      <c r="R7">
        <f>COUNTIF($F7:$I7, R$3)*6</f>
        <v>0</v>
      </c>
      <c r="S7">
        <f>COUNTIF($F7:$I7, S$3)*4</f>
        <v>0</v>
      </c>
      <c r="T7">
        <f>SUM($P7:$S7)</f>
        <v>18</v>
      </c>
      <c r="U7">
        <f>IF(E7=6, D7+2, D7)</f>
        <v>2</v>
      </c>
      <c r="V7" s="6">
        <f>ROUND(O7+T7+U7,2)</f>
        <v>55.6</v>
      </c>
      <c r="W7">
        <f>COUNTIF($J7:$N7, 100)</f>
        <v>0</v>
      </c>
      <c r="X7" t="b">
        <f t="shared" si="0"/>
        <v>0</v>
      </c>
      <c r="Y7" t="s">
        <v>684</v>
      </c>
      <c r="AA7" t="s">
        <v>683</v>
      </c>
      <c r="AD7" t="s">
        <v>686</v>
      </c>
      <c r="AE7" s="1" t="s">
        <v>4</v>
      </c>
      <c r="AF7" s="1" t="s">
        <v>5</v>
      </c>
      <c r="AG7" s="1" t="s">
        <v>6</v>
      </c>
      <c r="AH7" s="1" t="s">
        <v>7</v>
      </c>
    </row>
    <row r="8" spans="2:34" x14ac:dyDescent="0.25">
      <c r="B8" t="s">
        <v>548</v>
      </c>
      <c r="C8" t="s">
        <v>126</v>
      </c>
      <c r="D8">
        <v>4</v>
      </c>
      <c r="E8">
        <v>6</v>
      </c>
      <c r="F8">
        <v>3</v>
      </c>
      <c r="G8">
        <v>5</v>
      </c>
      <c r="H8">
        <v>4</v>
      </c>
      <c r="I8">
        <v>4</v>
      </c>
      <c r="J8">
        <v>15</v>
      </c>
      <c r="K8">
        <v>57</v>
      </c>
      <c r="L8">
        <v>64</v>
      </c>
      <c r="M8">
        <v>60</v>
      </c>
      <c r="N8">
        <v>60</v>
      </c>
      <c r="O8">
        <f>J8/10+K8/10+L8/10+M8/10+N8/10</f>
        <v>25.6</v>
      </c>
      <c r="P8">
        <f>COUNTIF($F8:$I8, P$3)*10</f>
        <v>0</v>
      </c>
      <c r="Q8">
        <f>COUNTIF($F8:$I8, Q$3)*8</f>
        <v>8</v>
      </c>
      <c r="R8">
        <f>COUNTIF($F8:$I8, R$3)*6</f>
        <v>12</v>
      </c>
      <c r="S8">
        <f>COUNTIF($F8:$I8, S$3)*4</f>
        <v>4</v>
      </c>
      <c r="T8">
        <f>SUM($P8:$S8)</f>
        <v>24</v>
      </c>
      <c r="U8">
        <f>IF(E8=6, D8+2, D8)</f>
        <v>6</v>
      </c>
      <c r="V8" s="6">
        <f>ROUND(O8+T8+U8,2)</f>
        <v>55.6</v>
      </c>
      <c r="W8">
        <f>COUNTIF($J8:$N8, 100)</f>
        <v>0</v>
      </c>
      <c r="X8" t="b">
        <f t="shared" si="0"/>
        <v>1</v>
      </c>
      <c r="Y8" t="s">
        <v>684</v>
      </c>
      <c r="Z8" s="4"/>
      <c r="AA8" s="2" t="s">
        <v>19</v>
      </c>
      <c r="AB8" s="3" t="s">
        <v>20</v>
      </c>
      <c r="AD8">
        <v>2</v>
      </c>
      <c r="AE8">
        <f>COUNTIF(F:F, $AD8)</f>
        <v>95</v>
      </c>
      <c r="AF8">
        <f>COUNTIF(G:G, $AD8)</f>
        <v>110</v>
      </c>
      <c r="AG8">
        <f>COUNTIF(H:H, $AD8)</f>
        <v>101</v>
      </c>
      <c r="AH8">
        <f>COUNTIF(I:I, $AD8)</f>
        <v>112</v>
      </c>
    </row>
    <row r="9" spans="2:34" x14ac:dyDescent="0.25">
      <c r="B9" t="s">
        <v>578</v>
      </c>
      <c r="C9" t="s">
        <v>579</v>
      </c>
      <c r="D9">
        <v>5</v>
      </c>
      <c r="E9">
        <v>6</v>
      </c>
      <c r="F9">
        <v>4</v>
      </c>
      <c r="G9">
        <v>2</v>
      </c>
      <c r="H9">
        <v>4</v>
      </c>
      <c r="I9">
        <v>3</v>
      </c>
      <c r="J9">
        <v>100</v>
      </c>
      <c r="K9">
        <v>74</v>
      </c>
      <c r="L9">
        <v>76</v>
      </c>
      <c r="M9">
        <v>47</v>
      </c>
      <c r="N9">
        <v>29</v>
      </c>
      <c r="O9">
        <f>J9/10+K9/10+L9/10+M9/10+N9/10</f>
        <v>32.6</v>
      </c>
      <c r="P9">
        <f>COUNTIF($F9:$I9, P$3)*10</f>
        <v>0</v>
      </c>
      <c r="Q9">
        <f>COUNTIF($F9:$I9, Q$3)*8</f>
        <v>0</v>
      </c>
      <c r="R9">
        <f>COUNTIF($F9:$I9, R$3)*6</f>
        <v>12</v>
      </c>
      <c r="S9">
        <f>COUNTIF($F9:$I9, S$3)*4</f>
        <v>4</v>
      </c>
      <c r="T9">
        <f>SUM($P9:$S9)</f>
        <v>16</v>
      </c>
      <c r="U9">
        <f>IF(E9=6, D9+2, D9)</f>
        <v>7</v>
      </c>
      <c r="V9" s="6">
        <f>ROUND(O9+T9+U9,2)</f>
        <v>55.6</v>
      </c>
      <c r="W9">
        <f>COUNTIF($J9:$N9, 100)</f>
        <v>1</v>
      </c>
      <c r="X9" t="b">
        <f t="shared" si="0"/>
        <v>0</v>
      </c>
      <c r="Y9" t="s">
        <v>684</v>
      </c>
      <c r="Z9" s="2"/>
      <c r="AA9" s="4" t="s">
        <v>50</v>
      </c>
      <c r="AB9" s="5" t="s">
        <v>51</v>
      </c>
      <c r="AD9">
        <v>3</v>
      </c>
      <c r="AE9">
        <f t="shared" ref="AE9:AE12" si="1">COUNTIF(F:F, $AD9)</f>
        <v>96</v>
      </c>
      <c r="AF9">
        <f t="shared" ref="AF9:AF12" si="2">COUNTIF(G:G, $AD9)</f>
        <v>106</v>
      </c>
      <c r="AG9">
        <f t="shared" ref="AG9:AG12" si="3">COUNTIF(H:H, $AD9)</f>
        <v>105</v>
      </c>
      <c r="AH9">
        <f t="shared" ref="AH9:AH12" si="4">COUNTIF(I:I, $AD9)</f>
        <v>97</v>
      </c>
    </row>
    <row r="10" spans="2:34" x14ac:dyDescent="0.25">
      <c r="B10" t="s">
        <v>13</v>
      </c>
      <c r="C10" t="s">
        <v>14</v>
      </c>
      <c r="D10">
        <v>0</v>
      </c>
      <c r="E10">
        <v>4</v>
      </c>
      <c r="F10">
        <v>4</v>
      </c>
      <c r="G10">
        <v>5</v>
      </c>
      <c r="H10">
        <v>6</v>
      </c>
      <c r="I10">
        <v>6</v>
      </c>
      <c r="J10">
        <v>62</v>
      </c>
      <c r="K10">
        <v>13</v>
      </c>
      <c r="L10">
        <v>26</v>
      </c>
      <c r="M10">
        <v>67</v>
      </c>
      <c r="N10">
        <v>62</v>
      </c>
      <c r="O10">
        <f>J10/10+K10/10+L10/10+M10/10+N10/10</f>
        <v>23</v>
      </c>
      <c r="P10">
        <f>COUNTIF($F10:$I10, P$3)*10</f>
        <v>20</v>
      </c>
      <c r="Q10">
        <f>COUNTIF($F10:$I10, Q$3)*8</f>
        <v>8</v>
      </c>
      <c r="R10">
        <f>COUNTIF($F10:$I10, R$3)*6</f>
        <v>6</v>
      </c>
      <c r="S10">
        <f>COUNTIF($F10:$I10, S$3)*4</f>
        <v>0</v>
      </c>
      <c r="T10">
        <f>SUM($P10:$S10)</f>
        <v>34</v>
      </c>
      <c r="U10">
        <f>IF(E10=6, D10+2, D10)</f>
        <v>0</v>
      </c>
      <c r="V10" s="6">
        <f>ROUND(O10+T10+U10,2)</f>
        <v>57</v>
      </c>
      <c r="W10">
        <f>COUNTIF($J10:$N10, 100)</f>
        <v>0</v>
      </c>
      <c r="X10" t="b">
        <f t="shared" si="0"/>
        <v>1</v>
      </c>
      <c r="Z10" s="4"/>
      <c r="AA10" s="2" t="s">
        <v>143</v>
      </c>
      <c r="AB10" s="3" t="s">
        <v>70</v>
      </c>
      <c r="AD10">
        <v>4</v>
      </c>
      <c r="AE10">
        <f t="shared" si="1"/>
        <v>101</v>
      </c>
      <c r="AF10">
        <f t="shared" si="2"/>
        <v>100</v>
      </c>
      <c r="AG10">
        <f t="shared" si="3"/>
        <v>94</v>
      </c>
      <c r="AH10">
        <f t="shared" si="4"/>
        <v>96</v>
      </c>
    </row>
    <row r="11" spans="2:34" x14ac:dyDescent="0.25">
      <c r="B11" t="s">
        <v>40</v>
      </c>
      <c r="C11" t="s">
        <v>41</v>
      </c>
      <c r="D11">
        <v>8</v>
      </c>
      <c r="E11">
        <v>6</v>
      </c>
      <c r="F11">
        <v>4</v>
      </c>
      <c r="G11">
        <v>3</v>
      </c>
      <c r="H11">
        <v>4</v>
      </c>
      <c r="I11">
        <v>5</v>
      </c>
      <c r="J11">
        <v>22</v>
      </c>
      <c r="K11">
        <v>46</v>
      </c>
      <c r="L11">
        <v>36</v>
      </c>
      <c r="M11">
        <v>35</v>
      </c>
      <c r="N11">
        <v>91</v>
      </c>
      <c r="O11">
        <f>J11/10+K11/10+L11/10+M11/10+N11/10</f>
        <v>23</v>
      </c>
      <c r="P11">
        <f>COUNTIF($F11:$I11, P$3)*10</f>
        <v>0</v>
      </c>
      <c r="Q11">
        <f>COUNTIF($F11:$I11, Q$3)*8</f>
        <v>8</v>
      </c>
      <c r="R11">
        <f>COUNTIF($F11:$I11, R$3)*6</f>
        <v>12</v>
      </c>
      <c r="S11">
        <f>COUNTIF($F11:$I11, S$3)*4</f>
        <v>4</v>
      </c>
      <c r="T11">
        <f>SUM($P11:$S11)</f>
        <v>24</v>
      </c>
      <c r="U11">
        <f>IF(E11=6, D11+2, D11)</f>
        <v>10</v>
      </c>
      <c r="V11" s="6">
        <f>ROUND(O11+T11+U11,2)</f>
        <v>57</v>
      </c>
      <c r="W11">
        <f>COUNTIF($J11:$N11, 100)</f>
        <v>0</v>
      </c>
      <c r="X11" t="b">
        <f t="shared" si="0"/>
        <v>1</v>
      </c>
      <c r="AA11" s="4" t="s">
        <v>151</v>
      </c>
      <c r="AB11" s="5" t="s">
        <v>70</v>
      </c>
      <c r="AD11">
        <v>5</v>
      </c>
      <c r="AE11">
        <f t="shared" si="1"/>
        <v>108</v>
      </c>
      <c r="AF11">
        <f t="shared" si="2"/>
        <v>97</v>
      </c>
      <c r="AG11">
        <f t="shared" si="3"/>
        <v>110</v>
      </c>
      <c r="AH11">
        <f t="shared" si="4"/>
        <v>97</v>
      </c>
    </row>
    <row r="12" spans="2:34" x14ac:dyDescent="0.25">
      <c r="B12" t="s">
        <v>60</v>
      </c>
      <c r="C12" t="s">
        <v>61</v>
      </c>
      <c r="D12">
        <v>1</v>
      </c>
      <c r="E12">
        <v>4</v>
      </c>
      <c r="F12">
        <v>5</v>
      </c>
      <c r="G12">
        <v>4</v>
      </c>
      <c r="H12">
        <v>2</v>
      </c>
      <c r="I12">
        <v>5</v>
      </c>
      <c r="J12">
        <v>53</v>
      </c>
      <c r="K12">
        <v>18</v>
      </c>
      <c r="L12">
        <v>94</v>
      </c>
      <c r="M12">
        <v>99</v>
      </c>
      <c r="N12">
        <v>76</v>
      </c>
      <c r="O12">
        <f>J12/10+K12/10+L12/10+M12/10+N12/10</f>
        <v>34</v>
      </c>
      <c r="P12">
        <f>COUNTIF($F12:$I12, P$3)*10</f>
        <v>0</v>
      </c>
      <c r="Q12">
        <f>COUNTIF($F12:$I12, Q$3)*8</f>
        <v>16</v>
      </c>
      <c r="R12">
        <f>COUNTIF($F12:$I12, R$3)*6</f>
        <v>6</v>
      </c>
      <c r="S12">
        <f>COUNTIF($F12:$I12, S$3)*4</f>
        <v>0</v>
      </c>
      <c r="T12">
        <f>SUM($P12:$S12)</f>
        <v>22</v>
      </c>
      <c r="U12">
        <f>IF(E12=6, D12+2, D12)</f>
        <v>1</v>
      </c>
      <c r="V12" s="6">
        <f>ROUND(O12+T12+U12,2)</f>
        <v>57</v>
      </c>
      <c r="W12">
        <f>COUNTIF($J12:$N12, 100)</f>
        <v>0</v>
      </c>
      <c r="X12" t="b">
        <f t="shared" si="0"/>
        <v>0</v>
      </c>
      <c r="AD12">
        <v>6</v>
      </c>
      <c r="AE12">
        <f t="shared" si="1"/>
        <v>114</v>
      </c>
      <c r="AF12">
        <f t="shared" si="2"/>
        <v>101</v>
      </c>
      <c r="AG12">
        <f t="shared" si="3"/>
        <v>104</v>
      </c>
      <c r="AH12">
        <f t="shared" si="4"/>
        <v>112</v>
      </c>
    </row>
    <row r="13" spans="2:34" x14ac:dyDescent="0.25">
      <c r="B13" t="s">
        <v>386</v>
      </c>
      <c r="C13" t="s">
        <v>311</v>
      </c>
      <c r="D13">
        <v>8</v>
      </c>
      <c r="E13">
        <v>4</v>
      </c>
      <c r="F13">
        <v>5</v>
      </c>
      <c r="G13">
        <v>5</v>
      </c>
      <c r="H13">
        <v>4</v>
      </c>
      <c r="I13">
        <v>5</v>
      </c>
      <c r="J13">
        <v>7</v>
      </c>
      <c r="K13">
        <v>8</v>
      </c>
      <c r="L13">
        <v>77</v>
      </c>
      <c r="M13">
        <v>77</v>
      </c>
      <c r="N13">
        <v>21</v>
      </c>
      <c r="O13">
        <f>J13/10+K13/10+L13/10+M13/10+N13/10</f>
        <v>19</v>
      </c>
      <c r="P13">
        <f>COUNTIF($F13:$I13, P$3)*10</f>
        <v>0</v>
      </c>
      <c r="Q13">
        <f>COUNTIF($F13:$I13, Q$3)*8</f>
        <v>24</v>
      </c>
      <c r="R13">
        <f>COUNTIF($F13:$I13, R$3)*6</f>
        <v>6</v>
      </c>
      <c r="S13">
        <f>COUNTIF($F13:$I13, S$3)*4</f>
        <v>0</v>
      </c>
      <c r="T13">
        <f>SUM($P13:$S13)</f>
        <v>30</v>
      </c>
      <c r="U13">
        <f>IF(E13=6, D13+2, D13)</f>
        <v>8</v>
      </c>
      <c r="V13" s="6">
        <f>ROUND(O13+T13+U13,2)</f>
        <v>57</v>
      </c>
      <c r="W13">
        <f>COUNTIF($J13:$N13, 100)</f>
        <v>0</v>
      </c>
      <c r="X13" t="b">
        <f t="shared" si="0"/>
        <v>1</v>
      </c>
      <c r="AA13" t="s">
        <v>685</v>
      </c>
    </row>
    <row r="14" spans="2:34" x14ac:dyDescent="0.25">
      <c r="B14" t="s">
        <v>517</v>
      </c>
      <c r="C14" t="s">
        <v>518</v>
      </c>
      <c r="D14">
        <v>5</v>
      </c>
      <c r="E14">
        <v>2</v>
      </c>
      <c r="F14">
        <v>4</v>
      </c>
      <c r="G14">
        <v>5</v>
      </c>
      <c r="H14">
        <v>2</v>
      </c>
      <c r="I14">
        <v>4</v>
      </c>
      <c r="J14">
        <v>63</v>
      </c>
      <c r="K14">
        <v>100</v>
      </c>
      <c r="L14">
        <v>26</v>
      </c>
      <c r="M14">
        <v>46</v>
      </c>
      <c r="N14">
        <v>85</v>
      </c>
      <c r="O14">
        <f>J14/10+K14/10+L14/10+M14/10+N14/10</f>
        <v>32</v>
      </c>
      <c r="P14">
        <f>COUNTIF($F14:$I14, P$3)*10</f>
        <v>0</v>
      </c>
      <c r="Q14">
        <f>COUNTIF($F14:$I14, Q$3)*8</f>
        <v>8</v>
      </c>
      <c r="R14">
        <f>COUNTIF($F14:$I14, R$3)*6</f>
        <v>12</v>
      </c>
      <c r="S14">
        <f>COUNTIF($F14:$I14, S$3)*4</f>
        <v>0</v>
      </c>
      <c r="T14">
        <f>SUM($P14:$S14)</f>
        <v>20</v>
      </c>
      <c r="U14">
        <f>IF(E14=6, D14+2, D14)</f>
        <v>5</v>
      </c>
      <c r="V14" s="6">
        <f>ROUND(O14+T14+U14,2)</f>
        <v>57</v>
      </c>
      <c r="W14">
        <f>COUNTIF($J14:$N14, 100)</f>
        <v>1</v>
      </c>
      <c r="X14" t="b">
        <f t="shared" si="0"/>
        <v>0</v>
      </c>
      <c r="AA14" s="2" t="s">
        <v>65</v>
      </c>
      <c r="AB14" s="3" t="s">
        <v>66</v>
      </c>
    </row>
    <row r="15" spans="2:34" x14ac:dyDescent="0.25">
      <c r="B15" t="s">
        <v>19</v>
      </c>
      <c r="C15" t="s">
        <v>20</v>
      </c>
      <c r="D15">
        <v>8</v>
      </c>
      <c r="E15">
        <v>6</v>
      </c>
      <c r="F15">
        <v>4</v>
      </c>
      <c r="G15">
        <v>4</v>
      </c>
      <c r="H15">
        <v>3</v>
      </c>
      <c r="I15">
        <v>5</v>
      </c>
      <c r="J15">
        <v>17</v>
      </c>
      <c r="K15">
        <v>100</v>
      </c>
      <c r="L15">
        <v>100</v>
      </c>
      <c r="M15">
        <v>100</v>
      </c>
      <c r="N15">
        <v>31</v>
      </c>
      <c r="O15">
        <f>J15/10+K15/10+L15/10+M15/10+N15/10</f>
        <v>34.799999999999997</v>
      </c>
      <c r="P15">
        <f>COUNTIF($F15:$I15, P$3)*10</f>
        <v>0</v>
      </c>
      <c r="Q15">
        <f>COUNTIF($F15:$I15, Q$3)*8</f>
        <v>8</v>
      </c>
      <c r="R15">
        <f>COUNTIF($F15:$I15, R$3)*6</f>
        <v>12</v>
      </c>
      <c r="S15">
        <f>COUNTIF($F15:$I15, S$3)*4</f>
        <v>4</v>
      </c>
      <c r="T15">
        <f>SUM($P15:$S15)</f>
        <v>24</v>
      </c>
      <c r="U15">
        <f>IF(E15=6, D15+2, D15)</f>
        <v>10</v>
      </c>
      <c r="V15" s="6">
        <f>ROUND(O15+T15+U15,2)</f>
        <v>68.8</v>
      </c>
      <c r="W15">
        <f>COUNTIF($J15:$N15, 100)</f>
        <v>3</v>
      </c>
      <c r="X15" t="b">
        <f t="shared" si="0"/>
        <v>0</v>
      </c>
      <c r="AA15" s="4" t="s">
        <v>226</v>
      </c>
      <c r="AB15" s="5" t="s">
        <v>74</v>
      </c>
    </row>
    <row r="16" spans="2:34" x14ac:dyDescent="0.25">
      <c r="B16" t="s">
        <v>50</v>
      </c>
      <c r="C16" t="s">
        <v>51</v>
      </c>
      <c r="D16">
        <v>7</v>
      </c>
      <c r="E16">
        <v>4</v>
      </c>
      <c r="F16">
        <v>6</v>
      </c>
      <c r="G16">
        <v>4</v>
      </c>
      <c r="H16">
        <v>6</v>
      </c>
      <c r="I16">
        <v>5</v>
      </c>
      <c r="J16">
        <v>95</v>
      </c>
      <c r="K16">
        <v>100</v>
      </c>
      <c r="L16">
        <v>100</v>
      </c>
      <c r="M16">
        <v>40</v>
      </c>
      <c r="N16">
        <v>100</v>
      </c>
      <c r="O16">
        <f>J16/10+K16/10+L16/10+M16/10+N16/10</f>
        <v>43.5</v>
      </c>
      <c r="P16">
        <f>COUNTIF($F16:$I16, P$3)*10</f>
        <v>20</v>
      </c>
      <c r="Q16">
        <f>COUNTIF($F16:$I16, Q$3)*8</f>
        <v>8</v>
      </c>
      <c r="R16">
        <f>COUNTIF($F16:$I16, R$3)*6</f>
        <v>6</v>
      </c>
      <c r="S16">
        <f>COUNTIF($F16:$I16, S$3)*4</f>
        <v>0</v>
      </c>
      <c r="T16">
        <f>SUM($P16:$S16)</f>
        <v>34</v>
      </c>
      <c r="U16">
        <f>IF(E16=6, D16+2, D16)</f>
        <v>7</v>
      </c>
      <c r="V16" s="6">
        <f>ROUND(O16+T16+U16,2)</f>
        <v>84.5</v>
      </c>
      <c r="W16">
        <f>COUNTIF($J16:$N16, 100)</f>
        <v>3</v>
      </c>
      <c r="X16" t="b">
        <f t="shared" si="0"/>
        <v>0</v>
      </c>
      <c r="AA16" s="2" t="s">
        <v>252</v>
      </c>
      <c r="AB16" s="3" t="s">
        <v>253</v>
      </c>
    </row>
    <row r="17" spans="2:28" x14ac:dyDescent="0.25">
      <c r="B17" t="s">
        <v>143</v>
      </c>
      <c r="C17" t="s">
        <v>70</v>
      </c>
      <c r="D17">
        <v>1</v>
      </c>
      <c r="E17">
        <v>4</v>
      </c>
      <c r="F17">
        <v>6</v>
      </c>
      <c r="G17">
        <v>4</v>
      </c>
      <c r="H17">
        <v>3</v>
      </c>
      <c r="I17">
        <v>6</v>
      </c>
      <c r="J17">
        <v>100</v>
      </c>
      <c r="K17">
        <v>100</v>
      </c>
      <c r="L17">
        <v>100</v>
      </c>
      <c r="M17">
        <v>36</v>
      </c>
      <c r="N17">
        <v>10</v>
      </c>
      <c r="O17">
        <f>J17/10+K17/10+L17/10+M17/10+N17/10</f>
        <v>34.6</v>
      </c>
      <c r="P17">
        <f>COUNTIF($F17:$I17, P$3)*10</f>
        <v>20</v>
      </c>
      <c r="Q17">
        <f>COUNTIF($F17:$I17, Q$3)*8</f>
        <v>0</v>
      </c>
      <c r="R17">
        <f>COUNTIF($F17:$I17, R$3)*6</f>
        <v>6</v>
      </c>
      <c r="S17">
        <f>COUNTIF($F17:$I17, S$3)*4</f>
        <v>4</v>
      </c>
      <c r="T17">
        <f>SUM($P17:$S17)</f>
        <v>30</v>
      </c>
      <c r="U17">
        <f>IF(E17=6, D17+2, D17)</f>
        <v>1</v>
      </c>
      <c r="V17" s="6">
        <f>ROUND(O17+T17+U17,2)</f>
        <v>65.599999999999994</v>
      </c>
      <c r="W17">
        <f>COUNTIF($J17:$N17, 100)</f>
        <v>3</v>
      </c>
      <c r="X17" t="b">
        <f t="shared" si="0"/>
        <v>0</v>
      </c>
      <c r="AA17" s="4" t="s">
        <v>259</v>
      </c>
      <c r="AB17" s="5" t="s">
        <v>260</v>
      </c>
    </row>
    <row r="18" spans="2:28" x14ac:dyDescent="0.25">
      <c r="B18" t="s">
        <v>151</v>
      </c>
      <c r="C18" t="s">
        <v>70</v>
      </c>
      <c r="D18">
        <v>1</v>
      </c>
      <c r="E18">
        <v>3</v>
      </c>
      <c r="F18">
        <v>6</v>
      </c>
      <c r="G18">
        <v>4</v>
      </c>
      <c r="H18">
        <v>6</v>
      </c>
      <c r="I18">
        <v>2</v>
      </c>
      <c r="J18">
        <v>30</v>
      </c>
      <c r="K18">
        <v>35</v>
      </c>
      <c r="L18">
        <v>100</v>
      </c>
      <c r="M18">
        <v>100</v>
      </c>
      <c r="N18">
        <v>100</v>
      </c>
      <c r="O18">
        <f>J18/10+K18/10+L18/10+M18/10+N18/10</f>
        <v>36.5</v>
      </c>
      <c r="P18">
        <f>COUNTIF($F18:$I18, P$3)*10</f>
        <v>20</v>
      </c>
      <c r="Q18">
        <f>COUNTIF($F18:$I18, Q$3)*8</f>
        <v>0</v>
      </c>
      <c r="R18">
        <f>COUNTIF($F18:$I18, R$3)*6</f>
        <v>6</v>
      </c>
      <c r="S18">
        <f>COUNTIF($F18:$I18, S$3)*4</f>
        <v>0</v>
      </c>
      <c r="T18">
        <f>SUM($P18:$S18)</f>
        <v>26</v>
      </c>
      <c r="U18">
        <f>IF(E18=6, D18+2, D18)</f>
        <v>1</v>
      </c>
      <c r="V18" s="6">
        <f>ROUND(O18+T18+U18,2)</f>
        <v>63.5</v>
      </c>
      <c r="W18">
        <f>COUNTIF($J18:$N18, 100)</f>
        <v>3</v>
      </c>
      <c r="X18" t="b">
        <f t="shared" si="0"/>
        <v>0</v>
      </c>
      <c r="AA18" s="2" t="s">
        <v>548</v>
      </c>
      <c r="AB18" s="3" t="s">
        <v>126</v>
      </c>
    </row>
    <row r="19" spans="2:28" x14ac:dyDescent="0.25">
      <c r="B19" t="s">
        <v>15</v>
      </c>
      <c r="C19" t="s">
        <v>16</v>
      </c>
      <c r="D19">
        <v>7</v>
      </c>
      <c r="E19">
        <v>4</v>
      </c>
      <c r="F19">
        <v>4</v>
      </c>
      <c r="G19">
        <v>2</v>
      </c>
      <c r="H19">
        <v>5</v>
      </c>
      <c r="I19">
        <v>6</v>
      </c>
      <c r="J19">
        <v>90</v>
      </c>
      <c r="K19">
        <v>8</v>
      </c>
      <c r="L19">
        <v>21</v>
      </c>
      <c r="M19">
        <v>52</v>
      </c>
      <c r="N19">
        <v>33</v>
      </c>
      <c r="O19">
        <f>J19/10+K19/10+L19/10+M19/10+N19/10</f>
        <v>20.400000000000002</v>
      </c>
      <c r="P19">
        <f>COUNTIF($F19:$I19, P$3)*10</f>
        <v>10</v>
      </c>
      <c r="Q19">
        <f>COUNTIF($F19:$I19, Q$3)*8</f>
        <v>8</v>
      </c>
      <c r="R19">
        <f>COUNTIF($F19:$I19, R$3)*6</f>
        <v>6</v>
      </c>
      <c r="S19">
        <f>COUNTIF($F19:$I19, S$3)*4</f>
        <v>0</v>
      </c>
      <c r="T19">
        <f>SUM($P19:$S19)</f>
        <v>24</v>
      </c>
      <c r="U19">
        <f>IF(E19=6, D19+2, D19)</f>
        <v>7</v>
      </c>
      <c r="V19" s="6">
        <f>ROUND(O19+T19+U19,2)</f>
        <v>51.4</v>
      </c>
      <c r="W19">
        <f>COUNTIF($J19:$N19, 100)</f>
        <v>0</v>
      </c>
      <c r="X19" t="b">
        <f t="shared" si="0"/>
        <v>1</v>
      </c>
      <c r="AA19" s="4" t="s">
        <v>578</v>
      </c>
      <c r="AB19" s="5" t="s">
        <v>579</v>
      </c>
    </row>
    <row r="20" spans="2:28" x14ac:dyDescent="0.25">
      <c r="B20" t="s">
        <v>17</v>
      </c>
      <c r="C20" t="s">
        <v>18</v>
      </c>
      <c r="D20">
        <v>7</v>
      </c>
      <c r="E20">
        <v>4</v>
      </c>
      <c r="F20">
        <v>4</v>
      </c>
      <c r="G20">
        <v>6</v>
      </c>
      <c r="H20">
        <v>6</v>
      </c>
      <c r="I20">
        <v>5</v>
      </c>
      <c r="J20">
        <v>96</v>
      </c>
      <c r="K20">
        <v>99</v>
      </c>
      <c r="L20">
        <v>16</v>
      </c>
      <c r="M20">
        <v>85</v>
      </c>
      <c r="N20">
        <v>65</v>
      </c>
      <c r="O20">
        <f>J20/10+K20/10+L20/10+M20/10+N20/10</f>
        <v>36.1</v>
      </c>
      <c r="P20">
        <f>COUNTIF($F20:$I20, P$3)*10</f>
        <v>20</v>
      </c>
      <c r="Q20">
        <f>COUNTIF($F20:$I20, Q$3)*8</f>
        <v>8</v>
      </c>
      <c r="R20">
        <f>COUNTIF($F20:$I20, R$3)*6</f>
        <v>6</v>
      </c>
      <c r="S20">
        <f>COUNTIF($F20:$I20, S$3)*4</f>
        <v>0</v>
      </c>
      <c r="T20">
        <f>SUM($P20:$S20)</f>
        <v>34</v>
      </c>
      <c r="U20">
        <f>IF(E20=6, D20+2, D20)</f>
        <v>7</v>
      </c>
      <c r="V20" s="6">
        <f>ROUND(O20+T20+U20,2)</f>
        <v>77.099999999999994</v>
      </c>
      <c r="W20">
        <f>COUNTIF($J20:$N20, 100)</f>
        <v>0</v>
      </c>
      <c r="X20" t="b">
        <f t="shared" si="0"/>
        <v>1</v>
      </c>
    </row>
    <row r="21" spans="2:28" x14ac:dyDescent="0.25">
      <c r="B21" t="s">
        <v>21</v>
      </c>
      <c r="C21" t="s">
        <v>18</v>
      </c>
      <c r="D21">
        <v>5</v>
      </c>
      <c r="E21">
        <v>4</v>
      </c>
      <c r="F21">
        <v>2</v>
      </c>
      <c r="G21">
        <v>4</v>
      </c>
      <c r="H21">
        <v>5</v>
      </c>
      <c r="I21">
        <v>4</v>
      </c>
      <c r="J21">
        <v>20</v>
      </c>
      <c r="K21">
        <v>28</v>
      </c>
      <c r="L21">
        <v>58</v>
      </c>
      <c r="M21">
        <v>86</v>
      </c>
      <c r="N21">
        <v>48</v>
      </c>
      <c r="O21">
        <f>J21/10+K21/10+L21/10+M21/10+N21/10</f>
        <v>24</v>
      </c>
      <c r="P21">
        <f>COUNTIF($F21:$I21, P$3)*10</f>
        <v>0</v>
      </c>
      <c r="Q21">
        <f>COUNTIF($F21:$I21, Q$3)*8</f>
        <v>8</v>
      </c>
      <c r="R21">
        <f>COUNTIF($F21:$I21, R$3)*6</f>
        <v>12</v>
      </c>
      <c r="S21">
        <f>COUNTIF($F21:$I21, S$3)*4</f>
        <v>0</v>
      </c>
      <c r="T21">
        <f>SUM($P21:$S21)</f>
        <v>20</v>
      </c>
      <c r="U21">
        <f>IF(E21=6, D21+2, D21)</f>
        <v>5</v>
      </c>
      <c r="V21" s="6">
        <f>ROUND(O21+T21+U21,2)</f>
        <v>49</v>
      </c>
      <c r="W21">
        <f>COUNTIF($J21:$N21, 100)</f>
        <v>0</v>
      </c>
      <c r="X21" t="b">
        <f t="shared" si="0"/>
        <v>1</v>
      </c>
    </row>
    <row r="22" spans="2:28" x14ac:dyDescent="0.25">
      <c r="B22" t="s">
        <v>22</v>
      </c>
      <c r="C22" t="s">
        <v>23</v>
      </c>
      <c r="D22">
        <v>7</v>
      </c>
      <c r="E22">
        <v>3</v>
      </c>
      <c r="F22">
        <v>2</v>
      </c>
      <c r="G22">
        <v>2</v>
      </c>
      <c r="H22">
        <v>2</v>
      </c>
      <c r="I22">
        <v>3</v>
      </c>
      <c r="J22">
        <v>77</v>
      </c>
      <c r="K22">
        <v>10</v>
      </c>
      <c r="L22">
        <v>11</v>
      </c>
      <c r="M22">
        <v>72</v>
      </c>
      <c r="N22">
        <v>78</v>
      </c>
      <c r="O22">
        <f>J22/10+K22/10+L22/10+M22/10+N22/10</f>
        <v>24.8</v>
      </c>
      <c r="P22">
        <f>COUNTIF($F22:$I22, P$3)*10</f>
        <v>0</v>
      </c>
      <c r="Q22">
        <f>COUNTIF($F22:$I22, Q$3)*8</f>
        <v>0</v>
      </c>
      <c r="R22">
        <f>COUNTIF($F22:$I22, R$3)*6</f>
        <v>0</v>
      </c>
      <c r="S22">
        <f>COUNTIF($F22:$I22, S$3)*4</f>
        <v>4</v>
      </c>
      <c r="T22">
        <f>SUM($P22:$S22)</f>
        <v>4</v>
      </c>
      <c r="U22">
        <f>IF(E22=6, D22+2, D22)</f>
        <v>7</v>
      </c>
      <c r="V22" s="6">
        <f>ROUND(O22+T22+U22,2)</f>
        <v>35.799999999999997</v>
      </c>
      <c r="W22">
        <f>COUNTIF($J22:$N22, 100)</f>
        <v>0</v>
      </c>
      <c r="X22" t="b">
        <f t="shared" si="0"/>
        <v>0</v>
      </c>
    </row>
    <row r="23" spans="2:28" x14ac:dyDescent="0.25">
      <c r="B23" t="s">
        <v>24</v>
      </c>
      <c r="C23" t="s">
        <v>23</v>
      </c>
      <c r="D23">
        <v>8</v>
      </c>
      <c r="E23">
        <v>6</v>
      </c>
      <c r="F23">
        <v>6</v>
      </c>
      <c r="G23">
        <v>5</v>
      </c>
      <c r="H23">
        <v>5</v>
      </c>
      <c r="I23">
        <v>2</v>
      </c>
      <c r="J23">
        <v>75</v>
      </c>
      <c r="K23">
        <v>25</v>
      </c>
      <c r="L23">
        <v>5</v>
      </c>
      <c r="M23">
        <v>3</v>
      </c>
      <c r="N23">
        <v>58</v>
      </c>
      <c r="O23">
        <f>J23/10+K23/10+L23/10+M23/10+N23/10</f>
        <v>16.600000000000001</v>
      </c>
      <c r="P23">
        <f>COUNTIF($F23:$I23, P$3)*10</f>
        <v>10</v>
      </c>
      <c r="Q23">
        <f>COUNTIF($F23:$I23, Q$3)*8</f>
        <v>16</v>
      </c>
      <c r="R23">
        <f>COUNTIF($F23:$I23, R$3)*6</f>
        <v>0</v>
      </c>
      <c r="S23">
        <f>COUNTIF($F23:$I23, S$3)*4</f>
        <v>0</v>
      </c>
      <c r="T23">
        <f>SUM($P23:$S23)</f>
        <v>26</v>
      </c>
      <c r="U23">
        <f>IF(E23=6, D23+2, D23)</f>
        <v>10</v>
      </c>
      <c r="V23" s="6">
        <f>ROUND(O23+T23+U23,2)</f>
        <v>52.6</v>
      </c>
      <c r="W23">
        <f>COUNTIF($J23:$N23, 100)</f>
        <v>0</v>
      </c>
      <c r="X23" t="b">
        <f t="shared" si="0"/>
        <v>1</v>
      </c>
    </row>
    <row r="24" spans="2:28" x14ac:dyDescent="0.25">
      <c r="B24" t="s">
        <v>25</v>
      </c>
      <c r="C24" t="s">
        <v>26</v>
      </c>
      <c r="D24">
        <v>6</v>
      </c>
      <c r="E24">
        <v>6</v>
      </c>
      <c r="F24">
        <v>2</v>
      </c>
      <c r="G24">
        <v>5</v>
      </c>
      <c r="H24">
        <v>5</v>
      </c>
      <c r="I24">
        <v>3</v>
      </c>
      <c r="J24">
        <v>12</v>
      </c>
      <c r="K24">
        <v>17</v>
      </c>
      <c r="L24">
        <v>14</v>
      </c>
      <c r="M24">
        <v>4</v>
      </c>
      <c r="N24">
        <v>3</v>
      </c>
      <c r="O24">
        <f>J24/10+K24/10+L24/10+M24/10+N24/10</f>
        <v>5</v>
      </c>
      <c r="P24">
        <f>COUNTIF($F24:$I24, P$3)*10</f>
        <v>0</v>
      </c>
      <c r="Q24">
        <f>COUNTIF($F24:$I24, Q$3)*8</f>
        <v>16</v>
      </c>
      <c r="R24">
        <f>COUNTIF($F24:$I24, R$3)*6</f>
        <v>0</v>
      </c>
      <c r="S24">
        <f>COUNTIF($F24:$I24, S$3)*4</f>
        <v>4</v>
      </c>
      <c r="T24">
        <f>SUM($P24:$S24)</f>
        <v>20</v>
      </c>
      <c r="U24">
        <f>IF(E24=6, D24+2, D24)</f>
        <v>8</v>
      </c>
      <c r="V24" s="6">
        <f>ROUND(O24+T24+U24,2)</f>
        <v>33</v>
      </c>
      <c r="W24">
        <f>COUNTIF($J24:$N24, 100)</f>
        <v>0</v>
      </c>
      <c r="X24" t="b">
        <f t="shared" si="0"/>
        <v>1</v>
      </c>
    </row>
    <row r="25" spans="2:28" x14ac:dyDescent="0.25">
      <c r="B25" t="s">
        <v>27</v>
      </c>
      <c r="C25" t="s">
        <v>28</v>
      </c>
      <c r="D25">
        <v>1</v>
      </c>
      <c r="E25">
        <v>6</v>
      </c>
      <c r="F25">
        <v>6</v>
      </c>
      <c r="G25">
        <v>2</v>
      </c>
      <c r="H25">
        <v>3</v>
      </c>
      <c r="I25">
        <v>6</v>
      </c>
      <c r="J25">
        <v>1</v>
      </c>
      <c r="K25">
        <v>3</v>
      </c>
      <c r="L25">
        <v>69</v>
      </c>
      <c r="M25">
        <v>89</v>
      </c>
      <c r="N25">
        <v>10</v>
      </c>
      <c r="O25">
        <f>J25/10+K25/10+L25/10+M25/10+N25/10</f>
        <v>17.200000000000003</v>
      </c>
      <c r="P25">
        <f>COUNTIF($F25:$I25, P$3)*10</f>
        <v>20</v>
      </c>
      <c r="Q25">
        <f>COUNTIF($F25:$I25, Q$3)*8</f>
        <v>0</v>
      </c>
      <c r="R25">
        <f>COUNTIF($F25:$I25, R$3)*6</f>
        <v>0</v>
      </c>
      <c r="S25">
        <f>COUNTIF($F25:$I25, S$3)*4</f>
        <v>4</v>
      </c>
      <c r="T25">
        <f>SUM($P25:$S25)</f>
        <v>24</v>
      </c>
      <c r="U25">
        <f>IF(E25=6, D25+2, D25)</f>
        <v>3</v>
      </c>
      <c r="V25" s="6">
        <f>ROUND(O25+T25+U25,2)</f>
        <v>44.2</v>
      </c>
      <c r="W25">
        <f>COUNTIF($J25:$N25, 100)</f>
        <v>0</v>
      </c>
      <c r="X25" t="b">
        <f t="shared" si="0"/>
        <v>1</v>
      </c>
      <c r="Z25" s="4"/>
    </row>
    <row r="26" spans="2:28" x14ac:dyDescent="0.25">
      <c r="B26" t="s">
        <v>29</v>
      </c>
      <c r="C26" t="s">
        <v>30</v>
      </c>
      <c r="D26">
        <v>0</v>
      </c>
      <c r="E26">
        <v>5</v>
      </c>
      <c r="F26">
        <v>3</v>
      </c>
      <c r="G26">
        <v>6</v>
      </c>
      <c r="H26">
        <v>6</v>
      </c>
      <c r="I26">
        <v>4</v>
      </c>
      <c r="J26">
        <v>28</v>
      </c>
      <c r="K26">
        <v>53</v>
      </c>
      <c r="L26">
        <v>38</v>
      </c>
      <c r="M26">
        <v>63</v>
      </c>
      <c r="N26">
        <v>70</v>
      </c>
      <c r="O26">
        <f>J26/10+K26/10+L26/10+M26/10+N26/10</f>
        <v>25.2</v>
      </c>
      <c r="P26">
        <f>COUNTIF($F26:$I26, P$3)*10</f>
        <v>20</v>
      </c>
      <c r="Q26">
        <f>COUNTIF($F26:$I26, Q$3)*8</f>
        <v>0</v>
      </c>
      <c r="R26">
        <f>COUNTIF($F26:$I26, R$3)*6</f>
        <v>6</v>
      </c>
      <c r="S26">
        <f>COUNTIF($F26:$I26, S$3)*4</f>
        <v>4</v>
      </c>
      <c r="T26">
        <f>SUM($P26:$S26)</f>
        <v>30</v>
      </c>
      <c r="U26">
        <f>IF(E26=6, D26+2, D26)</f>
        <v>0</v>
      </c>
      <c r="V26" s="6">
        <f>ROUND(O26+T26+U26,2)</f>
        <v>55.2</v>
      </c>
      <c r="W26">
        <f>COUNTIF($J26:$N26, 100)</f>
        <v>0</v>
      </c>
      <c r="X26" t="b">
        <f t="shared" si="0"/>
        <v>1</v>
      </c>
    </row>
    <row r="27" spans="2:28" x14ac:dyDescent="0.25">
      <c r="B27" t="s">
        <v>31</v>
      </c>
      <c r="C27" t="s">
        <v>32</v>
      </c>
      <c r="D27">
        <v>4</v>
      </c>
      <c r="E27">
        <v>3</v>
      </c>
      <c r="F27">
        <v>3</v>
      </c>
      <c r="G27">
        <v>6</v>
      </c>
      <c r="H27">
        <v>6</v>
      </c>
      <c r="I27">
        <v>2</v>
      </c>
      <c r="J27">
        <v>77</v>
      </c>
      <c r="K27">
        <v>8</v>
      </c>
      <c r="L27">
        <v>71</v>
      </c>
      <c r="M27">
        <v>88</v>
      </c>
      <c r="N27">
        <v>41</v>
      </c>
      <c r="O27">
        <f>J27/10+K27/10+L27/10+M27/10+N27/10</f>
        <v>28.5</v>
      </c>
      <c r="P27">
        <f>COUNTIF($F27:$I27, P$3)*10</f>
        <v>20</v>
      </c>
      <c r="Q27">
        <f>COUNTIF($F27:$I27, Q$3)*8</f>
        <v>0</v>
      </c>
      <c r="R27">
        <f>COUNTIF($F27:$I27, R$3)*6</f>
        <v>0</v>
      </c>
      <c r="S27">
        <f>COUNTIF($F27:$I27, S$3)*4</f>
        <v>4</v>
      </c>
      <c r="T27">
        <f>SUM($P27:$S27)</f>
        <v>24</v>
      </c>
      <c r="U27">
        <f>IF(E27=6, D27+2, D27)</f>
        <v>4</v>
      </c>
      <c r="V27" s="6">
        <f>ROUND(O27+T27+U27,2)</f>
        <v>56.5</v>
      </c>
      <c r="W27">
        <f>COUNTIF($J27:$N27, 100)</f>
        <v>0</v>
      </c>
      <c r="X27" t="b">
        <f t="shared" si="0"/>
        <v>0</v>
      </c>
    </row>
    <row r="28" spans="2:28" x14ac:dyDescent="0.25">
      <c r="B28" t="s">
        <v>33</v>
      </c>
      <c r="C28" t="s">
        <v>34</v>
      </c>
      <c r="D28">
        <v>4</v>
      </c>
      <c r="E28">
        <v>6</v>
      </c>
      <c r="F28">
        <v>5</v>
      </c>
      <c r="G28">
        <v>6</v>
      </c>
      <c r="H28">
        <v>3</v>
      </c>
      <c r="I28">
        <v>6</v>
      </c>
      <c r="J28">
        <v>83</v>
      </c>
      <c r="K28">
        <v>27</v>
      </c>
      <c r="L28">
        <v>79</v>
      </c>
      <c r="M28">
        <v>20</v>
      </c>
      <c r="N28">
        <v>43</v>
      </c>
      <c r="O28">
        <f>J28/10+K28/10+L28/10+M28/10+N28/10</f>
        <v>25.2</v>
      </c>
      <c r="P28">
        <f>COUNTIF($F28:$I28, P$3)*10</f>
        <v>20</v>
      </c>
      <c r="Q28">
        <f>COUNTIF($F28:$I28, Q$3)*8</f>
        <v>8</v>
      </c>
      <c r="R28">
        <f>COUNTIF($F28:$I28, R$3)*6</f>
        <v>0</v>
      </c>
      <c r="S28">
        <f>COUNTIF($F28:$I28, S$3)*4</f>
        <v>4</v>
      </c>
      <c r="T28">
        <f>SUM($P28:$S28)</f>
        <v>32</v>
      </c>
      <c r="U28">
        <f>IF(E28=6, D28+2, D28)</f>
        <v>6</v>
      </c>
      <c r="V28" s="6">
        <f>ROUND(O28+T28+U28,2)</f>
        <v>63.2</v>
      </c>
      <c r="W28">
        <f>COUNTIF($J28:$N28, 100)</f>
        <v>0</v>
      </c>
      <c r="X28" t="b">
        <f t="shared" si="0"/>
        <v>1</v>
      </c>
    </row>
    <row r="29" spans="2:28" x14ac:dyDescent="0.25">
      <c r="B29" t="s">
        <v>35</v>
      </c>
      <c r="C29" t="s">
        <v>36</v>
      </c>
      <c r="D29">
        <v>1</v>
      </c>
      <c r="E29">
        <v>3</v>
      </c>
      <c r="F29">
        <v>6</v>
      </c>
      <c r="G29">
        <v>3</v>
      </c>
      <c r="H29">
        <v>3</v>
      </c>
      <c r="I29">
        <v>2</v>
      </c>
      <c r="J29">
        <v>16</v>
      </c>
      <c r="K29">
        <v>43</v>
      </c>
      <c r="L29">
        <v>92</v>
      </c>
      <c r="M29">
        <v>54</v>
      </c>
      <c r="N29">
        <v>27</v>
      </c>
      <c r="O29">
        <f>J29/10+K29/10+L29/10+M29/10+N29/10</f>
        <v>23.2</v>
      </c>
      <c r="P29">
        <f>COUNTIF($F29:$I29, P$3)*10</f>
        <v>10</v>
      </c>
      <c r="Q29">
        <f>COUNTIF($F29:$I29, Q$3)*8</f>
        <v>0</v>
      </c>
      <c r="R29">
        <f>COUNTIF($F29:$I29, R$3)*6</f>
        <v>0</v>
      </c>
      <c r="S29">
        <f>COUNTIF($F29:$I29, S$3)*4</f>
        <v>8</v>
      </c>
      <c r="T29">
        <f>SUM($P29:$S29)</f>
        <v>18</v>
      </c>
      <c r="U29">
        <f>IF(E29=6, D29+2, D29)</f>
        <v>1</v>
      </c>
      <c r="V29" s="6">
        <f>ROUND(O29+T29+U29,2)</f>
        <v>42.2</v>
      </c>
      <c r="W29">
        <f>COUNTIF($J29:$N29, 100)</f>
        <v>0</v>
      </c>
      <c r="X29" t="b">
        <f t="shared" si="0"/>
        <v>0</v>
      </c>
    </row>
    <row r="30" spans="2:28" x14ac:dyDescent="0.25">
      <c r="B30" t="s">
        <v>37</v>
      </c>
      <c r="C30" t="s">
        <v>38</v>
      </c>
      <c r="D30">
        <v>6</v>
      </c>
      <c r="E30">
        <v>6</v>
      </c>
      <c r="F30">
        <v>5</v>
      </c>
      <c r="G30">
        <v>3</v>
      </c>
      <c r="H30">
        <v>2</v>
      </c>
      <c r="I30">
        <v>6</v>
      </c>
      <c r="J30">
        <v>11</v>
      </c>
      <c r="K30">
        <v>36</v>
      </c>
      <c r="L30">
        <v>4</v>
      </c>
      <c r="M30">
        <v>41</v>
      </c>
      <c r="N30">
        <v>62</v>
      </c>
      <c r="O30">
        <f>J30/10+K30/10+L30/10+M30/10+N30/10</f>
        <v>15.399999999999999</v>
      </c>
      <c r="P30">
        <f>COUNTIF($F30:$I30, P$3)*10</f>
        <v>10</v>
      </c>
      <c r="Q30">
        <f>COUNTIF($F30:$I30, Q$3)*8</f>
        <v>8</v>
      </c>
      <c r="R30">
        <f>COUNTIF($F30:$I30, R$3)*6</f>
        <v>0</v>
      </c>
      <c r="S30">
        <f>COUNTIF($F30:$I30, S$3)*4</f>
        <v>4</v>
      </c>
      <c r="T30">
        <f>SUM($P30:$S30)</f>
        <v>22</v>
      </c>
      <c r="U30">
        <f>IF(E30=6, D30+2, D30)</f>
        <v>8</v>
      </c>
      <c r="V30" s="6">
        <f>ROUND(O30+T30+U30,2)</f>
        <v>45.4</v>
      </c>
      <c r="W30">
        <f>COUNTIF($J30:$N30, 100)</f>
        <v>0</v>
      </c>
      <c r="X30" t="b">
        <f t="shared" si="0"/>
        <v>1</v>
      </c>
      <c r="AB30" t="s">
        <v>688</v>
      </c>
    </row>
    <row r="31" spans="2:28" x14ac:dyDescent="0.25">
      <c r="B31" t="s">
        <v>39</v>
      </c>
      <c r="C31" t="s">
        <v>38</v>
      </c>
      <c r="D31">
        <v>5</v>
      </c>
      <c r="E31">
        <v>2</v>
      </c>
      <c r="F31">
        <v>4</v>
      </c>
      <c r="G31">
        <v>2</v>
      </c>
      <c r="H31">
        <v>3</v>
      </c>
      <c r="I31">
        <v>5</v>
      </c>
      <c r="J31">
        <v>80</v>
      </c>
      <c r="K31">
        <v>75</v>
      </c>
      <c r="L31">
        <v>60</v>
      </c>
      <c r="M31">
        <v>54</v>
      </c>
      <c r="N31">
        <v>69</v>
      </c>
      <c r="O31">
        <f>J31/10+K31/10+L31/10+M31/10+N31/10</f>
        <v>33.799999999999997</v>
      </c>
      <c r="P31">
        <f>COUNTIF($F31:$I31, P$3)*10</f>
        <v>0</v>
      </c>
      <c r="Q31">
        <f>COUNTIF($F31:$I31, Q$3)*8</f>
        <v>8</v>
      </c>
      <c r="R31">
        <f>COUNTIF($F31:$I31, R$3)*6</f>
        <v>6</v>
      </c>
      <c r="S31">
        <f>COUNTIF($F31:$I31, S$3)*4</f>
        <v>4</v>
      </c>
      <c r="T31">
        <f>SUM($P31:$S31)</f>
        <v>18</v>
      </c>
      <c r="U31">
        <f>IF(E31=6, D31+2, D31)</f>
        <v>5</v>
      </c>
      <c r="V31" s="6">
        <f>ROUND(O31+T31+U31,2)</f>
        <v>56.8</v>
      </c>
      <c r="W31">
        <f>COUNTIF($J31:$N31, 100)</f>
        <v>0</v>
      </c>
      <c r="X31" t="b">
        <f t="shared" si="0"/>
        <v>0</v>
      </c>
      <c r="AB31">
        <f>COUNTIF(X:X, TRUE)</f>
        <v>300</v>
      </c>
    </row>
    <row r="32" spans="2:28" x14ac:dyDescent="0.25">
      <c r="B32" t="s">
        <v>42</v>
      </c>
      <c r="C32" t="s">
        <v>43</v>
      </c>
      <c r="D32">
        <v>2</v>
      </c>
      <c r="E32">
        <v>5</v>
      </c>
      <c r="F32">
        <v>3</v>
      </c>
      <c r="G32">
        <v>5</v>
      </c>
      <c r="H32">
        <v>6</v>
      </c>
      <c r="I32">
        <v>3</v>
      </c>
      <c r="J32">
        <v>47</v>
      </c>
      <c r="K32">
        <v>30</v>
      </c>
      <c r="L32">
        <v>2</v>
      </c>
      <c r="M32">
        <v>45</v>
      </c>
      <c r="N32">
        <v>76</v>
      </c>
      <c r="O32">
        <f>J32/10+K32/10+L32/10+M32/10+N32/10</f>
        <v>20</v>
      </c>
      <c r="P32">
        <f>COUNTIF($F32:$I32, P$3)*10</f>
        <v>10</v>
      </c>
      <c r="Q32">
        <f>COUNTIF($F32:$I32, Q$3)*8</f>
        <v>8</v>
      </c>
      <c r="R32">
        <f>COUNTIF($F32:$I32, R$3)*6</f>
        <v>0</v>
      </c>
      <c r="S32">
        <f>COUNTIF($F32:$I32, S$3)*4</f>
        <v>8</v>
      </c>
      <c r="T32">
        <f>SUM($P32:$S32)</f>
        <v>26</v>
      </c>
      <c r="U32">
        <f>IF(E32=6, D32+2, D32)</f>
        <v>2</v>
      </c>
      <c r="V32" s="6">
        <f>ROUND(O32+T32+U32,2)</f>
        <v>48</v>
      </c>
      <c r="W32">
        <f>COUNTIF($J32:$N32, 100)</f>
        <v>0</v>
      </c>
      <c r="X32" t="b">
        <f t="shared" si="0"/>
        <v>1</v>
      </c>
    </row>
    <row r="33" spans="2:24" x14ac:dyDescent="0.25">
      <c r="B33" t="s">
        <v>44</v>
      </c>
      <c r="C33" t="s">
        <v>45</v>
      </c>
      <c r="D33">
        <v>8</v>
      </c>
      <c r="E33">
        <v>4</v>
      </c>
      <c r="F33">
        <v>3</v>
      </c>
      <c r="G33">
        <v>4</v>
      </c>
      <c r="H33">
        <v>6</v>
      </c>
      <c r="I33">
        <v>2</v>
      </c>
      <c r="J33">
        <v>23</v>
      </c>
      <c r="K33">
        <v>49</v>
      </c>
      <c r="L33">
        <v>16</v>
      </c>
      <c r="M33">
        <v>3</v>
      </c>
      <c r="N33">
        <v>81</v>
      </c>
      <c r="O33">
        <f>J33/10+K33/10+L33/10+M33/10+N33/10</f>
        <v>17.200000000000003</v>
      </c>
      <c r="P33">
        <f>COUNTIF($F33:$I33, P$3)*10</f>
        <v>10</v>
      </c>
      <c r="Q33">
        <f>COUNTIF($F33:$I33, Q$3)*8</f>
        <v>0</v>
      </c>
      <c r="R33">
        <f>COUNTIF($F33:$I33, R$3)*6</f>
        <v>6</v>
      </c>
      <c r="S33">
        <f>COUNTIF($F33:$I33, S$3)*4</f>
        <v>4</v>
      </c>
      <c r="T33">
        <f>SUM($P33:$S33)</f>
        <v>20</v>
      </c>
      <c r="U33">
        <f>IF(E33=6, D33+2, D33)</f>
        <v>8</v>
      </c>
      <c r="V33" s="6">
        <f>ROUND(O33+T33+U33,2)</f>
        <v>45.2</v>
      </c>
      <c r="W33">
        <f>COUNTIF($J33:$N33, 100)</f>
        <v>0</v>
      </c>
      <c r="X33" t="b">
        <f t="shared" si="0"/>
        <v>1</v>
      </c>
    </row>
    <row r="34" spans="2:24" x14ac:dyDescent="0.25">
      <c r="B34" t="s">
        <v>46</v>
      </c>
      <c r="C34" t="s">
        <v>16</v>
      </c>
      <c r="D34">
        <v>1</v>
      </c>
      <c r="E34">
        <v>6</v>
      </c>
      <c r="F34">
        <v>6</v>
      </c>
      <c r="G34">
        <v>6</v>
      </c>
      <c r="H34">
        <v>3</v>
      </c>
      <c r="I34">
        <v>2</v>
      </c>
      <c r="J34">
        <v>14</v>
      </c>
      <c r="K34">
        <v>20</v>
      </c>
      <c r="L34">
        <v>14</v>
      </c>
      <c r="M34">
        <v>64</v>
      </c>
      <c r="N34">
        <v>55</v>
      </c>
      <c r="O34">
        <f>J34/10+K34/10+L34/10+M34/10+N34/10</f>
        <v>16.7</v>
      </c>
      <c r="P34">
        <f>COUNTIF($F34:$I34, P$3)*10</f>
        <v>20</v>
      </c>
      <c r="Q34">
        <f>COUNTIF($F34:$I34, Q$3)*8</f>
        <v>0</v>
      </c>
      <c r="R34">
        <f>COUNTIF($F34:$I34, R$3)*6</f>
        <v>0</v>
      </c>
      <c r="S34">
        <f>COUNTIF($F34:$I34, S$3)*4</f>
        <v>4</v>
      </c>
      <c r="T34">
        <f>SUM($P34:$S34)</f>
        <v>24</v>
      </c>
      <c r="U34">
        <f>IF(E34=6, D34+2, D34)</f>
        <v>3</v>
      </c>
      <c r="V34" s="6">
        <f>ROUND(O34+T34+U34,2)</f>
        <v>43.7</v>
      </c>
      <c r="W34">
        <f>COUNTIF($J34:$N34, 100)</f>
        <v>0</v>
      </c>
      <c r="X34" t="b">
        <f t="shared" si="0"/>
        <v>1</v>
      </c>
    </row>
    <row r="35" spans="2:24" x14ac:dyDescent="0.25">
      <c r="B35" t="s">
        <v>47</v>
      </c>
      <c r="C35" t="s">
        <v>48</v>
      </c>
      <c r="D35">
        <v>5</v>
      </c>
      <c r="E35">
        <v>4</v>
      </c>
      <c r="F35">
        <v>3</v>
      </c>
      <c r="G35">
        <v>3</v>
      </c>
      <c r="H35">
        <v>3</v>
      </c>
      <c r="I35">
        <v>6</v>
      </c>
      <c r="J35">
        <v>98</v>
      </c>
      <c r="K35">
        <v>48</v>
      </c>
      <c r="L35">
        <v>6</v>
      </c>
      <c r="M35">
        <v>70</v>
      </c>
      <c r="N35">
        <v>6</v>
      </c>
      <c r="O35">
        <f>J35/10+K35/10+L35/10+M35/10+N35/10</f>
        <v>22.800000000000004</v>
      </c>
      <c r="P35">
        <f>COUNTIF($F35:$I35, P$3)*10</f>
        <v>10</v>
      </c>
      <c r="Q35">
        <f>COUNTIF($F35:$I35, Q$3)*8</f>
        <v>0</v>
      </c>
      <c r="R35">
        <f>COUNTIF($F35:$I35, R$3)*6</f>
        <v>0</v>
      </c>
      <c r="S35">
        <f>COUNTIF($F35:$I35, S$3)*4</f>
        <v>12</v>
      </c>
      <c r="T35">
        <f>SUM($P35:$S35)</f>
        <v>22</v>
      </c>
      <c r="U35">
        <f>IF(E35=6, D35+2, D35)</f>
        <v>5</v>
      </c>
      <c r="V35" s="6">
        <f>ROUND(O35+T35+U35,2)</f>
        <v>49.8</v>
      </c>
      <c r="W35">
        <f>COUNTIF($J35:$N35, 100)</f>
        <v>0</v>
      </c>
      <c r="X35" t="b">
        <f t="shared" si="0"/>
        <v>1</v>
      </c>
    </row>
    <row r="36" spans="2:24" x14ac:dyDescent="0.25">
      <c r="B36" t="s">
        <v>49</v>
      </c>
      <c r="C36" t="s">
        <v>38</v>
      </c>
      <c r="D36">
        <v>3</v>
      </c>
      <c r="E36">
        <v>3</v>
      </c>
      <c r="F36">
        <v>2</v>
      </c>
      <c r="G36">
        <v>3</v>
      </c>
      <c r="H36">
        <v>3</v>
      </c>
      <c r="I36">
        <v>2</v>
      </c>
      <c r="J36">
        <v>38</v>
      </c>
      <c r="K36">
        <v>71</v>
      </c>
      <c r="L36">
        <v>35</v>
      </c>
      <c r="M36">
        <v>95</v>
      </c>
      <c r="N36">
        <v>84</v>
      </c>
      <c r="O36">
        <f>J36/10+K36/10+L36/10+M36/10+N36/10</f>
        <v>32.299999999999997</v>
      </c>
      <c r="P36">
        <f>COUNTIF($F36:$I36, P$3)*10</f>
        <v>0</v>
      </c>
      <c r="Q36">
        <f>COUNTIF($F36:$I36, Q$3)*8</f>
        <v>0</v>
      </c>
      <c r="R36">
        <f>COUNTIF($F36:$I36, R$3)*6</f>
        <v>0</v>
      </c>
      <c r="S36">
        <f>COUNTIF($F36:$I36, S$3)*4</f>
        <v>8</v>
      </c>
      <c r="T36">
        <f>SUM($P36:$S36)</f>
        <v>8</v>
      </c>
      <c r="U36">
        <f>IF(E36=6, D36+2, D36)</f>
        <v>3</v>
      </c>
      <c r="V36" s="6">
        <f>ROUND(O36+T36+U36,2)</f>
        <v>43.3</v>
      </c>
      <c r="W36">
        <f>COUNTIF($J36:$N36, 100)</f>
        <v>0</v>
      </c>
      <c r="X36" t="b">
        <f t="shared" si="0"/>
        <v>0</v>
      </c>
    </row>
    <row r="37" spans="2:24" x14ac:dyDescent="0.25">
      <c r="B37" t="s">
        <v>52</v>
      </c>
      <c r="C37" t="s">
        <v>53</v>
      </c>
      <c r="D37">
        <v>7</v>
      </c>
      <c r="E37">
        <v>2</v>
      </c>
      <c r="F37">
        <v>4</v>
      </c>
      <c r="G37">
        <v>5</v>
      </c>
      <c r="H37">
        <v>3</v>
      </c>
      <c r="I37">
        <v>4</v>
      </c>
      <c r="J37">
        <v>59</v>
      </c>
      <c r="K37">
        <v>14</v>
      </c>
      <c r="L37">
        <v>99</v>
      </c>
      <c r="M37">
        <v>4</v>
      </c>
      <c r="N37">
        <v>3</v>
      </c>
      <c r="O37">
        <f>J37/10+K37/10+L37/10+M37/10+N37/10</f>
        <v>17.900000000000002</v>
      </c>
      <c r="P37">
        <f>COUNTIF($F37:$I37, P$3)*10</f>
        <v>0</v>
      </c>
      <c r="Q37">
        <f>COUNTIF($F37:$I37, Q$3)*8</f>
        <v>8</v>
      </c>
      <c r="R37">
        <f>COUNTIF($F37:$I37, R$3)*6</f>
        <v>12</v>
      </c>
      <c r="S37">
        <f>COUNTIF($F37:$I37, S$3)*4</f>
        <v>4</v>
      </c>
      <c r="T37">
        <f>SUM($P37:$S37)</f>
        <v>24</v>
      </c>
      <c r="U37">
        <f>IF(E37=6, D37+2, D37)</f>
        <v>7</v>
      </c>
      <c r="V37" s="6">
        <f>ROUND(O37+T37+U37,2)</f>
        <v>48.9</v>
      </c>
      <c r="W37">
        <f>COUNTIF($J37:$N37, 100)</f>
        <v>0</v>
      </c>
      <c r="X37" t="b">
        <f t="shared" si="0"/>
        <v>1</v>
      </c>
    </row>
    <row r="38" spans="2:24" x14ac:dyDescent="0.25">
      <c r="B38" t="s">
        <v>54</v>
      </c>
      <c r="C38" t="s">
        <v>55</v>
      </c>
      <c r="D38">
        <v>3</v>
      </c>
      <c r="E38">
        <v>3</v>
      </c>
      <c r="F38">
        <v>5</v>
      </c>
      <c r="G38">
        <v>5</v>
      </c>
      <c r="H38">
        <v>2</v>
      </c>
      <c r="I38">
        <v>6</v>
      </c>
      <c r="J38">
        <v>26</v>
      </c>
      <c r="K38">
        <v>14</v>
      </c>
      <c r="L38">
        <v>18</v>
      </c>
      <c r="M38">
        <v>96</v>
      </c>
      <c r="N38">
        <v>41</v>
      </c>
      <c r="O38">
        <f>J38/10+K38/10+L38/10+M38/10+N38/10</f>
        <v>19.5</v>
      </c>
      <c r="P38">
        <f>COUNTIF($F38:$I38, P$3)*10</f>
        <v>10</v>
      </c>
      <c r="Q38">
        <f>COUNTIF($F38:$I38, Q$3)*8</f>
        <v>16</v>
      </c>
      <c r="R38">
        <f>COUNTIF($F38:$I38, R$3)*6</f>
        <v>0</v>
      </c>
      <c r="S38">
        <f>COUNTIF($F38:$I38, S$3)*4</f>
        <v>0</v>
      </c>
      <c r="T38">
        <f>SUM($P38:$S38)</f>
        <v>26</v>
      </c>
      <c r="U38">
        <f>IF(E38=6, D38+2, D38)</f>
        <v>3</v>
      </c>
      <c r="V38" s="6">
        <f>ROUND(O38+T38+U38,2)</f>
        <v>48.5</v>
      </c>
      <c r="W38">
        <f>COUNTIF($J38:$N38, 100)</f>
        <v>0</v>
      </c>
      <c r="X38" t="b">
        <f t="shared" si="0"/>
        <v>1</v>
      </c>
    </row>
    <row r="39" spans="2:24" x14ac:dyDescent="0.25">
      <c r="B39" t="s">
        <v>56</v>
      </c>
      <c r="C39" t="s">
        <v>38</v>
      </c>
      <c r="D39">
        <v>8</v>
      </c>
      <c r="E39">
        <v>6</v>
      </c>
      <c r="F39">
        <v>3</v>
      </c>
      <c r="G39">
        <v>4</v>
      </c>
      <c r="H39">
        <v>2</v>
      </c>
      <c r="I39">
        <v>4</v>
      </c>
      <c r="J39">
        <v>8</v>
      </c>
      <c r="K39">
        <v>78</v>
      </c>
      <c r="L39">
        <v>64</v>
      </c>
      <c r="M39">
        <v>10</v>
      </c>
      <c r="N39">
        <v>55</v>
      </c>
      <c r="O39">
        <f>J39/10+K39/10+L39/10+M39/10+N39/10</f>
        <v>21.5</v>
      </c>
      <c r="P39">
        <f>COUNTIF($F39:$I39, P$3)*10</f>
        <v>0</v>
      </c>
      <c r="Q39">
        <f>COUNTIF($F39:$I39, Q$3)*8</f>
        <v>0</v>
      </c>
      <c r="R39">
        <f>COUNTIF($F39:$I39, R$3)*6</f>
        <v>12</v>
      </c>
      <c r="S39">
        <f>COUNTIF($F39:$I39, S$3)*4</f>
        <v>4</v>
      </c>
      <c r="T39">
        <f>SUM($P39:$S39)</f>
        <v>16</v>
      </c>
      <c r="U39">
        <f>IF(E39=6, D39+2, D39)</f>
        <v>10</v>
      </c>
      <c r="V39" s="6">
        <f>ROUND(O39+T39+U39,2)</f>
        <v>47.5</v>
      </c>
      <c r="W39">
        <f>COUNTIF($J39:$N39, 100)</f>
        <v>0</v>
      </c>
      <c r="X39" t="b">
        <f t="shared" si="0"/>
        <v>1</v>
      </c>
    </row>
    <row r="40" spans="2:24" x14ac:dyDescent="0.25">
      <c r="B40" t="s">
        <v>57</v>
      </c>
      <c r="C40" t="s">
        <v>58</v>
      </c>
      <c r="D40">
        <v>3</v>
      </c>
      <c r="E40">
        <v>5</v>
      </c>
      <c r="F40">
        <v>2</v>
      </c>
      <c r="G40">
        <v>4</v>
      </c>
      <c r="H40">
        <v>3</v>
      </c>
      <c r="I40">
        <v>6</v>
      </c>
      <c r="J40">
        <v>41</v>
      </c>
      <c r="K40">
        <v>37</v>
      </c>
      <c r="L40">
        <v>5</v>
      </c>
      <c r="M40">
        <v>34</v>
      </c>
      <c r="N40">
        <v>93</v>
      </c>
      <c r="O40">
        <f>J40/10+K40/10+L40/10+M40/10+N40/10</f>
        <v>21</v>
      </c>
      <c r="P40">
        <f>COUNTIF($F40:$I40, P$3)*10</f>
        <v>10</v>
      </c>
      <c r="Q40">
        <f>COUNTIF($F40:$I40, Q$3)*8</f>
        <v>0</v>
      </c>
      <c r="R40">
        <f>COUNTIF($F40:$I40, R$3)*6</f>
        <v>6</v>
      </c>
      <c r="S40">
        <f>COUNTIF($F40:$I40, S$3)*4</f>
        <v>4</v>
      </c>
      <c r="T40">
        <f>SUM($P40:$S40)</f>
        <v>20</v>
      </c>
      <c r="U40">
        <f>IF(E40=6, D40+2, D40)</f>
        <v>3</v>
      </c>
      <c r="V40" s="6">
        <f>ROUND(O40+T40+U40,2)</f>
        <v>44</v>
      </c>
      <c r="W40">
        <f>COUNTIF($J40:$N40, 100)</f>
        <v>0</v>
      </c>
      <c r="X40" t="b">
        <f t="shared" si="0"/>
        <v>1</v>
      </c>
    </row>
    <row r="41" spans="2:24" x14ac:dyDescent="0.25">
      <c r="B41" t="s">
        <v>59</v>
      </c>
      <c r="C41" t="s">
        <v>16</v>
      </c>
      <c r="D41">
        <v>4</v>
      </c>
      <c r="E41">
        <v>6</v>
      </c>
      <c r="F41">
        <v>4</v>
      </c>
      <c r="G41">
        <v>3</v>
      </c>
      <c r="H41">
        <v>2</v>
      </c>
      <c r="I41">
        <v>3</v>
      </c>
      <c r="J41">
        <v>60</v>
      </c>
      <c r="K41">
        <v>7</v>
      </c>
      <c r="L41">
        <v>97</v>
      </c>
      <c r="M41">
        <v>80</v>
      </c>
      <c r="N41">
        <v>43</v>
      </c>
      <c r="O41">
        <f>J41/10+K41/10+L41/10+M41/10+N41/10</f>
        <v>28.7</v>
      </c>
      <c r="P41">
        <f>COUNTIF($F41:$I41, P$3)*10</f>
        <v>0</v>
      </c>
      <c r="Q41">
        <f>COUNTIF($F41:$I41, Q$3)*8</f>
        <v>0</v>
      </c>
      <c r="R41">
        <f>COUNTIF($F41:$I41, R$3)*6</f>
        <v>6</v>
      </c>
      <c r="S41">
        <f>COUNTIF($F41:$I41, S$3)*4</f>
        <v>8</v>
      </c>
      <c r="T41">
        <f>SUM($P41:$S41)</f>
        <v>14</v>
      </c>
      <c r="U41">
        <f>IF(E41=6, D41+2, D41)</f>
        <v>6</v>
      </c>
      <c r="V41" s="6">
        <f>ROUND(O41+T41+U41,2)</f>
        <v>48.7</v>
      </c>
      <c r="W41">
        <f>COUNTIF($J41:$N41, 100)</f>
        <v>0</v>
      </c>
      <c r="X41" t="b">
        <f t="shared" si="0"/>
        <v>0</v>
      </c>
    </row>
    <row r="42" spans="2:24" x14ac:dyDescent="0.25">
      <c r="B42" t="s">
        <v>62</v>
      </c>
      <c r="C42" t="s">
        <v>38</v>
      </c>
      <c r="D42">
        <v>5</v>
      </c>
      <c r="E42">
        <v>3</v>
      </c>
      <c r="F42">
        <v>3</v>
      </c>
      <c r="G42">
        <v>4</v>
      </c>
      <c r="H42">
        <v>6</v>
      </c>
      <c r="I42">
        <v>6</v>
      </c>
      <c r="J42">
        <v>84</v>
      </c>
      <c r="K42">
        <v>87</v>
      </c>
      <c r="L42">
        <v>96</v>
      </c>
      <c r="M42">
        <v>8</v>
      </c>
      <c r="N42">
        <v>17</v>
      </c>
      <c r="O42">
        <f>J42/10+K42/10+L42/10+M42/10+N42/10</f>
        <v>29.200000000000003</v>
      </c>
      <c r="P42">
        <f>COUNTIF($F42:$I42, P$3)*10</f>
        <v>20</v>
      </c>
      <c r="Q42">
        <f>COUNTIF($F42:$I42, Q$3)*8</f>
        <v>0</v>
      </c>
      <c r="R42">
        <f>COUNTIF($F42:$I42, R$3)*6</f>
        <v>6</v>
      </c>
      <c r="S42">
        <f>COUNTIF($F42:$I42, S$3)*4</f>
        <v>4</v>
      </c>
      <c r="T42">
        <f>SUM($P42:$S42)</f>
        <v>30</v>
      </c>
      <c r="U42">
        <f>IF(E42=6, D42+2, D42)</f>
        <v>5</v>
      </c>
      <c r="V42" s="6">
        <f>ROUND(O42+T42+U42,2)</f>
        <v>64.2</v>
      </c>
      <c r="W42">
        <f>COUNTIF($J42:$N42, 100)</f>
        <v>0</v>
      </c>
      <c r="X42" t="b">
        <f t="shared" si="0"/>
        <v>1</v>
      </c>
    </row>
    <row r="43" spans="2:24" x14ac:dyDescent="0.25">
      <c r="B43" t="s">
        <v>63</v>
      </c>
      <c r="C43" t="s">
        <v>64</v>
      </c>
      <c r="D43">
        <v>2</v>
      </c>
      <c r="E43">
        <v>3</v>
      </c>
      <c r="F43">
        <v>5</v>
      </c>
      <c r="G43">
        <v>2</v>
      </c>
      <c r="H43">
        <v>2</v>
      </c>
      <c r="I43">
        <v>5</v>
      </c>
      <c r="J43">
        <v>6</v>
      </c>
      <c r="K43">
        <v>43</v>
      </c>
      <c r="L43">
        <v>53</v>
      </c>
      <c r="M43">
        <v>71</v>
      </c>
      <c r="N43">
        <v>3</v>
      </c>
      <c r="O43">
        <f>J43/10+K43/10+L43/10+M43/10+N43/10</f>
        <v>17.599999999999998</v>
      </c>
      <c r="P43">
        <f>COUNTIF($F43:$I43, P$3)*10</f>
        <v>0</v>
      </c>
      <c r="Q43">
        <f>COUNTIF($F43:$I43, Q$3)*8</f>
        <v>16</v>
      </c>
      <c r="R43">
        <f>COUNTIF($F43:$I43, R$3)*6</f>
        <v>0</v>
      </c>
      <c r="S43">
        <f>COUNTIF($F43:$I43, S$3)*4</f>
        <v>0</v>
      </c>
      <c r="T43">
        <f>SUM($P43:$S43)</f>
        <v>16</v>
      </c>
      <c r="U43">
        <f>IF(E43=6, D43+2, D43)</f>
        <v>2</v>
      </c>
      <c r="V43" s="6">
        <f>ROUND(O43+T43+U43,2)</f>
        <v>35.6</v>
      </c>
      <c r="W43">
        <f>COUNTIF($J43:$N43, 100)</f>
        <v>0</v>
      </c>
      <c r="X43" t="b">
        <f t="shared" si="0"/>
        <v>1</v>
      </c>
    </row>
    <row r="44" spans="2:24" x14ac:dyDescent="0.25">
      <c r="B44" t="s">
        <v>67</v>
      </c>
      <c r="C44" t="s">
        <v>68</v>
      </c>
      <c r="D44">
        <v>0</v>
      </c>
      <c r="E44">
        <v>5</v>
      </c>
      <c r="F44">
        <v>6</v>
      </c>
      <c r="G44">
        <v>4</v>
      </c>
      <c r="H44">
        <v>4</v>
      </c>
      <c r="I44">
        <v>2</v>
      </c>
      <c r="J44">
        <v>22</v>
      </c>
      <c r="K44">
        <v>9</v>
      </c>
      <c r="L44">
        <v>1</v>
      </c>
      <c r="M44">
        <v>76</v>
      </c>
      <c r="N44">
        <v>28</v>
      </c>
      <c r="O44">
        <f>J44/10+K44/10+L44/10+M44/10+N44/10</f>
        <v>13.600000000000001</v>
      </c>
      <c r="P44">
        <f>COUNTIF($F44:$I44, P$3)*10</f>
        <v>10</v>
      </c>
      <c r="Q44">
        <f>COUNTIF($F44:$I44, Q$3)*8</f>
        <v>0</v>
      </c>
      <c r="R44">
        <f>COUNTIF($F44:$I44, R$3)*6</f>
        <v>12</v>
      </c>
      <c r="S44">
        <f>COUNTIF($F44:$I44, S$3)*4</f>
        <v>0</v>
      </c>
      <c r="T44">
        <f>SUM($P44:$S44)</f>
        <v>22</v>
      </c>
      <c r="U44">
        <f>IF(E44=6, D44+2, D44)</f>
        <v>0</v>
      </c>
      <c r="V44" s="6">
        <f>ROUND(O44+T44+U44,2)</f>
        <v>35.6</v>
      </c>
      <c r="W44">
        <f>COUNTIF($J44:$N44, 100)</f>
        <v>0</v>
      </c>
      <c r="X44" t="b">
        <f t="shared" si="0"/>
        <v>1</v>
      </c>
    </row>
    <row r="45" spans="2:24" x14ac:dyDescent="0.25">
      <c r="B45" t="s">
        <v>69</v>
      </c>
      <c r="C45" t="s">
        <v>70</v>
      </c>
      <c r="D45">
        <v>6</v>
      </c>
      <c r="E45">
        <v>3</v>
      </c>
      <c r="F45">
        <v>2</v>
      </c>
      <c r="G45">
        <v>2</v>
      </c>
      <c r="H45">
        <v>2</v>
      </c>
      <c r="I45">
        <v>4</v>
      </c>
      <c r="J45">
        <v>82</v>
      </c>
      <c r="K45">
        <v>95</v>
      </c>
      <c r="L45">
        <v>8</v>
      </c>
      <c r="M45">
        <v>46</v>
      </c>
      <c r="N45">
        <v>76</v>
      </c>
      <c r="O45">
        <f>J45/10+K45/10+L45/10+M45/10+N45/10</f>
        <v>30.700000000000003</v>
      </c>
      <c r="P45">
        <f>COUNTIF($F45:$I45, P$3)*10</f>
        <v>0</v>
      </c>
      <c r="Q45">
        <f>COUNTIF($F45:$I45, Q$3)*8</f>
        <v>0</v>
      </c>
      <c r="R45">
        <f>COUNTIF($F45:$I45, R$3)*6</f>
        <v>6</v>
      </c>
      <c r="S45">
        <f>COUNTIF($F45:$I45, S$3)*4</f>
        <v>0</v>
      </c>
      <c r="T45">
        <f>SUM($P45:$S45)</f>
        <v>6</v>
      </c>
      <c r="U45">
        <f>IF(E45=6, D45+2, D45)</f>
        <v>6</v>
      </c>
      <c r="V45" s="6">
        <f>ROUND(O45+T45+U45,2)</f>
        <v>42.7</v>
      </c>
      <c r="W45">
        <f>COUNTIF($J45:$N45, 100)</f>
        <v>0</v>
      </c>
      <c r="X45" t="b">
        <f t="shared" si="0"/>
        <v>0</v>
      </c>
    </row>
    <row r="46" spans="2:24" x14ac:dyDescent="0.25">
      <c r="B46" t="s">
        <v>71</v>
      </c>
      <c r="C46" t="s">
        <v>72</v>
      </c>
      <c r="D46">
        <v>7</v>
      </c>
      <c r="E46">
        <v>3</v>
      </c>
      <c r="F46">
        <v>2</v>
      </c>
      <c r="G46">
        <v>4</v>
      </c>
      <c r="H46">
        <v>4</v>
      </c>
      <c r="I46">
        <v>2</v>
      </c>
      <c r="J46">
        <v>67</v>
      </c>
      <c r="K46">
        <v>26</v>
      </c>
      <c r="L46">
        <v>50</v>
      </c>
      <c r="M46">
        <v>90</v>
      </c>
      <c r="N46">
        <v>34</v>
      </c>
      <c r="O46">
        <f>J46/10+K46/10+L46/10+M46/10+N46/10</f>
        <v>26.7</v>
      </c>
      <c r="P46">
        <f>COUNTIF($F46:$I46, P$3)*10</f>
        <v>0</v>
      </c>
      <c r="Q46">
        <f>COUNTIF($F46:$I46, Q$3)*8</f>
        <v>0</v>
      </c>
      <c r="R46">
        <f>COUNTIF($F46:$I46, R$3)*6</f>
        <v>12</v>
      </c>
      <c r="S46">
        <f>COUNTIF($F46:$I46, S$3)*4</f>
        <v>0</v>
      </c>
      <c r="T46">
        <f>SUM($P46:$S46)</f>
        <v>12</v>
      </c>
      <c r="U46">
        <f>IF(E46=6, D46+2, D46)</f>
        <v>7</v>
      </c>
      <c r="V46" s="6">
        <f>ROUND(O46+T46+U46,2)</f>
        <v>45.7</v>
      </c>
      <c r="W46">
        <f>COUNTIF($J46:$N46, 100)</f>
        <v>0</v>
      </c>
      <c r="X46" t="b">
        <f t="shared" si="0"/>
        <v>0</v>
      </c>
    </row>
    <row r="47" spans="2:24" x14ac:dyDescent="0.25">
      <c r="B47" t="s">
        <v>73</v>
      </c>
      <c r="C47" t="s">
        <v>74</v>
      </c>
      <c r="D47">
        <v>2</v>
      </c>
      <c r="E47">
        <v>2</v>
      </c>
      <c r="F47">
        <v>6</v>
      </c>
      <c r="G47">
        <v>5</v>
      </c>
      <c r="H47">
        <v>4</v>
      </c>
      <c r="I47">
        <v>5</v>
      </c>
      <c r="J47">
        <v>34</v>
      </c>
      <c r="K47">
        <v>59</v>
      </c>
      <c r="L47">
        <v>59</v>
      </c>
      <c r="M47">
        <v>7</v>
      </c>
      <c r="N47">
        <v>1</v>
      </c>
      <c r="O47">
        <f>J47/10+K47/10+L47/10+M47/10+N47/10</f>
        <v>16</v>
      </c>
      <c r="P47">
        <f>COUNTIF($F47:$I47, P$3)*10</f>
        <v>10</v>
      </c>
      <c r="Q47">
        <f>COUNTIF($F47:$I47, Q$3)*8</f>
        <v>16</v>
      </c>
      <c r="R47">
        <f>COUNTIF($F47:$I47, R$3)*6</f>
        <v>6</v>
      </c>
      <c r="S47">
        <f>COUNTIF($F47:$I47, S$3)*4</f>
        <v>0</v>
      </c>
      <c r="T47">
        <f>SUM($P47:$S47)</f>
        <v>32</v>
      </c>
      <c r="U47">
        <f>IF(E47=6, D47+2, D47)</f>
        <v>2</v>
      </c>
      <c r="V47" s="6">
        <f>ROUND(O47+T47+U47,2)</f>
        <v>50</v>
      </c>
      <c r="W47">
        <f>COUNTIF($J47:$N47, 100)</f>
        <v>0</v>
      </c>
      <c r="X47" t="b">
        <f t="shared" si="0"/>
        <v>1</v>
      </c>
    </row>
    <row r="48" spans="2:24" x14ac:dyDescent="0.25">
      <c r="B48" t="s">
        <v>75</v>
      </c>
      <c r="C48" t="s">
        <v>76</v>
      </c>
      <c r="D48">
        <v>4</v>
      </c>
      <c r="E48">
        <v>6</v>
      </c>
      <c r="F48">
        <v>5</v>
      </c>
      <c r="G48">
        <v>5</v>
      </c>
      <c r="H48">
        <v>6</v>
      </c>
      <c r="I48">
        <v>4</v>
      </c>
      <c r="J48">
        <v>56</v>
      </c>
      <c r="K48">
        <v>75</v>
      </c>
      <c r="L48">
        <v>51</v>
      </c>
      <c r="M48">
        <v>47</v>
      </c>
      <c r="N48">
        <v>71</v>
      </c>
      <c r="O48">
        <f>J48/10+K48/10+L48/10+M48/10+N48/10</f>
        <v>30</v>
      </c>
      <c r="P48">
        <f>COUNTIF($F48:$I48, P$3)*10</f>
        <v>10</v>
      </c>
      <c r="Q48">
        <f>COUNTIF($F48:$I48, Q$3)*8</f>
        <v>16</v>
      </c>
      <c r="R48">
        <f>COUNTIF($F48:$I48, R$3)*6</f>
        <v>6</v>
      </c>
      <c r="S48">
        <f>COUNTIF($F48:$I48, S$3)*4</f>
        <v>0</v>
      </c>
      <c r="T48">
        <f>SUM($P48:$S48)</f>
        <v>32</v>
      </c>
      <c r="U48">
        <f>IF(E48=6, D48+2, D48)</f>
        <v>6</v>
      </c>
      <c r="V48" s="6">
        <f>ROUND(O48+T48+U48,2)</f>
        <v>68</v>
      </c>
      <c r="W48">
        <f>COUNTIF($J48:$N48, 100)</f>
        <v>0</v>
      </c>
      <c r="X48" t="b">
        <f t="shared" si="0"/>
        <v>1</v>
      </c>
    </row>
    <row r="49" spans="2:24" x14ac:dyDescent="0.25">
      <c r="B49" t="s">
        <v>77</v>
      </c>
      <c r="C49" t="s">
        <v>78</v>
      </c>
      <c r="D49">
        <v>6</v>
      </c>
      <c r="E49">
        <v>4</v>
      </c>
      <c r="F49">
        <v>5</v>
      </c>
      <c r="G49">
        <v>5</v>
      </c>
      <c r="H49">
        <v>5</v>
      </c>
      <c r="I49">
        <v>4</v>
      </c>
      <c r="J49">
        <v>70</v>
      </c>
      <c r="K49">
        <v>71</v>
      </c>
      <c r="L49">
        <v>27</v>
      </c>
      <c r="M49">
        <v>77</v>
      </c>
      <c r="N49">
        <v>13</v>
      </c>
      <c r="O49">
        <f>J49/10+K49/10+L49/10+M49/10+N49/10</f>
        <v>25.8</v>
      </c>
      <c r="P49">
        <f>COUNTIF($F49:$I49, P$3)*10</f>
        <v>0</v>
      </c>
      <c r="Q49">
        <f>COUNTIF($F49:$I49, Q$3)*8</f>
        <v>24</v>
      </c>
      <c r="R49">
        <f>COUNTIF($F49:$I49, R$3)*6</f>
        <v>6</v>
      </c>
      <c r="S49">
        <f>COUNTIF($F49:$I49, S$3)*4</f>
        <v>0</v>
      </c>
      <c r="T49">
        <f>SUM($P49:$S49)</f>
        <v>30</v>
      </c>
      <c r="U49">
        <f>IF(E49=6, D49+2, D49)</f>
        <v>6</v>
      </c>
      <c r="V49" s="6">
        <f>ROUND(O49+T49+U49,2)</f>
        <v>61.8</v>
      </c>
      <c r="W49">
        <f>COUNTIF($J49:$N49, 100)</f>
        <v>0</v>
      </c>
      <c r="X49" t="b">
        <f t="shared" si="0"/>
        <v>1</v>
      </c>
    </row>
    <row r="50" spans="2:24" x14ac:dyDescent="0.25">
      <c r="B50" t="s">
        <v>79</v>
      </c>
      <c r="C50" t="s">
        <v>80</v>
      </c>
      <c r="D50">
        <v>2</v>
      </c>
      <c r="E50">
        <v>2</v>
      </c>
      <c r="F50">
        <v>4</v>
      </c>
      <c r="G50">
        <v>4</v>
      </c>
      <c r="H50">
        <v>4</v>
      </c>
      <c r="I50">
        <v>6</v>
      </c>
      <c r="J50">
        <v>30</v>
      </c>
      <c r="K50">
        <v>55</v>
      </c>
      <c r="L50">
        <v>59</v>
      </c>
      <c r="M50">
        <v>77</v>
      </c>
      <c r="N50">
        <v>58</v>
      </c>
      <c r="O50">
        <f>J50/10+K50/10+L50/10+M50/10+N50/10</f>
        <v>27.900000000000002</v>
      </c>
      <c r="P50">
        <f>COUNTIF($F50:$I50, P$3)*10</f>
        <v>10</v>
      </c>
      <c r="Q50">
        <f>COUNTIF($F50:$I50, Q$3)*8</f>
        <v>0</v>
      </c>
      <c r="R50">
        <f>COUNTIF($F50:$I50, R$3)*6</f>
        <v>18</v>
      </c>
      <c r="S50">
        <f>COUNTIF($F50:$I50, S$3)*4</f>
        <v>0</v>
      </c>
      <c r="T50">
        <f>SUM($P50:$S50)</f>
        <v>28</v>
      </c>
      <c r="U50">
        <f>IF(E50=6, D50+2, D50)</f>
        <v>2</v>
      </c>
      <c r="V50" s="6">
        <f>ROUND(O50+T50+U50,2)</f>
        <v>57.9</v>
      </c>
      <c r="W50">
        <f>COUNTIF($J50:$N50, 100)</f>
        <v>0</v>
      </c>
      <c r="X50" t="b">
        <f t="shared" si="0"/>
        <v>1</v>
      </c>
    </row>
    <row r="51" spans="2:24" x14ac:dyDescent="0.25">
      <c r="B51" t="s">
        <v>81</v>
      </c>
      <c r="C51" t="s">
        <v>38</v>
      </c>
      <c r="D51">
        <v>5</v>
      </c>
      <c r="E51">
        <v>6</v>
      </c>
      <c r="F51">
        <v>6</v>
      </c>
      <c r="G51">
        <v>6</v>
      </c>
      <c r="H51">
        <v>5</v>
      </c>
      <c r="I51">
        <v>5</v>
      </c>
      <c r="J51">
        <v>57</v>
      </c>
      <c r="K51">
        <v>22</v>
      </c>
      <c r="L51">
        <v>16</v>
      </c>
      <c r="M51">
        <v>20</v>
      </c>
      <c r="N51">
        <v>67</v>
      </c>
      <c r="O51">
        <f>J51/10+K51/10+L51/10+M51/10+N51/10</f>
        <v>18.2</v>
      </c>
      <c r="P51">
        <f>COUNTIF($F51:$I51, P$3)*10</f>
        <v>20</v>
      </c>
      <c r="Q51">
        <f>COUNTIF($F51:$I51, Q$3)*8</f>
        <v>16</v>
      </c>
      <c r="R51">
        <f>COUNTIF($F51:$I51, R$3)*6</f>
        <v>0</v>
      </c>
      <c r="S51">
        <f>COUNTIF($F51:$I51, S$3)*4</f>
        <v>0</v>
      </c>
      <c r="T51">
        <f>SUM($P51:$S51)</f>
        <v>36</v>
      </c>
      <c r="U51">
        <f>IF(E51=6, D51+2, D51)</f>
        <v>7</v>
      </c>
      <c r="V51" s="6">
        <f>ROUND(O51+T51+U51,2)</f>
        <v>61.2</v>
      </c>
      <c r="W51">
        <f>COUNTIF($J51:$N51, 100)</f>
        <v>0</v>
      </c>
      <c r="X51" t="b">
        <f t="shared" si="0"/>
        <v>1</v>
      </c>
    </row>
    <row r="52" spans="2:24" x14ac:dyDescent="0.25">
      <c r="B52" t="s">
        <v>82</v>
      </c>
      <c r="C52" t="s">
        <v>83</v>
      </c>
      <c r="D52">
        <v>6</v>
      </c>
      <c r="E52">
        <v>2</v>
      </c>
      <c r="F52">
        <v>5</v>
      </c>
      <c r="G52">
        <v>3</v>
      </c>
      <c r="H52">
        <v>3</v>
      </c>
      <c r="I52">
        <v>6</v>
      </c>
      <c r="J52">
        <v>67</v>
      </c>
      <c r="K52">
        <v>98</v>
      </c>
      <c r="L52">
        <v>28</v>
      </c>
      <c r="M52">
        <v>6</v>
      </c>
      <c r="N52">
        <v>20</v>
      </c>
      <c r="O52">
        <f>J52/10+K52/10+L52/10+M52/10+N52/10</f>
        <v>21.900000000000002</v>
      </c>
      <c r="P52">
        <f>COUNTIF($F52:$I52, P$3)*10</f>
        <v>10</v>
      </c>
      <c r="Q52">
        <f>COUNTIF($F52:$I52, Q$3)*8</f>
        <v>8</v>
      </c>
      <c r="R52">
        <f>COUNTIF($F52:$I52, R$3)*6</f>
        <v>0</v>
      </c>
      <c r="S52">
        <f>COUNTIF($F52:$I52, S$3)*4</f>
        <v>8</v>
      </c>
      <c r="T52">
        <f>SUM($P52:$S52)</f>
        <v>26</v>
      </c>
      <c r="U52">
        <f>IF(E52=6, D52+2, D52)</f>
        <v>6</v>
      </c>
      <c r="V52" s="6">
        <f>ROUND(O52+T52+U52,2)</f>
        <v>53.9</v>
      </c>
      <c r="W52">
        <f>COUNTIF($J52:$N52, 100)</f>
        <v>0</v>
      </c>
      <c r="X52" t="b">
        <f t="shared" si="0"/>
        <v>1</v>
      </c>
    </row>
    <row r="53" spans="2:24" x14ac:dyDescent="0.25">
      <c r="B53" t="s">
        <v>84</v>
      </c>
      <c r="C53" t="s">
        <v>38</v>
      </c>
      <c r="D53">
        <v>7</v>
      </c>
      <c r="E53">
        <v>4</v>
      </c>
      <c r="F53">
        <v>6</v>
      </c>
      <c r="G53">
        <v>4</v>
      </c>
      <c r="H53">
        <v>3</v>
      </c>
      <c r="I53">
        <v>3</v>
      </c>
      <c r="J53">
        <v>12</v>
      </c>
      <c r="K53">
        <v>86</v>
      </c>
      <c r="L53">
        <v>61</v>
      </c>
      <c r="M53">
        <v>94</v>
      </c>
      <c r="N53">
        <v>74</v>
      </c>
      <c r="O53">
        <f>J53/10+K53/10+L53/10+M53/10+N53/10</f>
        <v>32.699999999999996</v>
      </c>
      <c r="P53">
        <f>COUNTIF($F53:$I53, P$3)*10</f>
        <v>10</v>
      </c>
      <c r="Q53">
        <f>COUNTIF($F53:$I53, Q$3)*8</f>
        <v>0</v>
      </c>
      <c r="R53">
        <f>COUNTIF($F53:$I53, R$3)*6</f>
        <v>6</v>
      </c>
      <c r="S53">
        <f>COUNTIF($F53:$I53, S$3)*4</f>
        <v>8</v>
      </c>
      <c r="T53">
        <f>SUM($P53:$S53)</f>
        <v>24</v>
      </c>
      <c r="U53">
        <f>IF(E53=6, D53+2, D53)</f>
        <v>7</v>
      </c>
      <c r="V53" s="6">
        <f>ROUND(O53+T53+U53,2)</f>
        <v>63.7</v>
      </c>
      <c r="W53">
        <f>COUNTIF($J53:$N53, 100)</f>
        <v>0</v>
      </c>
      <c r="X53" t="b">
        <f t="shared" si="0"/>
        <v>0</v>
      </c>
    </row>
    <row r="54" spans="2:24" x14ac:dyDescent="0.25">
      <c r="B54" t="s">
        <v>46</v>
      </c>
      <c r="C54" t="s">
        <v>16</v>
      </c>
      <c r="D54">
        <v>0</v>
      </c>
      <c r="E54">
        <v>3</v>
      </c>
      <c r="F54">
        <v>4</v>
      </c>
      <c r="G54">
        <v>3</v>
      </c>
      <c r="H54">
        <v>5</v>
      </c>
      <c r="I54">
        <v>2</v>
      </c>
      <c r="J54">
        <v>82</v>
      </c>
      <c r="K54">
        <v>70</v>
      </c>
      <c r="L54">
        <v>18</v>
      </c>
      <c r="M54">
        <v>28</v>
      </c>
      <c r="N54">
        <v>34</v>
      </c>
      <c r="O54">
        <f>J54/10+K54/10+L54/10+M54/10+N54/10</f>
        <v>23.2</v>
      </c>
      <c r="P54">
        <f>COUNTIF($F54:$I54, P$3)*10</f>
        <v>0</v>
      </c>
      <c r="Q54">
        <f>COUNTIF($F54:$I54, Q$3)*8</f>
        <v>8</v>
      </c>
      <c r="R54">
        <f>COUNTIF($F54:$I54, R$3)*6</f>
        <v>6</v>
      </c>
      <c r="S54">
        <f>COUNTIF($F54:$I54, S$3)*4</f>
        <v>4</v>
      </c>
      <c r="T54">
        <f>SUM($P54:$S54)</f>
        <v>18</v>
      </c>
      <c r="U54">
        <f>IF(E54=6, D54+2, D54)</f>
        <v>0</v>
      </c>
      <c r="V54" s="6">
        <f>ROUND(O54+T54+U54,2)</f>
        <v>41.2</v>
      </c>
      <c r="W54">
        <f>COUNTIF($J54:$N54, 100)</f>
        <v>0</v>
      </c>
      <c r="X54" t="b">
        <f t="shared" si="0"/>
        <v>0</v>
      </c>
    </row>
    <row r="55" spans="2:24" x14ac:dyDescent="0.25">
      <c r="B55" t="s">
        <v>85</v>
      </c>
      <c r="C55" t="s">
        <v>86</v>
      </c>
      <c r="D55">
        <v>8</v>
      </c>
      <c r="E55">
        <v>5</v>
      </c>
      <c r="F55">
        <v>4</v>
      </c>
      <c r="G55">
        <v>6</v>
      </c>
      <c r="H55">
        <v>2</v>
      </c>
      <c r="I55">
        <v>6</v>
      </c>
      <c r="J55">
        <v>32</v>
      </c>
      <c r="K55">
        <v>88</v>
      </c>
      <c r="L55">
        <v>15</v>
      </c>
      <c r="M55">
        <v>45</v>
      </c>
      <c r="N55">
        <v>24</v>
      </c>
      <c r="O55">
        <f>J55/10+K55/10+L55/10+M55/10+N55/10</f>
        <v>20.399999999999999</v>
      </c>
      <c r="P55">
        <f>COUNTIF($F55:$I55, P$3)*10</f>
        <v>20</v>
      </c>
      <c r="Q55">
        <f>COUNTIF($F55:$I55, Q$3)*8</f>
        <v>0</v>
      </c>
      <c r="R55">
        <f>COUNTIF($F55:$I55, R$3)*6</f>
        <v>6</v>
      </c>
      <c r="S55">
        <f>COUNTIF($F55:$I55, S$3)*4</f>
        <v>0</v>
      </c>
      <c r="T55">
        <f>SUM($P55:$S55)</f>
        <v>26</v>
      </c>
      <c r="U55">
        <f>IF(E55=6, D55+2, D55)</f>
        <v>8</v>
      </c>
      <c r="V55" s="6">
        <f>ROUND(O55+T55+U55,2)</f>
        <v>54.4</v>
      </c>
      <c r="W55">
        <f>COUNTIF($J55:$N55, 100)</f>
        <v>0</v>
      </c>
      <c r="X55" t="b">
        <f t="shared" si="0"/>
        <v>1</v>
      </c>
    </row>
    <row r="56" spans="2:24" x14ac:dyDescent="0.25">
      <c r="B56" t="s">
        <v>87</v>
      </c>
      <c r="C56" t="s">
        <v>55</v>
      </c>
      <c r="D56">
        <v>2</v>
      </c>
      <c r="E56">
        <v>2</v>
      </c>
      <c r="F56">
        <v>5</v>
      </c>
      <c r="G56">
        <v>5</v>
      </c>
      <c r="H56">
        <v>2</v>
      </c>
      <c r="I56">
        <v>2</v>
      </c>
      <c r="J56">
        <v>65</v>
      </c>
      <c r="K56">
        <v>87</v>
      </c>
      <c r="L56">
        <v>53</v>
      </c>
      <c r="M56">
        <v>98</v>
      </c>
      <c r="N56">
        <v>50</v>
      </c>
      <c r="O56">
        <f>J56/10+K56/10+L56/10+M56/10+N56/10</f>
        <v>35.299999999999997</v>
      </c>
      <c r="P56">
        <f>COUNTIF($F56:$I56, P$3)*10</f>
        <v>0</v>
      </c>
      <c r="Q56">
        <f>COUNTIF($F56:$I56, Q$3)*8</f>
        <v>16</v>
      </c>
      <c r="R56">
        <f>COUNTIF($F56:$I56, R$3)*6</f>
        <v>0</v>
      </c>
      <c r="S56">
        <f>COUNTIF($F56:$I56, S$3)*4</f>
        <v>0</v>
      </c>
      <c r="T56">
        <f>SUM($P56:$S56)</f>
        <v>16</v>
      </c>
      <c r="U56">
        <f>IF(E56=6, D56+2, D56)</f>
        <v>2</v>
      </c>
      <c r="V56" s="6">
        <f>ROUND(O56+T56+U56,2)</f>
        <v>53.3</v>
      </c>
      <c r="W56">
        <f>COUNTIF($J56:$N56, 100)</f>
        <v>0</v>
      </c>
      <c r="X56" t="b">
        <f t="shared" si="0"/>
        <v>0</v>
      </c>
    </row>
    <row r="57" spans="2:24" x14ac:dyDescent="0.25">
      <c r="B57" t="s">
        <v>88</v>
      </c>
      <c r="C57" t="s">
        <v>26</v>
      </c>
      <c r="D57">
        <v>3</v>
      </c>
      <c r="E57">
        <v>2</v>
      </c>
      <c r="F57">
        <v>3</v>
      </c>
      <c r="G57">
        <v>3</v>
      </c>
      <c r="H57">
        <v>6</v>
      </c>
      <c r="I57">
        <v>6</v>
      </c>
      <c r="J57">
        <v>10</v>
      </c>
      <c r="K57">
        <v>21</v>
      </c>
      <c r="L57">
        <v>35</v>
      </c>
      <c r="M57">
        <v>98</v>
      </c>
      <c r="N57">
        <v>21</v>
      </c>
      <c r="O57">
        <f>J57/10+K57/10+L57/10+M57/10+N57/10</f>
        <v>18.5</v>
      </c>
      <c r="P57">
        <f>COUNTIF($F57:$I57, P$3)*10</f>
        <v>20</v>
      </c>
      <c r="Q57">
        <f>COUNTIF($F57:$I57, Q$3)*8</f>
        <v>0</v>
      </c>
      <c r="R57">
        <f>COUNTIF($F57:$I57, R$3)*6</f>
        <v>0</v>
      </c>
      <c r="S57">
        <f>COUNTIF($F57:$I57, S$3)*4</f>
        <v>8</v>
      </c>
      <c r="T57">
        <f>SUM($P57:$S57)</f>
        <v>28</v>
      </c>
      <c r="U57">
        <f>IF(E57=6, D57+2, D57)</f>
        <v>3</v>
      </c>
      <c r="V57" s="6">
        <f>ROUND(O57+T57+U57,2)</f>
        <v>49.5</v>
      </c>
      <c r="W57">
        <f>COUNTIF($J57:$N57, 100)</f>
        <v>0</v>
      </c>
      <c r="X57" t="b">
        <f t="shared" si="0"/>
        <v>1</v>
      </c>
    </row>
    <row r="58" spans="2:24" x14ac:dyDescent="0.25">
      <c r="B58" t="s">
        <v>89</v>
      </c>
      <c r="C58" t="s">
        <v>90</v>
      </c>
      <c r="D58">
        <v>2</v>
      </c>
      <c r="E58">
        <v>3</v>
      </c>
      <c r="F58">
        <v>6</v>
      </c>
      <c r="G58">
        <v>3</v>
      </c>
      <c r="H58">
        <v>6</v>
      </c>
      <c r="I58">
        <v>3</v>
      </c>
      <c r="J58">
        <v>53</v>
      </c>
      <c r="K58">
        <v>50</v>
      </c>
      <c r="L58">
        <v>16</v>
      </c>
      <c r="M58">
        <v>44</v>
      </c>
      <c r="N58">
        <v>8</v>
      </c>
      <c r="O58">
        <f>J58/10+K58/10+L58/10+M58/10+N58/10</f>
        <v>17.100000000000001</v>
      </c>
      <c r="P58">
        <f>COUNTIF($F58:$I58, P$3)*10</f>
        <v>20</v>
      </c>
      <c r="Q58">
        <f>COUNTIF($F58:$I58, Q$3)*8</f>
        <v>0</v>
      </c>
      <c r="R58">
        <f>COUNTIF($F58:$I58, R$3)*6</f>
        <v>0</v>
      </c>
      <c r="S58">
        <f>COUNTIF($F58:$I58, S$3)*4</f>
        <v>8</v>
      </c>
      <c r="T58">
        <f>SUM($P58:$S58)</f>
        <v>28</v>
      </c>
      <c r="U58">
        <f>IF(E58=6, D58+2, D58)</f>
        <v>2</v>
      </c>
      <c r="V58" s="6">
        <f>ROUND(O58+T58+U58,2)</f>
        <v>47.1</v>
      </c>
      <c r="W58">
        <f>COUNTIF($J58:$N58, 100)</f>
        <v>0</v>
      </c>
      <c r="X58" t="b">
        <f t="shared" si="0"/>
        <v>1</v>
      </c>
    </row>
    <row r="59" spans="2:24" x14ac:dyDescent="0.25">
      <c r="B59" t="s">
        <v>91</v>
      </c>
      <c r="C59" t="s">
        <v>70</v>
      </c>
      <c r="D59">
        <v>1</v>
      </c>
      <c r="E59">
        <v>5</v>
      </c>
      <c r="F59">
        <v>3</v>
      </c>
      <c r="G59">
        <v>6</v>
      </c>
      <c r="H59">
        <v>4</v>
      </c>
      <c r="I59">
        <v>4</v>
      </c>
      <c r="J59">
        <v>38</v>
      </c>
      <c r="K59">
        <v>43</v>
      </c>
      <c r="L59">
        <v>49</v>
      </c>
      <c r="M59">
        <v>89</v>
      </c>
      <c r="N59">
        <v>16</v>
      </c>
      <c r="O59">
        <f>J59/10+K59/10+L59/10+M59/10+N59/10</f>
        <v>23.5</v>
      </c>
      <c r="P59">
        <f>COUNTIF($F59:$I59, P$3)*10</f>
        <v>10</v>
      </c>
      <c r="Q59">
        <f>COUNTIF($F59:$I59, Q$3)*8</f>
        <v>0</v>
      </c>
      <c r="R59">
        <f>COUNTIF($F59:$I59, R$3)*6</f>
        <v>12</v>
      </c>
      <c r="S59">
        <f>COUNTIF($F59:$I59, S$3)*4</f>
        <v>4</v>
      </c>
      <c r="T59">
        <f>SUM($P59:$S59)</f>
        <v>26</v>
      </c>
      <c r="U59">
        <f>IF(E59=6, D59+2, D59)</f>
        <v>1</v>
      </c>
      <c r="V59" s="6">
        <f>ROUND(O59+T59+U59,2)</f>
        <v>50.5</v>
      </c>
      <c r="W59">
        <f>COUNTIF($J59:$N59, 100)</f>
        <v>0</v>
      </c>
      <c r="X59" t="b">
        <f t="shared" si="0"/>
        <v>1</v>
      </c>
    </row>
    <row r="60" spans="2:24" x14ac:dyDescent="0.25">
      <c r="B60" t="s">
        <v>92</v>
      </c>
      <c r="C60" t="s">
        <v>45</v>
      </c>
      <c r="D60">
        <v>6</v>
      </c>
      <c r="E60">
        <v>6</v>
      </c>
      <c r="F60">
        <v>4</v>
      </c>
      <c r="G60">
        <v>6</v>
      </c>
      <c r="H60">
        <v>5</v>
      </c>
      <c r="I60">
        <v>3</v>
      </c>
      <c r="J60">
        <v>99</v>
      </c>
      <c r="K60">
        <v>95</v>
      </c>
      <c r="L60">
        <v>48</v>
      </c>
      <c r="M60">
        <v>16</v>
      </c>
      <c r="N60">
        <v>11</v>
      </c>
      <c r="O60">
        <f>J60/10+K60/10+L60/10+M60/10+N60/10</f>
        <v>26.900000000000002</v>
      </c>
      <c r="P60">
        <f>COUNTIF($F60:$I60, P$3)*10</f>
        <v>10</v>
      </c>
      <c r="Q60">
        <f>COUNTIF($F60:$I60, Q$3)*8</f>
        <v>8</v>
      </c>
      <c r="R60">
        <f>COUNTIF($F60:$I60, R$3)*6</f>
        <v>6</v>
      </c>
      <c r="S60">
        <f>COUNTIF($F60:$I60, S$3)*4</f>
        <v>4</v>
      </c>
      <c r="T60">
        <f>SUM($P60:$S60)</f>
        <v>28</v>
      </c>
      <c r="U60">
        <f>IF(E60=6, D60+2, D60)</f>
        <v>8</v>
      </c>
      <c r="V60" s="6">
        <f>ROUND(O60+T60+U60,2)</f>
        <v>62.9</v>
      </c>
      <c r="W60">
        <f>COUNTIF($J60:$N60, 100)</f>
        <v>0</v>
      </c>
      <c r="X60" t="b">
        <f t="shared" si="0"/>
        <v>1</v>
      </c>
    </row>
    <row r="61" spans="2:24" x14ac:dyDescent="0.25">
      <c r="B61" t="s">
        <v>93</v>
      </c>
      <c r="C61" t="s">
        <v>32</v>
      </c>
      <c r="D61">
        <v>6</v>
      </c>
      <c r="E61">
        <v>5</v>
      </c>
      <c r="F61">
        <v>6</v>
      </c>
      <c r="G61">
        <v>5</v>
      </c>
      <c r="H61">
        <v>6</v>
      </c>
      <c r="I61">
        <v>3</v>
      </c>
      <c r="J61">
        <v>78</v>
      </c>
      <c r="K61">
        <v>22</v>
      </c>
      <c r="L61">
        <v>95</v>
      </c>
      <c r="M61">
        <v>18</v>
      </c>
      <c r="N61">
        <v>15</v>
      </c>
      <c r="O61">
        <f>J61/10+K61/10+L61/10+M61/10+N61/10</f>
        <v>22.8</v>
      </c>
      <c r="P61">
        <f>COUNTIF($F61:$I61, P$3)*10</f>
        <v>20</v>
      </c>
      <c r="Q61">
        <f>COUNTIF($F61:$I61, Q$3)*8</f>
        <v>8</v>
      </c>
      <c r="R61">
        <f>COUNTIF($F61:$I61, R$3)*6</f>
        <v>0</v>
      </c>
      <c r="S61">
        <f>COUNTIF($F61:$I61, S$3)*4</f>
        <v>4</v>
      </c>
      <c r="T61">
        <f>SUM($P61:$S61)</f>
        <v>32</v>
      </c>
      <c r="U61">
        <f>IF(E61=6, D61+2, D61)</f>
        <v>6</v>
      </c>
      <c r="V61" s="6">
        <f>ROUND(O61+T61+U61,2)</f>
        <v>60.8</v>
      </c>
      <c r="W61">
        <f>COUNTIF($J61:$N61, 100)</f>
        <v>0</v>
      </c>
      <c r="X61" t="b">
        <f t="shared" si="0"/>
        <v>1</v>
      </c>
    </row>
    <row r="62" spans="2:24" x14ac:dyDescent="0.25">
      <c r="B62" t="s">
        <v>94</v>
      </c>
      <c r="C62" t="s">
        <v>48</v>
      </c>
      <c r="D62">
        <v>6</v>
      </c>
      <c r="E62">
        <v>3</v>
      </c>
      <c r="F62">
        <v>3</v>
      </c>
      <c r="G62">
        <v>6</v>
      </c>
      <c r="H62">
        <v>4</v>
      </c>
      <c r="I62">
        <v>5</v>
      </c>
      <c r="J62">
        <v>25</v>
      </c>
      <c r="K62">
        <v>73</v>
      </c>
      <c r="L62">
        <v>78</v>
      </c>
      <c r="M62">
        <v>61</v>
      </c>
      <c r="N62">
        <v>29</v>
      </c>
      <c r="O62">
        <f>J62/10+K62/10+L62/10+M62/10+N62/10</f>
        <v>26.6</v>
      </c>
      <c r="P62">
        <f>COUNTIF($F62:$I62, P$3)*10</f>
        <v>10</v>
      </c>
      <c r="Q62">
        <f>COUNTIF($F62:$I62, Q$3)*8</f>
        <v>8</v>
      </c>
      <c r="R62">
        <f>COUNTIF($F62:$I62, R$3)*6</f>
        <v>6</v>
      </c>
      <c r="S62">
        <f>COUNTIF($F62:$I62, S$3)*4</f>
        <v>4</v>
      </c>
      <c r="T62">
        <f>SUM($P62:$S62)</f>
        <v>28</v>
      </c>
      <c r="U62">
        <f>IF(E62=6, D62+2, D62)</f>
        <v>6</v>
      </c>
      <c r="V62" s="6">
        <f>ROUND(O62+T62+U62,2)</f>
        <v>60.6</v>
      </c>
      <c r="W62">
        <f>COUNTIF($J62:$N62, 100)</f>
        <v>0</v>
      </c>
      <c r="X62" t="b">
        <f t="shared" si="0"/>
        <v>1</v>
      </c>
    </row>
    <row r="63" spans="2:24" x14ac:dyDescent="0.25">
      <c r="B63" t="s">
        <v>95</v>
      </c>
      <c r="C63" t="s">
        <v>96</v>
      </c>
      <c r="D63">
        <v>6</v>
      </c>
      <c r="E63">
        <v>5</v>
      </c>
      <c r="F63">
        <v>5</v>
      </c>
      <c r="G63">
        <v>6</v>
      </c>
      <c r="H63">
        <v>2</v>
      </c>
      <c r="I63">
        <v>4</v>
      </c>
      <c r="J63">
        <v>65</v>
      </c>
      <c r="K63">
        <v>66</v>
      </c>
      <c r="L63">
        <v>87</v>
      </c>
      <c r="M63">
        <v>5</v>
      </c>
      <c r="N63">
        <v>65</v>
      </c>
      <c r="O63">
        <f>J63/10+K63/10+L63/10+M63/10+N63/10</f>
        <v>28.799999999999997</v>
      </c>
      <c r="P63">
        <f>COUNTIF($F63:$I63, P$3)*10</f>
        <v>10</v>
      </c>
      <c r="Q63">
        <f>COUNTIF($F63:$I63, Q$3)*8</f>
        <v>8</v>
      </c>
      <c r="R63">
        <f>COUNTIF($F63:$I63, R$3)*6</f>
        <v>6</v>
      </c>
      <c r="S63">
        <f>COUNTIF($F63:$I63, S$3)*4</f>
        <v>0</v>
      </c>
      <c r="T63">
        <f>SUM($P63:$S63)</f>
        <v>24</v>
      </c>
      <c r="U63">
        <f>IF(E63=6, D63+2, D63)</f>
        <v>6</v>
      </c>
      <c r="V63" s="6">
        <f>ROUND(O63+T63+U63,2)</f>
        <v>58.8</v>
      </c>
      <c r="W63">
        <f>COUNTIF($J63:$N63, 100)</f>
        <v>0</v>
      </c>
      <c r="X63" t="b">
        <f t="shared" si="0"/>
        <v>1</v>
      </c>
    </row>
    <row r="64" spans="2:24" x14ac:dyDescent="0.25">
      <c r="B64" t="s">
        <v>97</v>
      </c>
      <c r="C64" t="s">
        <v>90</v>
      </c>
      <c r="D64">
        <v>8</v>
      </c>
      <c r="E64">
        <v>2</v>
      </c>
      <c r="F64">
        <v>2</v>
      </c>
      <c r="G64">
        <v>3</v>
      </c>
      <c r="H64">
        <v>4</v>
      </c>
      <c r="I64">
        <v>3</v>
      </c>
      <c r="J64">
        <v>18</v>
      </c>
      <c r="K64">
        <v>83</v>
      </c>
      <c r="L64">
        <v>86</v>
      </c>
      <c r="M64">
        <v>67</v>
      </c>
      <c r="N64">
        <v>90</v>
      </c>
      <c r="O64">
        <f>J64/10+K64/10+L64/10+M64/10+N64/10</f>
        <v>34.400000000000006</v>
      </c>
      <c r="P64">
        <f>COUNTIF($F64:$I64, P$3)*10</f>
        <v>0</v>
      </c>
      <c r="Q64">
        <f>COUNTIF($F64:$I64, Q$3)*8</f>
        <v>0</v>
      </c>
      <c r="R64">
        <f>COUNTIF($F64:$I64, R$3)*6</f>
        <v>6</v>
      </c>
      <c r="S64">
        <f>COUNTIF($F64:$I64, S$3)*4</f>
        <v>8</v>
      </c>
      <c r="T64">
        <f>SUM($P64:$S64)</f>
        <v>14</v>
      </c>
      <c r="U64">
        <f>IF(E64=6, D64+2, D64)</f>
        <v>8</v>
      </c>
      <c r="V64" s="6">
        <f>ROUND(O64+T64+U64,2)</f>
        <v>56.4</v>
      </c>
      <c r="W64">
        <f>COUNTIF($J64:$N64, 100)</f>
        <v>0</v>
      </c>
      <c r="X64" t="b">
        <f t="shared" si="0"/>
        <v>0</v>
      </c>
    </row>
    <row r="65" spans="2:24" x14ac:dyDescent="0.25">
      <c r="B65" t="s">
        <v>98</v>
      </c>
      <c r="C65" t="s">
        <v>99</v>
      </c>
      <c r="D65">
        <v>0</v>
      </c>
      <c r="E65">
        <v>3</v>
      </c>
      <c r="F65">
        <v>4</v>
      </c>
      <c r="G65">
        <v>6</v>
      </c>
      <c r="H65">
        <v>4</v>
      </c>
      <c r="I65">
        <v>4</v>
      </c>
      <c r="J65">
        <v>41</v>
      </c>
      <c r="K65">
        <v>88</v>
      </c>
      <c r="L65">
        <v>4</v>
      </c>
      <c r="M65">
        <v>24</v>
      </c>
      <c r="N65">
        <v>37</v>
      </c>
      <c r="O65">
        <f>J65/10+K65/10+L65/10+M65/10+N65/10</f>
        <v>19.400000000000002</v>
      </c>
      <c r="P65">
        <f>COUNTIF($F65:$I65, P$3)*10</f>
        <v>10</v>
      </c>
      <c r="Q65">
        <f>COUNTIF($F65:$I65, Q$3)*8</f>
        <v>0</v>
      </c>
      <c r="R65">
        <f>COUNTIF($F65:$I65, R$3)*6</f>
        <v>18</v>
      </c>
      <c r="S65">
        <f>COUNTIF($F65:$I65, S$3)*4</f>
        <v>0</v>
      </c>
      <c r="T65">
        <f>SUM($P65:$S65)</f>
        <v>28</v>
      </c>
      <c r="U65">
        <f>IF(E65=6, D65+2, D65)</f>
        <v>0</v>
      </c>
      <c r="V65" s="6">
        <f>ROUND(O65+T65+U65,2)</f>
        <v>47.4</v>
      </c>
      <c r="W65">
        <f>COUNTIF($J65:$N65, 100)</f>
        <v>0</v>
      </c>
      <c r="X65" t="b">
        <f t="shared" si="0"/>
        <v>1</v>
      </c>
    </row>
    <row r="66" spans="2:24" x14ac:dyDescent="0.25">
      <c r="B66" t="s">
        <v>100</v>
      </c>
      <c r="C66" t="s">
        <v>101</v>
      </c>
      <c r="D66">
        <v>7</v>
      </c>
      <c r="E66">
        <v>3</v>
      </c>
      <c r="F66">
        <v>4</v>
      </c>
      <c r="G66">
        <v>4</v>
      </c>
      <c r="H66">
        <v>5</v>
      </c>
      <c r="I66">
        <v>6</v>
      </c>
      <c r="J66">
        <v>54</v>
      </c>
      <c r="K66">
        <v>42</v>
      </c>
      <c r="L66">
        <v>82</v>
      </c>
      <c r="M66">
        <v>99</v>
      </c>
      <c r="N66">
        <v>81</v>
      </c>
      <c r="O66">
        <f>J66/10+K66/10+L66/10+M66/10+N66/10</f>
        <v>35.800000000000004</v>
      </c>
      <c r="P66">
        <f>COUNTIF($F66:$I66, P$3)*10</f>
        <v>10</v>
      </c>
      <c r="Q66">
        <f>COUNTIF($F66:$I66, Q$3)*8</f>
        <v>8</v>
      </c>
      <c r="R66">
        <f>COUNTIF($F66:$I66, R$3)*6</f>
        <v>12</v>
      </c>
      <c r="S66">
        <f>COUNTIF($F66:$I66, S$3)*4</f>
        <v>0</v>
      </c>
      <c r="T66">
        <f>SUM($P66:$S66)</f>
        <v>30</v>
      </c>
      <c r="U66">
        <f>IF(E66=6, D66+2, D66)</f>
        <v>7</v>
      </c>
      <c r="V66" s="6">
        <f>ROUND(O66+T66+U66,2)</f>
        <v>72.8</v>
      </c>
      <c r="W66">
        <f>COUNTIF($J66:$N66, 100)</f>
        <v>0</v>
      </c>
      <c r="X66" t="b">
        <f t="shared" si="0"/>
        <v>1</v>
      </c>
    </row>
    <row r="67" spans="2:24" x14ac:dyDescent="0.25">
      <c r="B67" t="s">
        <v>102</v>
      </c>
      <c r="C67" t="s">
        <v>70</v>
      </c>
      <c r="D67">
        <v>3</v>
      </c>
      <c r="E67">
        <v>6</v>
      </c>
      <c r="F67">
        <v>5</v>
      </c>
      <c r="G67">
        <v>2</v>
      </c>
      <c r="H67">
        <v>4</v>
      </c>
      <c r="I67">
        <v>6</v>
      </c>
      <c r="J67">
        <v>51</v>
      </c>
      <c r="K67">
        <v>96</v>
      </c>
      <c r="L67">
        <v>78</v>
      </c>
      <c r="M67">
        <v>72</v>
      </c>
      <c r="N67">
        <v>39</v>
      </c>
      <c r="O67">
        <f>J67/10+K67/10+L67/10+M67/10+N67/10</f>
        <v>33.6</v>
      </c>
      <c r="P67">
        <f>COUNTIF($F67:$I67, P$3)*10</f>
        <v>10</v>
      </c>
      <c r="Q67">
        <f>COUNTIF($F67:$I67, Q$3)*8</f>
        <v>8</v>
      </c>
      <c r="R67">
        <f>COUNTIF($F67:$I67, R$3)*6</f>
        <v>6</v>
      </c>
      <c r="S67">
        <f>COUNTIF($F67:$I67, S$3)*4</f>
        <v>0</v>
      </c>
      <c r="T67">
        <f>SUM($P67:$S67)</f>
        <v>24</v>
      </c>
      <c r="U67">
        <f>IF(E67=6, D67+2, D67)</f>
        <v>5</v>
      </c>
      <c r="V67" s="6">
        <f>ROUND(O67+T67+U67,2)</f>
        <v>62.6</v>
      </c>
      <c r="W67">
        <f>COUNTIF($J67:$N67, 100)</f>
        <v>0</v>
      </c>
      <c r="X67" t="b">
        <f t="shared" si="0"/>
        <v>0</v>
      </c>
    </row>
    <row r="68" spans="2:24" x14ac:dyDescent="0.25">
      <c r="B68" t="s">
        <v>103</v>
      </c>
      <c r="C68" t="s">
        <v>55</v>
      </c>
      <c r="D68">
        <v>8</v>
      </c>
      <c r="E68">
        <v>6</v>
      </c>
      <c r="F68">
        <v>2</v>
      </c>
      <c r="G68">
        <v>2</v>
      </c>
      <c r="H68">
        <v>6</v>
      </c>
      <c r="I68">
        <v>6</v>
      </c>
      <c r="J68">
        <v>86</v>
      </c>
      <c r="K68">
        <v>67</v>
      </c>
      <c r="L68">
        <v>94</v>
      </c>
      <c r="M68">
        <v>38</v>
      </c>
      <c r="N68">
        <v>45</v>
      </c>
      <c r="O68">
        <f>J68/10+K68/10+L68/10+M68/10+N68/10</f>
        <v>33</v>
      </c>
      <c r="P68">
        <f>COUNTIF($F68:$I68, P$3)*10</f>
        <v>20</v>
      </c>
      <c r="Q68">
        <f>COUNTIF($F68:$I68, Q$3)*8</f>
        <v>0</v>
      </c>
      <c r="R68">
        <f>COUNTIF($F68:$I68, R$3)*6</f>
        <v>0</v>
      </c>
      <c r="S68">
        <f>COUNTIF($F68:$I68, S$3)*4</f>
        <v>0</v>
      </c>
      <c r="T68">
        <f>SUM($P68:$S68)</f>
        <v>20</v>
      </c>
      <c r="U68">
        <f>IF(E68=6, D68+2, D68)</f>
        <v>10</v>
      </c>
      <c r="V68" s="6">
        <f>ROUND(O68+T68+U68,2)</f>
        <v>63</v>
      </c>
      <c r="W68">
        <f>COUNTIF($J68:$N68, 100)</f>
        <v>0</v>
      </c>
      <c r="X68" t="b">
        <f t="shared" ref="X68:X131" si="5">O68&lt;T68+U68</f>
        <v>0</v>
      </c>
    </row>
    <row r="69" spans="2:24" x14ac:dyDescent="0.25">
      <c r="B69" t="s">
        <v>104</v>
      </c>
      <c r="C69" t="s">
        <v>32</v>
      </c>
      <c r="D69">
        <v>7</v>
      </c>
      <c r="E69">
        <v>5</v>
      </c>
      <c r="F69">
        <v>6</v>
      </c>
      <c r="G69">
        <v>4</v>
      </c>
      <c r="H69">
        <v>6</v>
      </c>
      <c r="I69">
        <v>5</v>
      </c>
      <c r="J69">
        <v>15</v>
      </c>
      <c r="K69">
        <v>79</v>
      </c>
      <c r="L69">
        <v>11</v>
      </c>
      <c r="M69">
        <v>20</v>
      </c>
      <c r="N69">
        <v>58</v>
      </c>
      <c r="O69">
        <f>J69/10+K69/10+L69/10+M69/10+N69/10</f>
        <v>18.3</v>
      </c>
      <c r="P69">
        <f>COUNTIF($F69:$I69, P$3)*10</f>
        <v>20</v>
      </c>
      <c r="Q69">
        <f>COUNTIF($F69:$I69, Q$3)*8</f>
        <v>8</v>
      </c>
      <c r="R69">
        <f>COUNTIF($F69:$I69, R$3)*6</f>
        <v>6</v>
      </c>
      <c r="S69">
        <f>COUNTIF($F69:$I69, S$3)*4</f>
        <v>0</v>
      </c>
      <c r="T69">
        <f>SUM($P69:$S69)</f>
        <v>34</v>
      </c>
      <c r="U69">
        <f>IF(E69=6, D69+2, D69)</f>
        <v>7</v>
      </c>
      <c r="V69" s="6">
        <f>ROUND(O69+T69+U69,2)</f>
        <v>59.3</v>
      </c>
      <c r="W69">
        <f>COUNTIF($J69:$N69, 100)</f>
        <v>0</v>
      </c>
      <c r="X69" t="b">
        <f t="shared" si="5"/>
        <v>1</v>
      </c>
    </row>
    <row r="70" spans="2:24" x14ac:dyDescent="0.25">
      <c r="B70" t="s">
        <v>105</v>
      </c>
      <c r="C70" t="s">
        <v>70</v>
      </c>
      <c r="D70">
        <v>3</v>
      </c>
      <c r="E70">
        <v>6</v>
      </c>
      <c r="F70">
        <v>3</v>
      </c>
      <c r="G70">
        <v>5</v>
      </c>
      <c r="H70">
        <v>5</v>
      </c>
      <c r="I70">
        <v>2</v>
      </c>
      <c r="J70">
        <v>49</v>
      </c>
      <c r="K70">
        <v>99</v>
      </c>
      <c r="L70">
        <v>78</v>
      </c>
      <c r="M70">
        <v>70</v>
      </c>
      <c r="N70">
        <v>60</v>
      </c>
      <c r="O70">
        <f>J70/10+K70/10+L70/10+M70/10+N70/10</f>
        <v>35.6</v>
      </c>
      <c r="P70">
        <f>COUNTIF($F70:$I70, P$3)*10</f>
        <v>0</v>
      </c>
      <c r="Q70">
        <f>COUNTIF($F70:$I70, Q$3)*8</f>
        <v>16</v>
      </c>
      <c r="R70">
        <f>COUNTIF($F70:$I70, R$3)*6</f>
        <v>0</v>
      </c>
      <c r="S70">
        <f>COUNTIF($F70:$I70, S$3)*4</f>
        <v>4</v>
      </c>
      <c r="T70">
        <f>SUM($P70:$S70)</f>
        <v>20</v>
      </c>
      <c r="U70">
        <f>IF(E70=6, D70+2, D70)</f>
        <v>5</v>
      </c>
      <c r="V70" s="6">
        <f>ROUND(O70+T70+U70,2)</f>
        <v>60.6</v>
      </c>
      <c r="W70">
        <f>COUNTIF($J70:$N70, 100)</f>
        <v>0</v>
      </c>
      <c r="X70" t="b">
        <f t="shared" si="5"/>
        <v>0</v>
      </c>
    </row>
    <row r="71" spans="2:24" x14ac:dyDescent="0.25">
      <c r="B71" t="s">
        <v>106</v>
      </c>
      <c r="C71" t="s">
        <v>107</v>
      </c>
      <c r="D71">
        <v>3</v>
      </c>
      <c r="E71">
        <v>6</v>
      </c>
      <c r="F71">
        <v>3</v>
      </c>
      <c r="G71">
        <v>5</v>
      </c>
      <c r="H71">
        <v>4</v>
      </c>
      <c r="I71">
        <v>2</v>
      </c>
      <c r="J71">
        <v>94</v>
      </c>
      <c r="K71">
        <v>27</v>
      </c>
      <c r="L71">
        <v>20</v>
      </c>
      <c r="M71">
        <v>13</v>
      </c>
      <c r="N71">
        <v>49</v>
      </c>
      <c r="O71">
        <f>J71/10+K71/10+L71/10+M71/10+N71/10</f>
        <v>20.300000000000004</v>
      </c>
      <c r="P71">
        <f>COUNTIF($F71:$I71, P$3)*10</f>
        <v>0</v>
      </c>
      <c r="Q71">
        <f>COUNTIF($F71:$I71, Q$3)*8</f>
        <v>8</v>
      </c>
      <c r="R71">
        <f>COUNTIF($F71:$I71, R$3)*6</f>
        <v>6</v>
      </c>
      <c r="S71">
        <f>COUNTIF($F71:$I71, S$3)*4</f>
        <v>4</v>
      </c>
      <c r="T71">
        <f>SUM($P71:$S71)</f>
        <v>18</v>
      </c>
      <c r="U71">
        <f>IF(E71=6, D71+2, D71)</f>
        <v>5</v>
      </c>
      <c r="V71" s="6">
        <f>ROUND(O71+T71+U71,2)</f>
        <v>43.3</v>
      </c>
      <c r="W71">
        <f>COUNTIF($J71:$N71, 100)</f>
        <v>0</v>
      </c>
      <c r="X71" t="b">
        <f t="shared" si="5"/>
        <v>1</v>
      </c>
    </row>
    <row r="72" spans="2:24" x14ac:dyDescent="0.25">
      <c r="B72" t="s">
        <v>108</v>
      </c>
      <c r="C72" t="s">
        <v>83</v>
      </c>
      <c r="D72">
        <v>8</v>
      </c>
      <c r="E72">
        <v>4</v>
      </c>
      <c r="F72">
        <v>5</v>
      </c>
      <c r="G72">
        <v>6</v>
      </c>
      <c r="H72">
        <v>6</v>
      </c>
      <c r="I72">
        <v>2</v>
      </c>
      <c r="J72">
        <v>94</v>
      </c>
      <c r="K72">
        <v>99</v>
      </c>
      <c r="L72">
        <v>87</v>
      </c>
      <c r="M72">
        <v>99</v>
      </c>
      <c r="N72">
        <v>62</v>
      </c>
      <c r="O72">
        <f>J72/10+K72/10+L72/10+M72/10+N72/10</f>
        <v>44.1</v>
      </c>
      <c r="P72">
        <f>COUNTIF($F72:$I72, P$3)*10</f>
        <v>20</v>
      </c>
      <c r="Q72">
        <f>COUNTIF($F72:$I72, Q$3)*8</f>
        <v>8</v>
      </c>
      <c r="R72">
        <f>COUNTIF($F72:$I72, R$3)*6</f>
        <v>0</v>
      </c>
      <c r="S72">
        <f>COUNTIF($F72:$I72, S$3)*4</f>
        <v>0</v>
      </c>
      <c r="T72">
        <f>SUM($P72:$S72)</f>
        <v>28</v>
      </c>
      <c r="U72">
        <f>IF(E72=6, D72+2, D72)</f>
        <v>8</v>
      </c>
      <c r="V72" s="6">
        <f>ROUND(O72+T72+U72,2)</f>
        <v>80.099999999999994</v>
      </c>
      <c r="W72">
        <f>COUNTIF($J72:$N72, 100)</f>
        <v>0</v>
      </c>
      <c r="X72" t="b">
        <f t="shared" si="5"/>
        <v>0</v>
      </c>
    </row>
    <row r="73" spans="2:24" x14ac:dyDescent="0.25">
      <c r="B73" t="s">
        <v>109</v>
      </c>
      <c r="C73" t="s">
        <v>110</v>
      </c>
      <c r="D73">
        <v>8</v>
      </c>
      <c r="E73">
        <v>2</v>
      </c>
      <c r="F73">
        <v>4</v>
      </c>
      <c r="G73">
        <v>5</v>
      </c>
      <c r="H73">
        <v>2</v>
      </c>
      <c r="I73">
        <v>4</v>
      </c>
      <c r="J73">
        <v>20</v>
      </c>
      <c r="K73">
        <v>78</v>
      </c>
      <c r="L73">
        <v>54</v>
      </c>
      <c r="M73">
        <v>34</v>
      </c>
      <c r="N73">
        <v>95</v>
      </c>
      <c r="O73">
        <f>J73/10+K73/10+L73/10+M73/10+N73/10</f>
        <v>28.1</v>
      </c>
      <c r="P73">
        <f>COUNTIF($F73:$I73, P$3)*10</f>
        <v>0</v>
      </c>
      <c r="Q73">
        <f>COUNTIF($F73:$I73, Q$3)*8</f>
        <v>8</v>
      </c>
      <c r="R73">
        <f>COUNTIF($F73:$I73, R$3)*6</f>
        <v>12</v>
      </c>
      <c r="S73">
        <f>COUNTIF($F73:$I73, S$3)*4</f>
        <v>0</v>
      </c>
      <c r="T73">
        <f>SUM($P73:$S73)</f>
        <v>20</v>
      </c>
      <c r="U73">
        <f>IF(E73=6, D73+2, D73)</f>
        <v>8</v>
      </c>
      <c r="V73" s="6">
        <f>ROUND(O73+T73+U73,2)</f>
        <v>56.1</v>
      </c>
      <c r="W73">
        <f>COUNTIF($J73:$N73, 100)</f>
        <v>0</v>
      </c>
      <c r="X73" t="b">
        <f t="shared" si="5"/>
        <v>0</v>
      </c>
    </row>
    <row r="74" spans="2:24" x14ac:dyDescent="0.25">
      <c r="B74" t="s">
        <v>111</v>
      </c>
      <c r="C74" t="s">
        <v>74</v>
      </c>
      <c r="D74">
        <v>5</v>
      </c>
      <c r="E74">
        <v>2</v>
      </c>
      <c r="F74">
        <v>4</v>
      </c>
      <c r="G74">
        <v>5</v>
      </c>
      <c r="H74">
        <v>5</v>
      </c>
      <c r="I74">
        <v>3</v>
      </c>
      <c r="J74">
        <v>39</v>
      </c>
      <c r="K74">
        <v>16</v>
      </c>
      <c r="L74">
        <v>8</v>
      </c>
      <c r="M74">
        <v>66</v>
      </c>
      <c r="N74">
        <v>29</v>
      </c>
      <c r="O74">
        <f>J74/10+K74/10+L74/10+M74/10+N74/10</f>
        <v>15.799999999999999</v>
      </c>
      <c r="P74">
        <f>COUNTIF($F74:$I74, P$3)*10</f>
        <v>0</v>
      </c>
      <c r="Q74">
        <f>COUNTIF($F74:$I74, Q$3)*8</f>
        <v>16</v>
      </c>
      <c r="R74">
        <f>COUNTIF($F74:$I74, R$3)*6</f>
        <v>6</v>
      </c>
      <c r="S74">
        <f>COUNTIF($F74:$I74, S$3)*4</f>
        <v>4</v>
      </c>
      <c r="T74">
        <f>SUM($P74:$S74)</f>
        <v>26</v>
      </c>
      <c r="U74">
        <f>IF(E74=6, D74+2, D74)</f>
        <v>5</v>
      </c>
      <c r="V74" s="6">
        <f>ROUND(O74+T74+U74,2)</f>
        <v>46.8</v>
      </c>
      <c r="W74">
        <f>COUNTIF($J74:$N74, 100)</f>
        <v>0</v>
      </c>
      <c r="X74" t="b">
        <f t="shared" si="5"/>
        <v>1</v>
      </c>
    </row>
    <row r="75" spans="2:24" x14ac:dyDescent="0.25">
      <c r="B75" t="s">
        <v>112</v>
      </c>
      <c r="C75" t="s">
        <v>113</v>
      </c>
      <c r="D75">
        <v>0</v>
      </c>
      <c r="E75">
        <v>6</v>
      </c>
      <c r="F75">
        <v>3</v>
      </c>
      <c r="G75">
        <v>5</v>
      </c>
      <c r="H75">
        <v>4</v>
      </c>
      <c r="I75">
        <v>2</v>
      </c>
      <c r="J75">
        <v>77</v>
      </c>
      <c r="K75">
        <v>80</v>
      </c>
      <c r="L75">
        <v>92</v>
      </c>
      <c r="M75">
        <v>43</v>
      </c>
      <c r="N75">
        <v>100</v>
      </c>
      <c r="O75">
        <f>J75/10+K75/10+L75/10+M75/10+N75/10</f>
        <v>39.200000000000003</v>
      </c>
      <c r="P75">
        <f>COUNTIF($F75:$I75, P$3)*10</f>
        <v>0</v>
      </c>
      <c r="Q75">
        <f>COUNTIF($F75:$I75, Q$3)*8</f>
        <v>8</v>
      </c>
      <c r="R75">
        <f>COUNTIF($F75:$I75, R$3)*6</f>
        <v>6</v>
      </c>
      <c r="S75">
        <f>COUNTIF($F75:$I75, S$3)*4</f>
        <v>4</v>
      </c>
      <c r="T75">
        <f>SUM($P75:$S75)</f>
        <v>18</v>
      </c>
      <c r="U75">
        <f>IF(E75=6, D75+2, D75)</f>
        <v>2</v>
      </c>
      <c r="V75" s="6">
        <f>ROUND(O75+T75+U75,2)</f>
        <v>59.2</v>
      </c>
      <c r="W75">
        <f>COUNTIF($J75:$N75, 100)</f>
        <v>1</v>
      </c>
      <c r="X75" t="b">
        <f t="shared" si="5"/>
        <v>0</v>
      </c>
    </row>
    <row r="76" spans="2:24" x14ac:dyDescent="0.25">
      <c r="B76" t="s">
        <v>114</v>
      </c>
      <c r="C76" t="s">
        <v>101</v>
      </c>
      <c r="D76">
        <v>1</v>
      </c>
      <c r="E76">
        <v>4</v>
      </c>
      <c r="F76">
        <v>6</v>
      </c>
      <c r="G76">
        <v>3</v>
      </c>
      <c r="H76">
        <v>4</v>
      </c>
      <c r="I76">
        <v>2</v>
      </c>
      <c r="J76">
        <v>70</v>
      </c>
      <c r="K76">
        <v>39</v>
      </c>
      <c r="L76">
        <v>65</v>
      </c>
      <c r="M76">
        <v>57</v>
      </c>
      <c r="N76">
        <v>90</v>
      </c>
      <c r="O76">
        <f>J76/10+K76/10+L76/10+M76/10+N76/10</f>
        <v>32.099999999999994</v>
      </c>
      <c r="P76">
        <f>COUNTIF($F76:$I76, P$3)*10</f>
        <v>10</v>
      </c>
      <c r="Q76">
        <f>COUNTIF($F76:$I76, Q$3)*8</f>
        <v>0</v>
      </c>
      <c r="R76">
        <f>COUNTIF($F76:$I76, R$3)*6</f>
        <v>6</v>
      </c>
      <c r="S76">
        <f>COUNTIF($F76:$I76, S$3)*4</f>
        <v>4</v>
      </c>
      <c r="T76">
        <f>SUM($P76:$S76)</f>
        <v>20</v>
      </c>
      <c r="U76">
        <f>IF(E76=6, D76+2, D76)</f>
        <v>1</v>
      </c>
      <c r="V76" s="6">
        <f>ROUND(O76+T76+U76,2)</f>
        <v>53.1</v>
      </c>
      <c r="W76">
        <f>COUNTIF($J76:$N76, 100)</f>
        <v>0</v>
      </c>
      <c r="X76" t="b">
        <f t="shared" si="5"/>
        <v>0</v>
      </c>
    </row>
    <row r="77" spans="2:24" x14ac:dyDescent="0.25">
      <c r="B77" t="s">
        <v>115</v>
      </c>
      <c r="C77" t="s">
        <v>41</v>
      </c>
      <c r="D77">
        <v>0</v>
      </c>
      <c r="E77">
        <v>4</v>
      </c>
      <c r="F77">
        <v>5</v>
      </c>
      <c r="G77">
        <v>4</v>
      </c>
      <c r="H77">
        <v>6</v>
      </c>
      <c r="I77">
        <v>2</v>
      </c>
      <c r="J77">
        <v>4</v>
      </c>
      <c r="K77">
        <v>85</v>
      </c>
      <c r="L77">
        <v>83</v>
      </c>
      <c r="M77">
        <v>10</v>
      </c>
      <c r="N77">
        <v>33</v>
      </c>
      <c r="O77">
        <f>J77/10+K77/10+L77/10+M77/10+N77/10</f>
        <v>21.500000000000004</v>
      </c>
      <c r="P77">
        <f>COUNTIF($F77:$I77, P$3)*10</f>
        <v>10</v>
      </c>
      <c r="Q77">
        <f>COUNTIF($F77:$I77, Q$3)*8</f>
        <v>8</v>
      </c>
      <c r="R77">
        <f>COUNTIF($F77:$I77, R$3)*6</f>
        <v>6</v>
      </c>
      <c r="S77">
        <f>COUNTIF($F77:$I77, S$3)*4</f>
        <v>0</v>
      </c>
      <c r="T77">
        <f>SUM($P77:$S77)</f>
        <v>24</v>
      </c>
      <c r="U77">
        <f>IF(E77=6, D77+2, D77)</f>
        <v>0</v>
      </c>
      <c r="V77" s="6">
        <f>ROUND(O77+T77+U77,2)</f>
        <v>45.5</v>
      </c>
      <c r="W77">
        <f>COUNTIF($J77:$N77, 100)</f>
        <v>0</v>
      </c>
      <c r="X77" t="b">
        <f t="shared" si="5"/>
        <v>1</v>
      </c>
    </row>
    <row r="78" spans="2:24" x14ac:dyDescent="0.25">
      <c r="B78" t="s">
        <v>116</v>
      </c>
      <c r="C78" t="s">
        <v>117</v>
      </c>
      <c r="D78">
        <v>8</v>
      </c>
      <c r="E78">
        <v>5</v>
      </c>
      <c r="F78">
        <v>5</v>
      </c>
      <c r="G78">
        <v>4</v>
      </c>
      <c r="H78">
        <v>3</v>
      </c>
      <c r="I78">
        <v>3</v>
      </c>
      <c r="J78">
        <v>80</v>
      </c>
      <c r="K78">
        <v>91</v>
      </c>
      <c r="L78">
        <v>16</v>
      </c>
      <c r="M78">
        <v>12</v>
      </c>
      <c r="N78">
        <v>73</v>
      </c>
      <c r="O78">
        <f>J78/10+K78/10+L78/10+M78/10+N78/10</f>
        <v>27.200000000000003</v>
      </c>
      <c r="P78">
        <f>COUNTIF($F78:$I78, P$3)*10</f>
        <v>0</v>
      </c>
      <c r="Q78">
        <f>COUNTIF($F78:$I78, Q$3)*8</f>
        <v>8</v>
      </c>
      <c r="R78">
        <f>COUNTIF($F78:$I78, R$3)*6</f>
        <v>6</v>
      </c>
      <c r="S78">
        <f>COUNTIF($F78:$I78, S$3)*4</f>
        <v>8</v>
      </c>
      <c r="T78">
        <f>SUM($P78:$S78)</f>
        <v>22</v>
      </c>
      <c r="U78">
        <f>IF(E78=6, D78+2, D78)</f>
        <v>8</v>
      </c>
      <c r="V78" s="6">
        <f>ROUND(O78+T78+U78,2)</f>
        <v>57.2</v>
      </c>
      <c r="W78">
        <f>COUNTIF($J78:$N78, 100)</f>
        <v>0</v>
      </c>
      <c r="X78" t="b">
        <f t="shared" si="5"/>
        <v>1</v>
      </c>
    </row>
    <row r="79" spans="2:24" x14ac:dyDescent="0.25">
      <c r="B79" t="s">
        <v>118</v>
      </c>
      <c r="C79" t="s">
        <v>119</v>
      </c>
      <c r="D79">
        <v>6</v>
      </c>
      <c r="E79">
        <v>6</v>
      </c>
      <c r="F79">
        <v>2</v>
      </c>
      <c r="G79">
        <v>3</v>
      </c>
      <c r="H79">
        <v>6</v>
      </c>
      <c r="I79">
        <v>5</v>
      </c>
      <c r="J79">
        <v>27</v>
      </c>
      <c r="K79">
        <v>6</v>
      </c>
      <c r="L79">
        <v>19</v>
      </c>
      <c r="M79">
        <v>61</v>
      </c>
      <c r="N79">
        <v>63</v>
      </c>
      <c r="O79">
        <f>J79/10+K79/10+L79/10+M79/10+N79/10</f>
        <v>17.600000000000001</v>
      </c>
      <c r="P79">
        <f>COUNTIF($F79:$I79, P$3)*10</f>
        <v>10</v>
      </c>
      <c r="Q79">
        <f>COUNTIF($F79:$I79, Q$3)*8</f>
        <v>8</v>
      </c>
      <c r="R79">
        <f>COUNTIF($F79:$I79, R$3)*6</f>
        <v>0</v>
      </c>
      <c r="S79">
        <f>COUNTIF($F79:$I79, S$3)*4</f>
        <v>4</v>
      </c>
      <c r="T79">
        <f>SUM($P79:$S79)</f>
        <v>22</v>
      </c>
      <c r="U79">
        <f>IF(E79=6, D79+2, D79)</f>
        <v>8</v>
      </c>
      <c r="V79" s="6">
        <f>ROUND(O79+T79+U79,2)</f>
        <v>47.6</v>
      </c>
      <c r="W79">
        <f>COUNTIF($J79:$N79, 100)</f>
        <v>0</v>
      </c>
      <c r="X79" t="b">
        <f t="shared" si="5"/>
        <v>1</v>
      </c>
    </row>
    <row r="80" spans="2:24" x14ac:dyDescent="0.25">
      <c r="B80" t="s">
        <v>120</v>
      </c>
      <c r="C80" t="s">
        <v>121</v>
      </c>
      <c r="D80">
        <v>0</v>
      </c>
      <c r="E80">
        <v>5</v>
      </c>
      <c r="F80">
        <v>5</v>
      </c>
      <c r="G80">
        <v>3</v>
      </c>
      <c r="H80">
        <v>2</v>
      </c>
      <c r="I80">
        <v>6</v>
      </c>
      <c r="J80">
        <v>26</v>
      </c>
      <c r="K80">
        <v>23</v>
      </c>
      <c r="L80">
        <v>48</v>
      </c>
      <c r="M80">
        <v>73</v>
      </c>
      <c r="N80">
        <v>63</v>
      </c>
      <c r="O80">
        <f>J80/10+K80/10+L80/10+M80/10+N80/10</f>
        <v>23.3</v>
      </c>
      <c r="P80">
        <f>COUNTIF($F80:$I80, P$3)*10</f>
        <v>10</v>
      </c>
      <c r="Q80">
        <f>COUNTIF($F80:$I80, Q$3)*8</f>
        <v>8</v>
      </c>
      <c r="R80">
        <f>COUNTIF($F80:$I80, R$3)*6</f>
        <v>0</v>
      </c>
      <c r="S80">
        <f>COUNTIF($F80:$I80, S$3)*4</f>
        <v>4</v>
      </c>
      <c r="T80">
        <f>SUM($P80:$S80)</f>
        <v>22</v>
      </c>
      <c r="U80">
        <f>IF(E80=6, D80+2, D80)</f>
        <v>0</v>
      </c>
      <c r="V80" s="6">
        <f>ROUND(O80+T80+U80,2)</f>
        <v>45.3</v>
      </c>
      <c r="W80">
        <f>COUNTIF($J80:$N80, 100)</f>
        <v>0</v>
      </c>
      <c r="X80" t="b">
        <f t="shared" si="5"/>
        <v>0</v>
      </c>
    </row>
    <row r="81" spans="2:24" x14ac:dyDescent="0.25">
      <c r="B81" t="s">
        <v>122</v>
      </c>
      <c r="C81" t="s">
        <v>121</v>
      </c>
      <c r="D81">
        <v>8</v>
      </c>
      <c r="E81">
        <v>3</v>
      </c>
      <c r="F81">
        <v>5</v>
      </c>
      <c r="G81">
        <v>5</v>
      </c>
      <c r="H81">
        <v>6</v>
      </c>
      <c r="I81">
        <v>3</v>
      </c>
      <c r="J81">
        <v>28</v>
      </c>
      <c r="K81">
        <v>69</v>
      </c>
      <c r="L81">
        <v>99</v>
      </c>
      <c r="M81">
        <v>45</v>
      </c>
      <c r="N81">
        <v>61</v>
      </c>
      <c r="O81">
        <f>J81/10+K81/10+L81/10+M81/10+N81/10</f>
        <v>30.200000000000003</v>
      </c>
      <c r="P81">
        <f>COUNTIF($F81:$I81, P$3)*10</f>
        <v>10</v>
      </c>
      <c r="Q81">
        <f>COUNTIF($F81:$I81, Q$3)*8</f>
        <v>16</v>
      </c>
      <c r="R81">
        <f>COUNTIF($F81:$I81, R$3)*6</f>
        <v>0</v>
      </c>
      <c r="S81">
        <f>COUNTIF($F81:$I81, S$3)*4</f>
        <v>4</v>
      </c>
      <c r="T81">
        <f>SUM($P81:$S81)</f>
        <v>30</v>
      </c>
      <c r="U81">
        <f>IF(E81=6, D81+2, D81)</f>
        <v>8</v>
      </c>
      <c r="V81" s="6">
        <f>ROUND(O81+T81+U81,2)</f>
        <v>68.2</v>
      </c>
      <c r="W81">
        <f>COUNTIF($J81:$N81, 100)</f>
        <v>0</v>
      </c>
      <c r="X81" t="b">
        <f t="shared" si="5"/>
        <v>1</v>
      </c>
    </row>
    <row r="82" spans="2:24" x14ac:dyDescent="0.25">
      <c r="B82" t="s">
        <v>123</v>
      </c>
      <c r="C82" t="s">
        <v>119</v>
      </c>
      <c r="D82">
        <v>1</v>
      </c>
      <c r="E82">
        <v>2</v>
      </c>
      <c r="F82">
        <v>3</v>
      </c>
      <c r="G82">
        <v>2</v>
      </c>
      <c r="H82">
        <v>3</v>
      </c>
      <c r="I82">
        <v>6</v>
      </c>
      <c r="J82">
        <v>51</v>
      </c>
      <c r="K82">
        <v>14</v>
      </c>
      <c r="L82">
        <v>33</v>
      </c>
      <c r="M82">
        <v>28</v>
      </c>
      <c r="N82">
        <v>43</v>
      </c>
      <c r="O82">
        <f>J82/10+K82/10+L82/10+M82/10+N82/10</f>
        <v>16.900000000000002</v>
      </c>
      <c r="P82">
        <f>COUNTIF($F82:$I82, P$3)*10</f>
        <v>10</v>
      </c>
      <c r="Q82">
        <f>COUNTIF($F82:$I82, Q$3)*8</f>
        <v>0</v>
      </c>
      <c r="R82">
        <f>COUNTIF($F82:$I82, R$3)*6</f>
        <v>0</v>
      </c>
      <c r="S82">
        <f>COUNTIF($F82:$I82, S$3)*4</f>
        <v>8</v>
      </c>
      <c r="T82">
        <f>SUM($P82:$S82)</f>
        <v>18</v>
      </c>
      <c r="U82">
        <f>IF(E82=6, D82+2, D82)</f>
        <v>1</v>
      </c>
      <c r="V82" s="6">
        <f>ROUND(O82+T82+U82,2)</f>
        <v>35.9</v>
      </c>
      <c r="W82">
        <f>COUNTIF($J82:$N82, 100)</f>
        <v>0</v>
      </c>
      <c r="X82" t="b">
        <f t="shared" si="5"/>
        <v>1</v>
      </c>
    </row>
    <row r="83" spans="2:24" x14ac:dyDescent="0.25">
      <c r="B83" t="s">
        <v>124</v>
      </c>
      <c r="C83" t="s">
        <v>41</v>
      </c>
      <c r="D83">
        <v>3</v>
      </c>
      <c r="E83">
        <v>5</v>
      </c>
      <c r="F83">
        <v>6</v>
      </c>
      <c r="G83">
        <v>5</v>
      </c>
      <c r="H83">
        <v>2</v>
      </c>
      <c r="I83">
        <v>5</v>
      </c>
      <c r="J83">
        <v>73</v>
      </c>
      <c r="K83">
        <v>84</v>
      </c>
      <c r="L83">
        <v>48</v>
      </c>
      <c r="M83">
        <v>36</v>
      </c>
      <c r="N83">
        <v>4</v>
      </c>
      <c r="O83">
        <f>J83/10+K83/10+L83/10+M83/10+N83/10</f>
        <v>24.5</v>
      </c>
      <c r="P83">
        <f>COUNTIF($F83:$I83, P$3)*10</f>
        <v>10</v>
      </c>
      <c r="Q83">
        <f>COUNTIF($F83:$I83, Q$3)*8</f>
        <v>16</v>
      </c>
      <c r="R83">
        <f>COUNTIF($F83:$I83, R$3)*6</f>
        <v>0</v>
      </c>
      <c r="S83">
        <f>COUNTIF($F83:$I83, S$3)*4</f>
        <v>0</v>
      </c>
      <c r="T83">
        <f>SUM($P83:$S83)</f>
        <v>26</v>
      </c>
      <c r="U83">
        <f>IF(E83=6, D83+2, D83)</f>
        <v>3</v>
      </c>
      <c r="V83" s="6">
        <f>ROUND(O83+T83+U83,2)</f>
        <v>53.5</v>
      </c>
      <c r="W83">
        <f>COUNTIF($J83:$N83, 100)</f>
        <v>0</v>
      </c>
      <c r="X83" t="b">
        <f t="shared" si="5"/>
        <v>1</v>
      </c>
    </row>
    <row r="84" spans="2:24" x14ac:dyDescent="0.25">
      <c r="B84" t="s">
        <v>125</v>
      </c>
      <c r="C84" t="s">
        <v>126</v>
      </c>
      <c r="D84">
        <v>4</v>
      </c>
      <c r="E84">
        <v>4</v>
      </c>
      <c r="F84">
        <v>5</v>
      </c>
      <c r="G84">
        <v>5</v>
      </c>
      <c r="H84">
        <v>3</v>
      </c>
      <c r="I84">
        <v>6</v>
      </c>
      <c r="J84">
        <v>44</v>
      </c>
      <c r="K84">
        <v>16</v>
      </c>
      <c r="L84">
        <v>68</v>
      </c>
      <c r="M84">
        <v>55</v>
      </c>
      <c r="N84">
        <v>66</v>
      </c>
      <c r="O84">
        <f>J84/10+K84/10+L84/10+M84/10+N84/10</f>
        <v>24.9</v>
      </c>
      <c r="P84">
        <f>COUNTIF($F84:$I84, P$3)*10</f>
        <v>10</v>
      </c>
      <c r="Q84">
        <f>COUNTIF($F84:$I84, Q$3)*8</f>
        <v>16</v>
      </c>
      <c r="R84">
        <f>COUNTIF($F84:$I84, R$3)*6</f>
        <v>0</v>
      </c>
      <c r="S84">
        <f>COUNTIF($F84:$I84, S$3)*4</f>
        <v>4</v>
      </c>
      <c r="T84">
        <f>SUM($P84:$S84)</f>
        <v>30</v>
      </c>
      <c r="U84">
        <f>IF(E84=6, D84+2, D84)</f>
        <v>4</v>
      </c>
      <c r="V84" s="6">
        <f>ROUND(O84+T84+U84,2)</f>
        <v>58.9</v>
      </c>
      <c r="W84">
        <f>COUNTIF($J84:$N84, 100)</f>
        <v>0</v>
      </c>
      <c r="X84" t="b">
        <f t="shared" si="5"/>
        <v>1</v>
      </c>
    </row>
    <row r="85" spans="2:24" x14ac:dyDescent="0.25">
      <c r="B85" t="s">
        <v>127</v>
      </c>
      <c r="C85" t="s">
        <v>90</v>
      </c>
      <c r="D85">
        <v>2</v>
      </c>
      <c r="E85">
        <v>6</v>
      </c>
      <c r="F85">
        <v>6</v>
      </c>
      <c r="G85">
        <v>3</v>
      </c>
      <c r="H85">
        <v>6</v>
      </c>
      <c r="I85">
        <v>2</v>
      </c>
      <c r="J85">
        <v>71</v>
      </c>
      <c r="K85">
        <v>95</v>
      </c>
      <c r="L85">
        <v>90</v>
      </c>
      <c r="M85">
        <v>50</v>
      </c>
      <c r="N85">
        <v>91</v>
      </c>
      <c r="O85">
        <f>J85/10+K85/10+L85/10+M85/10+N85/10</f>
        <v>39.700000000000003</v>
      </c>
      <c r="P85">
        <f>COUNTIF($F85:$I85, P$3)*10</f>
        <v>20</v>
      </c>
      <c r="Q85">
        <f>COUNTIF($F85:$I85, Q$3)*8</f>
        <v>0</v>
      </c>
      <c r="R85">
        <f>COUNTIF($F85:$I85, R$3)*6</f>
        <v>0</v>
      </c>
      <c r="S85">
        <f>COUNTIF($F85:$I85, S$3)*4</f>
        <v>4</v>
      </c>
      <c r="T85">
        <f>SUM($P85:$S85)</f>
        <v>24</v>
      </c>
      <c r="U85">
        <f>IF(E85=6, D85+2, D85)</f>
        <v>4</v>
      </c>
      <c r="V85" s="6">
        <f>ROUND(O85+T85+U85,2)</f>
        <v>67.7</v>
      </c>
      <c r="W85">
        <f>COUNTIF($J85:$N85, 100)</f>
        <v>0</v>
      </c>
      <c r="X85" t="b">
        <f t="shared" si="5"/>
        <v>0</v>
      </c>
    </row>
    <row r="86" spans="2:24" x14ac:dyDescent="0.25">
      <c r="B86" t="s">
        <v>128</v>
      </c>
      <c r="C86" t="s">
        <v>45</v>
      </c>
      <c r="D86">
        <v>5</v>
      </c>
      <c r="E86">
        <v>5</v>
      </c>
      <c r="F86">
        <v>2</v>
      </c>
      <c r="G86">
        <v>6</v>
      </c>
      <c r="H86">
        <v>2</v>
      </c>
      <c r="I86">
        <v>2</v>
      </c>
      <c r="J86">
        <v>90</v>
      </c>
      <c r="K86">
        <v>88</v>
      </c>
      <c r="L86">
        <v>73</v>
      </c>
      <c r="M86">
        <v>83</v>
      </c>
      <c r="N86">
        <v>51</v>
      </c>
      <c r="O86">
        <f>J86/10+K86/10+L86/10+M86/10+N86/10</f>
        <v>38.500000000000007</v>
      </c>
      <c r="P86">
        <f>COUNTIF($F86:$I86, P$3)*10</f>
        <v>10</v>
      </c>
      <c r="Q86">
        <f>COUNTIF($F86:$I86, Q$3)*8</f>
        <v>0</v>
      </c>
      <c r="R86">
        <f>COUNTIF($F86:$I86, R$3)*6</f>
        <v>0</v>
      </c>
      <c r="S86">
        <f>COUNTIF($F86:$I86, S$3)*4</f>
        <v>0</v>
      </c>
      <c r="T86">
        <f>SUM($P86:$S86)</f>
        <v>10</v>
      </c>
      <c r="U86">
        <f>IF(E86=6, D86+2, D86)</f>
        <v>5</v>
      </c>
      <c r="V86" s="6">
        <f>ROUND(O86+T86+U86,2)</f>
        <v>53.5</v>
      </c>
      <c r="W86">
        <f>COUNTIF($J86:$N86, 100)</f>
        <v>0</v>
      </c>
      <c r="X86" t="b">
        <f t="shared" si="5"/>
        <v>0</v>
      </c>
    </row>
    <row r="87" spans="2:24" x14ac:dyDescent="0.25">
      <c r="B87" t="s">
        <v>129</v>
      </c>
      <c r="C87" t="s">
        <v>130</v>
      </c>
      <c r="D87">
        <v>1</v>
      </c>
      <c r="E87">
        <v>5</v>
      </c>
      <c r="F87">
        <v>2</v>
      </c>
      <c r="G87">
        <v>2</v>
      </c>
      <c r="H87">
        <v>3</v>
      </c>
      <c r="I87">
        <v>5</v>
      </c>
      <c r="J87">
        <v>11</v>
      </c>
      <c r="K87">
        <v>24</v>
      </c>
      <c r="L87">
        <v>35</v>
      </c>
      <c r="M87">
        <v>70</v>
      </c>
      <c r="N87">
        <v>6</v>
      </c>
      <c r="O87">
        <f>J87/10+K87/10+L87/10+M87/10+N87/10</f>
        <v>14.6</v>
      </c>
      <c r="P87">
        <f>COUNTIF($F87:$I87, P$3)*10</f>
        <v>0</v>
      </c>
      <c r="Q87">
        <f>COUNTIF($F87:$I87, Q$3)*8</f>
        <v>8</v>
      </c>
      <c r="R87">
        <f>COUNTIF($F87:$I87, R$3)*6</f>
        <v>0</v>
      </c>
      <c r="S87">
        <f>COUNTIF($F87:$I87, S$3)*4</f>
        <v>4</v>
      </c>
      <c r="T87">
        <f>SUM($P87:$S87)</f>
        <v>12</v>
      </c>
      <c r="U87">
        <f>IF(E87=6, D87+2, D87)</f>
        <v>1</v>
      </c>
      <c r="V87" s="6">
        <f>ROUND(O87+T87+U87,2)</f>
        <v>27.6</v>
      </c>
      <c r="W87">
        <f>COUNTIF($J87:$N87, 100)</f>
        <v>0</v>
      </c>
      <c r="X87" t="b">
        <f t="shared" si="5"/>
        <v>0</v>
      </c>
    </row>
    <row r="88" spans="2:24" x14ac:dyDescent="0.25">
      <c r="B88" t="s">
        <v>131</v>
      </c>
      <c r="C88" t="s">
        <v>70</v>
      </c>
      <c r="D88">
        <v>5</v>
      </c>
      <c r="E88">
        <v>2</v>
      </c>
      <c r="F88">
        <v>2</v>
      </c>
      <c r="G88">
        <v>6</v>
      </c>
      <c r="H88">
        <v>5</v>
      </c>
      <c r="I88">
        <v>6</v>
      </c>
      <c r="J88">
        <v>44</v>
      </c>
      <c r="K88">
        <v>43</v>
      </c>
      <c r="L88">
        <v>19</v>
      </c>
      <c r="M88">
        <v>86</v>
      </c>
      <c r="N88">
        <v>18</v>
      </c>
      <c r="O88">
        <f>J88/10+K88/10+L88/10+M88/10+N88/10</f>
        <v>21</v>
      </c>
      <c r="P88">
        <f>COUNTIF($F88:$I88, P$3)*10</f>
        <v>20</v>
      </c>
      <c r="Q88">
        <f>COUNTIF($F88:$I88, Q$3)*8</f>
        <v>8</v>
      </c>
      <c r="R88">
        <f>COUNTIF($F88:$I88, R$3)*6</f>
        <v>0</v>
      </c>
      <c r="S88">
        <f>COUNTIF($F88:$I88, S$3)*4</f>
        <v>0</v>
      </c>
      <c r="T88">
        <f>SUM($P88:$S88)</f>
        <v>28</v>
      </c>
      <c r="U88">
        <f>IF(E88=6, D88+2, D88)</f>
        <v>5</v>
      </c>
      <c r="V88" s="6">
        <f>ROUND(O88+T88+U88,2)</f>
        <v>54</v>
      </c>
      <c r="W88">
        <f>COUNTIF($J88:$N88, 100)</f>
        <v>0</v>
      </c>
      <c r="X88" t="b">
        <f t="shared" si="5"/>
        <v>1</v>
      </c>
    </row>
    <row r="89" spans="2:24" x14ac:dyDescent="0.25">
      <c r="B89" t="s">
        <v>132</v>
      </c>
      <c r="C89" t="s">
        <v>133</v>
      </c>
      <c r="D89">
        <v>2</v>
      </c>
      <c r="E89">
        <v>5</v>
      </c>
      <c r="F89">
        <v>4</v>
      </c>
      <c r="G89">
        <v>3</v>
      </c>
      <c r="H89">
        <v>6</v>
      </c>
      <c r="I89">
        <v>6</v>
      </c>
      <c r="J89">
        <v>15</v>
      </c>
      <c r="K89">
        <v>69</v>
      </c>
      <c r="L89">
        <v>48</v>
      </c>
      <c r="M89">
        <v>14</v>
      </c>
      <c r="N89">
        <v>32</v>
      </c>
      <c r="O89">
        <f>J89/10+K89/10+L89/10+M89/10+N89/10</f>
        <v>17.8</v>
      </c>
      <c r="P89">
        <f>COUNTIF($F89:$I89, P$3)*10</f>
        <v>20</v>
      </c>
      <c r="Q89">
        <f>COUNTIF($F89:$I89, Q$3)*8</f>
        <v>0</v>
      </c>
      <c r="R89">
        <f>COUNTIF($F89:$I89, R$3)*6</f>
        <v>6</v>
      </c>
      <c r="S89">
        <f>COUNTIF($F89:$I89, S$3)*4</f>
        <v>4</v>
      </c>
      <c r="T89">
        <f>SUM($P89:$S89)</f>
        <v>30</v>
      </c>
      <c r="U89">
        <f>IF(E89=6, D89+2, D89)</f>
        <v>2</v>
      </c>
      <c r="V89" s="6">
        <f>ROUND(O89+T89+U89,2)</f>
        <v>49.8</v>
      </c>
      <c r="W89">
        <f>COUNTIF($J89:$N89, 100)</f>
        <v>0</v>
      </c>
      <c r="X89" t="b">
        <f t="shared" si="5"/>
        <v>1</v>
      </c>
    </row>
    <row r="90" spans="2:24" x14ac:dyDescent="0.25">
      <c r="B90" t="s">
        <v>134</v>
      </c>
      <c r="C90" t="s">
        <v>45</v>
      </c>
      <c r="D90">
        <v>6</v>
      </c>
      <c r="E90">
        <v>3</v>
      </c>
      <c r="F90">
        <v>4</v>
      </c>
      <c r="G90">
        <v>5</v>
      </c>
      <c r="H90">
        <v>3</v>
      </c>
      <c r="I90">
        <v>4</v>
      </c>
      <c r="J90">
        <v>38</v>
      </c>
      <c r="K90">
        <v>48</v>
      </c>
      <c r="L90">
        <v>3</v>
      </c>
      <c r="M90">
        <v>38</v>
      </c>
      <c r="N90">
        <v>91</v>
      </c>
      <c r="O90">
        <f>J90/10+K90/10+L90/10+M90/10+N90/10</f>
        <v>21.799999999999997</v>
      </c>
      <c r="P90">
        <f>COUNTIF($F90:$I90, P$3)*10</f>
        <v>0</v>
      </c>
      <c r="Q90">
        <f>COUNTIF($F90:$I90, Q$3)*8</f>
        <v>8</v>
      </c>
      <c r="R90">
        <f>COUNTIF($F90:$I90, R$3)*6</f>
        <v>12</v>
      </c>
      <c r="S90">
        <f>COUNTIF($F90:$I90, S$3)*4</f>
        <v>4</v>
      </c>
      <c r="T90">
        <f>SUM($P90:$S90)</f>
        <v>24</v>
      </c>
      <c r="U90">
        <f>IF(E90=6, D90+2, D90)</f>
        <v>6</v>
      </c>
      <c r="V90" s="6">
        <f>ROUND(O90+T90+U90,2)</f>
        <v>51.8</v>
      </c>
      <c r="W90">
        <f>COUNTIF($J90:$N90, 100)</f>
        <v>0</v>
      </c>
      <c r="X90" t="b">
        <f t="shared" si="5"/>
        <v>1</v>
      </c>
    </row>
    <row r="91" spans="2:24" x14ac:dyDescent="0.25">
      <c r="B91" t="s">
        <v>135</v>
      </c>
      <c r="C91" t="s">
        <v>38</v>
      </c>
      <c r="D91">
        <v>3</v>
      </c>
      <c r="E91">
        <v>6</v>
      </c>
      <c r="F91">
        <v>3</v>
      </c>
      <c r="G91">
        <v>6</v>
      </c>
      <c r="H91">
        <v>3</v>
      </c>
      <c r="I91">
        <v>5</v>
      </c>
      <c r="J91">
        <v>66</v>
      </c>
      <c r="K91">
        <v>42</v>
      </c>
      <c r="L91">
        <v>40</v>
      </c>
      <c r="M91">
        <v>91</v>
      </c>
      <c r="N91">
        <v>74</v>
      </c>
      <c r="O91">
        <f>J91/10+K91/10+L91/10+M91/10+N91/10</f>
        <v>31.299999999999997</v>
      </c>
      <c r="P91">
        <f>COUNTIF($F91:$I91, P$3)*10</f>
        <v>10</v>
      </c>
      <c r="Q91">
        <f>COUNTIF($F91:$I91, Q$3)*8</f>
        <v>8</v>
      </c>
      <c r="R91">
        <f>COUNTIF($F91:$I91, R$3)*6</f>
        <v>0</v>
      </c>
      <c r="S91">
        <f>COUNTIF($F91:$I91, S$3)*4</f>
        <v>8</v>
      </c>
      <c r="T91">
        <f>SUM($P91:$S91)</f>
        <v>26</v>
      </c>
      <c r="U91">
        <f>IF(E91=6, D91+2, D91)</f>
        <v>5</v>
      </c>
      <c r="V91" s="6">
        <f>ROUND(O91+T91+U91,2)</f>
        <v>62.3</v>
      </c>
      <c r="W91">
        <f>COUNTIF($J91:$N91, 100)</f>
        <v>0</v>
      </c>
      <c r="X91" t="b">
        <f t="shared" si="5"/>
        <v>0</v>
      </c>
    </row>
    <row r="92" spans="2:24" x14ac:dyDescent="0.25">
      <c r="B92" t="s">
        <v>136</v>
      </c>
      <c r="C92" t="s">
        <v>137</v>
      </c>
      <c r="D92">
        <v>7</v>
      </c>
      <c r="E92">
        <v>4</v>
      </c>
      <c r="F92">
        <v>2</v>
      </c>
      <c r="G92">
        <v>4</v>
      </c>
      <c r="H92">
        <v>6</v>
      </c>
      <c r="I92">
        <v>5</v>
      </c>
      <c r="J92">
        <v>28</v>
      </c>
      <c r="K92">
        <v>1</v>
      </c>
      <c r="L92">
        <v>36</v>
      </c>
      <c r="M92">
        <v>63</v>
      </c>
      <c r="N92">
        <v>49</v>
      </c>
      <c r="O92">
        <f>J92/10+K92/10+L92/10+M92/10+N92/10</f>
        <v>17.700000000000003</v>
      </c>
      <c r="P92">
        <f>COUNTIF($F92:$I92, P$3)*10</f>
        <v>10</v>
      </c>
      <c r="Q92">
        <f>COUNTIF($F92:$I92, Q$3)*8</f>
        <v>8</v>
      </c>
      <c r="R92">
        <f>COUNTIF($F92:$I92, R$3)*6</f>
        <v>6</v>
      </c>
      <c r="S92">
        <f>COUNTIF($F92:$I92, S$3)*4</f>
        <v>0</v>
      </c>
      <c r="T92">
        <f>SUM($P92:$S92)</f>
        <v>24</v>
      </c>
      <c r="U92">
        <f>IF(E92=6, D92+2, D92)</f>
        <v>7</v>
      </c>
      <c r="V92" s="6">
        <f>ROUND(O92+T92+U92,2)</f>
        <v>48.7</v>
      </c>
      <c r="W92">
        <f>COUNTIF($J92:$N92, 100)</f>
        <v>0</v>
      </c>
      <c r="X92" t="b">
        <f t="shared" si="5"/>
        <v>1</v>
      </c>
    </row>
    <row r="93" spans="2:24" x14ac:dyDescent="0.25">
      <c r="B93" t="s">
        <v>138</v>
      </c>
      <c r="C93" t="s">
        <v>139</v>
      </c>
      <c r="D93">
        <v>0</v>
      </c>
      <c r="E93">
        <v>6</v>
      </c>
      <c r="F93">
        <v>5</v>
      </c>
      <c r="G93">
        <v>6</v>
      </c>
      <c r="H93">
        <v>5</v>
      </c>
      <c r="I93">
        <v>6</v>
      </c>
      <c r="J93">
        <v>12</v>
      </c>
      <c r="K93">
        <v>20</v>
      </c>
      <c r="L93">
        <v>10</v>
      </c>
      <c r="M93">
        <v>73</v>
      </c>
      <c r="N93">
        <v>68</v>
      </c>
      <c r="O93">
        <f>J93/10+K93/10+L93/10+M93/10+N93/10</f>
        <v>18.3</v>
      </c>
      <c r="P93">
        <f>COUNTIF($F93:$I93, P$3)*10</f>
        <v>20</v>
      </c>
      <c r="Q93">
        <f>COUNTIF($F93:$I93, Q$3)*8</f>
        <v>16</v>
      </c>
      <c r="R93">
        <f>COUNTIF($F93:$I93, R$3)*6</f>
        <v>0</v>
      </c>
      <c r="S93">
        <f>COUNTIF($F93:$I93, S$3)*4</f>
        <v>0</v>
      </c>
      <c r="T93">
        <f>SUM($P93:$S93)</f>
        <v>36</v>
      </c>
      <c r="U93">
        <f>IF(E93=6, D93+2, D93)</f>
        <v>2</v>
      </c>
      <c r="V93" s="6">
        <f>ROUND(O93+T93+U93,2)</f>
        <v>56.3</v>
      </c>
      <c r="W93">
        <f>COUNTIF($J93:$N93, 100)</f>
        <v>0</v>
      </c>
      <c r="X93" t="b">
        <f t="shared" si="5"/>
        <v>1</v>
      </c>
    </row>
    <row r="94" spans="2:24" x14ac:dyDescent="0.25">
      <c r="B94" t="s">
        <v>140</v>
      </c>
      <c r="C94" t="s">
        <v>45</v>
      </c>
      <c r="D94">
        <v>4</v>
      </c>
      <c r="E94">
        <v>5</v>
      </c>
      <c r="F94">
        <v>4</v>
      </c>
      <c r="G94">
        <v>2</v>
      </c>
      <c r="H94">
        <v>3</v>
      </c>
      <c r="I94">
        <v>4</v>
      </c>
      <c r="J94">
        <v>21</v>
      </c>
      <c r="K94">
        <v>58</v>
      </c>
      <c r="L94">
        <v>66</v>
      </c>
      <c r="M94">
        <v>93</v>
      </c>
      <c r="N94">
        <v>89</v>
      </c>
      <c r="O94">
        <f>J94/10+K94/10+L94/10+M94/10+N94/10</f>
        <v>32.700000000000003</v>
      </c>
      <c r="P94">
        <f>COUNTIF($F94:$I94, P$3)*10</f>
        <v>0</v>
      </c>
      <c r="Q94">
        <f>COUNTIF($F94:$I94, Q$3)*8</f>
        <v>0</v>
      </c>
      <c r="R94">
        <f>COUNTIF($F94:$I94, R$3)*6</f>
        <v>12</v>
      </c>
      <c r="S94">
        <f>COUNTIF($F94:$I94, S$3)*4</f>
        <v>4</v>
      </c>
      <c r="T94">
        <f>SUM($P94:$S94)</f>
        <v>16</v>
      </c>
      <c r="U94">
        <f>IF(E94=6, D94+2, D94)</f>
        <v>4</v>
      </c>
      <c r="V94" s="6">
        <f>ROUND(O94+T94+U94,2)</f>
        <v>52.7</v>
      </c>
      <c r="W94">
        <f>COUNTIF($J94:$N94, 100)</f>
        <v>0</v>
      </c>
      <c r="X94" t="b">
        <f t="shared" si="5"/>
        <v>0</v>
      </c>
    </row>
    <row r="95" spans="2:24" x14ac:dyDescent="0.25">
      <c r="B95" t="s">
        <v>141</v>
      </c>
      <c r="C95" t="s">
        <v>99</v>
      </c>
      <c r="D95">
        <v>0</v>
      </c>
      <c r="E95">
        <v>2</v>
      </c>
      <c r="F95">
        <v>2</v>
      </c>
      <c r="G95">
        <v>4</v>
      </c>
      <c r="H95">
        <v>3</v>
      </c>
      <c r="I95">
        <v>3</v>
      </c>
      <c r="J95">
        <v>3</v>
      </c>
      <c r="K95">
        <v>25</v>
      </c>
      <c r="L95">
        <v>93</v>
      </c>
      <c r="M95">
        <v>92</v>
      </c>
      <c r="N95">
        <v>73</v>
      </c>
      <c r="O95">
        <f>J95/10+K95/10+L95/10+M95/10+N95/10</f>
        <v>28.6</v>
      </c>
      <c r="P95">
        <f>COUNTIF($F95:$I95, P$3)*10</f>
        <v>0</v>
      </c>
      <c r="Q95">
        <f>COUNTIF($F95:$I95, Q$3)*8</f>
        <v>0</v>
      </c>
      <c r="R95">
        <f>COUNTIF($F95:$I95, R$3)*6</f>
        <v>6</v>
      </c>
      <c r="S95">
        <f>COUNTIF($F95:$I95, S$3)*4</f>
        <v>8</v>
      </c>
      <c r="T95">
        <f>SUM($P95:$S95)</f>
        <v>14</v>
      </c>
      <c r="U95">
        <f>IF(E95=6, D95+2, D95)</f>
        <v>0</v>
      </c>
      <c r="V95" s="6">
        <f>ROUND(O95+T95+U95,2)</f>
        <v>42.6</v>
      </c>
      <c r="W95">
        <f>COUNTIF($J95:$N95, 100)</f>
        <v>0</v>
      </c>
      <c r="X95" t="b">
        <f t="shared" si="5"/>
        <v>0</v>
      </c>
    </row>
    <row r="96" spans="2:24" x14ac:dyDescent="0.25">
      <c r="B96" t="s">
        <v>142</v>
      </c>
      <c r="C96" t="s">
        <v>130</v>
      </c>
      <c r="D96">
        <v>4</v>
      </c>
      <c r="E96">
        <v>4</v>
      </c>
      <c r="F96">
        <v>2</v>
      </c>
      <c r="G96">
        <v>6</v>
      </c>
      <c r="H96">
        <v>5</v>
      </c>
      <c r="I96">
        <v>2</v>
      </c>
      <c r="J96">
        <v>81</v>
      </c>
      <c r="K96">
        <v>5</v>
      </c>
      <c r="L96">
        <v>60</v>
      </c>
      <c r="M96">
        <v>2</v>
      </c>
      <c r="N96">
        <v>91</v>
      </c>
      <c r="O96">
        <f>J96/10+K96/10+L96/10+M96/10+N96/10</f>
        <v>23.9</v>
      </c>
      <c r="P96">
        <f>COUNTIF($F96:$I96, P$3)*10</f>
        <v>10</v>
      </c>
      <c r="Q96">
        <f>COUNTIF($F96:$I96, Q$3)*8</f>
        <v>8</v>
      </c>
      <c r="R96">
        <f>COUNTIF($F96:$I96, R$3)*6</f>
        <v>0</v>
      </c>
      <c r="S96">
        <f>COUNTIF($F96:$I96, S$3)*4</f>
        <v>0</v>
      </c>
      <c r="T96">
        <f>SUM($P96:$S96)</f>
        <v>18</v>
      </c>
      <c r="U96">
        <f>IF(E96=6, D96+2, D96)</f>
        <v>4</v>
      </c>
      <c r="V96" s="6">
        <f>ROUND(O96+T96+U96,2)</f>
        <v>45.9</v>
      </c>
      <c r="W96">
        <f>COUNTIF($J96:$N96, 100)</f>
        <v>0</v>
      </c>
      <c r="X96" t="b">
        <f t="shared" si="5"/>
        <v>0</v>
      </c>
    </row>
    <row r="97" spans="2:24" x14ac:dyDescent="0.25">
      <c r="B97" t="s">
        <v>144</v>
      </c>
      <c r="C97" t="s">
        <v>145</v>
      </c>
      <c r="D97">
        <v>2</v>
      </c>
      <c r="E97">
        <v>3</v>
      </c>
      <c r="F97">
        <v>3</v>
      </c>
      <c r="G97">
        <v>5</v>
      </c>
      <c r="H97">
        <v>6</v>
      </c>
      <c r="I97">
        <v>6</v>
      </c>
      <c r="J97">
        <v>32</v>
      </c>
      <c r="K97">
        <v>27</v>
      </c>
      <c r="L97">
        <v>15</v>
      </c>
      <c r="M97">
        <v>59</v>
      </c>
      <c r="N97">
        <v>26</v>
      </c>
      <c r="O97">
        <f>J97/10+K97/10+L97/10+M97/10+N97/10</f>
        <v>15.9</v>
      </c>
      <c r="P97">
        <f>COUNTIF($F97:$I97, P$3)*10</f>
        <v>20</v>
      </c>
      <c r="Q97">
        <f>COUNTIF($F97:$I97, Q$3)*8</f>
        <v>8</v>
      </c>
      <c r="R97">
        <f>COUNTIF($F97:$I97, R$3)*6</f>
        <v>0</v>
      </c>
      <c r="S97">
        <f>COUNTIF($F97:$I97, S$3)*4</f>
        <v>4</v>
      </c>
      <c r="T97">
        <f>SUM($P97:$S97)</f>
        <v>32</v>
      </c>
      <c r="U97">
        <f>IF(E97=6, D97+2, D97)</f>
        <v>2</v>
      </c>
      <c r="V97" s="6">
        <f>ROUND(O97+T97+U97,2)</f>
        <v>49.9</v>
      </c>
      <c r="W97">
        <f>COUNTIF($J97:$N97, 100)</f>
        <v>0</v>
      </c>
      <c r="X97" t="b">
        <f t="shared" si="5"/>
        <v>1</v>
      </c>
    </row>
    <row r="98" spans="2:24" x14ac:dyDescent="0.25">
      <c r="B98" t="s">
        <v>146</v>
      </c>
      <c r="C98" t="s">
        <v>147</v>
      </c>
      <c r="D98">
        <v>3</v>
      </c>
      <c r="E98">
        <v>5</v>
      </c>
      <c r="F98">
        <v>2</v>
      </c>
      <c r="G98">
        <v>6</v>
      </c>
      <c r="H98">
        <v>3</v>
      </c>
      <c r="I98">
        <v>3</v>
      </c>
      <c r="J98">
        <v>95</v>
      </c>
      <c r="K98">
        <v>15</v>
      </c>
      <c r="L98">
        <v>44</v>
      </c>
      <c r="M98">
        <v>29</v>
      </c>
      <c r="N98">
        <v>14</v>
      </c>
      <c r="O98">
        <f>J98/10+K98/10+L98/10+M98/10+N98/10</f>
        <v>19.7</v>
      </c>
      <c r="P98">
        <f>COUNTIF($F98:$I98, P$3)*10</f>
        <v>10</v>
      </c>
      <c r="Q98">
        <f>COUNTIF($F98:$I98, Q$3)*8</f>
        <v>0</v>
      </c>
      <c r="R98">
        <f>COUNTIF($F98:$I98, R$3)*6</f>
        <v>0</v>
      </c>
      <c r="S98">
        <f>COUNTIF($F98:$I98, S$3)*4</f>
        <v>8</v>
      </c>
      <c r="T98">
        <f>SUM($P98:$S98)</f>
        <v>18</v>
      </c>
      <c r="U98">
        <f>IF(E98=6, D98+2, D98)</f>
        <v>3</v>
      </c>
      <c r="V98" s="6">
        <f>ROUND(O98+T98+U98,2)</f>
        <v>40.700000000000003</v>
      </c>
      <c r="W98">
        <f>COUNTIF($J98:$N98, 100)</f>
        <v>0</v>
      </c>
      <c r="X98" t="b">
        <f t="shared" si="5"/>
        <v>1</v>
      </c>
    </row>
    <row r="99" spans="2:24" x14ac:dyDescent="0.25">
      <c r="B99" t="s">
        <v>148</v>
      </c>
      <c r="C99" t="s">
        <v>28</v>
      </c>
      <c r="D99">
        <v>2</v>
      </c>
      <c r="E99">
        <v>4</v>
      </c>
      <c r="F99">
        <v>2</v>
      </c>
      <c r="G99">
        <v>6</v>
      </c>
      <c r="H99">
        <v>4</v>
      </c>
      <c r="I99">
        <v>4</v>
      </c>
      <c r="J99">
        <v>84</v>
      </c>
      <c r="K99">
        <v>95</v>
      </c>
      <c r="L99">
        <v>31</v>
      </c>
      <c r="M99">
        <v>8</v>
      </c>
      <c r="N99">
        <v>54</v>
      </c>
      <c r="O99">
        <f>J99/10+K99/10+L99/10+M99/10+N99/10</f>
        <v>27.200000000000003</v>
      </c>
      <c r="P99">
        <f>COUNTIF($F99:$I99, P$3)*10</f>
        <v>10</v>
      </c>
      <c r="Q99">
        <f>COUNTIF($F99:$I99, Q$3)*8</f>
        <v>0</v>
      </c>
      <c r="R99">
        <f>COUNTIF($F99:$I99, R$3)*6</f>
        <v>12</v>
      </c>
      <c r="S99">
        <f>COUNTIF($F99:$I99, S$3)*4</f>
        <v>0</v>
      </c>
      <c r="T99">
        <f>SUM($P99:$S99)</f>
        <v>22</v>
      </c>
      <c r="U99">
        <f>IF(E99=6, D99+2, D99)</f>
        <v>2</v>
      </c>
      <c r="V99" s="6">
        <f>ROUND(O99+T99+U99,2)</f>
        <v>51.2</v>
      </c>
      <c r="W99">
        <f>COUNTIF($J99:$N99, 100)</f>
        <v>0</v>
      </c>
      <c r="X99" t="b">
        <f t="shared" si="5"/>
        <v>0</v>
      </c>
    </row>
    <row r="100" spans="2:24" x14ac:dyDescent="0.25">
      <c r="B100" t="s">
        <v>149</v>
      </c>
      <c r="C100" t="s">
        <v>150</v>
      </c>
      <c r="D100">
        <v>5</v>
      </c>
      <c r="E100">
        <v>2</v>
      </c>
      <c r="F100">
        <v>3</v>
      </c>
      <c r="G100">
        <v>4</v>
      </c>
      <c r="H100">
        <v>3</v>
      </c>
      <c r="I100">
        <v>6</v>
      </c>
      <c r="J100">
        <v>30</v>
      </c>
      <c r="K100">
        <v>24</v>
      </c>
      <c r="L100">
        <v>66</v>
      </c>
      <c r="M100">
        <v>41</v>
      </c>
      <c r="N100">
        <v>82</v>
      </c>
      <c r="O100">
        <f>J100/10+K100/10+L100/10+M100/10+N100/10</f>
        <v>24.3</v>
      </c>
      <c r="P100">
        <f>COUNTIF($F100:$I100, P$3)*10</f>
        <v>10</v>
      </c>
      <c r="Q100">
        <f>COUNTIF($F100:$I100, Q$3)*8</f>
        <v>0</v>
      </c>
      <c r="R100">
        <f>COUNTIF($F100:$I100, R$3)*6</f>
        <v>6</v>
      </c>
      <c r="S100">
        <f>COUNTIF($F100:$I100, S$3)*4</f>
        <v>8</v>
      </c>
      <c r="T100">
        <f>SUM($P100:$S100)</f>
        <v>24</v>
      </c>
      <c r="U100">
        <f>IF(E100=6, D100+2, D100)</f>
        <v>5</v>
      </c>
      <c r="V100" s="6">
        <f>ROUND(O100+T100+U100,2)</f>
        <v>53.3</v>
      </c>
      <c r="W100">
        <f>COUNTIF($J100:$N100, 100)</f>
        <v>0</v>
      </c>
      <c r="X100" t="b">
        <f t="shared" si="5"/>
        <v>1</v>
      </c>
    </row>
    <row r="101" spans="2:24" x14ac:dyDescent="0.25">
      <c r="B101" t="s">
        <v>152</v>
      </c>
      <c r="C101" t="s">
        <v>153</v>
      </c>
      <c r="D101">
        <v>1</v>
      </c>
      <c r="E101">
        <v>5</v>
      </c>
      <c r="F101">
        <v>4</v>
      </c>
      <c r="G101">
        <v>2</v>
      </c>
      <c r="H101">
        <v>5</v>
      </c>
      <c r="I101">
        <v>6</v>
      </c>
      <c r="J101">
        <v>54</v>
      </c>
      <c r="K101">
        <v>50</v>
      </c>
      <c r="L101">
        <v>9</v>
      </c>
      <c r="M101">
        <v>59</v>
      </c>
      <c r="N101">
        <v>54</v>
      </c>
      <c r="O101">
        <f>J101/10+K101/10+L101/10+M101/10+N101/10</f>
        <v>22.6</v>
      </c>
      <c r="P101">
        <f>COUNTIF($F101:$I101, P$3)*10</f>
        <v>10</v>
      </c>
      <c r="Q101">
        <f>COUNTIF($F101:$I101, Q$3)*8</f>
        <v>8</v>
      </c>
      <c r="R101">
        <f>COUNTIF($F101:$I101, R$3)*6</f>
        <v>6</v>
      </c>
      <c r="S101">
        <f>COUNTIF($F101:$I101, S$3)*4</f>
        <v>0</v>
      </c>
      <c r="T101">
        <f>SUM($P101:$S101)</f>
        <v>24</v>
      </c>
      <c r="U101">
        <f>IF(E101=6, D101+2, D101)</f>
        <v>1</v>
      </c>
      <c r="V101" s="6">
        <f>ROUND(O101+T101+U101,2)</f>
        <v>47.6</v>
      </c>
      <c r="W101">
        <f>COUNTIF($J101:$N101, 100)</f>
        <v>0</v>
      </c>
      <c r="X101" t="b">
        <f t="shared" si="5"/>
        <v>1</v>
      </c>
    </row>
    <row r="102" spans="2:24" x14ac:dyDescent="0.25">
      <c r="B102" t="s">
        <v>154</v>
      </c>
      <c r="C102" t="s">
        <v>155</v>
      </c>
      <c r="D102">
        <v>6</v>
      </c>
      <c r="E102">
        <v>2</v>
      </c>
      <c r="F102">
        <v>3</v>
      </c>
      <c r="G102">
        <v>5</v>
      </c>
      <c r="H102">
        <v>4</v>
      </c>
      <c r="I102">
        <v>4</v>
      </c>
      <c r="J102">
        <v>50</v>
      </c>
      <c r="K102">
        <v>30</v>
      </c>
      <c r="L102">
        <v>14</v>
      </c>
      <c r="M102">
        <v>20</v>
      </c>
      <c r="N102">
        <v>88</v>
      </c>
      <c r="O102">
        <f>J102/10+K102/10+L102/10+M102/10+N102/10</f>
        <v>20.200000000000003</v>
      </c>
      <c r="P102">
        <f>COUNTIF($F102:$I102, P$3)*10</f>
        <v>0</v>
      </c>
      <c r="Q102">
        <f>COUNTIF($F102:$I102, Q$3)*8</f>
        <v>8</v>
      </c>
      <c r="R102">
        <f>COUNTIF($F102:$I102, R$3)*6</f>
        <v>12</v>
      </c>
      <c r="S102">
        <f>COUNTIF($F102:$I102, S$3)*4</f>
        <v>4</v>
      </c>
      <c r="T102">
        <f>SUM($P102:$S102)</f>
        <v>24</v>
      </c>
      <c r="U102">
        <f>IF(E102=6, D102+2, D102)</f>
        <v>6</v>
      </c>
      <c r="V102" s="6">
        <f>ROUND(O102+T102+U102,2)</f>
        <v>50.2</v>
      </c>
      <c r="W102">
        <f>COUNTIF($J102:$N102, 100)</f>
        <v>0</v>
      </c>
      <c r="X102" t="b">
        <f t="shared" si="5"/>
        <v>1</v>
      </c>
    </row>
    <row r="103" spans="2:24" x14ac:dyDescent="0.25">
      <c r="B103" t="s">
        <v>156</v>
      </c>
      <c r="C103" t="s">
        <v>157</v>
      </c>
      <c r="D103">
        <v>6</v>
      </c>
      <c r="E103">
        <v>3</v>
      </c>
      <c r="F103">
        <v>6</v>
      </c>
      <c r="G103">
        <v>5</v>
      </c>
      <c r="H103">
        <v>4</v>
      </c>
      <c r="I103">
        <v>5</v>
      </c>
      <c r="J103">
        <v>62</v>
      </c>
      <c r="K103">
        <v>47</v>
      </c>
      <c r="L103">
        <v>19</v>
      </c>
      <c r="M103">
        <v>10</v>
      </c>
      <c r="N103">
        <v>40</v>
      </c>
      <c r="O103">
        <f>J103/10+K103/10+L103/10+M103/10+N103/10</f>
        <v>17.8</v>
      </c>
      <c r="P103">
        <f>COUNTIF($F103:$I103, P$3)*10</f>
        <v>10</v>
      </c>
      <c r="Q103">
        <f>COUNTIF($F103:$I103, Q$3)*8</f>
        <v>16</v>
      </c>
      <c r="R103">
        <f>COUNTIF($F103:$I103, R$3)*6</f>
        <v>6</v>
      </c>
      <c r="S103">
        <f>COUNTIF($F103:$I103, S$3)*4</f>
        <v>0</v>
      </c>
      <c r="T103">
        <f>SUM($P103:$S103)</f>
        <v>32</v>
      </c>
      <c r="U103">
        <f>IF(E103=6, D103+2, D103)</f>
        <v>6</v>
      </c>
      <c r="V103" s="6">
        <f>ROUND(O103+T103+U103,2)</f>
        <v>55.8</v>
      </c>
      <c r="W103">
        <f>COUNTIF($J103:$N103, 100)</f>
        <v>0</v>
      </c>
      <c r="X103" t="b">
        <f t="shared" si="5"/>
        <v>1</v>
      </c>
    </row>
    <row r="104" spans="2:24" x14ac:dyDescent="0.25">
      <c r="B104" t="s">
        <v>158</v>
      </c>
      <c r="C104" t="s">
        <v>159</v>
      </c>
      <c r="D104">
        <v>0</v>
      </c>
      <c r="E104">
        <v>3</v>
      </c>
      <c r="F104">
        <v>6</v>
      </c>
      <c r="G104">
        <v>3</v>
      </c>
      <c r="H104">
        <v>5</v>
      </c>
      <c r="I104">
        <v>6</v>
      </c>
      <c r="J104">
        <v>12</v>
      </c>
      <c r="K104">
        <v>60</v>
      </c>
      <c r="L104">
        <v>63</v>
      </c>
      <c r="M104">
        <v>37</v>
      </c>
      <c r="N104">
        <v>71</v>
      </c>
      <c r="O104">
        <f>J104/10+K104/10+L104/10+M104/10+N104/10</f>
        <v>24.299999999999997</v>
      </c>
      <c r="P104">
        <f>COUNTIF($F104:$I104, P$3)*10</f>
        <v>20</v>
      </c>
      <c r="Q104">
        <f>COUNTIF($F104:$I104, Q$3)*8</f>
        <v>8</v>
      </c>
      <c r="R104">
        <f>COUNTIF($F104:$I104, R$3)*6</f>
        <v>0</v>
      </c>
      <c r="S104">
        <f>COUNTIF($F104:$I104, S$3)*4</f>
        <v>4</v>
      </c>
      <c r="T104">
        <f>SUM($P104:$S104)</f>
        <v>32</v>
      </c>
      <c r="U104">
        <f>IF(E104=6, D104+2, D104)</f>
        <v>0</v>
      </c>
      <c r="V104" s="6">
        <f>ROUND(O104+T104+U104,2)</f>
        <v>56.3</v>
      </c>
      <c r="W104">
        <f>COUNTIF($J104:$N104, 100)</f>
        <v>0</v>
      </c>
      <c r="X104" t="b">
        <f t="shared" si="5"/>
        <v>1</v>
      </c>
    </row>
    <row r="105" spans="2:24" x14ac:dyDescent="0.25">
      <c r="B105" t="s">
        <v>160</v>
      </c>
      <c r="C105" t="s">
        <v>161</v>
      </c>
      <c r="D105">
        <v>2</v>
      </c>
      <c r="E105">
        <v>3</v>
      </c>
      <c r="F105">
        <v>2</v>
      </c>
      <c r="G105">
        <v>2</v>
      </c>
      <c r="H105">
        <v>3</v>
      </c>
      <c r="I105">
        <v>2</v>
      </c>
      <c r="J105">
        <v>56</v>
      </c>
      <c r="K105">
        <v>63</v>
      </c>
      <c r="L105">
        <v>26</v>
      </c>
      <c r="M105">
        <v>92</v>
      </c>
      <c r="N105">
        <v>13</v>
      </c>
      <c r="O105">
        <f>J105/10+K105/10+L105/10+M105/10+N105/10</f>
        <v>24.999999999999996</v>
      </c>
      <c r="P105">
        <f>COUNTIF($F105:$I105, P$3)*10</f>
        <v>0</v>
      </c>
      <c r="Q105">
        <f>COUNTIF($F105:$I105, Q$3)*8</f>
        <v>0</v>
      </c>
      <c r="R105">
        <f>COUNTIF($F105:$I105, R$3)*6</f>
        <v>0</v>
      </c>
      <c r="S105">
        <f>COUNTIF($F105:$I105, S$3)*4</f>
        <v>4</v>
      </c>
      <c r="T105">
        <f>SUM($P105:$S105)</f>
        <v>4</v>
      </c>
      <c r="U105">
        <f>IF(E105=6, D105+2, D105)</f>
        <v>2</v>
      </c>
      <c r="V105" s="6">
        <f>ROUND(O105+T105+U105,2)</f>
        <v>31</v>
      </c>
      <c r="W105">
        <f>COUNTIF($J105:$N105, 100)</f>
        <v>0</v>
      </c>
      <c r="X105" t="b">
        <f t="shared" si="5"/>
        <v>0</v>
      </c>
    </row>
    <row r="106" spans="2:24" x14ac:dyDescent="0.25">
      <c r="B106" t="s">
        <v>162</v>
      </c>
      <c r="C106" t="s">
        <v>30</v>
      </c>
      <c r="D106">
        <v>5</v>
      </c>
      <c r="E106">
        <v>5</v>
      </c>
      <c r="F106">
        <v>6</v>
      </c>
      <c r="G106">
        <v>6</v>
      </c>
      <c r="H106">
        <v>5</v>
      </c>
      <c r="I106">
        <v>6</v>
      </c>
      <c r="J106">
        <v>45</v>
      </c>
      <c r="K106">
        <v>97</v>
      </c>
      <c r="L106">
        <v>5</v>
      </c>
      <c r="M106">
        <v>73</v>
      </c>
      <c r="N106">
        <v>12</v>
      </c>
      <c r="O106">
        <f>J106/10+K106/10+L106/10+M106/10+N106/10</f>
        <v>23.2</v>
      </c>
      <c r="P106">
        <f>COUNTIF($F106:$I106, P$3)*10</f>
        <v>30</v>
      </c>
      <c r="Q106">
        <f>COUNTIF($F106:$I106, Q$3)*8</f>
        <v>8</v>
      </c>
      <c r="R106">
        <f>COUNTIF($F106:$I106, R$3)*6</f>
        <v>0</v>
      </c>
      <c r="S106">
        <f>COUNTIF($F106:$I106, S$3)*4</f>
        <v>0</v>
      </c>
      <c r="T106">
        <f>SUM($P106:$S106)</f>
        <v>38</v>
      </c>
      <c r="U106">
        <f>IF(E106=6, D106+2, D106)</f>
        <v>5</v>
      </c>
      <c r="V106" s="6">
        <f>ROUND(O106+T106+U106,2)</f>
        <v>66.2</v>
      </c>
      <c r="W106">
        <f>COUNTIF($J106:$N106, 100)</f>
        <v>0</v>
      </c>
      <c r="X106" t="b">
        <f t="shared" si="5"/>
        <v>1</v>
      </c>
    </row>
    <row r="107" spans="2:24" x14ac:dyDescent="0.25">
      <c r="B107" t="s">
        <v>163</v>
      </c>
      <c r="C107" t="s">
        <v>164</v>
      </c>
      <c r="D107">
        <v>2</v>
      </c>
      <c r="E107">
        <v>4</v>
      </c>
      <c r="F107">
        <v>5</v>
      </c>
      <c r="G107">
        <v>2</v>
      </c>
      <c r="H107">
        <v>4</v>
      </c>
      <c r="I107">
        <v>6</v>
      </c>
      <c r="J107">
        <v>96</v>
      </c>
      <c r="K107">
        <v>60</v>
      </c>
      <c r="L107">
        <v>4</v>
      </c>
      <c r="M107">
        <v>45</v>
      </c>
      <c r="N107">
        <v>21</v>
      </c>
      <c r="O107">
        <f>J107/10+K107/10+L107/10+M107/10+N107/10</f>
        <v>22.6</v>
      </c>
      <c r="P107">
        <f>COUNTIF($F107:$I107, P$3)*10</f>
        <v>10</v>
      </c>
      <c r="Q107">
        <f>COUNTIF($F107:$I107, Q$3)*8</f>
        <v>8</v>
      </c>
      <c r="R107">
        <f>COUNTIF($F107:$I107, R$3)*6</f>
        <v>6</v>
      </c>
      <c r="S107">
        <f>COUNTIF($F107:$I107, S$3)*4</f>
        <v>0</v>
      </c>
      <c r="T107">
        <f>SUM($P107:$S107)</f>
        <v>24</v>
      </c>
      <c r="U107">
        <f>IF(E107=6, D107+2, D107)</f>
        <v>2</v>
      </c>
      <c r="V107" s="6">
        <f>ROUND(O107+T107+U107,2)</f>
        <v>48.6</v>
      </c>
      <c r="W107">
        <f>COUNTIF($J107:$N107, 100)</f>
        <v>0</v>
      </c>
      <c r="X107" t="b">
        <f t="shared" si="5"/>
        <v>1</v>
      </c>
    </row>
    <row r="108" spans="2:24" x14ac:dyDescent="0.25">
      <c r="B108" t="s">
        <v>165</v>
      </c>
      <c r="C108" t="s">
        <v>166</v>
      </c>
      <c r="D108">
        <v>7</v>
      </c>
      <c r="E108">
        <v>3</v>
      </c>
      <c r="F108">
        <v>3</v>
      </c>
      <c r="G108">
        <v>6</v>
      </c>
      <c r="H108">
        <v>5</v>
      </c>
      <c r="I108">
        <v>5</v>
      </c>
      <c r="J108">
        <v>57</v>
      </c>
      <c r="K108">
        <v>31</v>
      </c>
      <c r="L108">
        <v>22</v>
      </c>
      <c r="M108">
        <v>59</v>
      </c>
      <c r="N108">
        <v>61</v>
      </c>
      <c r="O108">
        <f>J108/10+K108/10+L108/10+M108/10+N108/10</f>
        <v>23</v>
      </c>
      <c r="P108">
        <f>COUNTIF($F108:$I108, P$3)*10</f>
        <v>10</v>
      </c>
      <c r="Q108">
        <f>COUNTIF($F108:$I108, Q$3)*8</f>
        <v>16</v>
      </c>
      <c r="R108">
        <f>COUNTIF($F108:$I108, R$3)*6</f>
        <v>0</v>
      </c>
      <c r="S108">
        <f>COUNTIF($F108:$I108, S$3)*4</f>
        <v>4</v>
      </c>
      <c r="T108">
        <f>SUM($P108:$S108)</f>
        <v>30</v>
      </c>
      <c r="U108">
        <f>IF(E108=6, D108+2, D108)</f>
        <v>7</v>
      </c>
      <c r="V108" s="6">
        <f>ROUND(O108+T108+U108,2)</f>
        <v>60</v>
      </c>
      <c r="W108">
        <f>COUNTIF($J108:$N108, 100)</f>
        <v>0</v>
      </c>
      <c r="X108" t="b">
        <f t="shared" si="5"/>
        <v>1</v>
      </c>
    </row>
    <row r="109" spans="2:24" x14ac:dyDescent="0.25">
      <c r="B109" t="s">
        <v>167</v>
      </c>
      <c r="C109" t="s">
        <v>18</v>
      </c>
      <c r="D109">
        <v>5</v>
      </c>
      <c r="E109">
        <v>6</v>
      </c>
      <c r="F109">
        <v>4</v>
      </c>
      <c r="G109">
        <v>2</v>
      </c>
      <c r="H109">
        <v>5</v>
      </c>
      <c r="I109">
        <v>5</v>
      </c>
      <c r="J109">
        <v>18</v>
      </c>
      <c r="K109">
        <v>86</v>
      </c>
      <c r="L109">
        <v>25</v>
      </c>
      <c r="M109">
        <v>29</v>
      </c>
      <c r="N109">
        <v>9</v>
      </c>
      <c r="O109">
        <f>J109/10+K109/10+L109/10+M109/10+N109/10</f>
        <v>16.7</v>
      </c>
      <c r="P109">
        <f>COUNTIF($F109:$I109, P$3)*10</f>
        <v>0</v>
      </c>
      <c r="Q109">
        <f>COUNTIF($F109:$I109, Q$3)*8</f>
        <v>16</v>
      </c>
      <c r="R109">
        <f>COUNTIF($F109:$I109, R$3)*6</f>
        <v>6</v>
      </c>
      <c r="S109">
        <f>COUNTIF($F109:$I109, S$3)*4</f>
        <v>0</v>
      </c>
      <c r="T109">
        <f>SUM($P109:$S109)</f>
        <v>22</v>
      </c>
      <c r="U109">
        <f>IF(E109=6, D109+2, D109)</f>
        <v>7</v>
      </c>
      <c r="V109" s="6">
        <f>ROUND(O109+T109+U109,2)</f>
        <v>45.7</v>
      </c>
      <c r="W109">
        <f>COUNTIF($J109:$N109, 100)</f>
        <v>0</v>
      </c>
      <c r="X109" t="b">
        <f t="shared" si="5"/>
        <v>1</v>
      </c>
    </row>
    <row r="110" spans="2:24" x14ac:dyDescent="0.25">
      <c r="B110" t="s">
        <v>168</v>
      </c>
      <c r="C110" t="s">
        <v>169</v>
      </c>
      <c r="D110">
        <v>5</v>
      </c>
      <c r="E110">
        <v>4</v>
      </c>
      <c r="F110">
        <v>6</v>
      </c>
      <c r="G110">
        <v>2</v>
      </c>
      <c r="H110">
        <v>5</v>
      </c>
      <c r="I110">
        <v>4</v>
      </c>
      <c r="J110">
        <v>93</v>
      </c>
      <c r="K110">
        <v>47</v>
      </c>
      <c r="L110">
        <v>47</v>
      </c>
      <c r="M110">
        <v>34</v>
      </c>
      <c r="N110">
        <v>39</v>
      </c>
      <c r="O110">
        <f>J110/10+K110/10+L110/10+M110/10+N110/10</f>
        <v>25.999999999999996</v>
      </c>
      <c r="P110">
        <f>COUNTIF($F110:$I110, P$3)*10</f>
        <v>10</v>
      </c>
      <c r="Q110">
        <f>COUNTIF($F110:$I110, Q$3)*8</f>
        <v>8</v>
      </c>
      <c r="R110">
        <f>COUNTIF($F110:$I110, R$3)*6</f>
        <v>6</v>
      </c>
      <c r="S110">
        <f>COUNTIF($F110:$I110, S$3)*4</f>
        <v>0</v>
      </c>
      <c r="T110">
        <f>SUM($P110:$S110)</f>
        <v>24</v>
      </c>
      <c r="U110">
        <f>IF(E110=6, D110+2, D110)</f>
        <v>5</v>
      </c>
      <c r="V110" s="6">
        <f>ROUND(O110+T110+U110,2)</f>
        <v>55</v>
      </c>
      <c r="W110">
        <f>COUNTIF($J110:$N110, 100)</f>
        <v>0</v>
      </c>
      <c r="X110" t="b">
        <f t="shared" si="5"/>
        <v>1</v>
      </c>
    </row>
    <row r="111" spans="2:24" x14ac:dyDescent="0.25">
      <c r="B111" t="s">
        <v>170</v>
      </c>
      <c r="C111" t="s">
        <v>171</v>
      </c>
      <c r="D111">
        <v>3</v>
      </c>
      <c r="E111">
        <v>6</v>
      </c>
      <c r="F111">
        <v>2</v>
      </c>
      <c r="G111">
        <v>3</v>
      </c>
      <c r="H111">
        <v>2</v>
      </c>
      <c r="I111">
        <v>6</v>
      </c>
      <c r="J111">
        <v>89</v>
      </c>
      <c r="K111">
        <v>30</v>
      </c>
      <c r="L111">
        <v>43</v>
      </c>
      <c r="M111">
        <v>25</v>
      </c>
      <c r="N111">
        <v>1</v>
      </c>
      <c r="O111">
        <f>J111/10+K111/10+L111/10+M111/10+N111/10</f>
        <v>18.8</v>
      </c>
      <c r="P111">
        <f>COUNTIF($F111:$I111, P$3)*10</f>
        <v>10</v>
      </c>
      <c r="Q111">
        <f>COUNTIF($F111:$I111, Q$3)*8</f>
        <v>0</v>
      </c>
      <c r="R111">
        <f>COUNTIF($F111:$I111, R$3)*6</f>
        <v>0</v>
      </c>
      <c r="S111">
        <f>COUNTIF($F111:$I111, S$3)*4</f>
        <v>4</v>
      </c>
      <c r="T111">
        <f>SUM($P111:$S111)</f>
        <v>14</v>
      </c>
      <c r="U111">
        <f>IF(E111=6, D111+2, D111)</f>
        <v>5</v>
      </c>
      <c r="V111" s="6">
        <f>ROUND(O111+T111+U111,2)</f>
        <v>37.799999999999997</v>
      </c>
      <c r="W111">
        <f>COUNTIF($J111:$N111, 100)</f>
        <v>0</v>
      </c>
      <c r="X111" t="b">
        <f t="shared" si="5"/>
        <v>1</v>
      </c>
    </row>
    <row r="112" spans="2:24" x14ac:dyDescent="0.25">
      <c r="B112" t="s">
        <v>172</v>
      </c>
      <c r="C112" t="s">
        <v>130</v>
      </c>
      <c r="D112">
        <v>6</v>
      </c>
      <c r="E112">
        <v>2</v>
      </c>
      <c r="F112">
        <v>3</v>
      </c>
      <c r="G112">
        <v>2</v>
      </c>
      <c r="H112">
        <v>3</v>
      </c>
      <c r="I112">
        <v>6</v>
      </c>
      <c r="J112">
        <v>67</v>
      </c>
      <c r="K112">
        <v>74</v>
      </c>
      <c r="L112">
        <v>49</v>
      </c>
      <c r="M112">
        <v>43</v>
      </c>
      <c r="N112">
        <v>52</v>
      </c>
      <c r="O112">
        <f>J112/10+K112/10+L112/10+M112/10+N112/10</f>
        <v>28.5</v>
      </c>
      <c r="P112">
        <f>COUNTIF($F112:$I112, P$3)*10</f>
        <v>10</v>
      </c>
      <c r="Q112">
        <f>COUNTIF($F112:$I112, Q$3)*8</f>
        <v>0</v>
      </c>
      <c r="R112">
        <f>COUNTIF($F112:$I112, R$3)*6</f>
        <v>0</v>
      </c>
      <c r="S112">
        <f>COUNTIF($F112:$I112, S$3)*4</f>
        <v>8</v>
      </c>
      <c r="T112">
        <f>SUM($P112:$S112)</f>
        <v>18</v>
      </c>
      <c r="U112">
        <f>IF(E112=6, D112+2, D112)</f>
        <v>6</v>
      </c>
      <c r="V112" s="6">
        <f>ROUND(O112+T112+U112,2)</f>
        <v>52.5</v>
      </c>
      <c r="W112">
        <f>COUNTIF($J112:$N112, 100)</f>
        <v>0</v>
      </c>
      <c r="X112" t="b">
        <f t="shared" si="5"/>
        <v>0</v>
      </c>
    </row>
    <row r="113" spans="2:24" x14ac:dyDescent="0.25">
      <c r="B113" t="s">
        <v>173</v>
      </c>
      <c r="C113" t="s">
        <v>174</v>
      </c>
      <c r="D113">
        <v>8</v>
      </c>
      <c r="E113">
        <v>3</v>
      </c>
      <c r="F113">
        <v>2</v>
      </c>
      <c r="G113">
        <v>6</v>
      </c>
      <c r="H113">
        <v>5</v>
      </c>
      <c r="I113">
        <v>3</v>
      </c>
      <c r="J113">
        <v>41</v>
      </c>
      <c r="K113">
        <v>29</v>
      </c>
      <c r="L113">
        <v>52</v>
      </c>
      <c r="M113">
        <v>81</v>
      </c>
      <c r="N113">
        <v>26</v>
      </c>
      <c r="O113">
        <f>J113/10+K113/10+L113/10+M113/10+N113/10</f>
        <v>22.9</v>
      </c>
      <c r="P113">
        <f>COUNTIF($F113:$I113, P$3)*10</f>
        <v>10</v>
      </c>
      <c r="Q113">
        <f>COUNTIF($F113:$I113, Q$3)*8</f>
        <v>8</v>
      </c>
      <c r="R113">
        <f>COUNTIF($F113:$I113, R$3)*6</f>
        <v>0</v>
      </c>
      <c r="S113">
        <f>COUNTIF($F113:$I113, S$3)*4</f>
        <v>4</v>
      </c>
      <c r="T113">
        <f>SUM($P113:$S113)</f>
        <v>22</v>
      </c>
      <c r="U113">
        <f>IF(E113=6, D113+2, D113)</f>
        <v>8</v>
      </c>
      <c r="V113" s="6">
        <f>ROUND(O113+T113+U113,2)</f>
        <v>52.9</v>
      </c>
      <c r="W113">
        <f>COUNTIF($J113:$N113, 100)</f>
        <v>0</v>
      </c>
      <c r="X113" t="b">
        <f t="shared" si="5"/>
        <v>1</v>
      </c>
    </row>
    <row r="114" spans="2:24" x14ac:dyDescent="0.25">
      <c r="B114" t="s">
        <v>175</v>
      </c>
      <c r="C114" t="s">
        <v>45</v>
      </c>
      <c r="D114">
        <v>8</v>
      </c>
      <c r="E114">
        <v>2</v>
      </c>
      <c r="F114">
        <v>4</v>
      </c>
      <c r="G114">
        <v>3</v>
      </c>
      <c r="H114">
        <v>5</v>
      </c>
      <c r="I114">
        <v>4</v>
      </c>
      <c r="J114">
        <v>32</v>
      </c>
      <c r="K114">
        <v>83</v>
      </c>
      <c r="L114">
        <v>14</v>
      </c>
      <c r="M114">
        <v>77</v>
      </c>
      <c r="N114">
        <v>71</v>
      </c>
      <c r="O114">
        <f>J114/10+K114/10+L114/10+M114/10+N114/10</f>
        <v>27.700000000000003</v>
      </c>
      <c r="P114">
        <f>COUNTIF($F114:$I114, P$3)*10</f>
        <v>0</v>
      </c>
      <c r="Q114">
        <f>COUNTIF($F114:$I114, Q$3)*8</f>
        <v>8</v>
      </c>
      <c r="R114">
        <f>COUNTIF($F114:$I114, R$3)*6</f>
        <v>12</v>
      </c>
      <c r="S114">
        <f>COUNTIF($F114:$I114, S$3)*4</f>
        <v>4</v>
      </c>
      <c r="T114">
        <f>SUM($P114:$S114)</f>
        <v>24</v>
      </c>
      <c r="U114">
        <f>IF(E114=6, D114+2, D114)</f>
        <v>8</v>
      </c>
      <c r="V114" s="6">
        <f>ROUND(O114+T114+U114,2)</f>
        <v>59.7</v>
      </c>
      <c r="W114">
        <f>COUNTIF($J114:$N114, 100)</f>
        <v>0</v>
      </c>
      <c r="X114" t="b">
        <f t="shared" si="5"/>
        <v>1</v>
      </c>
    </row>
    <row r="115" spans="2:24" x14ac:dyDescent="0.25">
      <c r="B115" t="s">
        <v>176</v>
      </c>
      <c r="C115" t="s">
        <v>177</v>
      </c>
      <c r="D115">
        <v>6</v>
      </c>
      <c r="E115">
        <v>5</v>
      </c>
      <c r="F115">
        <v>2</v>
      </c>
      <c r="G115">
        <v>6</v>
      </c>
      <c r="H115">
        <v>6</v>
      </c>
      <c r="I115">
        <v>4</v>
      </c>
      <c r="J115">
        <v>48</v>
      </c>
      <c r="K115">
        <v>39</v>
      </c>
      <c r="L115">
        <v>45</v>
      </c>
      <c r="M115">
        <v>39</v>
      </c>
      <c r="N115">
        <v>59</v>
      </c>
      <c r="O115">
        <f>J115/10+K115/10+L115/10+M115/10+N115/10</f>
        <v>23</v>
      </c>
      <c r="P115">
        <f>COUNTIF($F115:$I115, P$3)*10</f>
        <v>20</v>
      </c>
      <c r="Q115">
        <f>COUNTIF($F115:$I115, Q$3)*8</f>
        <v>0</v>
      </c>
      <c r="R115">
        <f>COUNTIF($F115:$I115, R$3)*6</f>
        <v>6</v>
      </c>
      <c r="S115">
        <f>COUNTIF($F115:$I115, S$3)*4</f>
        <v>0</v>
      </c>
      <c r="T115">
        <f>SUM($P115:$S115)</f>
        <v>26</v>
      </c>
      <c r="U115">
        <f>IF(E115=6, D115+2, D115)</f>
        <v>6</v>
      </c>
      <c r="V115" s="6">
        <f>ROUND(O115+T115+U115,2)</f>
        <v>55</v>
      </c>
      <c r="W115">
        <f>COUNTIF($J115:$N115, 100)</f>
        <v>0</v>
      </c>
      <c r="X115" t="b">
        <f t="shared" si="5"/>
        <v>1</v>
      </c>
    </row>
    <row r="116" spans="2:24" x14ac:dyDescent="0.25">
      <c r="B116" t="s">
        <v>178</v>
      </c>
      <c r="C116" t="s">
        <v>119</v>
      </c>
      <c r="D116">
        <v>1</v>
      </c>
      <c r="E116">
        <v>3</v>
      </c>
      <c r="F116">
        <v>2</v>
      </c>
      <c r="G116">
        <v>3</v>
      </c>
      <c r="H116">
        <v>5</v>
      </c>
      <c r="I116">
        <v>2</v>
      </c>
      <c r="J116">
        <v>11</v>
      </c>
      <c r="K116">
        <v>23</v>
      </c>
      <c r="L116">
        <v>92</v>
      </c>
      <c r="M116">
        <v>50</v>
      </c>
      <c r="N116">
        <v>36</v>
      </c>
      <c r="O116">
        <f>J116/10+K116/10+L116/10+M116/10+N116/10</f>
        <v>21.200000000000003</v>
      </c>
      <c r="P116">
        <f>COUNTIF($F116:$I116, P$3)*10</f>
        <v>0</v>
      </c>
      <c r="Q116">
        <f>COUNTIF($F116:$I116, Q$3)*8</f>
        <v>8</v>
      </c>
      <c r="R116">
        <f>COUNTIF($F116:$I116, R$3)*6</f>
        <v>0</v>
      </c>
      <c r="S116">
        <f>COUNTIF($F116:$I116, S$3)*4</f>
        <v>4</v>
      </c>
      <c r="T116">
        <f>SUM($P116:$S116)</f>
        <v>12</v>
      </c>
      <c r="U116">
        <f>IF(E116=6, D116+2, D116)</f>
        <v>1</v>
      </c>
      <c r="V116" s="6">
        <f>ROUND(O116+T116+U116,2)</f>
        <v>34.200000000000003</v>
      </c>
      <c r="W116">
        <f>COUNTIF($J116:$N116, 100)</f>
        <v>0</v>
      </c>
      <c r="X116" t="b">
        <f t="shared" si="5"/>
        <v>0</v>
      </c>
    </row>
    <row r="117" spans="2:24" x14ac:dyDescent="0.25">
      <c r="B117" t="s">
        <v>179</v>
      </c>
      <c r="C117" t="s">
        <v>180</v>
      </c>
      <c r="D117">
        <v>0</v>
      </c>
      <c r="E117">
        <v>5</v>
      </c>
      <c r="F117">
        <v>3</v>
      </c>
      <c r="G117">
        <v>5</v>
      </c>
      <c r="H117">
        <v>2</v>
      </c>
      <c r="I117">
        <v>5</v>
      </c>
      <c r="J117">
        <v>20</v>
      </c>
      <c r="K117">
        <v>51</v>
      </c>
      <c r="L117">
        <v>64</v>
      </c>
      <c r="M117">
        <v>67</v>
      </c>
      <c r="N117">
        <v>72</v>
      </c>
      <c r="O117">
        <f>J117/10+K117/10+L117/10+M117/10+N117/10</f>
        <v>27.4</v>
      </c>
      <c r="P117">
        <f>COUNTIF($F117:$I117, P$3)*10</f>
        <v>0</v>
      </c>
      <c r="Q117">
        <f>COUNTIF($F117:$I117, Q$3)*8</f>
        <v>16</v>
      </c>
      <c r="R117">
        <f>COUNTIF($F117:$I117, R$3)*6</f>
        <v>0</v>
      </c>
      <c r="S117">
        <f>COUNTIF($F117:$I117, S$3)*4</f>
        <v>4</v>
      </c>
      <c r="T117">
        <f>SUM($P117:$S117)</f>
        <v>20</v>
      </c>
      <c r="U117">
        <f>IF(E117=6, D117+2, D117)</f>
        <v>0</v>
      </c>
      <c r="V117" s="6">
        <f>ROUND(O117+T117+U117,2)</f>
        <v>47.4</v>
      </c>
      <c r="W117">
        <f>COUNTIF($J117:$N117, 100)</f>
        <v>0</v>
      </c>
      <c r="X117" t="b">
        <f t="shared" si="5"/>
        <v>0</v>
      </c>
    </row>
    <row r="118" spans="2:24" x14ac:dyDescent="0.25">
      <c r="B118" t="s">
        <v>181</v>
      </c>
      <c r="C118" t="s">
        <v>182</v>
      </c>
      <c r="D118">
        <v>7</v>
      </c>
      <c r="E118">
        <v>4</v>
      </c>
      <c r="F118">
        <v>6</v>
      </c>
      <c r="G118">
        <v>2</v>
      </c>
      <c r="H118">
        <v>5</v>
      </c>
      <c r="I118">
        <v>5</v>
      </c>
      <c r="J118">
        <v>90</v>
      </c>
      <c r="K118">
        <v>9</v>
      </c>
      <c r="L118">
        <v>61</v>
      </c>
      <c r="M118">
        <v>28</v>
      </c>
      <c r="N118">
        <v>92</v>
      </c>
      <c r="O118">
        <f>J118/10+K118/10+L118/10+M118/10+N118/10</f>
        <v>28</v>
      </c>
      <c r="P118">
        <f>COUNTIF($F118:$I118, P$3)*10</f>
        <v>10</v>
      </c>
      <c r="Q118">
        <f>COUNTIF($F118:$I118, Q$3)*8</f>
        <v>16</v>
      </c>
      <c r="R118">
        <f>COUNTIF($F118:$I118, R$3)*6</f>
        <v>0</v>
      </c>
      <c r="S118">
        <f>COUNTIF($F118:$I118, S$3)*4</f>
        <v>0</v>
      </c>
      <c r="T118">
        <f>SUM($P118:$S118)</f>
        <v>26</v>
      </c>
      <c r="U118">
        <f>IF(E118=6, D118+2, D118)</f>
        <v>7</v>
      </c>
      <c r="V118" s="6">
        <f>ROUND(O118+T118+U118,2)</f>
        <v>61</v>
      </c>
      <c r="W118">
        <f>COUNTIF($J118:$N118, 100)</f>
        <v>0</v>
      </c>
      <c r="X118" t="b">
        <f t="shared" si="5"/>
        <v>1</v>
      </c>
    </row>
    <row r="119" spans="2:24" x14ac:dyDescent="0.25">
      <c r="B119" t="s">
        <v>183</v>
      </c>
      <c r="C119" t="s">
        <v>155</v>
      </c>
      <c r="D119">
        <v>4</v>
      </c>
      <c r="E119">
        <v>2</v>
      </c>
      <c r="F119">
        <v>6</v>
      </c>
      <c r="G119">
        <v>6</v>
      </c>
      <c r="H119">
        <v>6</v>
      </c>
      <c r="I119">
        <v>4</v>
      </c>
      <c r="J119">
        <v>91</v>
      </c>
      <c r="K119">
        <v>63</v>
      </c>
      <c r="L119">
        <v>88</v>
      </c>
      <c r="M119">
        <v>68</v>
      </c>
      <c r="N119">
        <v>75</v>
      </c>
      <c r="O119">
        <f>J119/10+K119/10+L119/10+M119/10+N119/10</f>
        <v>38.5</v>
      </c>
      <c r="P119">
        <f>COUNTIF($F119:$I119, P$3)*10</f>
        <v>30</v>
      </c>
      <c r="Q119">
        <f>COUNTIF($F119:$I119, Q$3)*8</f>
        <v>0</v>
      </c>
      <c r="R119">
        <f>COUNTIF($F119:$I119, R$3)*6</f>
        <v>6</v>
      </c>
      <c r="S119">
        <f>COUNTIF($F119:$I119, S$3)*4</f>
        <v>0</v>
      </c>
      <c r="T119">
        <f>SUM($P119:$S119)</f>
        <v>36</v>
      </c>
      <c r="U119">
        <f>IF(E119=6, D119+2, D119)</f>
        <v>4</v>
      </c>
      <c r="V119" s="6">
        <f>ROUND(O119+T119+U119,2)</f>
        <v>78.5</v>
      </c>
      <c r="W119">
        <f>COUNTIF($J119:$N119, 100)</f>
        <v>0</v>
      </c>
      <c r="X119" t="b">
        <f t="shared" si="5"/>
        <v>1</v>
      </c>
    </row>
    <row r="120" spans="2:24" x14ac:dyDescent="0.25">
      <c r="B120" t="s">
        <v>184</v>
      </c>
      <c r="C120" t="s">
        <v>185</v>
      </c>
      <c r="D120">
        <v>3</v>
      </c>
      <c r="E120">
        <v>3</v>
      </c>
      <c r="F120">
        <v>4</v>
      </c>
      <c r="G120">
        <v>5</v>
      </c>
      <c r="H120">
        <v>6</v>
      </c>
      <c r="I120">
        <v>3</v>
      </c>
      <c r="J120">
        <v>59</v>
      </c>
      <c r="K120">
        <v>13</v>
      </c>
      <c r="L120">
        <v>14</v>
      </c>
      <c r="M120">
        <v>22</v>
      </c>
      <c r="N120">
        <v>96</v>
      </c>
      <c r="O120">
        <f>J120/10+K120/10+L120/10+M120/10+N120/10</f>
        <v>20.399999999999999</v>
      </c>
      <c r="P120">
        <f>COUNTIF($F120:$I120, P$3)*10</f>
        <v>10</v>
      </c>
      <c r="Q120">
        <f>COUNTIF($F120:$I120, Q$3)*8</f>
        <v>8</v>
      </c>
      <c r="R120">
        <f>COUNTIF($F120:$I120, R$3)*6</f>
        <v>6</v>
      </c>
      <c r="S120">
        <f>COUNTIF($F120:$I120, S$3)*4</f>
        <v>4</v>
      </c>
      <c r="T120">
        <f>SUM($P120:$S120)</f>
        <v>28</v>
      </c>
      <c r="U120">
        <f>IF(E120=6, D120+2, D120)</f>
        <v>3</v>
      </c>
      <c r="V120" s="6">
        <f>ROUND(O120+T120+U120,2)</f>
        <v>51.4</v>
      </c>
      <c r="W120">
        <f>COUNTIF($J120:$N120, 100)</f>
        <v>0</v>
      </c>
      <c r="X120" t="b">
        <f t="shared" si="5"/>
        <v>1</v>
      </c>
    </row>
    <row r="121" spans="2:24" x14ac:dyDescent="0.25">
      <c r="B121" t="s">
        <v>186</v>
      </c>
      <c r="C121" t="s">
        <v>70</v>
      </c>
      <c r="D121">
        <v>1</v>
      </c>
      <c r="E121">
        <v>3</v>
      </c>
      <c r="F121">
        <v>3</v>
      </c>
      <c r="G121">
        <v>4</v>
      </c>
      <c r="H121">
        <v>3</v>
      </c>
      <c r="I121">
        <v>4</v>
      </c>
      <c r="J121">
        <v>7</v>
      </c>
      <c r="K121">
        <v>13</v>
      </c>
      <c r="L121">
        <v>73</v>
      </c>
      <c r="M121">
        <v>73</v>
      </c>
      <c r="N121">
        <v>78</v>
      </c>
      <c r="O121">
        <f>J121/10+K121/10+L121/10+M121/10+N121/10</f>
        <v>24.400000000000002</v>
      </c>
      <c r="P121">
        <f>COUNTIF($F121:$I121, P$3)*10</f>
        <v>0</v>
      </c>
      <c r="Q121">
        <f>COUNTIF($F121:$I121, Q$3)*8</f>
        <v>0</v>
      </c>
      <c r="R121">
        <f>COUNTIF($F121:$I121, R$3)*6</f>
        <v>12</v>
      </c>
      <c r="S121">
        <f>COUNTIF($F121:$I121, S$3)*4</f>
        <v>8</v>
      </c>
      <c r="T121">
        <f>SUM($P121:$S121)</f>
        <v>20</v>
      </c>
      <c r="U121">
        <f>IF(E121=6, D121+2, D121)</f>
        <v>1</v>
      </c>
      <c r="V121" s="6">
        <f>ROUND(O121+T121+U121,2)</f>
        <v>45.4</v>
      </c>
      <c r="W121">
        <f>COUNTIF($J121:$N121, 100)</f>
        <v>0</v>
      </c>
      <c r="X121" t="b">
        <f t="shared" si="5"/>
        <v>0</v>
      </c>
    </row>
    <row r="122" spans="2:24" x14ac:dyDescent="0.25">
      <c r="B122" t="s">
        <v>187</v>
      </c>
      <c r="C122" t="s">
        <v>188</v>
      </c>
      <c r="D122">
        <v>7</v>
      </c>
      <c r="E122">
        <v>3</v>
      </c>
      <c r="F122">
        <v>6</v>
      </c>
      <c r="G122">
        <v>2</v>
      </c>
      <c r="H122">
        <v>4</v>
      </c>
      <c r="I122">
        <v>6</v>
      </c>
      <c r="J122">
        <v>39</v>
      </c>
      <c r="K122">
        <v>69</v>
      </c>
      <c r="L122">
        <v>10</v>
      </c>
      <c r="M122">
        <v>10</v>
      </c>
      <c r="N122">
        <v>91</v>
      </c>
      <c r="O122">
        <f>J122/10+K122/10+L122/10+M122/10+N122/10</f>
        <v>21.9</v>
      </c>
      <c r="P122">
        <f>COUNTIF($F122:$I122, P$3)*10</f>
        <v>20</v>
      </c>
      <c r="Q122">
        <f>COUNTIF($F122:$I122, Q$3)*8</f>
        <v>0</v>
      </c>
      <c r="R122">
        <f>COUNTIF($F122:$I122, R$3)*6</f>
        <v>6</v>
      </c>
      <c r="S122">
        <f>COUNTIF($F122:$I122, S$3)*4</f>
        <v>0</v>
      </c>
      <c r="T122">
        <f>SUM($P122:$S122)</f>
        <v>26</v>
      </c>
      <c r="U122">
        <f>IF(E122=6, D122+2, D122)</f>
        <v>7</v>
      </c>
      <c r="V122" s="6">
        <f>ROUND(O122+T122+U122,2)</f>
        <v>54.9</v>
      </c>
      <c r="W122">
        <f>COUNTIF($J122:$N122, 100)</f>
        <v>0</v>
      </c>
      <c r="X122" t="b">
        <f t="shared" si="5"/>
        <v>1</v>
      </c>
    </row>
    <row r="123" spans="2:24" x14ac:dyDescent="0.25">
      <c r="B123" t="s">
        <v>189</v>
      </c>
      <c r="C123" t="s">
        <v>70</v>
      </c>
      <c r="D123">
        <v>5</v>
      </c>
      <c r="E123">
        <v>6</v>
      </c>
      <c r="F123">
        <v>4</v>
      </c>
      <c r="G123">
        <v>3</v>
      </c>
      <c r="H123">
        <v>5</v>
      </c>
      <c r="I123">
        <v>2</v>
      </c>
      <c r="J123">
        <v>18</v>
      </c>
      <c r="K123">
        <v>29</v>
      </c>
      <c r="L123">
        <v>18</v>
      </c>
      <c r="M123">
        <v>5</v>
      </c>
      <c r="N123">
        <v>64</v>
      </c>
      <c r="O123">
        <f>J123/10+K123/10+L123/10+M123/10+N123/10</f>
        <v>13.4</v>
      </c>
      <c r="P123">
        <f>COUNTIF($F123:$I123, P$3)*10</f>
        <v>0</v>
      </c>
      <c r="Q123">
        <f>COUNTIF($F123:$I123, Q$3)*8</f>
        <v>8</v>
      </c>
      <c r="R123">
        <f>COUNTIF($F123:$I123, R$3)*6</f>
        <v>6</v>
      </c>
      <c r="S123">
        <f>COUNTIF($F123:$I123, S$3)*4</f>
        <v>4</v>
      </c>
      <c r="T123">
        <f>SUM($P123:$S123)</f>
        <v>18</v>
      </c>
      <c r="U123">
        <f>IF(E123=6, D123+2, D123)</f>
        <v>7</v>
      </c>
      <c r="V123" s="6">
        <f>ROUND(O123+T123+U123,2)</f>
        <v>38.4</v>
      </c>
      <c r="W123">
        <f>COUNTIF($J123:$N123, 100)</f>
        <v>0</v>
      </c>
      <c r="X123" t="b">
        <f t="shared" si="5"/>
        <v>1</v>
      </c>
    </row>
    <row r="124" spans="2:24" x14ac:dyDescent="0.25">
      <c r="B124" t="s">
        <v>190</v>
      </c>
      <c r="C124" t="s">
        <v>101</v>
      </c>
      <c r="D124">
        <v>3</v>
      </c>
      <c r="E124">
        <v>3</v>
      </c>
      <c r="F124">
        <v>3</v>
      </c>
      <c r="G124">
        <v>6</v>
      </c>
      <c r="H124">
        <v>2</v>
      </c>
      <c r="I124">
        <v>2</v>
      </c>
      <c r="J124">
        <v>80</v>
      </c>
      <c r="K124">
        <v>5</v>
      </c>
      <c r="L124">
        <v>4</v>
      </c>
      <c r="M124">
        <v>59</v>
      </c>
      <c r="N124">
        <v>5</v>
      </c>
      <c r="O124">
        <f>J124/10+K124/10+L124/10+M124/10+N124/10</f>
        <v>15.3</v>
      </c>
      <c r="P124">
        <f>COUNTIF($F124:$I124, P$3)*10</f>
        <v>10</v>
      </c>
      <c r="Q124">
        <f>COUNTIF($F124:$I124, Q$3)*8</f>
        <v>0</v>
      </c>
      <c r="R124">
        <f>COUNTIF($F124:$I124, R$3)*6</f>
        <v>0</v>
      </c>
      <c r="S124">
        <f>COUNTIF($F124:$I124, S$3)*4</f>
        <v>4</v>
      </c>
      <c r="T124">
        <f>SUM($P124:$S124)</f>
        <v>14</v>
      </c>
      <c r="U124">
        <f>IF(E124=6, D124+2, D124)</f>
        <v>3</v>
      </c>
      <c r="V124" s="6">
        <f>ROUND(O124+T124+U124,2)</f>
        <v>32.299999999999997</v>
      </c>
      <c r="W124">
        <f>COUNTIF($J124:$N124, 100)</f>
        <v>0</v>
      </c>
      <c r="X124" t="b">
        <f t="shared" si="5"/>
        <v>1</v>
      </c>
    </row>
    <row r="125" spans="2:24" x14ac:dyDescent="0.25">
      <c r="B125" t="s">
        <v>191</v>
      </c>
      <c r="C125" t="s">
        <v>16</v>
      </c>
      <c r="D125">
        <v>2</v>
      </c>
      <c r="E125">
        <v>4</v>
      </c>
      <c r="F125">
        <v>6</v>
      </c>
      <c r="G125">
        <v>3</v>
      </c>
      <c r="H125">
        <v>6</v>
      </c>
      <c r="I125">
        <v>6</v>
      </c>
      <c r="J125">
        <v>72</v>
      </c>
      <c r="K125">
        <v>51</v>
      </c>
      <c r="L125">
        <v>1</v>
      </c>
      <c r="M125">
        <v>33</v>
      </c>
      <c r="N125">
        <v>91</v>
      </c>
      <c r="O125">
        <f>J125/10+K125/10+L125/10+M125/10+N125/10</f>
        <v>24.799999999999997</v>
      </c>
      <c r="P125">
        <f>COUNTIF($F125:$I125, P$3)*10</f>
        <v>30</v>
      </c>
      <c r="Q125">
        <f>COUNTIF($F125:$I125, Q$3)*8</f>
        <v>0</v>
      </c>
      <c r="R125">
        <f>COUNTIF($F125:$I125, R$3)*6</f>
        <v>0</v>
      </c>
      <c r="S125">
        <f>COUNTIF($F125:$I125, S$3)*4</f>
        <v>4</v>
      </c>
      <c r="T125">
        <f>SUM($P125:$S125)</f>
        <v>34</v>
      </c>
      <c r="U125">
        <f>IF(E125=6, D125+2, D125)</f>
        <v>2</v>
      </c>
      <c r="V125" s="6">
        <f>ROUND(O125+T125+U125,2)</f>
        <v>60.8</v>
      </c>
      <c r="W125">
        <f>COUNTIF($J125:$N125, 100)</f>
        <v>0</v>
      </c>
      <c r="X125" t="b">
        <f t="shared" si="5"/>
        <v>1</v>
      </c>
    </row>
    <row r="126" spans="2:24" x14ac:dyDescent="0.25">
      <c r="B126" t="s">
        <v>192</v>
      </c>
      <c r="C126" t="s">
        <v>30</v>
      </c>
      <c r="D126">
        <v>1</v>
      </c>
      <c r="E126">
        <v>4</v>
      </c>
      <c r="F126">
        <v>4</v>
      </c>
      <c r="G126">
        <v>3</v>
      </c>
      <c r="H126">
        <v>3</v>
      </c>
      <c r="I126">
        <v>6</v>
      </c>
      <c r="J126">
        <v>25</v>
      </c>
      <c r="K126">
        <v>23</v>
      </c>
      <c r="L126">
        <v>20</v>
      </c>
      <c r="M126">
        <v>93</v>
      </c>
      <c r="N126">
        <v>78</v>
      </c>
      <c r="O126">
        <f>J126/10+K126/10+L126/10+M126/10+N126/10</f>
        <v>23.900000000000002</v>
      </c>
      <c r="P126">
        <f>COUNTIF($F126:$I126, P$3)*10</f>
        <v>10</v>
      </c>
      <c r="Q126">
        <f>COUNTIF($F126:$I126, Q$3)*8</f>
        <v>0</v>
      </c>
      <c r="R126">
        <f>COUNTIF($F126:$I126, R$3)*6</f>
        <v>6</v>
      </c>
      <c r="S126">
        <f>COUNTIF($F126:$I126, S$3)*4</f>
        <v>8</v>
      </c>
      <c r="T126">
        <f>SUM($P126:$S126)</f>
        <v>24</v>
      </c>
      <c r="U126">
        <f>IF(E126=6, D126+2, D126)</f>
        <v>1</v>
      </c>
      <c r="V126" s="6">
        <f>ROUND(O126+T126+U126,2)</f>
        <v>48.9</v>
      </c>
      <c r="W126">
        <f>COUNTIF($J126:$N126, 100)</f>
        <v>0</v>
      </c>
      <c r="X126" t="b">
        <f t="shared" si="5"/>
        <v>1</v>
      </c>
    </row>
    <row r="127" spans="2:24" x14ac:dyDescent="0.25">
      <c r="B127" t="s">
        <v>148</v>
      </c>
      <c r="C127" t="s">
        <v>193</v>
      </c>
      <c r="D127">
        <v>4</v>
      </c>
      <c r="E127">
        <v>5</v>
      </c>
      <c r="F127">
        <v>5</v>
      </c>
      <c r="G127">
        <v>3</v>
      </c>
      <c r="H127">
        <v>5</v>
      </c>
      <c r="I127">
        <v>2</v>
      </c>
      <c r="J127">
        <v>79</v>
      </c>
      <c r="K127">
        <v>53</v>
      </c>
      <c r="L127">
        <v>97</v>
      </c>
      <c r="M127">
        <v>34</v>
      </c>
      <c r="N127">
        <v>92</v>
      </c>
      <c r="O127">
        <f>J127/10+K127/10+L127/10+M127/10+N127/10</f>
        <v>35.5</v>
      </c>
      <c r="P127">
        <f>COUNTIF($F127:$I127, P$3)*10</f>
        <v>0</v>
      </c>
      <c r="Q127">
        <f>COUNTIF($F127:$I127, Q$3)*8</f>
        <v>16</v>
      </c>
      <c r="R127">
        <f>COUNTIF($F127:$I127, R$3)*6</f>
        <v>0</v>
      </c>
      <c r="S127">
        <f>COUNTIF($F127:$I127, S$3)*4</f>
        <v>4</v>
      </c>
      <c r="T127">
        <f>SUM($P127:$S127)</f>
        <v>20</v>
      </c>
      <c r="U127">
        <f>IF(E127=6, D127+2, D127)</f>
        <v>4</v>
      </c>
      <c r="V127" s="6">
        <f>ROUND(O127+T127+U127,2)</f>
        <v>59.5</v>
      </c>
      <c r="W127">
        <f>COUNTIF($J127:$N127, 100)</f>
        <v>0</v>
      </c>
      <c r="X127" t="b">
        <f t="shared" si="5"/>
        <v>0</v>
      </c>
    </row>
    <row r="128" spans="2:24" x14ac:dyDescent="0.25">
      <c r="B128" t="s">
        <v>194</v>
      </c>
      <c r="C128" t="s">
        <v>86</v>
      </c>
      <c r="D128">
        <v>4</v>
      </c>
      <c r="E128">
        <v>2</v>
      </c>
      <c r="F128">
        <v>6</v>
      </c>
      <c r="G128">
        <v>4</v>
      </c>
      <c r="H128">
        <v>3</v>
      </c>
      <c r="I128">
        <v>2</v>
      </c>
      <c r="J128">
        <v>13</v>
      </c>
      <c r="K128">
        <v>81</v>
      </c>
      <c r="L128">
        <v>58</v>
      </c>
      <c r="M128">
        <v>45</v>
      </c>
      <c r="N128">
        <v>11</v>
      </c>
      <c r="O128">
        <f>J128/10+K128/10+L128/10+M128/10+N128/10</f>
        <v>20.8</v>
      </c>
      <c r="P128">
        <f>COUNTIF($F128:$I128, P$3)*10</f>
        <v>10</v>
      </c>
      <c r="Q128">
        <f>COUNTIF($F128:$I128, Q$3)*8</f>
        <v>0</v>
      </c>
      <c r="R128">
        <f>COUNTIF($F128:$I128, R$3)*6</f>
        <v>6</v>
      </c>
      <c r="S128">
        <f>COUNTIF($F128:$I128, S$3)*4</f>
        <v>4</v>
      </c>
      <c r="T128">
        <f>SUM($P128:$S128)</f>
        <v>20</v>
      </c>
      <c r="U128">
        <f>IF(E128=6, D128+2, D128)</f>
        <v>4</v>
      </c>
      <c r="V128" s="6">
        <f>ROUND(O128+T128+U128,2)</f>
        <v>44.8</v>
      </c>
      <c r="W128">
        <f>COUNTIF($J128:$N128, 100)</f>
        <v>0</v>
      </c>
      <c r="X128" t="b">
        <f t="shared" si="5"/>
        <v>1</v>
      </c>
    </row>
    <row r="129" spans="2:24" x14ac:dyDescent="0.25">
      <c r="B129" t="s">
        <v>195</v>
      </c>
      <c r="C129" t="s">
        <v>155</v>
      </c>
      <c r="D129">
        <v>5</v>
      </c>
      <c r="E129">
        <v>2</v>
      </c>
      <c r="F129">
        <v>3</v>
      </c>
      <c r="G129">
        <v>3</v>
      </c>
      <c r="H129">
        <v>2</v>
      </c>
      <c r="I129">
        <v>6</v>
      </c>
      <c r="J129">
        <v>93</v>
      </c>
      <c r="K129">
        <v>31</v>
      </c>
      <c r="L129">
        <v>9</v>
      </c>
      <c r="M129">
        <v>50</v>
      </c>
      <c r="N129">
        <v>41</v>
      </c>
      <c r="O129">
        <f>J129/10+K129/10+L129/10+M129/10+N129/10</f>
        <v>22.4</v>
      </c>
      <c r="P129">
        <f>COUNTIF($F129:$I129, P$3)*10</f>
        <v>10</v>
      </c>
      <c r="Q129">
        <f>COUNTIF($F129:$I129, Q$3)*8</f>
        <v>0</v>
      </c>
      <c r="R129">
        <f>COUNTIF($F129:$I129, R$3)*6</f>
        <v>0</v>
      </c>
      <c r="S129">
        <f>COUNTIF($F129:$I129, S$3)*4</f>
        <v>8</v>
      </c>
      <c r="T129">
        <f>SUM($P129:$S129)</f>
        <v>18</v>
      </c>
      <c r="U129">
        <f>IF(E129=6, D129+2, D129)</f>
        <v>5</v>
      </c>
      <c r="V129" s="6">
        <f>ROUND(O129+T129+U129,2)</f>
        <v>45.4</v>
      </c>
      <c r="W129">
        <f>COUNTIF($J129:$N129, 100)</f>
        <v>0</v>
      </c>
      <c r="X129" t="b">
        <f t="shared" si="5"/>
        <v>1</v>
      </c>
    </row>
    <row r="130" spans="2:24" x14ac:dyDescent="0.25">
      <c r="B130" t="s">
        <v>196</v>
      </c>
      <c r="C130" t="s">
        <v>197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10</v>
      </c>
      <c r="K130">
        <v>93</v>
      </c>
      <c r="L130">
        <v>88</v>
      </c>
      <c r="M130">
        <v>23</v>
      </c>
      <c r="N130">
        <v>43</v>
      </c>
      <c r="O130">
        <f>J130/10+K130/10+L130/10+M130/10+N130/10</f>
        <v>25.700000000000003</v>
      </c>
      <c r="P130">
        <f>COUNTIF($F130:$I130, P$3)*10</f>
        <v>0</v>
      </c>
      <c r="Q130">
        <f>COUNTIF($F130:$I130, Q$3)*8</f>
        <v>0</v>
      </c>
      <c r="R130">
        <f>COUNTIF($F130:$I130, R$3)*6</f>
        <v>0</v>
      </c>
      <c r="S130">
        <f>COUNTIF($F130:$I130, S$3)*4</f>
        <v>0</v>
      </c>
      <c r="T130">
        <f>SUM($P130:$S130)</f>
        <v>0</v>
      </c>
      <c r="U130">
        <f>IF(E130=6, D130+2, D130)</f>
        <v>2</v>
      </c>
      <c r="V130" s="6">
        <f>ROUND(O130+T130+U130,2)</f>
        <v>27.7</v>
      </c>
      <c r="W130">
        <f>COUNTIF($J130:$N130, 100)</f>
        <v>0</v>
      </c>
      <c r="X130" t="b">
        <f t="shared" si="5"/>
        <v>0</v>
      </c>
    </row>
    <row r="131" spans="2:24" x14ac:dyDescent="0.25">
      <c r="B131" t="s">
        <v>198</v>
      </c>
      <c r="C131" t="s">
        <v>199</v>
      </c>
      <c r="D131">
        <v>0</v>
      </c>
      <c r="E131">
        <v>3</v>
      </c>
      <c r="F131">
        <v>3</v>
      </c>
      <c r="G131">
        <v>2</v>
      </c>
      <c r="H131">
        <v>3</v>
      </c>
      <c r="I131">
        <v>6</v>
      </c>
      <c r="J131">
        <v>7</v>
      </c>
      <c r="K131">
        <v>69</v>
      </c>
      <c r="L131">
        <v>31</v>
      </c>
      <c r="M131">
        <v>13</v>
      </c>
      <c r="N131">
        <v>61</v>
      </c>
      <c r="O131">
        <f>J131/10+K131/10+L131/10+M131/10+N131/10</f>
        <v>18.100000000000001</v>
      </c>
      <c r="P131">
        <f>COUNTIF($F131:$I131, P$3)*10</f>
        <v>10</v>
      </c>
      <c r="Q131">
        <f>COUNTIF($F131:$I131, Q$3)*8</f>
        <v>0</v>
      </c>
      <c r="R131">
        <f>COUNTIF($F131:$I131, R$3)*6</f>
        <v>0</v>
      </c>
      <c r="S131">
        <f>COUNTIF($F131:$I131, S$3)*4</f>
        <v>8</v>
      </c>
      <c r="T131">
        <f>SUM($P131:$S131)</f>
        <v>18</v>
      </c>
      <c r="U131">
        <f>IF(E131=6, D131+2, D131)</f>
        <v>0</v>
      </c>
      <c r="V131" s="6">
        <f>ROUND(O131+T131+U131,2)</f>
        <v>36.1</v>
      </c>
      <c r="W131">
        <f>COUNTIF($J131:$N131, 100)</f>
        <v>0</v>
      </c>
      <c r="X131" t="b">
        <f t="shared" si="5"/>
        <v>0</v>
      </c>
    </row>
    <row r="132" spans="2:24" x14ac:dyDescent="0.25">
      <c r="B132" t="s">
        <v>200</v>
      </c>
      <c r="C132" t="s">
        <v>201</v>
      </c>
      <c r="D132">
        <v>5</v>
      </c>
      <c r="E132">
        <v>3</v>
      </c>
      <c r="F132">
        <v>2</v>
      </c>
      <c r="G132">
        <v>2</v>
      </c>
      <c r="H132">
        <v>4</v>
      </c>
      <c r="I132">
        <v>6</v>
      </c>
      <c r="J132">
        <v>24</v>
      </c>
      <c r="K132">
        <v>79</v>
      </c>
      <c r="L132">
        <v>99</v>
      </c>
      <c r="M132">
        <v>6</v>
      </c>
      <c r="N132">
        <v>89</v>
      </c>
      <c r="O132">
        <f>J132/10+K132/10+L132/10+M132/10+N132/10</f>
        <v>29.700000000000003</v>
      </c>
      <c r="P132">
        <f>COUNTIF($F132:$I132, P$3)*10</f>
        <v>10</v>
      </c>
      <c r="Q132">
        <f>COUNTIF($F132:$I132, Q$3)*8</f>
        <v>0</v>
      </c>
      <c r="R132">
        <f>COUNTIF($F132:$I132, R$3)*6</f>
        <v>6</v>
      </c>
      <c r="S132">
        <f>COUNTIF($F132:$I132, S$3)*4</f>
        <v>0</v>
      </c>
      <c r="T132">
        <f>SUM($P132:$S132)</f>
        <v>16</v>
      </c>
      <c r="U132">
        <f>IF(E132=6, D132+2, D132)</f>
        <v>5</v>
      </c>
      <c r="V132" s="6">
        <f>ROUND(O132+T132+U132,2)</f>
        <v>50.7</v>
      </c>
      <c r="W132">
        <f>COUNTIF($J132:$N132, 100)</f>
        <v>0</v>
      </c>
      <c r="X132" t="b">
        <f t="shared" ref="X132:X195" si="6">O132&lt;T132+U132</f>
        <v>0</v>
      </c>
    </row>
    <row r="133" spans="2:24" x14ac:dyDescent="0.25">
      <c r="B133" t="s">
        <v>202</v>
      </c>
      <c r="C133" t="s">
        <v>203</v>
      </c>
      <c r="D133">
        <v>7</v>
      </c>
      <c r="E133">
        <v>2</v>
      </c>
      <c r="F133">
        <v>2</v>
      </c>
      <c r="G133">
        <v>4</v>
      </c>
      <c r="H133">
        <v>4</v>
      </c>
      <c r="I133">
        <v>6</v>
      </c>
      <c r="J133">
        <v>57</v>
      </c>
      <c r="K133">
        <v>11</v>
      </c>
      <c r="L133">
        <v>80</v>
      </c>
      <c r="M133">
        <v>27</v>
      </c>
      <c r="N133">
        <v>21</v>
      </c>
      <c r="O133">
        <f>J133/10+K133/10+L133/10+M133/10+N133/10</f>
        <v>19.600000000000001</v>
      </c>
      <c r="P133">
        <f>COUNTIF($F133:$I133, P$3)*10</f>
        <v>10</v>
      </c>
      <c r="Q133">
        <f>COUNTIF($F133:$I133, Q$3)*8</f>
        <v>0</v>
      </c>
      <c r="R133">
        <f>COUNTIF($F133:$I133, R$3)*6</f>
        <v>12</v>
      </c>
      <c r="S133">
        <f>COUNTIF($F133:$I133, S$3)*4</f>
        <v>0</v>
      </c>
      <c r="T133">
        <f>SUM($P133:$S133)</f>
        <v>22</v>
      </c>
      <c r="U133">
        <f>IF(E133=6, D133+2, D133)</f>
        <v>7</v>
      </c>
      <c r="V133" s="6">
        <f>ROUND(O133+T133+U133,2)</f>
        <v>48.6</v>
      </c>
      <c r="W133">
        <f>COUNTIF($J133:$N133, 100)</f>
        <v>0</v>
      </c>
      <c r="X133" t="b">
        <f t="shared" si="6"/>
        <v>1</v>
      </c>
    </row>
    <row r="134" spans="2:24" x14ac:dyDescent="0.25">
      <c r="B134" t="s">
        <v>204</v>
      </c>
      <c r="C134" t="s">
        <v>205</v>
      </c>
      <c r="D134">
        <v>7</v>
      </c>
      <c r="E134">
        <v>6</v>
      </c>
      <c r="F134">
        <v>6</v>
      </c>
      <c r="G134">
        <v>2</v>
      </c>
      <c r="H134">
        <v>2</v>
      </c>
      <c r="I134">
        <v>4</v>
      </c>
      <c r="J134">
        <v>2</v>
      </c>
      <c r="K134">
        <v>65</v>
      </c>
      <c r="L134">
        <v>47</v>
      </c>
      <c r="M134">
        <v>64</v>
      </c>
      <c r="N134">
        <v>89</v>
      </c>
      <c r="O134">
        <f>J134/10+K134/10+L134/10+M134/10+N134/10</f>
        <v>26.700000000000003</v>
      </c>
      <c r="P134">
        <f>COUNTIF($F134:$I134, P$3)*10</f>
        <v>10</v>
      </c>
      <c r="Q134">
        <f>COUNTIF($F134:$I134, Q$3)*8</f>
        <v>0</v>
      </c>
      <c r="R134">
        <f>COUNTIF($F134:$I134, R$3)*6</f>
        <v>6</v>
      </c>
      <c r="S134">
        <f>COUNTIF($F134:$I134, S$3)*4</f>
        <v>0</v>
      </c>
      <c r="T134">
        <f>SUM($P134:$S134)</f>
        <v>16</v>
      </c>
      <c r="U134">
        <f>IF(E134=6, D134+2, D134)</f>
        <v>9</v>
      </c>
      <c r="V134" s="6">
        <f>ROUND(O134+T134+U134,2)</f>
        <v>51.7</v>
      </c>
      <c r="W134">
        <f>COUNTIF($J134:$N134, 100)</f>
        <v>0</v>
      </c>
      <c r="X134" t="b">
        <f t="shared" si="6"/>
        <v>0</v>
      </c>
    </row>
    <row r="135" spans="2:24" x14ac:dyDescent="0.25">
      <c r="B135" t="s">
        <v>206</v>
      </c>
      <c r="C135" t="s">
        <v>155</v>
      </c>
      <c r="D135">
        <v>6</v>
      </c>
      <c r="E135">
        <v>4</v>
      </c>
      <c r="F135">
        <v>5</v>
      </c>
      <c r="G135">
        <v>3</v>
      </c>
      <c r="H135">
        <v>6</v>
      </c>
      <c r="I135">
        <v>2</v>
      </c>
      <c r="J135">
        <v>46</v>
      </c>
      <c r="K135">
        <v>75</v>
      </c>
      <c r="L135">
        <v>6</v>
      </c>
      <c r="M135">
        <v>45</v>
      </c>
      <c r="N135">
        <v>9</v>
      </c>
      <c r="O135">
        <f>J135/10+K135/10+L135/10+M135/10+N135/10</f>
        <v>18.099999999999998</v>
      </c>
      <c r="P135">
        <f>COUNTIF($F135:$I135, P$3)*10</f>
        <v>10</v>
      </c>
      <c r="Q135">
        <f>COUNTIF($F135:$I135, Q$3)*8</f>
        <v>8</v>
      </c>
      <c r="R135">
        <f>COUNTIF($F135:$I135, R$3)*6</f>
        <v>0</v>
      </c>
      <c r="S135">
        <f>COUNTIF($F135:$I135, S$3)*4</f>
        <v>4</v>
      </c>
      <c r="T135">
        <f>SUM($P135:$S135)</f>
        <v>22</v>
      </c>
      <c r="U135">
        <f>IF(E135=6, D135+2, D135)</f>
        <v>6</v>
      </c>
      <c r="V135" s="6">
        <f>ROUND(O135+T135+U135,2)</f>
        <v>46.1</v>
      </c>
      <c r="W135">
        <f>COUNTIF($J135:$N135, 100)</f>
        <v>0</v>
      </c>
      <c r="X135" t="b">
        <f t="shared" si="6"/>
        <v>1</v>
      </c>
    </row>
    <row r="136" spans="2:24" x14ac:dyDescent="0.25">
      <c r="B136" t="s">
        <v>207</v>
      </c>
      <c r="C136" t="s">
        <v>51</v>
      </c>
      <c r="D136">
        <v>8</v>
      </c>
      <c r="E136">
        <v>3</v>
      </c>
      <c r="F136">
        <v>6</v>
      </c>
      <c r="G136">
        <v>4</v>
      </c>
      <c r="H136">
        <v>5</v>
      </c>
      <c r="I136">
        <v>2</v>
      </c>
      <c r="J136">
        <v>8</v>
      </c>
      <c r="K136">
        <v>35</v>
      </c>
      <c r="L136">
        <v>65</v>
      </c>
      <c r="M136">
        <v>30</v>
      </c>
      <c r="N136">
        <v>5</v>
      </c>
      <c r="O136">
        <f>J136/10+K136/10+L136/10+M136/10+N136/10</f>
        <v>14.3</v>
      </c>
      <c r="P136">
        <f>COUNTIF($F136:$I136, P$3)*10</f>
        <v>10</v>
      </c>
      <c r="Q136">
        <f>COUNTIF($F136:$I136, Q$3)*8</f>
        <v>8</v>
      </c>
      <c r="R136">
        <f>COUNTIF($F136:$I136, R$3)*6</f>
        <v>6</v>
      </c>
      <c r="S136">
        <f>COUNTIF($F136:$I136, S$3)*4</f>
        <v>0</v>
      </c>
      <c r="T136">
        <f>SUM($P136:$S136)</f>
        <v>24</v>
      </c>
      <c r="U136">
        <f>IF(E136=6, D136+2, D136)</f>
        <v>8</v>
      </c>
      <c r="V136" s="6">
        <f>ROUND(O136+T136+U136,2)</f>
        <v>46.3</v>
      </c>
      <c r="W136">
        <f>COUNTIF($J136:$N136, 100)</f>
        <v>0</v>
      </c>
      <c r="X136" t="b">
        <f t="shared" si="6"/>
        <v>1</v>
      </c>
    </row>
    <row r="137" spans="2:24" x14ac:dyDescent="0.25">
      <c r="B137" t="s">
        <v>208</v>
      </c>
      <c r="C137" t="s">
        <v>30</v>
      </c>
      <c r="D137">
        <v>3</v>
      </c>
      <c r="E137">
        <v>6</v>
      </c>
      <c r="F137">
        <v>6</v>
      </c>
      <c r="G137">
        <v>3</v>
      </c>
      <c r="H137">
        <v>4</v>
      </c>
      <c r="I137">
        <v>5</v>
      </c>
      <c r="J137">
        <v>35</v>
      </c>
      <c r="K137">
        <v>1</v>
      </c>
      <c r="L137">
        <v>100</v>
      </c>
      <c r="M137">
        <v>65</v>
      </c>
      <c r="N137">
        <v>86</v>
      </c>
      <c r="O137">
        <f>J137/10+K137/10+L137/10+M137/10+N137/10</f>
        <v>28.700000000000003</v>
      </c>
      <c r="P137">
        <f>COUNTIF($F137:$I137, P$3)*10</f>
        <v>10</v>
      </c>
      <c r="Q137">
        <f>COUNTIF($F137:$I137, Q$3)*8</f>
        <v>8</v>
      </c>
      <c r="R137">
        <f>COUNTIF($F137:$I137, R$3)*6</f>
        <v>6</v>
      </c>
      <c r="S137">
        <f>COUNTIF($F137:$I137, S$3)*4</f>
        <v>4</v>
      </c>
      <c r="T137">
        <f>SUM($P137:$S137)</f>
        <v>28</v>
      </c>
      <c r="U137">
        <f>IF(E137=6, D137+2, D137)</f>
        <v>5</v>
      </c>
      <c r="V137" s="6">
        <f>ROUND(O137+T137+U137,2)</f>
        <v>61.7</v>
      </c>
      <c r="W137">
        <f>COUNTIF($J137:$N137, 100)</f>
        <v>1</v>
      </c>
      <c r="X137" t="b">
        <f t="shared" si="6"/>
        <v>1</v>
      </c>
    </row>
    <row r="138" spans="2:24" x14ac:dyDescent="0.25">
      <c r="B138" t="s">
        <v>209</v>
      </c>
      <c r="C138" t="s">
        <v>210</v>
      </c>
      <c r="D138">
        <v>8</v>
      </c>
      <c r="E138">
        <v>3</v>
      </c>
      <c r="F138">
        <v>2</v>
      </c>
      <c r="G138">
        <v>3</v>
      </c>
      <c r="H138">
        <v>5</v>
      </c>
      <c r="I138">
        <v>5</v>
      </c>
      <c r="J138">
        <v>31</v>
      </c>
      <c r="K138">
        <v>75</v>
      </c>
      <c r="L138">
        <v>10</v>
      </c>
      <c r="M138">
        <v>37</v>
      </c>
      <c r="N138">
        <v>48</v>
      </c>
      <c r="O138">
        <f>J138/10+K138/10+L138/10+M138/10+N138/10</f>
        <v>20.100000000000001</v>
      </c>
      <c r="P138">
        <f>COUNTIF($F138:$I138, P$3)*10</f>
        <v>0</v>
      </c>
      <c r="Q138">
        <f>COUNTIF($F138:$I138, Q$3)*8</f>
        <v>16</v>
      </c>
      <c r="R138">
        <f>COUNTIF($F138:$I138, R$3)*6</f>
        <v>0</v>
      </c>
      <c r="S138">
        <f>COUNTIF($F138:$I138, S$3)*4</f>
        <v>4</v>
      </c>
      <c r="T138">
        <f>SUM($P138:$S138)</f>
        <v>20</v>
      </c>
      <c r="U138">
        <f>IF(E138=6, D138+2, D138)</f>
        <v>8</v>
      </c>
      <c r="V138" s="6">
        <f>ROUND(O138+T138+U138,2)</f>
        <v>48.1</v>
      </c>
      <c r="W138">
        <f>COUNTIF($J138:$N138, 100)</f>
        <v>0</v>
      </c>
      <c r="X138" t="b">
        <f t="shared" si="6"/>
        <v>1</v>
      </c>
    </row>
    <row r="139" spans="2:24" x14ac:dyDescent="0.25">
      <c r="B139" t="s">
        <v>211</v>
      </c>
      <c r="C139" t="s">
        <v>78</v>
      </c>
      <c r="D139">
        <v>4</v>
      </c>
      <c r="E139">
        <v>3</v>
      </c>
      <c r="F139">
        <v>4</v>
      </c>
      <c r="G139">
        <v>2</v>
      </c>
      <c r="H139">
        <v>5</v>
      </c>
      <c r="I139">
        <v>6</v>
      </c>
      <c r="J139">
        <v>53</v>
      </c>
      <c r="K139">
        <v>74</v>
      </c>
      <c r="L139">
        <v>66</v>
      </c>
      <c r="M139">
        <v>37</v>
      </c>
      <c r="N139">
        <v>55</v>
      </c>
      <c r="O139">
        <f>J139/10+K139/10+L139/10+M139/10+N139/10</f>
        <v>28.499999999999996</v>
      </c>
      <c r="P139">
        <f>COUNTIF($F139:$I139, P$3)*10</f>
        <v>10</v>
      </c>
      <c r="Q139">
        <f>COUNTIF($F139:$I139, Q$3)*8</f>
        <v>8</v>
      </c>
      <c r="R139">
        <f>COUNTIF($F139:$I139, R$3)*6</f>
        <v>6</v>
      </c>
      <c r="S139">
        <f>COUNTIF($F139:$I139, S$3)*4</f>
        <v>0</v>
      </c>
      <c r="T139">
        <f>SUM($P139:$S139)</f>
        <v>24</v>
      </c>
      <c r="U139">
        <f>IF(E139=6, D139+2, D139)</f>
        <v>4</v>
      </c>
      <c r="V139" s="6">
        <f>ROUND(O139+T139+U139,2)</f>
        <v>56.5</v>
      </c>
      <c r="W139">
        <f>COUNTIF($J139:$N139, 100)</f>
        <v>0</v>
      </c>
      <c r="X139" t="b">
        <f t="shared" si="6"/>
        <v>0</v>
      </c>
    </row>
    <row r="140" spans="2:24" x14ac:dyDescent="0.25">
      <c r="B140" t="s">
        <v>212</v>
      </c>
      <c r="C140" t="s">
        <v>101</v>
      </c>
      <c r="D140">
        <v>4</v>
      </c>
      <c r="E140">
        <v>6</v>
      </c>
      <c r="F140">
        <v>5</v>
      </c>
      <c r="G140">
        <v>3</v>
      </c>
      <c r="H140">
        <v>4</v>
      </c>
      <c r="I140">
        <v>4</v>
      </c>
      <c r="J140">
        <v>43</v>
      </c>
      <c r="K140">
        <v>49</v>
      </c>
      <c r="L140">
        <v>12</v>
      </c>
      <c r="M140">
        <v>36</v>
      </c>
      <c r="N140">
        <v>87</v>
      </c>
      <c r="O140">
        <f>J140/10+K140/10+L140/10+M140/10+N140/10</f>
        <v>22.699999999999996</v>
      </c>
      <c r="P140">
        <f>COUNTIF($F140:$I140, P$3)*10</f>
        <v>0</v>
      </c>
      <c r="Q140">
        <f>COUNTIF($F140:$I140, Q$3)*8</f>
        <v>8</v>
      </c>
      <c r="R140">
        <f>COUNTIF($F140:$I140, R$3)*6</f>
        <v>12</v>
      </c>
      <c r="S140">
        <f>COUNTIF($F140:$I140, S$3)*4</f>
        <v>4</v>
      </c>
      <c r="T140">
        <f>SUM($P140:$S140)</f>
        <v>24</v>
      </c>
      <c r="U140">
        <f>IF(E140=6, D140+2, D140)</f>
        <v>6</v>
      </c>
      <c r="V140" s="6">
        <f>ROUND(O140+T140+U140,2)</f>
        <v>52.7</v>
      </c>
      <c r="W140">
        <f>COUNTIF($J140:$N140, 100)</f>
        <v>0</v>
      </c>
      <c r="X140" t="b">
        <f t="shared" si="6"/>
        <v>1</v>
      </c>
    </row>
    <row r="141" spans="2:24" x14ac:dyDescent="0.25">
      <c r="B141" t="s">
        <v>213</v>
      </c>
      <c r="C141" t="s">
        <v>72</v>
      </c>
      <c r="D141">
        <v>4</v>
      </c>
      <c r="E141">
        <v>4</v>
      </c>
      <c r="F141">
        <v>6</v>
      </c>
      <c r="G141">
        <v>2</v>
      </c>
      <c r="H141">
        <v>5</v>
      </c>
      <c r="I141">
        <v>2</v>
      </c>
      <c r="J141">
        <v>60</v>
      </c>
      <c r="K141">
        <v>75</v>
      </c>
      <c r="L141">
        <v>10</v>
      </c>
      <c r="M141">
        <v>59</v>
      </c>
      <c r="N141">
        <v>5</v>
      </c>
      <c r="O141">
        <f>J141/10+K141/10+L141/10+M141/10+N141/10</f>
        <v>20.9</v>
      </c>
      <c r="P141">
        <f>COUNTIF($F141:$I141, P$3)*10</f>
        <v>10</v>
      </c>
      <c r="Q141">
        <f>COUNTIF($F141:$I141, Q$3)*8</f>
        <v>8</v>
      </c>
      <c r="R141">
        <f>COUNTIF($F141:$I141, R$3)*6</f>
        <v>0</v>
      </c>
      <c r="S141">
        <f>COUNTIF($F141:$I141, S$3)*4</f>
        <v>0</v>
      </c>
      <c r="T141">
        <f>SUM($P141:$S141)</f>
        <v>18</v>
      </c>
      <c r="U141">
        <f>IF(E141=6, D141+2, D141)</f>
        <v>4</v>
      </c>
      <c r="V141" s="6">
        <f>ROUND(O141+T141+U141,2)</f>
        <v>42.9</v>
      </c>
      <c r="W141">
        <f>COUNTIF($J141:$N141, 100)</f>
        <v>0</v>
      </c>
      <c r="X141" t="b">
        <f t="shared" si="6"/>
        <v>1</v>
      </c>
    </row>
    <row r="142" spans="2:24" x14ac:dyDescent="0.25">
      <c r="B142" t="s">
        <v>214</v>
      </c>
      <c r="C142" t="s">
        <v>197</v>
      </c>
      <c r="D142">
        <v>7</v>
      </c>
      <c r="E142">
        <v>6</v>
      </c>
      <c r="F142">
        <v>4</v>
      </c>
      <c r="G142">
        <v>2</v>
      </c>
      <c r="H142">
        <v>2</v>
      </c>
      <c r="I142">
        <v>3</v>
      </c>
      <c r="J142">
        <v>89</v>
      </c>
      <c r="K142">
        <v>29</v>
      </c>
      <c r="L142">
        <v>58</v>
      </c>
      <c r="M142">
        <v>19</v>
      </c>
      <c r="N142">
        <v>97</v>
      </c>
      <c r="O142">
        <f>J142/10+K142/10+L142/10+M142/10+N142/10</f>
        <v>29.2</v>
      </c>
      <c r="P142">
        <f>COUNTIF($F142:$I142, P$3)*10</f>
        <v>0</v>
      </c>
      <c r="Q142">
        <f>COUNTIF($F142:$I142, Q$3)*8</f>
        <v>0</v>
      </c>
      <c r="R142">
        <f>COUNTIF($F142:$I142, R$3)*6</f>
        <v>6</v>
      </c>
      <c r="S142">
        <f>COUNTIF($F142:$I142, S$3)*4</f>
        <v>4</v>
      </c>
      <c r="T142">
        <f>SUM($P142:$S142)</f>
        <v>10</v>
      </c>
      <c r="U142">
        <f>IF(E142=6, D142+2, D142)</f>
        <v>9</v>
      </c>
      <c r="V142" s="6">
        <f>ROUND(O142+T142+U142,2)</f>
        <v>48.2</v>
      </c>
      <c r="W142">
        <f>COUNTIF($J142:$N142, 100)</f>
        <v>0</v>
      </c>
      <c r="X142" t="b">
        <f t="shared" si="6"/>
        <v>0</v>
      </c>
    </row>
    <row r="143" spans="2:24" x14ac:dyDescent="0.25">
      <c r="B143" t="s">
        <v>215</v>
      </c>
      <c r="C143" t="s">
        <v>216</v>
      </c>
      <c r="D143">
        <v>5</v>
      </c>
      <c r="E143">
        <v>6</v>
      </c>
      <c r="F143">
        <v>5</v>
      </c>
      <c r="G143">
        <v>3</v>
      </c>
      <c r="H143">
        <v>5</v>
      </c>
      <c r="I143">
        <v>3</v>
      </c>
      <c r="J143">
        <v>61</v>
      </c>
      <c r="K143">
        <v>95</v>
      </c>
      <c r="L143">
        <v>36</v>
      </c>
      <c r="M143">
        <v>86</v>
      </c>
      <c r="N143">
        <v>36</v>
      </c>
      <c r="O143">
        <f>J143/10+K143/10+L143/10+M143/10+N143/10</f>
        <v>31.4</v>
      </c>
      <c r="P143">
        <f>COUNTIF($F143:$I143, P$3)*10</f>
        <v>0</v>
      </c>
      <c r="Q143">
        <f>COUNTIF($F143:$I143, Q$3)*8</f>
        <v>16</v>
      </c>
      <c r="R143">
        <f>COUNTIF($F143:$I143, R$3)*6</f>
        <v>0</v>
      </c>
      <c r="S143">
        <f>COUNTIF($F143:$I143, S$3)*4</f>
        <v>8</v>
      </c>
      <c r="T143">
        <f>SUM($P143:$S143)</f>
        <v>24</v>
      </c>
      <c r="U143">
        <f>IF(E143=6, D143+2, D143)</f>
        <v>7</v>
      </c>
      <c r="V143" s="6">
        <f>ROUND(O143+T143+U143,2)</f>
        <v>62.4</v>
      </c>
      <c r="W143">
        <f>COUNTIF($J143:$N143, 100)</f>
        <v>0</v>
      </c>
      <c r="X143" t="b">
        <f t="shared" si="6"/>
        <v>0</v>
      </c>
    </row>
    <row r="144" spans="2:24" x14ac:dyDescent="0.25">
      <c r="B144" t="s">
        <v>217</v>
      </c>
      <c r="C144" t="s">
        <v>218</v>
      </c>
      <c r="D144">
        <v>7</v>
      </c>
      <c r="E144">
        <v>6</v>
      </c>
      <c r="F144">
        <v>2</v>
      </c>
      <c r="G144">
        <v>3</v>
      </c>
      <c r="H144">
        <v>3</v>
      </c>
      <c r="I144">
        <v>2</v>
      </c>
      <c r="J144">
        <v>2</v>
      </c>
      <c r="K144">
        <v>9</v>
      </c>
      <c r="L144">
        <v>56</v>
      </c>
      <c r="M144">
        <v>86</v>
      </c>
      <c r="N144">
        <v>71</v>
      </c>
      <c r="O144">
        <f>J144/10+K144/10+L144/10+M144/10+N144/10</f>
        <v>22.4</v>
      </c>
      <c r="P144">
        <f>COUNTIF($F144:$I144, P$3)*10</f>
        <v>0</v>
      </c>
      <c r="Q144">
        <f>COUNTIF($F144:$I144, Q$3)*8</f>
        <v>0</v>
      </c>
      <c r="R144">
        <f>COUNTIF($F144:$I144, R$3)*6</f>
        <v>0</v>
      </c>
      <c r="S144">
        <f>COUNTIF($F144:$I144, S$3)*4</f>
        <v>8</v>
      </c>
      <c r="T144">
        <f>SUM($P144:$S144)</f>
        <v>8</v>
      </c>
      <c r="U144">
        <f>IF(E144=6, D144+2, D144)</f>
        <v>9</v>
      </c>
      <c r="V144" s="6">
        <f>ROUND(O144+T144+U144,2)</f>
        <v>39.4</v>
      </c>
      <c r="W144">
        <f>COUNTIF($J144:$N144, 100)</f>
        <v>0</v>
      </c>
      <c r="X144" t="b">
        <f t="shared" si="6"/>
        <v>0</v>
      </c>
    </row>
    <row r="145" spans="2:24" x14ac:dyDescent="0.25">
      <c r="B145" t="s">
        <v>219</v>
      </c>
      <c r="C145" t="s">
        <v>16</v>
      </c>
      <c r="D145">
        <v>6</v>
      </c>
      <c r="E145">
        <v>2</v>
      </c>
      <c r="F145">
        <v>4</v>
      </c>
      <c r="G145">
        <v>5</v>
      </c>
      <c r="H145">
        <v>6</v>
      </c>
      <c r="I145">
        <v>4</v>
      </c>
      <c r="J145">
        <v>21</v>
      </c>
      <c r="K145">
        <v>73</v>
      </c>
      <c r="L145">
        <v>39</v>
      </c>
      <c r="M145">
        <v>28</v>
      </c>
      <c r="N145">
        <v>25</v>
      </c>
      <c r="O145">
        <f>J145/10+K145/10+L145/10+M145/10+N145/10</f>
        <v>18.600000000000001</v>
      </c>
      <c r="P145">
        <f>COUNTIF($F145:$I145, P$3)*10</f>
        <v>10</v>
      </c>
      <c r="Q145">
        <f>COUNTIF($F145:$I145, Q$3)*8</f>
        <v>8</v>
      </c>
      <c r="R145">
        <f>COUNTIF($F145:$I145, R$3)*6</f>
        <v>12</v>
      </c>
      <c r="S145">
        <f>COUNTIF($F145:$I145, S$3)*4</f>
        <v>0</v>
      </c>
      <c r="T145">
        <f>SUM($P145:$S145)</f>
        <v>30</v>
      </c>
      <c r="U145">
        <f>IF(E145=6, D145+2, D145)</f>
        <v>6</v>
      </c>
      <c r="V145" s="6">
        <f>ROUND(O145+T145+U145,2)</f>
        <v>54.6</v>
      </c>
      <c r="W145">
        <f>COUNTIF($J145:$N145, 100)</f>
        <v>0</v>
      </c>
      <c r="X145" t="b">
        <f t="shared" si="6"/>
        <v>1</v>
      </c>
    </row>
    <row r="146" spans="2:24" x14ac:dyDescent="0.25">
      <c r="B146" t="s">
        <v>220</v>
      </c>
      <c r="C146" t="s">
        <v>130</v>
      </c>
      <c r="D146">
        <v>0</v>
      </c>
      <c r="E146">
        <v>5</v>
      </c>
      <c r="F146">
        <v>2</v>
      </c>
      <c r="G146">
        <v>4</v>
      </c>
      <c r="H146">
        <v>3</v>
      </c>
      <c r="I146">
        <v>3</v>
      </c>
      <c r="J146">
        <v>52</v>
      </c>
      <c r="K146">
        <v>74</v>
      </c>
      <c r="L146">
        <v>79</v>
      </c>
      <c r="M146">
        <v>92</v>
      </c>
      <c r="N146">
        <v>69</v>
      </c>
      <c r="O146">
        <f>J146/10+K146/10+L146/10+M146/10+N146/10</f>
        <v>36.6</v>
      </c>
      <c r="P146">
        <f>COUNTIF($F146:$I146, P$3)*10</f>
        <v>0</v>
      </c>
      <c r="Q146">
        <f>COUNTIF($F146:$I146, Q$3)*8</f>
        <v>0</v>
      </c>
      <c r="R146">
        <f>COUNTIF($F146:$I146, R$3)*6</f>
        <v>6</v>
      </c>
      <c r="S146">
        <f>COUNTIF($F146:$I146, S$3)*4</f>
        <v>8</v>
      </c>
      <c r="T146">
        <f>SUM($P146:$S146)</f>
        <v>14</v>
      </c>
      <c r="U146">
        <f>IF(E146=6, D146+2, D146)</f>
        <v>0</v>
      </c>
      <c r="V146" s="6">
        <f>ROUND(O146+T146+U146,2)</f>
        <v>50.6</v>
      </c>
      <c r="W146">
        <f>COUNTIF($J146:$N146, 100)</f>
        <v>0</v>
      </c>
      <c r="X146" t="b">
        <f t="shared" si="6"/>
        <v>0</v>
      </c>
    </row>
    <row r="147" spans="2:24" x14ac:dyDescent="0.25">
      <c r="B147" t="s">
        <v>221</v>
      </c>
      <c r="C147" t="s">
        <v>222</v>
      </c>
      <c r="D147">
        <v>1</v>
      </c>
      <c r="E147">
        <v>2</v>
      </c>
      <c r="F147">
        <v>2</v>
      </c>
      <c r="G147">
        <v>4</v>
      </c>
      <c r="H147">
        <v>5</v>
      </c>
      <c r="I147">
        <v>3</v>
      </c>
      <c r="J147">
        <v>97</v>
      </c>
      <c r="K147">
        <v>51</v>
      </c>
      <c r="L147">
        <v>38</v>
      </c>
      <c r="M147">
        <v>17</v>
      </c>
      <c r="N147">
        <v>5</v>
      </c>
      <c r="O147">
        <f>J147/10+K147/10+L147/10+M147/10+N147/10</f>
        <v>20.799999999999997</v>
      </c>
      <c r="P147">
        <f>COUNTIF($F147:$I147, P$3)*10</f>
        <v>0</v>
      </c>
      <c r="Q147">
        <f>COUNTIF($F147:$I147, Q$3)*8</f>
        <v>8</v>
      </c>
      <c r="R147">
        <f>COUNTIF($F147:$I147, R$3)*6</f>
        <v>6</v>
      </c>
      <c r="S147">
        <f>COUNTIF($F147:$I147, S$3)*4</f>
        <v>4</v>
      </c>
      <c r="T147">
        <f>SUM($P147:$S147)</f>
        <v>18</v>
      </c>
      <c r="U147">
        <f>IF(E147=6, D147+2, D147)</f>
        <v>1</v>
      </c>
      <c r="V147" s="6">
        <f>ROUND(O147+T147+U147,2)</f>
        <v>39.799999999999997</v>
      </c>
      <c r="W147">
        <f>COUNTIF($J147:$N147, 100)</f>
        <v>0</v>
      </c>
      <c r="X147" t="b">
        <f t="shared" si="6"/>
        <v>0</v>
      </c>
    </row>
    <row r="148" spans="2:24" x14ac:dyDescent="0.25">
      <c r="B148" t="s">
        <v>223</v>
      </c>
      <c r="C148" t="s">
        <v>145</v>
      </c>
      <c r="D148">
        <v>3</v>
      </c>
      <c r="E148">
        <v>3</v>
      </c>
      <c r="F148">
        <v>2</v>
      </c>
      <c r="G148">
        <v>5</v>
      </c>
      <c r="H148">
        <v>3</v>
      </c>
      <c r="I148">
        <v>5</v>
      </c>
      <c r="J148">
        <v>68</v>
      </c>
      <c r="K148">
        <v>38</v>
      </c>
      <c r="L148">
        <v>31</v>
      </c>
      <c r="M148">
        <v>14</v>
      </c>
      <c r="N148">
        <v>54</v>
      </c>
      <c r="O148">
        <f>J148/10+K148/10+L148/10+M148/10+N148/10</f>
        <v>20.5</v>
      </c>
      <c r="P148">
        <f>COUNTIF($F148:$I148, P$3)*10</f>
        <v>0</v>
      </c>
      <c r="Q148">
        <f>COUNTIF($F148:$I148, Q$3)*8</f>
        <v>16</v>
      </c>
      <c r="R148">
        <f>COUNTIF($F148:$I148, R$3)*6</f>
        <v>0</v>
      </c>
      <c r="S148">
        <f>COUNTIF($F148:$I148, S$3)*4</f>
        <v>4</v>
      </c>
      <c r="T148">
        <f>SUM($P148:$S148)</f>
        <v>20</v>
      </c>
      <c r="U148">
        <f>IF(E148=6, D148+2, D148)</f>
        <v>3</v>
      </c>
      <c r="V148" s="6">
        <f>ROUND(O148+T148+U148,2)</f>
        <v>43.5</v>
      </c>
      <c r="W148">
        <f>COUNTIF($J148:$N148, 100)</f>
        <v>0</v>
      </c>
      <c r="X148" t="b">
        <f t="shared" si="6"/>
        <v>1</v>
      </c>
    </row>
    <row r="149" spans="2:24" x14ac:dyDescent="0.25">
      <c r="B149" t="s">
        <v>224</v>
      </c>
      <c r="C149" t="s">
        <v>225</v>
      </c>
      <c r="D149">
        <v>7</v>
      </c>
      <c r="E149">
        <v>6</v>
      </c>
      <c r="F149">
        <v>2</v>
      </c>
      <c r="G149">
        <v>5</v>
      </c>
      <c r="H149">
        <v>6</v>
      </c>
      <c r="I149">
        <v>5</v>
      </c>
      <c r="J149">
        <v>19</v>
      </c>
      <c r="K149">
        <v>56</v>
      </c>
      <c r="L149">
        <v>50</v>
      </c>
      <c r="M149">
        <v>43</v>
      </c>
      <c r="N149">
        <v>66</v>
      </c>
      <c r="O149">
        <f>J149/10+K149/10+L149/10+M149/10+N149/10</f>
        <v>23.4</v>
      </c>
      <c r="P149">
        <f>COUNTIF($F149:$I149, P$3)*10</f>
        <v>10</v>
      </c>
      <c r="Q149">
        <f>COUNTIF($F149:$I149, Q$3)*8</f>
        <v>16</v>
      </c>
      <c r="R149">
        <f>COUNTIF($F149:$I149, R$3)*6</f>
        <v>0</v>
      </c>
      <c r="S149">
        <f>COUNTIF($F149:$I149, S$3)*4</f>
        <v>0</v>
      </c>
      <c r="T149">
        <f>SUM($P149:$S149)</f>
        <v>26</v>
      </c>
      <c r="U149">
        <f>IF(E149=6, D149+2, D149)</f>
        <v>9</v>
      </c>
      <c r="V149" s="6">
        <f>ROUND(O149+T149+U149,2)</f>
        <v>58.4</v>
      </c>
      <c r="W149">
        <f>COUNTIF($J149:$N149, 100)</f>
        <v>0</v>
      </c>
      <c r="X149" t="b">
        <f t="shared" si="6"/>
        <v>1</v>
      </c>
    </row>
    <row r="150" spans="2:24" x14ac:dyDescent="0.25">
      <c r="B150" t="s">
        <v>227</v>
      </c>
      <c r="C150" t="s">
        <v>78</v>
      </c>
      <c r="D150">
        <v>6</v>
      </c>
      <c r="E150">
        <v>5</v>
      </c>
      <c r="F150">
        <v>3</v>
      </c>
      <c r="G150">
        <v>2</v>
      </c>
      <c r="H150">
        <v>3</v>
      </c>
      <c r="I150">
        <v>5</v>
      </c>
      <c r="J150">
        <v>55</v>
      </c>
      <c r="K150">
        <v>2</v>
      </c>
      <c r="L150">
        <v>64</v>
      </c>
      <c r="M150">
        <v>13</v>
      </c>
      <c r="N150">
        <v>72</v>
      </c>
      <c r="O150">
        <f>J150/10+K150/10+L150/10+M150/10+N150/10</f>
        <v>20.6</v>
      </c>
      <c r="P150">
        <f>COUNTIF($F150:$I150, P$3)*10</f>
        <v>0</v>
      </c>
      <c r="Q150">
        <f>COUNTIF($F150:$I150, Q$3)*8</f>
        <v>8</v>
      </c>
      <c r="R150">
        <f>COUNTIF($F150:$I150, R$3)*6</f>
        <v>0</v>
      </c>
      <c r="S150">
        <f>COUNTIF($F150:$I150, S$3)*4</f>
        <v>8</v>
      </c>
      <c r="T150">
        <f>SUM($P150:$S150)</f>
        <v>16</v>
      </c>
      <c r="U150">
        <f>IF(E150=6, D150+2, D150)</f>
        <v>6</v>
      </c>
      <c r="V150" s="6">
        <f>ROUND(O150+T150+U150,2)</f>
        <v>42.6</v>
      </c>
      <c r="W150">
        <f>COUNTIF($J150:$N150, 100)</f>
        <v>0</v>
      </c>
      <c r="X150" t="b">
        <f t="shared" si="6"/>
        <v>1</v>
      </c>
    </row>
    <row r="151" spans="2:24" x14ac:dyDescent="0.25">
      <c r="B151" t="s">
        <v>228</v>
      </c>
      <c r="C151" t="s">
        <v>166</v>
      </c>
      <c r="D151">
        <v>6</v>
      </c>
      <c r="E151">
        <v>2</v>
      </c>
      <c r="F151">
        <v>4</v>
      </c>
      <c r="G151">
        <v>3</v>
      </c>
      <c r="H151">
        <v>3</v>
      </c>
      <c r="I151">
        <v>2</v>
      </c>
      <c r="J151">
        <v>54</v>
      </c>
      <c r="K151">
        <v>83</v>
      </c>
      <c r="L151">
        <v>36</v>
      </c>
      <c r="M151">
        <v>27</v>
      </c>
      <c r="N151">
        <v>21</v>
      </c>
      <c r="O151">
        <f>J151/10+K151/10+L151/10+M151/10+N151/10</f>
        <v>22.1</v>
      </c>
      <c r="P151">
        <f>COUNTIF($F151:$I151, P$3)*10</f>
        <v>0</v>
      </c>
      <c r="Q151">
        <f>COUNTIF($F151:$I151, Q$3)*8</f>
        <v>0</v>
      </c>
      <c r="R151">
        <f>COUNTIF($F151:$I151, R$3)*6</f>
        <v>6</v>
      </c>
      <c r="S151">
        <f>COUNTIF($F151:$I151, S$3)*4</f>
        <v>8</v>
      </c>
      <c r="T151">
        <f>SUM($P151:$S151)</f>
        <v>14</v>
      </c>
      <c r="U151">
        <f>IF(E151=6, D151+2, D151)</f>
        <v>6</v>
      </c>
      <c r="V151" s="6">
        <f>ROUND(O151+T151+U151,2)</f>
        <v>42.1</v>
      </c>
      <c r="W151">
        <f>COUNTIF($J151:$N151, 100)</f>
        <v>0</v>
      </c>
      <c r="X151" t="b">
        <f t="shared" si="6"/>
        <v>0</v>
      </c>
    </row>
    <row r="152" spans="2:24" x14ac:dyDescent="0.25">
      <c r="B152" t="s">
        <v>229</v>
      </c>
      <c r="C152" t="s">
        <v>174</v>
      </c>
      <c r="D152">
        <v>1</v>
      </c>
      <c r="E152">
        <v>5</v>
      </c>
      <c r="F152">
        <v>2</v>
      </c>
      <c r="G152">
        <v>2</v>
      </c>
      <c r="H152">
        <v>4</v>
      </c>
      <c r="I152">
        <v>5</v>
      </c>
      <c r="J152">
        <v>19</v>
      </c>
      <c r="K152">
        <v>92</v>
      </c>
      <c r="L152">
        <v>24</v>
      </c>
      <c r="M152">
        <v>32</v>
      </c>
      <c r="N152">
        <v>91</v>
      </c>
      <c r="O152">
        <f>J152/10+K152/10+L152/10+M152/10+N152/10</f>
        <v>25.799999999999997</v>
      </c>
      <c r="P152">
        <f>COUNTIF($F152:$I152, P$3)*10</f>
        <v>0</v>
      </c>
      <c r="Q152">
        <f>COUNTIF($F152:$I152, Q$3)*8</f>
        <v>8</v>
      </c>
      <c r="R152">
        <f>COUNTIF($F152:$I152, R$3)*6</f>
        <v>6</v>
      </c>
      <c r="S152">
        <f>COUNTIF($F152:$I152, S$3)*4</f>
        <v>0</v>
      </c>
      <c r="T152">
        <f>SUM($P152:$S152)</f>
        <v>14</v>
      </c>
      <c r="U152">
        <f>IF(E152=6, D152+2, D152)</f>
        <v>1</v>
      </c>
      <c r="V152" s="6">
        <f>ROUND(O152+T152+U152,2)</f>
        <v>40.799999999999997</v>
      </c>
      <c r="W152">
        <f>COUNTIF($J152:$N152, 100)</f>
        <v>0</v>
      </c>
      <c r="X152" t="b">
        <f t="shared" si="6"/>
        <v>0</v>
      </c>
    </row>
    <row r="153" spans="2:24" x14ac:dyDescent="0.25">
      <c r="B153" t="s">
        <v>230</v>
      </c>
      <c r="C153" t="s">
        <v>137</v>
      </c>
      <c r="D153">
        <v>7</v>
      </c>
      <c r="E153">
        <v>3</v>
      </c>
      <c r="F153">
        <v>2</v>
      </c>
      <c r="G153">
        <v>3</v>
      </c>
      <c r="H153">
        <v>5</v>
      </c>
      <c r="I153">
        <v>6</v>
      </c>
      <c r="J153">
        <v>25</v>
      </c>
      <c r="K153">
        <v>14</v>
      </c>
      <c r="L153">
        <v>19</v>
      </c>
      <c r="M153">
        <v>95</v>
      </c>
      <c r="N153">
        <v>91</v>
      </c>
      <c r="O153">
        <f>J153/10+K153/10+L153/10+M153/10+N153/10</f>
        <v>24.4</v>
      </c>
      <c r="P153">
        <f>COUNTIF($F153:$I153, P$3)*10</f>
        <v>10</v>
      </c>
      <c r="Q153">
        <f>COUNTIF($F153:$I153, Q$3)*8</f>
        <v>8</v>
      </c>
      <c r="R153">
        <f>COUNTIF($F153:$I153, R$3)*6</f>
        <v>0</v>
      </c>
      <c r="S153">
        <f>COUNTIF($F153:$I153, S$3)*4</f>
        <v>4</v>
      </c>
      <c r="T153">
        <f>SUM($P153:$S153)</f>
        <v>22</v>
      </c>
      <c r="U153">
        <f>IF(E153=6, D153+2, D153)</f>
        <v>7</v>
      </c>
      <c r="V153" s="6">
        <f>ROUND(O153+T153+U153,2)</f>
        <v>53.4</v>
      </c>
      <c r="W153">
        <f>COUNTIF($J153:$N153, 100)</f>
        <v>0</v>
      </c>
      <c r="X153" t="b">
        <f t="shared" si="6"/>
        <v>1</v>
      </c>
    </row>
    <row r="154" spans="2:24" x14ac:dyDescent="0.25">
      <c r="B154" t="s">
        <v>231</v>
      </c>
      <c r="C154" t="s">
        <v>232</v>
      </c>
      <c r="D154">
        <v>8</v>
      </c>
      <c r="E154">
        <v>4</v>
      </c>
      <c r="F154">
        <v>3</v>
      </c>
      <c r="G154">
        <v>2</v>
      </c>
      <c r="H154">
        <v>3</v>
      </c>
      <c r="I154">
        <v>4</v>
      </c>
      <c r="J154">
        <v>37</v>
      </c>
      <c r="K154">
        <v>69</v>
      </c>
      <c r="L154">
        <v>12</v>
      </c>
      <c r="M154">
        <v>17</v>
      </c>
      <c r="N154">
        <v>48</v>
      </c>
      <c r="O154">
        <f>J154/10+K154/10+L154/10+M154/10+N154/10</f>
        <v>18.3</v>
      </c>
      <c r="P154">
        <f>COUNTIF($F154:$I154, P$3)*10</f>
        <v>0</v>
      </c>
      <c r="Q154">
        <f>COUNTIF($F154:$I154, Q$3)*8</f>
        <v>0</v>
      </c>
      <c r="R154">
        <f>COUNTIF($F154:$I154, R$3)*6</f>
        <v>6</v>
      </c>
      <c r="S154">
        <f>COUNTIF($F154:$I154, S$3)*4</f>
        <v>8</v>
      </c>
      <c r="T154">
        <f>SUM($P154:$S154)</f>
        <v>14</v>
      </c>
      <c r="U154">
        <f>IF(E154=6, D154+2, D154)</f>
        <v>8</v>
      </c>
      <c r="V154" s="6">
        <f>ROUND(O154+T154+U154,2)</f>
        <v>40.299999999999997</v>
      </c>
      <c r="W154">
        <f>COUNTIF($J154:$N154, 100)</f>
        <v>0</v>
      </c>
      <c r="X154" t="b">
        <f t="shared" si="6"/>
        <v>1</v>
      </c>
    </row>
    <row r="155" spans="2:24" x14ac:dyDescent="0.25">
      <c r="B155" t="s">
        <v>233</v>
      </c>
      <c r="C155" t="s">
        <v>145</v>
      </c>
      <c r="D155">
        <v>3</v>
      </c>
      <c r="E155">
        <v>6</v>
      </c>
      <c r="F155">
        <v>6</v>
      </c>
      <c r="G155">
        <v>6</v>
      </c>
      <c r="H155">
        <v>3</v>
      </c>
      <c r="I155">
        <v>4</v>
      </c>
      <c r="J155">
        <v>79</v>
      </c>
      <c r="K155">
        <v>23</v>
      </c>
      <c r="L155">
        <v>17</v>
      </c>
      <c r="M155">
        <v>99</v>
      </c>
      <c r="N155">
        <v>29</v>
      </c>
      <c r="O155">
        <f>J155/10+K155/10+L155/10+M155/10+N155/10</f>
        <v>24.699999999999996</v>
      </c>
      <c r="P155">
        <f>COUNTIF($F155:$I155, P$3)*10</f>
        <v>20</v>
      </c>
      <c r="Q155">
        <f>COUNTIF($F155:$I155, Q$3)*8</f>
        <v>0</v>
      </c>
      <c r="R155">
        <f>COUNTIF($F155:$I155, R$3)*6</f>
        <v>6</v>
      </c>
      <c r="S155">
        <f>COUNTIF($F155:$I155, S$3)*4</f>
        <v>4</v>
      </c>
      <c r="T155">
        <f>SUM($P155:$S155)</f>
        <v>30</v>
      </c>
      <c r="U155">
        <f>IF(E155=6, D155+2, D155)</f>
        <v>5</v>
      </c>
      <c r="V155" s="6">
        <f>ROUND(O155+T155+U155,2)</f>
        <v>59.7</v>
      </c>
      <c r="W155">
        <f>COUNTIF($J155:$N155, 100)</f>
        <v>0</v>
      </c>
      <c r="X155" t="b">
        <f t="shared" si="6"/>
        <v>1</v>
      </c>
    </row>
    <row r="156" spans="2:24" x14ac:dyDescent="0.25">
      <c r="B156" t="s">
        <v>234</v>
      </c>
      <c r="C156" t="s">
        <v>159</v>
      </c>
      <c r="D156">
        <v>4</v>
      </c>
      <c r="E156">
        <v>5</v>
      </c>
      <c r="F156">
        <v>2</v>
      </c>
      <c r="G156">
        <v>5</v>
      </c>
      <c r="H156">
        <v>4</v>
      </c>
      <c r="I156">
        <v>3</v>
      </c>
      <c r="J156">
        <v>41</v>
      </c>
      <c r="K156">
        <v>64</v>
      </c>
      <c r="L156">
        <v>91</v>
      </c>
      <c r="M156">
        <v>82</v>
      </c>
      <c r="N156">
        <v>100</v>
      </c>
      <c r="O156">
        <f>J156/10+K156/10+L156/10+M156/10+N156/10</f>
        <v>37.799999999999997</v>
      </c>
      <c r="P156">
        <f>COUNTIF($F156:$I156, P$3)*10</f>
        <v>0</v>
      </c>
      <c r="Q156">
        <f>COUNTIF($F156:$I156, Q$3)*8</f>
        <v>8</v>
      </c>
      <c r="R156">
        <f>COUNTIF($F156:$I156, R$3)*6</f>
        <v>6</v>
      </c>
      <c r="S156">
        <f>COUNTIF($F156:$I156, S$3)*4</f>
        <v>4</v>
      </c>
      <c r="T156">
        <f>SUM($P156:$S156)</f>
        <v>18</v>
      </c>
      <c r="U156">
        <f>IF(E156=6, D156+2, D156)</f>
        <v>4</v>
      </c>
      <c r="V156" s="6">
        <f>ROUND(O156+T156+U156,2)</f>
        <v>59.8</v>
      </c>
      <c r="W156">
        <f>COUNTIF($J156:$N156, 100)</f>
        <v>1</v>
      </c>
      <c r="X156" t="b">
        <f t="shared" si="6"/>
        <v>0</v>
      </c>
    </row>
    <row r="157" spans="2:24" x14ac:dyDescent="0.25">
      <c r="B157" t="s">
        <v>235</v>
      </c>
      <c r="C157" t="s">
        <v>101</v>
      </c>
      <c r="D157">
        <v>5</v>
      </c>
      <c r="E157">
        <v>4</v>
      </c>
      <c r="F157">
        <v>5</v>
      </c>
      <c r="G157">
        <v>2</v>
      </c>
      <c r="H157">
        <v>3</v>
      </c>
      <c r="I157">
        <v>2</v>
      </c>
      <c r="J157">
        <v>87</v>
      </c>
      <c r="K157">
        <v>45</v>
      </c>
      <c r="L157">
        <v>47</v>
      </c>
      <c r="M157">
        <v>75</v>
      </c>
      <c r="N157">
        <v>51</v>
      </c>
      <c r="O157">
        <f>J157/10+K157/10+L157/10+M157/10+N157/10</f>
        <v>30.5</v>
      </c>
      <c r="P157">
        <f>COUNTIF($F157:$I157, P$3)*10</f>
        <v>0</v>
      </c>
      <c r="Q157">
        <f>COUNTIF($F157:$I157, Q$3)*8</f>
        <v>8</v>
      </c>
      <c r="R157">
        <f>COUNTIF($F157:$I157, R$3)*6</f>
        <v>0</v>
      </c>
      <c r="S157">
        <f>COUNTIF($F157:$I157, S$3)*4</f>
        <v>4</v>
      </c>
      <c r="T157">
        <f>SUM($P157:$S157)</f>
        <v>12</v>
      </c>
      <c r="U157">
        <f>IF(E157=6, D157+2, D157)</f>
        <v>5</v>
      </c>
      <c r="V157" s="6">
        <f>ROUND(O157+T157+U157,2)</f>
        <v>47.5</v>
      </c>
      <c r="W157">
        <f>COUNTIF($J157:$N157, 100)</f>
        <v>0</v>
      </c>
      <c r="X157" t="b">
        <f t="shared" si="6"/>
        <v>0</v>
      </c>
    </row>
    <row r="158" spans="2:24" x14ac:dyDescent="0.25">
      <c r="B158" t="s">
        <v>236</v>
      </c>
      <c r="C158" t="s">
        <v>90</v>
      </c>
      <c r="D158">
        <v>8</v>
      </c>
      <c r="E158">
        <v>3</v>
      </c>
      <c r="F158">
        <v>6</v>
      </c>
      <c r="G158">
        <v>3</v>
      </c>
      <c r="H158">
        <v>6</v>
      </c>
      <c r="I158">
        <v>2</v>
      </c>
      <c r="J158">
        <v>84</v>
      </c>
      <c r="K158">
        <v>77</v>
      </c>
      <c r="L158">
        <v>71</v>
      </c>
      <c r="M158">
        <v>71</v>
      </c>
      <c r="N158">
        <v>9</v>
      </c>
      <c r="O158">
        <f>J158/10+K158/10+L158/10+M158/10+N158/10</f>
        <v>31.200000000000003</v>
      </c>
      <c r="P158">
        <f>COUNTIF($F158:$I158, P$3)*10</f>
        <v>20</v>
      </c>
      <c r="Q158">
        <f>COUNTIF($F158:$I158, Q$3)*8</f>
        <v>0</v>
      </c>
      <c r="R158">
        <f>COUNTIF($F158:$I158, R$3)*6</f>
        <v>0</v>
      </c>
      <c r="S158">
        <f>COUNTIF($F158:$I158, S$3)*4</f>
        <v>4</v>
      </c>
      <c r="T158">
        <f>SUM($P158:$S158)</f>
        <v>24</v>
      </c>
      <c r="U158">
        <f>IF(E158=6, D158+2, D158)</f>
        <v>8</v>
      </c>
      <c r="V158" s="6">
        <f>ROUND(O158+T158+U158,2)</f>
        <v>63.2</v>
      </c>
      <c r="W158">
        <f>COUNTIF($J158:$N158, 100)</f>
        <v>0</v>
      </c>
      <c r="X158" t="b">
        <f t="shared" si="6"/>
        <v>1</v>
      </c>
    </row>
    <row r="159" spans="2:24" x14ac:dyDescent="0.25">
      <c r="B159" t="s">
        <v>237</v>
      </c>
      <c r="C159" t="s">
        <v>90</v>
      </c>
      <c r="D159">
        <v>1</v>
      </c>
      <c r="E159">
        <v>2</v>
      </c>
      <c r="F159">
        <v>4</v>
      </c>
      <c r="G159">
        <v>4</v>
      </c>
      <c r="H159">
        <v>5</v>
      </c>
      <c r="I159">
        <v>5</v>
      </c>
      <c r="J159">
        <v>20</v>
      </c>
      <c r="K159">
        <v>93</v>
      </c>
      <c r="L159">
        <v>68</v>
      </c>
      <c r="M159">
        <v>58</v>
      </c>
      <c r="N159">
        <v>23</v>
      </c>
      <c r="O159">
        <f>J159/10+K159/10+L159/10+M159/10+N159/10</f>
        <v>26.200000000000003</v>
      </c>
      <c r="P159">
        <f>COUNTIF($F159:$I159, P$3)*10</f>
        <v>0</v>
      </c>
      <c r="Q159">
        <f>COUNTIF($F159:$I159, Q$3)*8</f>
        <v>16</v>
      </c>
      <c r="R159">
        <f>COUNTIF($F159:$I159, R$3)*6</f>
        <v>12</v>
      </c>
      <c r="S159">
        <f>COUNTIF($F159:$I159, S$3)*4</f>
        <v>0</v>
      </c>
      <c r="T159">
        <f>SUM($P159:$S159)</f>
        <v>28</v>
      </c>
      <c r="U159">
        <f>IF(E159=6, D159+2, D159)</f>
        <v>1</v>
      </c>
      <c r="V159" s="6">
        <f>ROUND(O159+T159+U159,2)</f>
        <v>55.2</v>
      </c>
      <c r="W159">
        <f>COUNTIF($J159:$N159, 100)</f>
        <v>0</v>
      </c>
      <c r="X159" t="b">
        <f t="shared" si="6"/>
        <v>1</v>
      </c>
    </row>
    <row r="160" spans="2:24" x14ac:dyDescent="0.25">
      <c r="B160" t="s">
        <v>238</v>
      </c>
      <c r="C160" t="s">
        <v>239</v>
      </c>
      <c r="D160">
        <v>7</v>
      </c>
      <c r="E160">
        <v>5</v>
      </c>
      <c r="F160">
        <v>6</v>
      </c>
      <c r="G160">
        <v>6</v>
      </c>
      <c r="H160">
        <v>2</v>
      </c>
      <c r="I160">
        <v>5</v>
      </c>
      <c r="J160">
        <v>80</v>
      </c>
      <c r="K160">
        <v>90</v>
      </c>
      <c r="L160">
        <v>62</v>
      </c>
      <c r="M160">
        <v>97</v>
      </c>
      <c r="N160">
        <v>3</v>
      </c>
      <c r="O160">
        <f>J160/10+K160/10+L160/10+M160/10+N160/10</f>
        <v>33.199999999999996</v>
      </c>
      <c r="P160">
        <f>COUNTIF($F160:$I160, P$3)*10</f>
        <v>20</v>
      </c>
      <c r="Q160">
        <f>COUNTIF($F160:$I160, Q$3)*8</f>
        <v>8</v>
      </c>
      <c r="R160">
        <f>COUNTIF($F160:$I160, R$3)*6</f>
        <v>0</v>
      </c>
      <c r="S160">
        <f>COUNTIF($F160:$I160, S$3)*4</f>
        <v>0</v>
      </c>
      <c r="T160">
        <f>SUM($P160:$S160)</f>
        <v>28</v>
      </c>
      <c r="U160">
        <f>IF(E160=6, D160+2, D160)</f>
        <v>7</v>
      </c>
      <c r="V160" s="6">
        <f>ROUND(O160+T160+U160,2)</f>
        <v>68.2</v>
      </c>
      <c r="W160">
        <f>COUNTIF($J160:$N160, 100)</f>
        <v>0</v>
      </c>
      <c r="X160" t="b">
        <f t="shared" si="6"/>
        <v>1</v>
      </c>
    </row>
    <row r="161" spans="2:24" x14ac:dyDescent="0.25">
      <c r="B161" t="s">
        <v>240</v>
      </c>
      <c r="C161" t="s">
        <v>232</v>
      </c>
      <c r="D161">
        <v>6</v>
      </c>
      <c r="E161">
        <v>6</v>
      </c>
      <c r="F161">
        <v>6</v>
      </c>
      <c r="G161">
        <v>4</v>
      </c>
      <c r="H161">
        <v>4</v>
      </c>
      <c r="I161">
        <v>5</v>
      </c>
      <c r="J161">
        <v>77</v>
      </c>
      <c r="K161">
        <v>40</v>
      </c>
      <c r="L161">
        <v>93</v>
      </c>
      <c r="M161">
        <v>80</v>
      </c>
      <c r="N161">
        <v>71</v>
      </c>
      <c r="O161">
        <f>J161/10+K161/10+L161/10+M161/10+N161/10</f>
        <v>36.1</v>
      </c>
      <c r="P161">
        <f>COUNTIF($F161:$I161, P$3)*10</f>
        <v>10</v>
      </c>
      <c r="Q161">
        <f>COUNTIF($F161:$I161, Q$3)*8</f>
        <v>8</v>
      </c>
      <c r="R161">
        <f>COUNTIF($F161:$I161, R$3)*6</f>
        <v>12</v>
      </c>
      <c r="S161">
        <f>COUNTIF($F161:$I161, S$3)*4</f>
        <v>0</v>
      </c>
      <c r="T161">
        <f>SUM($P161:$S161)</f>
        <v>30</v>
      </c>
      <c r="U161">
        <f>IF(E161=6, D161+2, D161)</f>
        <v>8</v>
      </c>
      <c r="V161" s="6">
        <f>ROUND(O161+T161+U161,2)</f>
        <v>74.099999999999994</v>
      </c>
      <c r="W161">
        <f>COUNTIF($J161:$N161, 100)</f>
        <v>0</v>
      </c>
      <c r="X161" t="b">
        <f t="shared" si="6"/>
        <v>1</v>
      </c>
    </row>
    <row r="162" spans="2:24" x14ac:dyDescent="0.25">
      <c r="B162" t="s">
        <v>241</v>
      </c>
      <c r="C162" t="s">
        <v>242</v>
      </c>
      <c r="D162">
        <v>4</v>
      </c>
      <c r="E162">
        <v>6</v>
      </c>
      <c r="F162">
        <v>5</v>
      </c>
      <c r="G162">
        <v>3</v>
      </c>
      <c r="H162">
        <v>5</v>
      </c>
      <c r="I162">
        <v>4</v>
      </c>
      <c r="J162">
        <v>65</v>
      </c>
      <c r="K162">
        <v>34</v>
      </c>
      <c r="L162">
        <v>51</v>
      </c>
      <c r="M162">
        <v>38</v>
      </c>
      <c r="N162">
        <v>65</v>
      </c>
      <c r="O162">
        <f>J162/10+K162/10+L162/10+M162/10+N162/10</f>
        <v>25.3</v>
      </c>
      <c r="P162">
        <f>COUNTIF($F162:$I162, P$3)*10</f>
        <v>0</v>
      </c>
      <c r="Q162">
        <f>COUNTIF($F162:$I162, Q$3)*8</f>
        <v>16</v>
      </c>
      <c r="R162">
        <f>COUNTIF($F162:$I162, R$3)*6</f>
        <v>6</v>
      </c>
      <c r="S162">
        <f>COUNTIF($F162:$I162, S$3)*4</f>
        <v>4</v>
      </c>
      <c r="T162">
        <f>SUM($P162:$S162)</f>
        <v>26</v>
      </c>
      <c r="U162">
        <f>IF(E162=6, D162+2, D162)</f>
        <v>6</v>
      </c>
      <c r="V162" s="6">
        <f>ROUND(O162+T162+U162,2)</f>
        <v>57.3</v>
      </c>
      <c r="W162">
        <f>COUNTIF($J162:$N162, 100)</f>
        <v>0</v>
      </c>
      <c r="X162" t="b">
        <f t="shared" si="6"/>
        <v>1</v>
      </c>
    </row>
    <row r="163" spans="2:24" x14ac:dyDescent="0.25">
      <c r="B163" t="s">
        <v>243</v>
      </c>
      <c r="C163" t="s">
        <v>244</v>
      </c>
      <c r="D163">
        <v>0</v>
      </c>
      <c r="E163">
        <v>6</v>
      </c>
      <c r="F163">
        <v>4</v>
      </c>
      <c r="G163">
        <v>3</v>
      </c>
      <c r="H163">
        <v>3</v>
      </c>
      <c r="I163">
        <v>2</v>
      </c>
      <c r="J163">
        <v>62</v>
      </c>
      <c r="K163">
        <v>62</v>
      </c>
      <c r="L163">
        <v>86</v>
      </c>
      <c r="M163">
        <v>10</v>
      </c>
      <c r="N163">
        <v>2</v>
      </c>
      <c r="O163">
        <f>J163/10+K163/10+L163/10+M163/10+N163/10</f>
        <v>22.2</v>
      </c>
      <c r="P163">
        <f>COUNTIF($F163:$I163, P$3)*10</f>
        <v>0</v>
      </c>
      <c r="Q163">
        <f>COUNTIF($F163:$I163, Q$3)*8</f>
        <v>0</v>
      </c>
      <c r="R163">
        <f>COUNTIF($F163:$I163, R$3)*6</f>
        <v>6</v>
      </c>
      <c r="S163">
        <f>COUNTIF($F163:$I163, S$3)*4</f>
        <v>8</v>
      </c>
      <c r="T163">
        <f>SUM($P163:$S163)</f>
        <v>14</v>
      </c>
      <c r="U163">
        <f>IF(E163=6, D163+2, D163)</f>
        <v>2</v>
      </c>
      <c r="V163" s="6">
        <f>ROUND(O163+T163+U163,2)</f>
        <v>38.200000000000003</v>
      </c>
      <c r="W163">
        <f>COUNTIF($J163:$N163, 100)</f>
        <v>0</v>
      </c>
      <c r="X163" t="b">
        <f t="shared" si="6"/>
        <v>0</v>
      </c>
    </row>
    <row r="164" spans="2:24" x14ac:dyDescent="0.25">
      <c r="B164" t="s">
        <v>245</v>
      </c>
      <c r="C164" t="s">
        <v>246</v>
      </c>
      <c r="D164">
        <v>8</v>
      </c>
      <c r="E164">
        <v>5</v>
      </c>
      <c r="F164">
        <v>4</v>
      </c>
      <c r="G164">
        <v>2</v>
      </c>
      <c r="H164">
        <v>4</v>
      </c>
      <c r="I164">
        <v>2</v>
      </c>
      <c r="J164">
        <v>70</v>
      </c>
      <c r="K164">
        <v>4</v>
      </c>
      <c r="L164">
        <v>92</v>
      </c>
      <c r="M164">
        <v>91</v>
      </c>
      <c r="N164">
        <v>21</v>
      </c>
      <c r="O164">
        <f>J164/10+K164/10+L164/10+M164/10+N164/10</f>
        <v>27.800000000000004</v>
      </c>
      <c r="P164">
        <f>COUNTIF($F164:$I164, P$3)*10</f>
        <v>0</v>
      </c>
      <c r="Q164">
        <f>COUNTIF($F164:$I164, Q$3)*8</f>
        <v>0</v>
      </c>
      <c r="R164">
        <f>COUNTIF($F164:$I164, R$3)*6</f>
        <v>12</v>
      </c>
      <c r="S164">
        <f>COUNTIF($F164:$I164, S$3)*4</f>
        <v>0</v>
      </c>
      <c r="T164">
        <f>SUM($P164:$S164)</f>
        <v>12</v>
      </c>
      <c r="U164">
        <f>IF(E164=6, D164+2, D164)</f>
        <v>8</v>
      </c>
      <c r="V164" s="6">
        <f>ROUND(O164+T164+U164,2)</f>
        <v>47.8</v>
      </c>
      <c r="W164">
        <f>COUNTIF($J164:$N164, 100)</f>
        <v>0</v>
      </c>
      <c r="X164" t="b">
        <f t="shared" si="6"/>
        <v>0</v>
      </c>
    </row>
    <row r="165" spans="2:24" x14ac:dyDescent="0.25">
      <c r="B165" t="s">
        <v>247</v>
      </c>
      <c r="C165" t="s">
        <v>164</v>
      </c>
      <c r="D165">
        <v>1</v>
      </c>
      <c r="E165">
        <v>2</v>
      </c>
      <c r="F165">
        <v>6</v>
      </c>
      <c r="G165">
        <v>5</v>
      </c>
      <c r="H165">
        <v>6</v>
      </c>
      <c r="I165">
        <v>4</v>
      </c>
      <c r="J165">
        <v>66</v>
      </c>
      <c r="K165">
        <v>78</v>
      </c>
      <c r="L165">
        <v>26</v>
      </c>
      <c r="M165">
        <v>98</v>
      </c>
      <c r="N165">
        <v>56</v>
      </c>
      <c r="O165">
        <f>J165/10+K165/10+L165/10+M165/10+N165/10</f>
        <v>32.4</v>
      </c>
      <c r="P165">
        <f>COUNTIF($F165:$I165, P$3)*10</f>
        <v>20</v>
      </c>
      <c r="Q165">
        <f>COUNTIF($F165:$I165, Q$3)*8</f>
        <v>8</v>
      </c>
      <c r="R165">
        <f>COUNTIF($F165:$I165, R$3)*6</f>
        <v>6</v>
      </c>
      <c r="S165">
        <f>COUNTIF($F165:$I165, S$3)*4</f>
        <v>0</v>
      </c>
      <c r="T165">
        <f>SUM($P165:$S165)</f>
        <v>34</v>
      </c>
      <c r="U165">
        <f>IF(E165=6, D165+2, D165)</f>
        <v>1</v>
      </c>
      <c r="V165" s="6">
        <f>ROUND(O165+T165+U165,2)</f>
        <v>67.400000000000006</v>
      </c>
      <c r="W165">
        <f>COUNTIF($J165:$N165, 100)</f>
        <v>0</v>
      </c>
      <c r="X165" t="b">
        <f t="shared" si="6"/>
        <v>1</v>
      </c>
    </row>
    <row r="166" spans="2:24" x14ac:dyDescent="0.25">
      <c r="B166" t="s">
        <v>248</v>
      </c>
      <c r="C166" t="s">
        <v>249</v>
      </c>
      <c r="D166">
        <v>3</v>
      </c>
      <c r="E166">
        <v>4</v>
      </c>
      <c r="F166">
        <v>6</v>
      </c>
      <c r="G166">
        <v>2</v>
      </c>
      <c r="H166">
        <v>2</v>
      </c>
      <c r="I166">
        <v>5</v>
      </c>
      <c r="J166">
        <v>54</v>
      </c>
      <c r="K166">
        <v>12</v>
      </c>
      <c r="L166">
        <v>13</v>
      </c>
      <c r="M166">
        <v>21</v>
      </c>
      <c r="N166">
        <v>24</v>
      </c>
      <c r="O166">
        <f>J166/10+K166/10+L166/10+M166/10+N166/10</f>
        <v>12.4</v>
      </c>
      <c r="P166">
        <f>COUNTIF($F166:$I166, P$3)*10</f>
        <v>10</v>
      </c>
      <c r="Q166">
        <f>COUNTIF($F166:$I166, Q$3)*8</f>
        <v>8</v>
      </c>
      <c r="R166">
        <f>COUNTIF($F166:$I166, R$3)*6</f>
        <v>0</v>
      </c>
      <c r="S166">
        <f>COUNTIF($F166:$I166, S$3)*4</f>
        <v>0</v>
      </c>
      <c r="T166">
        <f>SUM($P166:$S166)</f>
        <v>18</v>
      </c>
      <c r="U166">
        <f>IF(E166=6, D166+2, D166)</f>
        <v>3</v>
      </c>
      <c r="V166" s="6">
        <f>ROUND(O166+T166+U166,2)</f>
        <v>33.4</v>
      </c>
      <c r="W166">
        <f>COUNTIF($J166:$N166, 100)</f>
        <v>0</v>
      </c>
      <c r="X166" t="b">
        <f t="shared" si="6"/>
        <v>1</v>
      </c>
    </row>
    <row r="167" spans="2:24" x14ac:dyDescent="0.25">
      <c r="B167" t="s">
        <v>250</v>
      </c>
      <c r="C167" t="s">
        <v>251</v>
      </c>
      <c r="D167">
        <v>6</v>
      </c>
      <c r="E167">
        <v>2</v>
      </c>
      <c r="F167">
        <v>3</v>
      </c>
      <c r="G167">
        <v>3</v>
      </c>
      <c r="H167">
        <v>3</v>
      </c>
      <c r="I167">
        <v>6</v>
      </c>
      <c r="J167">
        <v>27</v>
      </c>
      <c r="K167">
        <v>2</v>
      </c>
      <c r="L167">
        <v>84</v>
      </c>
      <c r="M167">
        <v>100</v>
      </c>
      <c r="N167">
        <v>27</v>
      </c>
      <c r="O167">
        <f>J167/10+K167/10+L167/10+M167/10+N167/10</f>
        <v>24</v>
      </c>
      <c r="P167">
        <f>COUNTIF($F167:$I167, P$3)*10</f>
        <v>10</v>
      </c>
      <c r="Q167">
        <f>COUNTIF($F167:$I167, Q$3)*8</f>
        <v>0</v>
      </c>
      <c r="R167">
        <f>COUNTIF($F167:$I167, R$3)*6</f>
        <v>0</v>
      </c>
      <c r="S167">
        <f>COUNTIF($F167:$I167, S$3)*4</f>
        <v>12</v>
      </c>
      <c r="T167">
        <f>SUM($P167:$S167)</f>
        <v>22</v>
      </c>
      <c r="U167">
        <f>IF(E167=6, D167+2, D167)</f>
        <v>6</v>
      </c>
      <c r="V167" s="6">
        <f>ROUND(O167+T167+U167,2)</f>
        <v>52</v>
      </c>
      <c r="W167">
        <f>COUNTIF($J167:$N167, 100)</f>
        <v>1</v>
      </c>
      <c r="X167" t="b">
        <f t="shared" si="6"/>
        <v>1</v>
      </c>
    </row>
    <row r="168" spans="2:24" x14ac:dyDescent="0.25">
      <c r="B168" t="s">
        <v>254</v>
      </c>
      <c r="C168" t="s">
        <v>28</v>
      </c>
      <c r="D168">
        <v>3</v>
      </c>
      <c r="E168">
        <v>6</v>
      </c>
      <c r="F168">
        <v>6</v>
      </c>
      <c r="G168">
        <v>4</v>
      </c>
      <c r="H168">
        <v>3</v>
      </c>
      <c r="I168">
        <v>6</v>
      </c>
      <c r="J168">
        <v>63</v>
      </c>
      <c r="K168">
        <v>36</v>
      </c>
      <c r="L168">
        <v>68</v>
      </c>
      <c r="M168">
        <v>19</v>
      </c>
      <c r="N168">
        <v>39</v>
      </c>
      <c r="O168">
        <f>J168/10+K168/10+L168/10+M168/10+N168/10</f>
        <v>22.499999999999996</v>
      </c>
      <c r="P168">
        <f>COUNTIF($F168:$I168, P$3)*10</f>
        <v>20</v>
      </c>
      <c r="Q168">
        <f>COUNTIF($F168:$I168, Q$3)*8</f>
        <v>0</v>
      </c>
      <c r="R168">
        <f>COUNTIF($F168:$I168, R$3)*6</f>
        <v>6</v>
      </c>
      <c r="S168">
        <f>COUNTIF($F168:$I168, S$3)*4</f>
        <v>4</v>
      </c>
      <c r="T168">
        <f>SUM($P168:$S168)</f>
        <v>30</v>
      </c>
      <c r="U168">
        <f>IF(E168=6, D168+2, D168)</f>
        <v>5</v>
      </c>
      <c r="V168" s="6">
        <f>ROUND(O168+T168+U168,2)</f>
        <v>57.5</v>
      </c>
      <c r="W168">
        <f>COUNTIF($J168:$N168, 100)</f>
        <v>0</v>
      </c>
      <c r="X168" t="b">
        <f t="shared" si="6"/>
        <v>1</v>
      </c>
    </row>
    <row r="169" spans="2:24" x14ac:dyDescent="0.25">
      <c r="B169" t="s">
        <v>255</v>
      </c>
      <c r="C169" t="s">
        <v>222</v>
      </c>
      <c r="D169">
        <v>1</v>
      </c>
      <c r="E169">
        <v>2</v>
      </c>
      <c r="F169">
        <v>6</v>
      </c>
      <c r="G169">
        <v>4</v>
      </c>
      <c r="H169">
        <v>2</v>
      </c>
      <c r="I169">
        <v>2</v>
      </c>
      <c r="J169">
        <v>32</v>
      </c>
      <c r="K169">
        <v>18</v>
      </c>
      <c r="L169">
        <v>1</v>
      </c>
      <c r="M169">
        <v>56</v>
      </c>
      <c r="N169">
        <v>7</v>
      </c>
      <c r="O169">
        <f>J169/10+K169/10+L169/10+M169/10+N169/10</f>
        <v>11.399999999999999</v>
      </c>
      <c r="P169">
        <f>COUNTIF($F169:$I169, P$3)*10</f>
        <v>10</v>
      </c>
      <c r="Q169">
        <f>COUNTIF($F169:$I169, Q$3)*8</f>
        <v>0</v>
      </c>
      <c r="R169">
        <f>COUNTIF($F169:$I169, R$3)*6</f>
        <v>6</v>
      </c>
      <c r="S169">
        <f>COUNTIF($F169:$I169, S$3)*4</f>
        <v>0</v>
      </c>
      <c r="T169">
        <f>SUM($P169:$S169)</f>
        <v>16</v>
      </c>
      <c r="U169">
        <f>IF(E169=6, D169+2, D169)</f>
        <v>1</v>
      </c>
      <c r="V169" s="6">
        <f>ROUND(O169+T169+U169,2)</f>
        <v>28.4</v>
      </c>
      <c r="W169">
        <f>COUNTIF($J169:$N169, 100)</f>
        <v>0</v>
      </c>
      <c r="X169" t="b">
        <f t="shared" si="6"/>
        <v>1</v>
      </c>
    </row>
    <row r="170" spans="2:24" x14ac:dyDescent="0.25">
      <c r="B170" t="s">
        <v>256</v>
      </c>
      <c r="C170" t="s">
        <v>78</v>
      </c>
      <c r="D170">
        <v>4</v>
      </c>
      <c r="E170">
        <v>3</v>
      </c>
      <c r="F170">
        <v>3</v>
      </c>
      <c r="G170">
        <v>2</v>
      </c>
      <c r="H170">
        <v>6</v>
      </c>
      <c r="I170">
        <v>2</v>
      </c>
      <c r="J170">
        <v>60</v>
      </c>
      <c r="K170">
        <v>64</v>
      </c>
      <c r="L170">
        <v>100</v>
      </c>
      <c r="M170">
        <v>38</v>
      </c>
      <c r="N170">
        <v>70</v>
      </c>
      <c r="O170">
        <f>J170/10+K170/10+L170/10+M170/10+N170/10</f>
        <v>33.200000000000003</v>
      </c>
      <c r="P170">
        <f>COUNTIF($F170:$I170, P$3)*10</f>
        <v>10</v>
      </c>
      <c r="Q170">
        <f>COUNTIF($F170:$I170, Q$3)*8</f>
        <v>0</v>
      </c>
      <c r="R170">
        <f>COUNTIF($F170:$I170, R$3)*6</f>
        <v>0</v>
      </c>
      <c r="S170">
        <f>COUNTIF($F170:$I170, S$3)*4</f>
        <v>4</v>
      </c>
      <c r="T170">
        <f>SUM($P170:$S170)</f>
        <v>14</v>
      </c>
      <c r="U170">
        <f>IF(E170=6, D170+2, D170)</f>
        <v>4</v>
      </c>
      <c r="V170" s="6">
        <f>ROUND(O170+T170+U170,2)</f>
        <v>51.2</v>
      </c>
      <c r="W170">
        <f>COUNTIF($J170:$N170, 100)</f>
        <v>1</v>
      </c>
      <c r="X170" t="b">
        <f t="shared" si="6"/>
        <v>0</v>
      </c>
    </row>
    <row r="171" spans="2:24" x14ac:dyDescent="0.25">
      <c r="B171" t="s">
        <v>257</v>
      </c>
      <c r="C171" t="s">
        <v>20</v>
      </c>
      <c r="D171">
        <v>0</v>
      </c>
      <c r="E171">
        <v>6</v>
      </c>
      <c r="F171">
        <v>6</v>
      </c>
      <c r="G171">
        <v>5</v>
      </c>
      <c r="H171">
        <v>3</v>
      </c>
      <c r="I171">
        <v>2</v>
      </c>
      <c r="J171">
        <v>39</v>
      </c>
      <c r="K171">
        <v>66</v>
      </c>
      <c r="L171">
        <v>84</v>
      </c>
      <c r="M171">
        <v>47</v>
      </c>
      <c r="N171">
        <v>21</v>
      </c>
      <c r="O171">
        <f>J171/10+K171/10+L171/10+M171/10+N171/10</f>
        <v>25.7</v>
      </c>
      <c r="P171">
        <f>COUNTIF($F171:$I171, P$3)*10</f>
        <v>10</v>
      </c>
      <c r="Q171">
        <f>COUNTIF($F171:$I171, Q$3)*8</f>
        <v>8</v>
      </c>
      <c r="R171">
        <f>COUNTIF($F171:$I171, R$3)*6</f>
        <v>0</v>
      </c>
      <c r="S171">
        <f>COUNTIF($F171:$I171, S$3)*4</f>
        <v>4</v>
      </c>
      <c r="T171">
        <f>SUM($P171:$S171)</f>
        <v>22</v>
      </c>
      <c r="U171">
        <f>IF(E171=6, D171+2, D171)</f>
        <v>2</v>
      </c>
      <c r="V171" s="6">
        <f>ROUND(O171+T171+U171,2)</f>
        <v>49.7</v>
      </c>
      <c r="W171">
        <f>COUNTIF($J171:$N171, 100)</f>
        <v>0</v>
      </c>
      <c r="X171" t="b">
        <f t="shared" si="6"/>
        <v>0</v>
      </c>
    </row>
    <row r="172" spans="2:24" x14ac:dyDescent="0.25">
      <c r="B172" t="s">
        <v>258</v>
      </c>
      <c r="C172" t="s">
        <v>180</v>
      </c>
      <c r="D172">
        <v>2</v>
      </c>
      <c r="E172">
        <v>2</v>
      </c>
      <c r="F172">
        <v>5</v>
      </c>
      <c r="G172">
        <v>2</v>
      </c>
      <c r="H172">
        <v>3</v>
      </c>
      <c r="I172">
        <v>3</v>
      </c>
      <c r="J172">
        <v>11</v>
      </c>
      <c r="K172">
        <v>88</v>
      </c>
      <c r="L172">
        <v>90</v>
      </c>
      <c r="M172">
        <v>20</v>
      </c>
      <c r="N172">
        <v>65</v>
      </c>
      <c r="O172">
        <f>J172/10+K172/10+L172/10+M172/10+N172/10</f>
        <v>27.4</v>
      </c>
      <c r="P172">
        <f>COUNTIF($F172:$I172, P$3)*10</f>
        <v>0</v>
      </c>
      <c r="Q172">
        <f>COUNTIF($F172:$I172, Q$3)*8</f>
        <v>8</v>
      </c>
      <c r="R172">
        <f>COUNTIF($F172:$I172, R$3)*6</f>
        <v>0</v>
      </c>
      <c r="S172">
        <f>COUNTIF($F172:$I172, S$3)*4</f>
        <v>8</v>
      </c>
      <c r="T172">
        <f>SUM($P172:$S172)</f>
        <v>16</v>
      </c>
      <c r="U172">
        <f>IF(E172=6, D172+2, D172)</f>
        <v>2</v>
      </c>
      <c r="V172" s="6">
        <f>ROUND(O172+T172+U172,2)</f>
        <v>45.4</v>
      </c>
      <c r="W172">
        <f>COUNTIF($J172:$N172, 100)</f>
        <v>0</v>
      </c>
      <c r="X172" t="b">
        <f t="shared" si="6"/>
        <v>0</v>
      </c>
    </row>
    <row r="173" spans="2:24" x14ac:dyDescent="0.25">
      <c r="B173" t="s">
        <v>261</v>
      </c>
      <c r="C173" t="s">
        <v>218</v>
      </c>
      <c r="D173">
        <v>5</v>
      </c>
      <c r="E173">
        <v>3</v>
      </c>
      <c r="F173">
        <v>6</v>
      </c>
      <c r="G173">
        <v>3</v>
      </c>
      <c r="H173">
        <v>3</v>
      </c>
      <c r="I173">
        <v>5</v>
      </c>
      <c r="J173">
        <v>15</v>
      </c>
      <c r="K173">
        <v>21</v>
      </c>
      <c r="L173">
        <v>66</v>
      </c>
      <c r="M173">
        <v>55</v>
      </c>
      <c r="N173">
        <v>90</v>
      </c>
      <c r="O173">
        <f>J173/10+K173/10+L173/10+M173/10+N173/10</f>
        <v>24.7</v>
      </c>
      <c r="P173">
        <f>COUNTIF($F173:$I173, P$3)*10</f>
        <v>10</v>
      </c>
      <c r="Q173">
        <f>COUNTIF($F173:$I173, Q$3)*8</f>
        <v>8</v>
      </c>
      <c r="R173">
        <f>COUNTIF($F173:$I173, R$3)*6</f>
        <v>0</v>
      </c>
      <c r="S173">
        <f>COUNTIF($F173:$I173, S$3)*4</f>
        <v>8</v>
      </c>
      <c r="T173">
        <f>SUM($P173:$S173)</f>
        <v>26</v>
      </c>
      <c r="U173">
        <f>IF(E173=6, D173+2, D173)</f>
        <v>5</v>
      </c>
      <c r="V173" s="6">
        <f>ROUND(O173+T173+U173,2)</f>
        <v>55.7</v>
      </c>
      <c r="W173">
        <f>COUNTIF($J173:$N173, 100)</f>
        <v>0</v>
      </c>
      <c r="X173" t="b">
        <f t="shared" si="6"/>
        <v>1</v>
      </c>
    </row>
    <row r="174" spans="2:24" x14ac:dyDescent="0.25">
      <c r="B174" t="s">
        <v>262</v>
      </c>
      <c r="C174" t="s">
        <v>41</v>
      </c>
      <c r="D174">
        <v>4</v>
      </c>
      <c r="E174">
        <v>3</v>
      </c>
      <c r="F174">
        <v>6</v>
      </c>
      <c r="G174">
        <v>6</v>
      </c>
      <c r="H174">
        <v>4</v>
      </c>
      <c r="I174">
        <v>4</v>
      </c>
      <c r="J174">
        <v>15</v>
      </c>
      <c r="K174">
        <v>36</v>
      </c>
      <c r="L174">
        <v>51</v>
      </c>
      <c r="M174">
        <v>10</v>
      </c>
      <c r="N174">
        <v>68</v>
      </c>
      <c r="O174">
        <f>J174/10+K174/10+L174/10+M174/10+N174/10</f>
        <v>18</v>
      </c>
      <c r="P174">
        <f>COUNTIF($F174:$I174, P$3)*10</f>
        <v>20</v>
      </c>
      <c r="Q174">
        <f>COUNTIF($F174:$I174, Q$3)*8</f>
        <v>0</v>
      </c>
      <c r="R174">
        <f>COUNTIF($F174:$I174, R$3)*6</f>
        <v>12</v>
      </c>
      <c r="S174">
        <f>COUNTIF($F174:$I174, S$3)*4</f>
        <v>0</v>
      </c>
      <c r="T174">
        <f>SUM($P174:$S174)</f>
        <v>32</v>
      </c>
      <c r="U174">
        <f>IF(E174=6, D174+2, D174)</f>
        <v>4</v>
      </c>
      <c r="V174" s="6">
        <f>ROUND(O174+T174+U174,2)</f>
        <v>54</v>
      </c>
      <c r="W174">
        <f>COUNTIF($J174:$N174, 100)</f>
        <v>0</v>
      </c>
      <c r="X174" t="b">
        <f t="shared" si="6"/>
        <v>1</v>
      </c>
    </row>
    <row r="175" spans="2:24" x14ac:dyDescent="0.25">
      <c r="B175" t="s">
        <v>263</v>
      </c>
      <c r="C175" t="s">
        <v>78</v>
      </c>
      <c r="D175">
        <v>5</v>
      </c>
      <c r="E175">
        <v>5</v>
      </c>
      <c r="F175">
        <v>6</v>
      </c>
      <c r="G175">
        <v>6</v>
      </c>
      <c r="H175">
        <v>6</v>
      </c>
      <c r="I175">
        <v>6</v>
      </c>
      <c r="J175">
        <v>63</v>
      </c>
      <c r="K175">
        <v>88</v>
      </c>
      <c r="L175">
        <v>72</v>
      </c>
      <c r="M175">
        <v>90</v>
      </c>
      <c r="N175">
        <v>83</v>
      </c>
      <c r="O175">
        <f>J175/10+K175/10+L175/10+M175/10+N175/10</f>
        <v>39.6</v>
      </c>
      <c r="P175">
        <f>COUNTIF($F175:$I175, P$3)*10</f>
        <v>40</v>
      </c>
      <c r="Q175">
        <f>COUNTIF($F175:$I175, Q$3)*8</f>
        <v>0</v>
      </c>
      <c r="R175">
        <f>COUNTIF($F175:$I175, R$3)*6</f>
        <v>0</v>
      </c>
      <c r="S175">
        <f>COUNTIF($F175:$I175, S$3)*4</f>
        <v>0</v>
      </c>
      <c r="T175">
        <f>SUM($P175:$S175)</f>
        <v>40</v>
      </c>
      <c r="U175">
        <f>IF(E175=6, D175+2, D175)</f>
        <v>5</v>
      </c>
      <c r="V175" s="6">
        <f>ROUND(O175+T175+U175,2)</f>
        <v>84.6</v>
      </c>
      <c r="W175">
        <f>COUNTIF($J175:$N175, 100)</f>
        <v>0</v>
      </c>
      <c r="X175" t="b">
        <f t="shared" si="6"/>
        <v>1</v>
      </c>
    </row>
    <row r="176" spans="2:24" x14ac:dyDescent="0.25">
      <c r="B176" t="s">
        <v>264</v>
      </c>
      <c r="C176" t="s">
        <v>246</v>
      </c>
      <c r="D176">
        <v>8</v>
      </c>
      <c r="E176">
        <v>3</v>
      </c>
      <c r="F176">
        <v>5</v>
      </c>
      <c r="G176">
        <v>5</v>
      </c>
      <c r="H176">
        <v>5</v>
      </c>
      <c r="I176">
        <v>6</v>
      </c>
      <c r="J176">
        <v>55</v>
      </c>
      <c r="K176">
        <v>10</v>
      </c>
      <c r="L176">
        <v>80</v>
      </c>
      <c r="M176">
        <v>8</v>
      </c>
      <c r="N176">
        <v>78</v>
      </c>
      <c r="O176">
        <f>J176/10+K176/10+L176/10+M176/10+N176/10</f>
        <v>23.1</v>
      </c>
      <c r="P176">
        <f>COUNTIF($F176:$I176, P$3)*10</f>
        <v>10</v>
      </c>
      <c r="Q176">
        <f>COUNTIF($F176:$I176, Q$3)*8</f>
        <v>24</v>
      </c>
      <c r="R176">
        <f>COUNTIF($F176:$I176, R$3)*6</f>
        <v>0</v>
      </c>
      <c r="S176">
        <f>COUNTIF($F176:$I176, S$3)*4</f>
        <v>0</v>
      </c>
      <c r="T176">
        <f>SUM($P176:$S176)</f>
        <v>34</v>
      </c>
      <c r="U176">
        <f>IF(E176=6, D176+2, D176)</f>
        <v>8</v>
      </c>
      <c r="V176" s="6">
        <f>ROUND(O176+T176+U176,2)</f>
        <v>65.099999999999994</v>
      </c>
      <c r="W176">
        <f>COUNTIF($J176:$N176, 100)</f>
        <v>0</v>
      </c>
      <c r="X176" t="b">
        <f t="shared" si="6"/>
        <v>1</v>
      </c>
    </row>
    <row r="177" spans="2:24" x14ac:dyDescent="0.25">
      <c r="B177" t="s">
        <v>265</v>
      </c>
      <c r="C177" t="s">
        <v>16</v>
      </c>
      <c r="D177">
        <v>7</v>
      </c>
      <c r="E177">
        <v>3</v>
      </c>
      <c r="F177">
        <v>5</v>
      </c>
      <c r="G177">
        <v>4</v>
      </c>
      <c r="H177">
        <v>5</v>
      </c>
      <c r="I177">
        <v>6</v>
      </c>
      <c r="J177">
        <v>24</v>
      </c>
      <c r="K177">
        <v>82</v>
      </c>
      <c r="L177">
        <v>37</v>
      </c>
      <c r="M177">
        <v>7</v>
      </c>
      <c r="N177">
        <v>12</v>
      </c>
      <c r="O177">
        <f>J177/10+K177/10+L177/10+M177/10+N177/10</f>
        <v>16.2</v>
      </c>
      <c r="P177">
        <f>COUNTIF($F177:$I177, P$3)*10</f>
        <v>10</v>
      </c>
      <c r="Q177">
        <f>COUNTIF($F177:$I177, Q$3)*8</f>
        <v>16</v>
      </c>
      <c r="R177">
        <f>COUNTIF($F177:$I177, R$3)*6</f>
        <v>6</v>
      </c>
      <c r="S177">
        <f>COUNTIF($F177:$I177, S$3)*4</f>
        <v>0</v>
      </c>
      <c r="T177">
        <f>SUM($P177:$S177)</f>
        <v>32</v>
      </c>
      <c r="U177">
        <f>IF(E177=6, D177+2, D177)</f>
        <v>7</v>
      </c>
      <c r="V177" s="6">
        <f>ROUND(O177+T177+U177,2)</f>
        <v>55.2</v>
      </c>
      <c r="W177">
        <f>COUNTIF($J177:$N177, 100)</f>
        <v>0</v>
      </c>
      <c r="X177" t="b">
        <f t="shared" si="6"/>
        <v>1</v>
      </c>
    </row>
    <row r="178" spans="2:24" x14ac:dyDescent="0.25">
      <c r="B178" t="s">
        <v>266</v>
      </c>
      <c r="C178" t="s">
        <v>199</v>
      </c>
      <c r="D178">
        <v>0</v>
      </c>
      <c r="E178">
        <v>2</v>
      </c>
      <c r="F178">
        <v>3</v>
      </c>
      <c r="G178">
        <v>4</v>
      </c>
      <c r="H178">
        <v>6</v>
      </c>
      <c r="I178">
        <v>6</v>
      </c>
      <c r="J178">
        <v>19</v>
      </c>
      <c r="K178">
        <v>82</v>
      </c>
      <c r="L178">
        <v>75</v>
      </c>
      <c r="M178">
        <v>35</v>
      </c>
      <c r="N178">
        <v>75</v>
      </c>
      <c r="O178">
        <f>J178/10+K178/10+L178/10+M178/10+N178/10</f>
        <v>28.6</v>
      </c>
      <c r="P178">
        <f>COUNTIF($F178:$I178, P$3)*10</f>
        <v>20</v>
      </c>
      <c r="Q178">
        <f>COUNTIF($F178:$I178, Q$3)*8</f>
        <v>0</v>
      </c>
      <c r="R178">
        <f>COUNTIF($F178:$I178, R$3)*6</f>
        <v>6</v>
      </c>
      <c r="S178">
        <f>COUNTIF($F178:$I178, S$3)*4</f>
        <v>4</v>
      </c>
      <c r="T178">
        <f>SUM($P178:$S178)</f>
        <v>30</v>
      </c>
      <c r="U178">
        <f>IF(E178=6, D178+2, D178)</f>
        <v>0</v>
      </c>
      <c r="V178" s="6">
        <f>ROUND(O178+T178+U178,2)</f>
        <v>58.6</v>
      </c>
      <c r="W178">
        <f>COUNTIF($J178:$N178, 100)</f>
        <v>0</v>
      </c>
      <c r="X178" t="b">
        <f t="shared" si="6"/>
        <v>1</v>
      </c>
    </row>
    <row r="179" spans="2:24" x14ac:dyDescent="0.25">
      <c r="B179" t="s">
        <v>267</v>
      </c>
      <c r="C179" t="s">
        <v>239</v>
      </c>
      <c r="D179">
        <v>5</v>
      </c>
      <c r="E179">
        <v>3</v>
      </c>
      <c r="F179">
        <v>5</v>
      </c>
      <c r="G179">
        <v>3</v>
      </c>
      <c r="H179">
        <v>3</v>
      </c>
      <c r="I179">
        <v>2</v>
      </c>
      <c r="J179">
        <v>33</v>
      </c>
      <c r="K179">
        <v>10</v>
      </c>
      <c r="L179">
        <v>92</v>
      </c>
      <c r="M179">
        <v>74</v>
      </c>
      <c r="N179">
        <v>79</v>
      </c>
      <c r="O179">
        <f>J179/10+K179/10+L179/10+M179/10+N179/10</f>
        <v>28.799999999999997</v>
      </c>
      <c r="P179">
        <f>COUNTIF($F179:$I179, P$3)*10</f>
        <v>0</v>
      </c>
      <c r="Q179">
        <f>COUNTIF($F179:$I179, Q$3)*8</f>
        <v>8</v>
      </c>
      <c r="R179">
        <f>COUNTIF($F179:$I179, R$3)*6</f>
        <v>0</v>
      </c>
      <c r="S179">
        <f>COUNTIF($F179:$I179, S$3)*4</f>
        <v>8</v>
      </c>
      <c r="T179">
        <f>SUM($P179:$S179)</f>
        <v>16</v>
      </c>
      <c r="U179">
        <f>IF(E179=6, D179+2, D179)</f>
        <v>5</v>
      </c>
      <c r="V179" s="6">
        <f>ROUND(O179+T179+U179,2)</f>
        <v>49.8</v>
      </c>
      <c r="W179">
        <f>COUNTIF($J179:$N179, 100)</f>
        <v>0</v>
      </c>
      <c r="X179" t="b">
        <f t="shared" si="6"/>
        <v>0</v>
      </c>
    </row>
    <row r="180" spans="2:24" x14ac:dyDescent="0.25">
      <c r="B180" t="s">
        <v>268</v>
      </c>
      <c r="C180" t="s">
        <v>101</v>
      </c>
      <c r="D180">
        <v>4</v>
      </c>
      <c r="E180">
        <v>5</v>
      </c>
      <c r="F180">
        <v>5</v>
      </c>
      <c r="G180">
        <v>3</v>
      </c>
      <c r="H180">
        <v>4</v>
      </c>
      <c r="I180">
        <v>4</v>
      </c>
      <c r="J180">
        <v>94</v>
      </c>
      <c r="K180">
        <v>21</v>
      </c>
      <c r="L180">
        <v>58</v>
      </c>
      <c r="M180">
        <v>60</v>
      </c>
      <c r="N180">
        <v>36</v>
      </c>
      <c r="O180">
        <f>J180/10+K180/10+L180/10+M180/10+N180/10</f>
        <v>26.900000000000002</v>
      </c>
      <c r="P180">
        <f>COUNTIF($F180:$I180, P$3)*10</f>
        <v>0</v>
      </c>
      <c r="Q180">
        <f>COUNTIF($F180:$I180, Q$3)*8</f>
        <v>8</v>
      </c>
      <c r="R180">
        <f>COUNTIF($F180:$I180, R$3)*6</f>
        <v>12</v>
      </c>
      <c r="S180">
        <f>COUNTIF($F180:$I180, S$3)*4</f>
        <v>4</v>
      </c>
      <c r="T180">
        <f>SUM($P180:$S180)</f>
        <v>24</v>
      </c>
      <c r="U180">
        <f>IF(E180=6, D180+2, D180)</f>
        <v>4</v>
      </c>
      <c r="V180" s="6">
        <f>ROUND(O180+T180+U180,2)</f>
        <v>54.9</v>
      </c>
      <c r="W180">
        <f>COUNTIF($J180:$N180, 100)</f>
        <v>0</v>
      </c>
      <c r="X180" t="b">
        <f t="shared" si="6"/>
        <v>1</v>
      </c>
    </row>
    <row r="181" spans="2:24" x14ac:dyDescent="0.25">
      <c r="B181" t="s">
        <v>269</v>
      </c>
      <c r="C181" t="s">
        <v>205</v>
      </c>
      <c r="D181">
        <v>1</v>
      </c>
      <c r="E181">
        <v>2</v>
      </c>
      <c r="F181">
        <v>6</v>
      </c>
      <c r="G181">
        <v>4</v>
      </c>
      <c r="H181">
        <v>6</v>
      </c>
      <c r="I181">
        <v>5</v>
      </c>
      <c r="J181">
        <v>5</v>
      </c>
      <c r="K181">
        <v>79</v>
      </c>
      <c r="L181">
        <v>31</v>
      </c>
      <c r="M181">
        <v>60</v>
      </c>
      <c r="N181">
        <v>44</v>
      </c>
      <c r="O181">
        <f>J181/10+K181/10+L181/10+M181/10+N181/10</f>
        <v>21.9</v>
      </c>
      <c r="P181">
        <f>COUNTIF($F181:$I181, P$3)*10</f>
        <v>20</v>
      </c>
      <c r="Q181">
        <f>COUNTIF($F181:$I181, Q$3)*8</f>
        <v>8</v>
      </c>
      <c r="R181">
        <f>COUNTIF($F181:$I181, R$3)*6</f>
        <v>6</v>
      </c>
      <c r="S181">
        <f>COUNTIF($F181:$I181, S$3)*4</f>
        <v>0</v>
      </c>
      <c r="T181">
        <f>SUM($P181:$S181)</f>
        <v>34</v>
      </c>
      <c r="U181">
        <f>IF(E181=6, D181+2, D181)</f>
        <v>1</v>
      </c>
      <c r="V181" s="6">
        <f>ROUND(O181+T181+U181,2)</f>
        <v>56.9</v>
      </c>
      <c r="W181">
        <f>COUNTIF($J181:$N181, 100)</f>
        <v>0</v>
      </c>
      <c r="X181" t="b">
        <f t="shared" si="6"/>
        <v>1</v>
      </c>
    </row>
    <row r="182" spans="2:24" x14ac:dyDescent="0.25">
      <c r="B182" t="s">
        <v>270</v>
      </c>
      <c r="C182" t="s">
        <v>210</v>
      </c>
      <c r="D182">
        <v>0</v>
      </c>
      <c r="E182">
        <v>4</v>
      </c>
      <c r="F182">
        <v>4</v>
      </c>
      <c r="G182">
        <v>6</v>
      </c>
      <c r="H182">
        <v>4</v>
      </c>
      <c r="I182">
        <v>4</v>
      </c>
      <c r="J182">
        <v>60</v>
      </c>
      <c r="K182">
        <v>36</v>
      </c>
      <c r="L182">
        <v>6</v>
      </c>
      <c r="M182">
        <v>48</v>
      </c>
      <c r="N182">
        <v>31</v>
      </c>
      <c r="O182">
        <f>J182/10+K182/10+L182/10+M182/10+N182/10</f>
        <v>18.100000000000001</v>
      </c>
      <c r="P182">
        <f>COUNTIF($F182:$I182, P$3)*10</f>
        <v>10</v>
      </c>
      <c r="Q182">
        <f>COUNTIF($F182:$I182, Q$3)*8</f>
        <v>0</v>
      </c>
      <c r="R182">
        <f>COUNTIF($F182:$I182, R$3)*6</f>
        <v>18</v>
      </c>
      <c r="S182">
        <f>COUNTIF($F182:$I182, S$3)*4</f>
        <v>0</v>
      </c>
      <c r="T182">
        <f>SUM($P182:$S182)</f>
        <v>28</v>
      </c>
      <c r="U182">
        <f>IF(E182=6, D182+2, D182)</f>
        <v>0</v>
      </c>
      <c r="V182" s="6">
        <f>ROUND(O182+T182+U182,2)</f>
        <v>46.1</v>
      </c>
      <c r="W182">
        <f>COUNTIF($J182:$N182, 100)</f>
        <v>0</v>
      </c>
      <c r="X182" t="b">
        <f t="shared" si="6"/>
        <v>1</v>
      </c>
    </row>
    <row r="183" spans="2:24" x14ac:dyDescent="0.25">
      <c r="B183" t="s">
        <v>271</v>
      </c>
      <c r="C183" t="s">
        <v>30</v>
      </c>
      <c r="D183">
        <v>6</v>
      </c>
      <c r="E183">
        <v>3</v>
      </c>
      <c r="F183">
        <v>2</v>
      </c>
      <c r="G183">
        <v>2</v>
      </c>
      <c r="H183">
        <v>6</v>
      </c>
      <c r="I183">
        <v>6</v>
      </c>
      <c r="J183">
        <v>47</v>
      </c>
      <c r="K183">
        <v>36</v>
      </c>
      <c r="L183">
        <v>64</v>
      </c>
      <c r="M183">
        <v>67</v>
      </c>
      <c r="N183">
        <v>13</v>
      </c>
      <c r="O183">
        <f>J183/10+K183/10+L183/10+M183/10+N183/10</f>
        <v>22.700000000000003</v>
      </c>
      <c r="P183">
        <f>COUNTIF($F183:$I183, P$3)*10</f>
        <v>20</v>
      </c>
      <c r="Q183">
        <f>COUNTIF($F183:$I183, Q$3)*8</f>
        <v>0</v>
      </c>
      <c r="R183">
        <f>COUNTIF($F183:$I183, R$3)*6</f>
        <v>0</v>
      </c>
      <c r="S183">
        <f>COUNTIF($F183:$I183, S$3)*4</f>
        <v>0</v>
      </c>
      <c r="T183">
        <f>SUM($P183:$S183)</f>
        <v>20</v>
      </c>
      <c r="U183">
        <f>IF(E183=6, D183+2, D183)</f>
        <v>6</v>
      </c>
      <c r="V183" s="6">
        <f>ROUND(O183+T183+U183,2)</f>
        <v>48.7</v>
      </c>
      <c r="W183">
        <f>COUNTIF($J183:$N183, 100)</f>
        <v>0</v>
      </c>
      <c r="X183" t="b">
        <f t="shared" si="6"/>
        <v>1</v>
      </c>
    </row>
    <row r="184" spans="2:24" x14ac:dyDescent="0.25">
      <c r="B184" t="s">
        <v>272</v>
      </c>
      <c r="C184" t="s">
        <v>273</v>
      </c>
      <c r="D184">
        <v>0</v>
      </c>
      <c r="E184">
        <v>5</v>
      </c>
      <c r="F184">
        <v>5</v>
      </c>
      <c r="G184">
        <v>3</v>
      </c>
      <c r="H184">
        <v>3</v>
      </c>
      <c r="I184">
        <v>4</v>
      </c>
      <c r="J184">
        <v>92</v>
      </c>
      <c r="K184">
        <v>58</v>
      </c>
      <c r="L184">
        <v>73</v>
      </c>
      <c r="M184">
        <v>53</v>
      </c>
      <c r="N184">
        <v>68</v>
      </c>
      <c r="O184">
        <f>J184/10+K184/10+L184/10+M184/10+N184/10</f>
        <v>34.4</v>
      </c>
      <c r="P184">
        <f>COUNTIF($F184:$I184, P$3)*10</f>
        <v>0</v>
      </c>
      <c r="Q184">
        <f>COUNTIF($F184:$I184, Q$3)*8</f>
        <v>8</v>
      </c>
      <c r="R184">
        <f>COUNTIF($F184:$I184, R$3)*6</f>
        <v>6</v>
      </c>
      <c r="S184">
        <f>COUNTIF($F184:$I184, S$3)*4</f>
        <v>8</v>
      </c>
      <c r="T184">
        <f>SUM($P184:$S184)</f>
        <v>22</v>
      </c>
      <c r="U184">
        <f>IF(E184=6, D184+2, D184)</f>
        <v>0</v>
      </c>
      <c r="V184" s="6">
        <f>ROUND(O184+T184+U184,2)</f>
        <v>56.4</v>
      </c>
      <c r="W184">
        <f>COUNTIF($J184:$N184, 100)</f>
        <v>0</v>
      </c>
      <c r="X184" t="b">
        <f t="shared" si="6"/>
        <v>0</v>
      </c>
    </row>
    <row r="185" spans="2:24" x14ac:dyDescent="0.25">
      <c r="B185" t="s">
        <v>274</v>
      </c>
      <c r="C185" t="s">
        <v>16</v>
      </c>
      <c r="D185">
        <v>3</v>
      </c>
      <c r="E185">
        <v>5</v>
      </c>
      <c r="F185">
        <v>4</v>
      </c>
      <c r="G185">
        <v>6</v>
      </c>
      <c r="H185">
        <v>6</v>
      </c>
      <c r="I185">
        <v>4</v>
      </c>
      <c r="J185">
        <v>70</v>
      </c>
      <c r="K185">
        <v>3</v>
      </c>
      <c r="L185">
        <v>92</v>
      </c>
      <c r="M185">
        <v>40</v>
      </c>
      <c r="N185">
        <v>41</v>
      </c>
      <c r="O185">
        <f>J185/10+K185/10+L185/10+M185/10+N185/10</f>
        <v>24.6</v>
      </c>
      <c r="P185">
        <f>COUNTIF($F185:$I185, P$3)*10</f>
        <v>20</v>
      </c>
      <c r="Q185">
        <f>COUNTIF($F185:$I185, Q$3)*8</f>
        <v>0</v>
      </c>
      <c r="R185">
        <f>COUNTIF($F185:$I185, R$3)*6</f>
        <v>12</v>
      </c>
      <c r="S185">
        <f>COUNTIF($F185:$I185, S$3)*4</f>
        <v>0</v>
      </c>
      <c r="T185">
        <f>SUM($P185:$S185)</f>
        <v>32</v>
      </c>
      <c r="U185">
        <f>IF(E185=6, D185+2, D185)</f>
        <v>3</v>
      </c>
      <c r="V185" s="6">
        <f>ROUND(O185+T185+U185,2)</f>
        <v>59.6</v>
      </c>
      <c r="W185">
        <f>COUNTIF($J185:$N185, 100)</f>
        <v>0</v>
      </c>
      <c r="X185" t="b">
        <f t="shared" si="6"/>
        <v>1</v>
      </c>
    </row>
    <row r="186" spans="2:24" x14ac:dyDescent="0.25">
      <c r="B186" t="s">
        <v>275</v>
      </c>
      <c r="C186" t="s">
        <v>126</v>
      </c>
      <c r="D186">
        <v>5</v>
      </c>
      <c r="E186">
        <v>2</v>
      </c>
      <c r="F186">
        <v>4</v>
      </c>
      <c r="G186">
        <v>6</v>
      </c>
      <c r="H186">
        <v>5</v>
      </c>
      <c r="I186">
        <v>3</v>
      </c>
      <c r="J186">
        <v>78</v>
      </c>
      <c r="K186">
        <v>78</v>
      </c>
      <c r="L186">
        <v>90</v>
      </c>
      <c r="M186">
        <v>83</v>
      </c>
      <c r="N186">
        <v>63</v>
      </c>
      <c r="O186">
        <f>J186/10+K186/10+L186/10+M186/10+N186/10</f>
        <v>39.200000000000003</v>
      </c>
      <c r="P186">
        <f>COUNTIF($F186:$I186, P$3)*10</f>
        <v>10</v>
      </c>
      <c r="Q186">
        <f>COUNTIF($F186:$I186, Q$3)*8</f>
        <v>8</v>
      </c>
      <c r="R186">
        <f>COUNTIF($F186:$I186, R$3)*6</f>
        <v>6</v>
      </c>
      <c r="S186">
        <f>COUNTIF($F186:$I186, S$3)*4</f>
        <v>4</v>
      </c>
      <c r="T186">
        <f>SUM($P186:$S186)</f>
        <v>28</v>
      </c>
      <c r="U186">
        <f>IF(E186=6, D186+2, D186)</f>
        <v>5</v>
      </c>
      <c r="V186" s="6">
        <f>ROUND(O186+T186+U186,2)</f>
        <v>72.2</v>
      </c>
      <c r="W186">
        <f>COUNTIF($J186:$N186, 100)</f>
        <v>0</v>
      </c>
      <c r="X186" t="b">
        <f t="shared" si="6"/>
        <v>0</v>
      </c>
    </row>
    <row r="187" spans="2:24" x14ac:dyDescent="0.25">
      <c r="B187" t="s">
        <v>276</v>
      </c>
      <c r="C187" t="s">
        <v>180</v>
      </c>
      <c r="D187">
        <v>0</v>
      </c>
      <c r="E187">
        <v>6</v>
      </c>
      <c r="F187">
        <v>5</v>
      </c>
      <c r="G187">
        <v>6</v>
      </c>
      <c r="H187">
        <v>6</v>
      </c>
      <c r="I187">
        <v>6</v>
      </c>
      <c r="J187">
        <v>43</v>
      </c>
      <c r="K187">
        <v>3</v>
      </c>
      <c r="L187">
        <v>56</v>
      </c>
      <c r="M187">
        <v>52</v>
      </c>
      <c r="N187">
        <v>41</v>
      </c>
      <c r="O187">
        <f>J187/10+K187/10+L187/10+M187/10+N187/10</f>
        <v>19.5</v>
      </c>
      <c r="P187">
        <f>COUNTIF($F187:$I187, P$3)*10</f>
        <v>30</v>
      </c>
      <c r="Q187">
        <f>COUNTIF($F187:$I187, Q$3)*8</f>
        <v>8</v>
      </c>
      <c r="R187">
        <f>COUNTIF($F187:$I187, R$3)*6</f>
        <v>0</v>
      </c>
      <c r="S187">
        <f>COUNTIF($F187:$I187, S$3)*4</f>
        <v>0</v>
      </c>
      <c r="T187">
        <f>SUM($P187:$S187)</f>
        <v>38</v>
      </c>
      <c r="U187">
        <f>IF(E187=6, D187+2, D187)</f>
        <v>2</v>
      </c>
      <c r="V187" s="6">
        <f>ROUND(O187+T187+U187,2)</f>
        <v>59.5</v>
      </c>
      <c r="W187">
        <f>COUNTIF($J187:$N187, 100)</f>
        <v>0</v>
      </c>
      <c r="X187" t="b">
        <f t="shared" si="6"/>
        <v>1</v>
      </c>
    </row>
    <row r="188" spans="2:24" x14ac:dyDescent="0.25">
      <c r="B188" t="s">
        <v>277</v>
      </c>
      <c r="C188" t="s">
        <v>161</v>
      </c>
      <c r="D188">
        <v>1</v>
      </c>
      <c r="E188">
        <v>4</v>
      </c>
      <c r="F188">
        <v>4</v>
      </c>
      <c r="G188">
        <v>3</v>
      </c>
      <c r="H188">
        <v>6</v>
      </c>
      <c r="I188">
        <v>6</v>
      </c>
      <c r="J188">
        <v>33</v>
      </c>
      <c r="K188">
        <v>38</v>
      </c>
      <c r="L188">
        <v>27</v>
      </c>
      <c r="M188">
        <v>60</v>
      </c>
      <c r="N188">
        <v>80</v>
      </c>
      <c r="O188">
        <f>J188/10+K188/10+L188/10+M188/10+N188/10</f>
        <v>23.8</v>
      </c>
      <c r="P188">
        <f>COUNTIF($F188:$I188, P$3)*10</f>
        <v>20</v>
      </c>
      <c r="Q188">
        <f>COUNTIF($F188:$I188, Q$3)*8</f>
        <v>0</v>
      </c>
      <c r="R188">
        <f>COUNTIF($F188:$I188, R$3)*6</f>
        <v>6</v>
      </c>
      <c r="S188">
        <f>COUNTIF($F188:$I188, S$3)*4</f>
        <v>4</v>
      </c>
      <c r="T188">
        <f>SUM($P188:$S188)</f>
        <v>30</v>
      </c>
      <c r="U188">
        <f>IF(E188=6, D188+2, D188)</f>
        <v>1</v>
      </c>
      <c r="V188" s="6">
        <f>ROUND(O188+T188+U188,2)</f>
        <v>54.8</v>
      </c>
      <c r="W188">
        <f>COUNTIF($J188:$N188, 100)</f>
        <v>0</v>
      </c>
      <c r="X188" t="b">
        <f t="shared" si="6"/>
        <v>1</v>
      </c>
    </row>
    <row r="189" spans="2:24" x14ac:dyDescent="0.25">
      <c r="B189" t="s">
        <v>278</v>
      </c>
      <c r="C189" t="s">
        <v>279</v>
      </c>
      <c r="D189">
        <v>5</v>
      </c>
      <c r="E189">
        <v>6</v>
      </c>
      <c r="F189">
        <v>2</v>
      </c>
      <c r="G189">
        <v>5</v>
      </c>
      <c r="H189">
        <v>5</v>
      </c>
      <c r="I189">
        <v>5</v>
      </c>
      <c r="J189">
        <v>80</v>
      </c>
      <c r="K189">
        <v>54</v>
      </c>
      <c r="L189">
        <v>22</v>
      </c>
      <c r="M189">
        <v>26</v>
      </c>
      <c r="N189">
        <v>62</v>
      </c>
      <c r="O189">
        <f>J189/10+K189/10+L189/10+M189/10+N189/10</f>
        <v>24.400000000000002</v>
      </c>
      <c r="P189">
        <f>COUNTIF($F189:$I189, P$3)*10</f>
        <v>0</v>
      </c>
      <c r="Q189">
        <f>COUNTIF($F189:$I189, Q$3)*8</f>
        <v>24</v>
      </c>
      <c r="R189">
        <f>COUNTIF($F189:$I189, R$3)*6</f>
        <v>0</v>
      </c>
      <c r="S189">
        <f>COUNTIF($F189:$I189, S$3)*4</f>
        <v>0</v>
      </c>
      <c r="T189">
        <f>SUM($P189:$S189)</f>
        <v>24</v>
      </c>
      <c r="U189">
        <f>IF(E189=6, D189+2, D189)</f>
        <v>7</v>
      </c>
      <c r="V189" s="6">
        <f>ROUND(O189+T189+U189,2)</f>
        <v>55.4</v>
      </c>
      <c r="W189">
        <f>COUNTIF($J189:$N189, 100)</f>
        <v>0</v>
      </c>
      <c r="X189" t="b">
        <f t="shared" si="6"/>
        <v>1</v>
      </c>
    </row>
    <row r="190" spans="2:24" x14ac:dyDescent="0.25">
      <c r="B190" t="s">
        <v>280</v>
      </c>
      <c r="C190" t="s">
        <v>159</v>
      </c>
      <c r="D190">
        <v>6</v>
      </c>
      <c r="E190">
        <v>6</v>
      </c>
      <c r="F190">
        <v>2</v>
      </c>
      <c r="G190">
        <v>4</v>
      </c>
      <c r="H190">
        <v>5</v>
      </c>
      <c r="I190">
        <v>2</v>
      </c>
      <c r="J190">
        <v>34</v>
      </c>
      <c r="K190">
        <v>92</v>
      </c>
      <c r="L190">
        <v>51</v>
      </c>
      <c r="M190">
        <v>32</v>
      </c>
      <c r="N190">
        <v>80</v>
      </c>
      <c r="O190">
        <f>J190/10+K190/10+L190/10+M190/10+N190/10</f>
        <v>28.9</v>
      </c>
      <c r="P190">
        <f>COUNTIF($F190:$I190, P$3)*10</f>
        <v>0</v>
      </c>
      <c r="Q190">
        <f>COUNTIF($F190:$I190, Q$3)*8</f>
        <v>8</v>
      </c>
      <c r="R190">
        <f>COUNTIF($F190:$I190, R$3)*6</f>
        <v>6</v>
      </c>
      <c r="S190">
        <f>COUNTIF($F190:$I190, S$3)*4</f>
        <v>0</v>
      </c>
      <c r="T190">
        <f>SUM($P190:$S190)</f>
        <v>14</v>
      </c>
      <c r="U190">
        <f>IF(E190=6, D190+2, D190)</f>
        <v>8</v>
      </c>
      <c r="V190" s="6">
        <f>ROUND(O190+T190+U190,2)</f>
        <v>50.9</v>
      </c>
      <c r="W190">
        <f>COUNTIF($J190:$N190, 100)</f>
        <v>0</v>
      </c>
      <c r="X190" t="b">
        <f t="shared" si="6"/>
        <v>0</v>
      </c>
    </row>
    <row r="191" spans="2:24" x14ac:dyDescent="0.25">
      <c r="B191" t="s">
        <v>281</v>
      </c>
      <c r="C191" t="s">
        <v>41</v>
      </c>
      <c r="D191">
        <v>8</v>
      </c>
      <c r="E191">
        <v>2</v>
      </c>
      <c r="F191">
        <v>4</v>
      </c>
      <c r="G191">
        <v>2</v>
      </c>
      <c r="H191">
        <v>6</v>
      </c>
      <c r="I191">
        <v>5</v>
      </c>
      <c r="J191">
        <v>17</v>
      </c>
      <c r="K191">
        <v>29</v>
      </c>
      <c r="L191">
        <v>83</v>
      </c>
      <c r="M191">
        <v>9</v>
      </c>
      <c r="N191">
        <v>54</v>
      </c>
      <c r="O191">
        <f>J191/10+K191/10+L191/10+M191/10+N191/10</f>
        <v>19.200000000000003</v>
      </c>
      <c r="P191">
        <f>COUNTIF($F191:$I191, P$3)*10</f>
        <v>10</v>
      </c>
      <c r="Q191">
        <f>COUNTIF($F191:$I191, Q$3)*8</f>
        <v>8</v>
      </c>
      <c r="R191">
        <f>COUNTIF($F191:$I191, R$3)*6</f>
        <v>6</v>
      </c>
      <c r="S191">
        <f>COUNTIF($F191:$I191, S$3)*4</f>
        <v>0</v>
      </c>
      <c r="T191">
        <f>SUM($P191:$S191)</f>
        <v>24</v>
      </c>
      <c r="U191">
        <f>IF(E191=6, D191+2, D191)</f>
        <v>8</v>
      </c>
      <c r="V191" s="6">
        <f>ROUND(O191+T191+U191,2)</f>
        <v>51.2</v>
      </c>
      <c r="W191">
        <f>COUNTIF($J191:$N191, 100)</f>
        <v>0</v>
      </c>
      <c r="X191" t="b">
        <f t="shared" si="6"/>
        <v>1</v>
      </c>
    </row>
    <row r="192" spans="2:24" x14ac:dyDescent="0.25">
      <c r="B192" t="s">
        <v>282</v>
      </c>
      <c r="C192" t="s">
        <v>41</v>
      </c>
      <c r="D192">
        <v>1</v>
      </c>
      <c r="E192">
        <v>5</v>
      </c>
      <c r="F192">
        <v>6</v>
      </c>
      <c r="G192">
        <v>4</v>
      </c>
      <c r="H192">
        <v>3</v>
      </c>
      <c r="I192">
        <v>2</v>
      </c>
      <c r="J192">
        <v>14</v>
      </c>
      <c r="K192">
        <v>49</v>
      </c>
      <c r="L192">
        <v>64</v>
      </c>
      <c r="M192">
        <v>36</v>
      </c>
      <c r="N192">
        <v>2</v>
      </c>
      <c r="O192">
        <f>J192/10+K192/10+L192/10+M192/10+N192/10</f>
        <v>16.5</v>
      </c>
      <c r="P192">
        <f>COUNTIF($F192:$I192, P$3)*10</f>
        <v>10</v>
      </c>
      <c r="Q192">
        <f>COUNTIF($F192:$I192, Q$3)*8</f>
        <v>0</v>
      </c>
      <c r="R192">
        <f>COUNTIF($F192:$I192, R$3)*6</f>
        <v>6</v>
      </c>
      <c r="S192">
        <f>COUNTIF($F192:$I192, S$3)*4</f>
        <v>4</v>
      </c>
      <c r="T192">
        <f>SUM($P192:$S192)</f>
        <v>20</v>
      </c>
      <c r="U192">
        <f>IF(E192=6, D192+2, D192)</f>
        <v>1</v>
      </c>
      <c r="V192" s="6">
        <f>ROUND(O192+T192+U192,2)</f>
        <v>37.5</v>
      </c>
      <c r="W192">
        <f>COUNTIF($J192:$N192, 100)</f>
        <v>0</v>
      </c>
      <c r="X192" t="b">
        <f t="shared" si="6"/>
        <v>1</v>
      </c>
    </row>
    <row r="193" spans="2:24" x14ac:dyDescent="0.25">
      <c r="B193" t="s">
        <v>283</v>
      </c>
      <c r="C193" t="s">
        <v>242</v>
      </c>
      <c r="D193">
        <v>6</v>
      </c>
      <c r="E193">
        <v>6</v>
      </c>
      <c r="F193">
        <v>3</v>
      </c>
      <c r="G193">
        <v>6</v>
      </c>
      <c r="H193">
        <v>2</v>
      </c>
      <c r="I193">
        <v>3</v>
      </c>
      <c r="J193">
        <v>27</v>
      </c>
      <c r="K193">
        <v>64</v>
      </c>
      <c r="L193">
        <v>47</v>
      </c>
      <c r="M193">
        <v>11</v>
      </c>
      <c r="N193">
        <v>24</v>
      </c>
      <c r="O193">
        <f>J193/10+K193/10+L193/10+M193/10+N193/10</f>
        <v>17.3</v>
      </c>
      <c r="P193">
        <f>COUNTIF($F193:$I193, P$3)*10</f>
        <v>10</v>
      </c>
      <c r="Q193">
        <f>COUNTIF($F193:$I193, Q$3)*8</f>
        <v>0</v>
      </c>
      <c r="R193">
        <f>COUNTIF($F193:$I193, R$3)*6</f>
        <v>0</v>
      </c>
      <c r="S193">
        <f>COUNTIF($F193:$I193, S$3)*4</f>
        <v>8</v>
      </c>
      <c r="T193">
        <f>SUM($P193:$S193)</f>
        <v>18</v>
      </c>
      <c r="U193">
        <f>IF(E193=6, D193+2, D193)</f>
        <v>8</v>
      </c>
      <c r="V193" s="6">
        <f>ROUND(O193+T193+U193,2)</f>
        <v>43.3</v>
      </c>
      <c r="W193">
        <f>COUNTIF($J193:$N193, 100)</f>
        <v>0</v>
      </c>
      <c r="X193" t="b">
        <f t="shared" si="6"/>
        <v>1</v>
      </c>
    </row>
    <row r="194" spans="2:24" x14ac:dyDescent="0.25">
      <c r="B194" t="s">
        <v>284</v>
      </c>
      <c r="C194" t="s">
        <v>166</v>
      </c>
      <c r="D194">
        <v>3</v>
      </c>
      <c r="E194">
        <v>5</v>
      </c>
      <c r="F194">
        <v>3</v>
      </c>
      <c r="G194">
        <v>2</v>
      </c>
      <c r="H194">
        <v>6</v>
      </c>
      <c r="I194">
        <v>6</v>
      </c>
      <c r="J194">
        <v>77</v>
      </c>
      <c r="K194">
        <v>9</v>
      </c>
      <c r="L194">
        <v>73</v>
      </c>
      <c r="M194">
        <v>35</v>
      </c>
      <c r="N194">
        <v>96</v>
      </c>
      <c r="O194">
        <f>J194/10+K194/10+L194/10+M194/10+N194/10</f>
        <v>29</v>
      </c>
      <c r="P194">
        <f>COUNTIF($F194:$I194, P$3)*10</f>
        <v>20</v>
      </c>
      <c r="Q194">
        <f>COUNTIF($F194:$I194, Q$3)*8</f>
        <v>0</v>
      </c>
      <c r="R194">
        <f>COUNTIF($F194:$I194, R$3)*6</f>
        <v>0</v>
      </c>
      <c r="S194">
        <f>COUNTIF($F194:$I194, S$3)*4</f>
        <v>4</v>
      </c>
      <c r="T194">
        <f>SUM($P194:$S194)</f>
        <v>24</v>
      </c>
      <c r="U194">
        <f>IF(E194=6, D194+2, D194)</f>
        <v>3</v>
      </c>
      <c r="V194" s="6">
        <f>ROUND(O194+T194+U194,2)</f>
        <v>56</v>
      </c>
      <c r="W194">
        <f>COUNTIF($J194:$N194, 100)</f>
        <v>0</v>
      </c>
      <c r="X194" t="b">
        <f t="shared" si="6"/>
        <v>0</v>
      </c>
    </row>
    <row r="195" spans="2:24" x14ac:dyDescent="0.25">
      <c r="B195" t="s">
        <v>285</v>
      </c>
      <c r="C195" t="s">
        <v>286</v>
      </c>
      <c r="D195">
        <v>2</v>
      </c>
      <c r="E195">
        <v>5</v>
      </c>
      <c r="F195">
        <v>4</v>
      </c>
      <c r="G195">
        <v>4</v>
      </c>
      <c r="H195">
        <v>2</v>
      </c>
      <c r="I195">
        <v>5</v>
      </c>
      <c r="J195">
        <v>46</v>
      </c>
      <c r="K195">
        <v>15</v>
      </c>
      <c r="L195">
        <v>67</v>
      </c>
      <c r="M195">
        <v>56</v>
      </c>
      <c r="N195">
        <v>9</v>
      </c>
      <c r="O195">
        <f>J195/10+K195/10+L195/10+M195/10+N195/10</f>
        <v>19.299999999999997</v>
      </c>
      <c r="P195">
        <f>COUNTIF($F195:$I195, P$3)*10</f>
        <v>0</v>
      </c>
      <c r="Q195">
        <f>COUNTIF($F195:$I195, Q$3)*8</f>
        <v>8</v>
      </c>
      <c r="R195">
        <f>COUNTIF($F195:$I195, R$3)*6</f>
        <v>12</v>
      </c>
      <c r="S195">
        <f>COUNTIF($F195:$I195, S$3)*4</f>
        <v>0</v>
      </c>
      <c r="T195">
        <f>SUM($P195:$S195)</f>
        <v>20</v>
      </c>
      <c r="U195">
        <f>IF(E195=6, D195+2, D195)</f>
        <v>2</v>
      </c>
      <c r="V195" s="6">
        <f>ROUND(O195+T195+U195,2)</f>
        <v>41.3</v>
      </c>
      <c r="W195">
        <f>COUNTIF($J195:$N195, 100)</f>
        <v>0</v>
      </c>
      <c r="X195" t="b">
        <f t="shared" si="6"/>
        <v>1</v>
      </c>
    </row>
    <row r="196" spans="2:24" x14ac:dyDescent="0.25">
      <c r="B196" t="s">
        <v>287</v>
      </c>
      <c r="C196" t="s">
        <v>288</v>
      </c>
      <c r="D196">
        <v>3</v>
      </c>
      <c r="E196">
        <v>4</v>
      </c>
      <c r="F196">
        <v>6</v>
      </c>
      <c r="G196">
        <v>3</v>
      </c>
      <c r="H196">
        <v>2</v>
      </c>
      <c r="I196">
        <v>2</v>
      </c>
      <c r="J196">
        <v>79</v>
      </c>
      <c r="K196">
        <v>70</v>
      </c>
      <c r="L196">
        <v>42</v>
      </c>
      <c r="M196">
        <v>36</v>
      </c>
      <c r="N196">
        <v>76</v>
      </c>
      <c r="O196">
        <f>J196/10+K196/10+L196/10+M196/10+N196/10</f>
        <v>30.300000000000004</v>
      </c>
      <c r="P196">
        <f>COUNTIF($F196:$I196, P$3)*10</f>
        <v>10</v>
      </c>
      <c r="Q196">
        <f>COUNTIF($F196:$I196, Q$3)*8</f>
        <v>0</v>
      </c>
      <c r="R196">
        <f>COUNTIF($F196:$I196, R$3)*6</f>
        <v>0</v>
      </c>
      <c r="S196">
        <f>COUNTIF($F196:$I196, S$3)*4</f>
        <v>4</v>
      </c>
      <c r="T196">
        <f>SUM($P196:$S196)</f>
        <v>14</v>
      </c>
      <c r="U196">
        <f>IF(E196=6, D196+2, D196)</f>
        <v>3</v>
      </c>
      <c r="V196" s="6">
        <f>ROUND(O196+T196+U196,2)</f>
        <v>47.3</v>
      </c>
      <c r="W196">
        <f>COUNTIF($J196:$N196, 100)</f>
        <v>0</v>
      </c>
      <c r="X196" t="b">
        <f t="shared" ref="X196:X259" si="7">O196&lt;T196+U196</f>
        <v>0</v>
      </c>
    </row>
    <row r="197" spans="2:24" x14ac:dyDescent="0.25">
      <c r="B197" t="s">
        <v>289</v>
      </c>
      <c r="C197" t="s">
        <v>30</v>
      </c>
      <c r="D197">
        <v>3</v>
      </c>
      <c r="E197">
        <v>6</v>
      </c>
      <c r="F197">
        <v>3</v>
      </c>
      <c r="G197">
        <v>6</v>
      </c>
      <c r="H197">
        <v>2</v>
      </c>
      <c r="I197">
        <v>5</v>
      </c>
      <c r="J197">
        <v>25</v>
      </c>
      <c r="K197">
        <v>78</v>
      </c>
      <c r="L197">
        <v>36</v>
      </c>
      <c r="M197">
        <v>67</v>
      </c>
      <c r="N197">
        <v>37</v>
      </c>
      <c r="O197">
        <f>J197/10+K197/10+L197/10+M197/10+N197/10</f>
        <v>24.3</v>
      </c>
      <c r="P197">
        <f>COUNTIF($F197:$I197, P$3)*10</f>
        <v>10</v>
      </c>
      <c r="Q197">
        <f>COUNTIF($F197:$I197, Q$3)*8</f>
        <v>8</v>
      </c>
      <c r="R197">
        <f>COUNTIF($F197:$I197, R$3)*6</f>
        <v>0</v>
      </c>
      <c r="S197">
        <f>COUNTIF($F197:$I197, S$3)*4</f>
        <v>4</v>
      </c>
      <c r="T197">
        <f>SUM($P197:$S197)</f>
        <v>22</v>
      </c>
      <c r="U197">
        <f>IF(E197=6, D197+2, D197)</f>
        <v>5</v>
      </c>
      <c r="V197" s="6">
        <f>ROUND(O197+T197+U197,2)</f>
        <v>51.3</v>
      </c>
      <c r="W197">
        <f>COUNTIF($J197:$N197, 100)</f>
        <v>0</v>
      </c>
      <c r="X197" t="b">
        <f t="shared" si="7"/>
        <v>1</v>
      </c>
    </row>
    <row r="198" spans="2:24" x14ac:dyDescent="0.25">
      <c r="B198" t="s">
        <v>290</v>
      </c>
      <c r="C198" t="s">
        <v>78</v>
      </c>
      <c r="D198">
        <v>4</v>
      </c>
      <c r="E198">
        <v>5</v>
      </c>
      <c r="F198">
        <v>4</v>
      </c>
      <c r="G198">
        <v>6</v>
      </c>
      <c r="H198">
        <v>5</v>
      </c>
      <c r="I198">
        <v>2</v>
      </c>
      <c r="J198">
        <v>53</v>
      </c>
      <c r="K198">
        <v>61</v>
      </c>
      <c r="L198">
        <v>85</v>
      </c>
      <c r="M198">
        <v>8</v>
      </c>
      <c r="N198">
        <v>76</v>
      </c>
      <c r="O198">
        <f>J198/10+K198/10+L198/10+M198/10+N198/10</f>
        <v>28.299999999999997</v>
      </c>
      <c r="P198">
        <f>COUNTIF($F198:$I198, P$3)*10</f>
        <v>10</v>
      </c>
      <c r="Q198">
        <f>COUNTIF($F198:$I198, Q$3)*8</f>
        <v>8</v>
      </c>
      <c r="R198">
        <f>COUNTIF($F198:$I198, R$3)*6</f>
        <v>6</v>
      </c>
      <c r="S198">
        <f>COUNTIF($F198:$I198, S$3)*4</f>
        <v>0</v>
      </c>
      <c r="T198">
        <f>SUM($P198:$S198)</f>
        <v>24</v>
      </c>
      <c r="U198">
        <f>IF(E198=6, D198+2, D198)</f>
        <v>4</v>
      </c>
      <c r="V198" s="6">
        <f>ROUND(O198+T198+U198,2)</f>
        <v>56.3</v>
      </c>
      <c r="W198">
        <f>COUNTIF($J198:$N198, 100)</f>
        <v>0</v>
      </c>
      <c r="X198" t="b">
        <f t="shared" si="7"/>
        <v>0</v>
      </c>
    </row>
    <row r="199" spans="2:24" x14ac:dyDescent="0.25">
      <c r="B199" t="s">
        <v>264</v>
      </c>
      <c r="C199" t="s">
        <v>246</v>
      </c>
      <c r="D199">
        <v>7</v>
      </c>
      <c r="E199">
        <v>2</v>
      </c>
      <c r="F199">
        <v>4</v>
      </c>
      <c r="G199">
        <v>3</v>
      </c>
      <c r="H199">
        <v>6</v>
      </c>
      <c r="I199">
        <v>3</v>
      </c>
      <c r="J199">
        <v>13</v>
      </c>
      <c r="K199">
        <v>89</v>
      </c>
      <c r="L199">
        <v>20</v>
      </c>
      <c r="M199">
        <v>2</v>
      </c>
      <c r="N199">
        <v>36</v>
      </c>
      <c r="O199">
        <f>J199/10+K199/10+L199/10+M199/10+N199/10</f>
        <v>16</v>
      </c>
      <c r="P199">
        <f>COUNTIF($F199:$I199, P$3)*10</f>
        <v>10</v>
      </c>
      <c r="Q199">
        <f>COUNTIF($F199:$I199, Q$3)*8</f>
        <v>0</v>
      </c>
      <c r="R199">
        <f>COUNTIF($F199:$I199, R$3)*6</f>
        <v>6</v>
      </c>
      <c r="S199">
        <f>COUNTIF($F199:$I199, S$3)*4</f>
        <v>8</v>
      </c>
      <c r="T199">
        <f>SUM($P199:$S199)</f>
        <v>24</v>
      </c>
      <c r="U199">
        <f>IF(E199=6, D199+2, D199)</f>
        <v>7</v>
      </c>
      <c r="V199" s="6">
        <f>ROUND(O199+T199+U199,2)</f>
        <v>47</v>
      </c>
      <c r="W199">
        <f>COUNTIF($J199:$N199, 100)</f>
        <v>0</v>
      </c>
      <c r="X199" t="b">
        <f t="shared" si="7"/>
        <v>1</v>
      </c>
    </row>
    <row r="200" spans="2:24" x14ac:dyDescent="0.25">
      <c r="B200" t="s">
        <v>291</v>
      </c>
      <c r="C200" t="s">
        <v>222</v>
      </c>
      <c r="D200">
        <v>3</v>
      </c>
      <c r="E200">
        <v>5</v>
      </c>
      <c r="F200">
        <v>5</v>
      </c>
      <c r="G200">
        <v>2</v>
      </c>
      <c r="H200">
        <v>5</v>
      </c>
      <c r="I200">
        <v>2</v>
      </c>
      <c r="J200">
        <v>25</v>
      </c>
      <c r="K200">
        <v>46</v>
      </c>
      <c r="L200">
        <v>91</v>
      </c>
      <c r="M200">
        <v>75</v>
      </c>
      <c r="N200">
        <v>91</v>
      </c>
      <c r="O200">
        <f>J200/10+K200/10+L200/10+M200/10+N200/10</f>
        <v>32.799999999999997</v>
      </c>
      <c r="P200">
        <f>COUNTIF($F200:$I200, P$3)*10</f>
        <v>0</v>
      </c>
      <c r="Q200">
        <f>COUNTIF($F200:$I200, Q$3)*8</f>
        <v>16</v>
      </c>
      <c r="R200">
        <f>COUNTIF($F200:$I200, R$3)*6</f>
        <v>0</v>
      </c>
      <c r="S200">
        <f>COUNTIF($F200:$I200, S$3)*4</f>
        <v>0</v>
      </c>
      <c r="T200">
        <f>SUM($P200:$S200)</f>
        <v>16</v>
      </c>
      <c r="U200">
        <f>IF(E200=6, D200+2, D200)</f>
        <v>3</v>
      </c>
      <c r="V200" s="6">
        <f>ROUND(O200+T200+U200,2)</f>
        <v>51.8</v>
      </c>
      <c r="W200">
        <f>COUNTIF($J200:$N200, 100)</f>
        <v>0</v>
      </c>
      <c r="X200" t="b">
        <f t="shared" si="7"/>
        <v>0</v>
      </c>
    </row>
    <row r="201" spans="2:24" x14ac:dyDescent="0.25">
      <c r="B201" t="s">
        <v>292</v>
      </c>
      <c r="C201" t="s">
        <v>225</v>
      </c>
      <c r="D201">
        <v>7</v>
      </c>
      <c r="E201">
        <v>6</v>
      </c>
      <c r="F201">
        <v>4</v>
      </c>
      <c r="G201">
        <v>5</v>
      </c>
      <c r="H201">
        <v>4</v>
      </c>
      <c r="I201">
        <v>6</v>
      </c>
      <c r="J201">
        <v>52</v>
      </c>
      <c r="K201">
        <v>32</v>
      </c>
      <c r="L201">
        <v>57</v>
      </c>
      <c r="M201">
        <v>58</v>
      </c>
      <c r="N201">
        <v>67</v>
      </c>
      <c r="O201">
        <f>J201/10+K201/10+L201/10+M201/10+N201/10</f>
        <v>26.6</v>
      </c>
      <c r="P201">
        <f>COUNTIF($F201:$I201, P$3)*10</f>
        <v>10</v>
      </c>
      <c r="Q201">
        <f>COUNTIF($F201:$I201, Q$3)*8</f>
        <v>8</v>
      </c>
      <c r="R201">
        <f>COUNTIF($F201:$I201, R$3)*6</f>
        <v>12</v>
      </c>
      <c r="S201">
        <f>COUNTIF($F201:$I201, S$3)*4</f>
        <v>0</v>
      </c>
      <c r="T201">
        <f>SUM($P201:$S201)</f>
        <v>30</v>
      </c>
      <c r="U201">
        <f>IF(E201=6, D201+2, D201)</f>
        <v>9</v>
      </c>
      <c r="V201" s="6">
        <f>ROUND(O201+T201+U201,2)</f>
        <v>65.599999999999994</v>
      </c>
      <c r="W201">
        <f>COUNTIF($J201:$N201, 100)</f>
        <v>0</v>
      </c>
      <c r="X201" t="b">
        <f t="shared" si="7"/>
        <v>1</v>
      </c>
    </row>
    <row r="202" spans="2:24" x14ac:dyDescent="0.25">
      <c r="B202" t="s">
        <v>293</v>
      </c>
      <c r="C202" t="s">
        <v>239</v>
      </c>
      <c r="D202">
        <v>7</v>
      </c>
      <c r="E202">
        <v>6</v>
      </c>
      <c r="F202">
        <v>4</v>
      </c>
      <c r="G202">
        <v>6</v>
      </c>
      <c r="H202">
        <v>6</v>
      </c>
      <c r="I202">
        <v>5</v>
      </c>
      <c r="J202">
        <v>85</v>
      </c>
      <c r="K202">
        <v>37</v>
      </c>
      <c r="L202">
        <v>73</v>
      </c>
      <c r="M202">
        <v>73</v>
      </c>
      <c r="N202">
        <v>19</v>
      </c>
      <c r="O202">
        <f>J202/10+K202/10+L202/10+M202/10+N202/10</f>
        <v>28.7</v>
      </c>
      <c r="P202">
        <f>COUNTIF($F202:$I202, P$3)*10</f>
        <v>20</v>
      </c>
      <c r="Q202">
        <f>COUNTIF($F202:$I202, Q$3)*8</f>
        <v>8</v>
      </c>
      <c r="R202">
        <f>COUNTIF($F202:$I202, R$3)*6</f>
        <v>6</v>
      </c>
      <c r="S202">
        <f>COUNTIF($F202:$I202, S$3)*4</f>
        <v>0</v>
      </c>
      <c r="T202">
        <f>SUM($P202:$S202)</f>
        <v>34</v>
      </c>
      <c r="U202">
        <f>IF(E202=6, D202+2, D202)</f>
        <v>9</v>
      </c>
      <c r="V202" s="6">
        <f>ROUND(O202+T202+U202,2)</f>
        <v>71.7</v>
      </c>
      <c r="W202">
        <f>COUNTIF($J202:$N202, 100)</f>
        <v>0</v>
      </c>
      <c r="X202" t="b">
        <f t="shared" si="7"/>
        <v>1</v>
      </c>
    </row>
    <row r="203" spans="2:24" x14ac:dyDescent="0.25">
      <c r="B203" t="s">
        <v>294</v>
      </c>
      <c r="C203" t="s">
        <v>28</v>
      </c>
      <c r="D203">
        <v>8</v>
      </c>
      <c r="E203">
        <v>3</v>
      </c>
      <c r="F203">
        <v>3</v>
      </c>
      <c r="G203">
        <v>4</v>
      </c>
      <c r="H203">
        <v>3</v>
      </c>
      <c r="I203">
        <v>5</v>
      </c>
      <c r="J203">
        <v>96</v>
      </c>
      <c r="K203">
        <v>17</v>
      </c>
      <c r="L203">
        <v>94</v>
      </c>
      <c r="M203">
        <v>90</v>
      </c>
      <c r="N203">
        <v>1</v>
      </c>
      <c r="O203">
        <f>J203/10+K203/10+L203/10+M203/10+N203/10</f>
        <v>29.8</v>
      </c>
      <c r="P203">
        <f>COUNTIF($F203:$I203, P$3)*10</f>
        <v>0</v>
      </c>
      <c r="Q203">
        <f>COUNTIF($F203:$I203, Q$3)*8</f>
        <v>8</v>
      </c>
      <c r="R203">
        <f>COUNTIF($F203:$I203, R$3)*6</f>
        <v>6</v>
      </c>
      <c r="S203">
        <f>COUNTIF($F203:$I203, S$3)*4</f>
        <v>8</v>
      </c>
      <c r="T203">
        <f>SUM($P203:$S203)</f>
        <v>22</v>
      </c>
      <c r="U203">
        <f>IF(E203=6, D203+2, D203)</f>
        <v>8</v>
      </c>
      <c r="V203" s="6">
        <f>ROUND(O203+T203+U203,2)</f>
        <v>59.8</v>
      </c>
      <c r="W203">
        <f>COUNTIF($J203:$N203, 100)</f>
        <v>0</v>
      </c>
      <c r="X203" t="b">
        <f t="shared" si="7"/>
        <v>1</v>
      </c>
    </row>
    <row r="204" spans="2:24" x14ac:dyDescent="0.25">
      <c r="B204" t="s">
        <v>295</v>
      </c>
      <c r="C204" t="s">
        <v>180</v>
      </c>
      <c r="D204">
        <v>2</v>
      </c>
      <c r="E204">
        <v>3</v>
      </c>
      <c r="F204">
        <v>6</v>
      </c>
      <c r="G204">
        <v>4</v>
      </c>
      <c r="H204">
        <v>5</v>
      </c>
      <c r="I204">
        <v>6</v>
      </c>
      <c r="J204">
        <v>68</v>
      </c>
      <c r="K204">
        <v>10</v>
      </c>
      <c r="L204">
        <v>64</v>
      </c>
      <c r="M204">
        <v>85</v>
      </c>
      <c r="N204">
        <v>26</v>
      </c>
      <c r="O204">
        <f>J204/10+K204/10+L204/10+M204/10+N204/10</f>
        <v>25.3</v>
      </c>
      <c r="P204">
        <f>COUNTIF($F204:$I204, P$3)*10</f>
        <v>20</v>
      </c>
      <c r="Q204">
        <f>COUNTIF($F204:$I204, Q$3)*8</f>
        <v>8</v>
      </c>
      <c r="R204">
        <f>COUNTIF($F204:$I204, R$3)*6</f>
        <v>6</v>
      </c>
      <c r="S204">
        <f>COUNTIF($F204:$I204, S$3)*4</f>
        <v>0</v>
      </c>
      <c r="T204">
        <f>SUM($P204:$S204)</f>
        <v>34</v>
      </c>
      <c r="U204">
        <f>IF(E204=6, D204+2, D204)</f>
        <v>2</v>
      </c>
      <c r="V204" s="6">
        <f>ROUND(O204+T204+U204,2)</f>
        <v>61.3</v>
      </c>
      <c r="W204">
        <f>COUNTIF($J204:$N204, 100)</f>
        <v>0</v>
      </c>
      <c r="X204" t="b">
        <f t="shared" si="7"/>
        <v>1</v>
      </c>
    </row>
    <row r="205" spans="2:24" x14ac:dyDescent="0.25">
      <c r="B205" t="s">
        <v>296</v>
      </c>
      <c r="C205" t="s">
        <v>222</v>
      </c>
      <c r="D205">
        <v>7</v>
      </c>
      <c r="E205">
        <v>2</v>
      </c>
      <c r="F205">
        <v>2</v>
      </c>
      <c r="G205">
        <v>6</v>
      </c>
      <c r="H205">
        <v>5</v>
      </c>
      <c r="I205">
        <v>3</v>
      </c>
      <c r="J205">
        <v>45</v>
      </c>
      <c r="K205">
        <v>81</v>
      </c>
      <c r="L205">
        <v>28</v>
      </c>
      <c r="M205">
        <v>11</v>
      </c>
      <c r="N205">
        <v>25</v>
      </c>
      <c r="O205">
        <f>J205/10+K205/10+L205/10+M205/10+N205/10</f>
        <v>19</v>
      </c>
      <c r="P205">
        <f>COUNTIF($F205:$I205, P$3)*10</f>
        <v>10</v>
      </c>
      <c r="Q205">
        <f>COUNTIF($F205:$I205, Q$3)*8</f>
        <v>8</v>
      </c>
      <c r="R205">
        <f>COUNTIF($F205:$I205, R$3)*6</f>
        <v>0</v>
      </c>
      <c r="S205">
        <f>COUNTIF($F205:$I205, S$3)*4</f>
        <v>4</v>
      </c>
      <c r="T205">
        <f>SUM($P205:$S205)</f>
        <v>22</v>
      </c>
      <c r="U205">
        <f>IF(E205=6, D205+2, D205)</f>
        <v>7</v>
      </c>
      <c r="V205" s="6">
        <f>ROUND(O205+T205+U205,2)</f>
        <v>48</v>
      </c>
      <c r="W205">
        <f>COUNTIF($J205:$N205, 100)</f>
        <v>0</v>
      </c>
      <c r="X205" t="b">
        <f t="shared" si="7"/>
        <v>1</v>
      </c>
    </row>
    <row r="206" spans="2:24" x14ac:dyDescent="0.25">
      <c r="B206" t="s">
        <v>297</v>
      </c>
      <c r="C206" t="s">
        <v>161</v>
      </c>
      <c r="D206">
        <v>3</v>
      </c>
      <c r="E206">
        <v>2</v>
      </c>
      <c r="F206">
        <v>3</v>
      </c>
      <c r="G206">
        <v>2</v>
      </c>
      <c r="H206">
        <v>5</v>
      </c>
      <c r="I206">
        <v>4</v>
      </c>
      <c r="J206">
        <v>85</v>
      </c>
      <c r="K206">
        <v>28</v>
      </c>
      <c r="L206">
        <v>36</v>
      </c>
      <c r="M206">
        <v>9</v>
      </c>
      <c r="N206">
        <v>95</v>
      </c>
      <c r="O206">
        <f>J206/10+K206/10+L206/10+M206/10+N206/10</f>
        <v>25.3</v>
      </c>
      <c r="P206">
        <f>COUNTIF($F206:$I206, P$3)*10</f>
        <v>0</v>
      </c>
      <c r="Q206">
        <f>COUNTIF($F206:$I206, Q$3)*8</f>
        <v>8</v>
      </c>
      <c r="R206">
        <f>COUNTIF($F206:$I206, R$3)*6</f>
        <v>6</v>
      </c>
      <c r="S206">
        <f>COUNTIF($F206:$I206, S$3)*4</f>
        <v>4</v>
      </c>
      <c r="T206">
        <f>SUM($P206:$S206)</f>
        <v>18</v>
      </c>
      <c r="U206">
        <f>IF(E206=6, D206+2, D206)</f>
        <v>3</v>
      </c>
      <c r="V206" s="6">
        <f>ROUND(O206+T206+U206,2)</f>
        <v>46.3</v>
      </c>
      <c r="W206">
        <f>COUNTIF($J206:$N206, 100)</f>
        <v>0</v>
      </c>
      <c r="X206" t="b">
        <f t="shared" si="7"/>
        <v>0</v>
      </c>
    </row>
    <row r="207" spans="2:24" x14ac:dyDescent="0.25">
      <c r="B207" t="s">
        <v>298</v>
      </c>
      <c r="C207" t="s">
        <v>299</v>
      </c>
      <c r="D207">
        <v>4</v>
      </c>
      <c r="E207">
        <v>3</v>
      </c>
      <c r="F207">
        <v>6</v>
      </c>
      <c r="G207">
        <v>4</v>
      </c>
      <c r="H207">
        <v>4</v>
      </c>
      <c r="I207">
        <v>3</v>
      </c>
      <c r="J207">
        <v>48</v>
      </c>
      <c r="K207">
        <v>71</v>
      </c>
      <c r="L207">
        <v>40</v>
      </c>
      <c r="M207">
        <v>67</v>
      </c>
      <c r="N207">
        <v>83</v>
      </c>
      <c r="O207">
        <f>J207/10+K207/10+L207/10+M207/10+N207/10</f>
        <v>30.9</v>
      </c>
      <c r="P207">
        <f>COUNTIF($F207:$I207, P$3)*10</f>
        <v>10</v>
      </c>
      <c r="Q207">
        <f>COUNTIF($F207:$I207, Q$3)*8</f>
        <v>0</v>
      </c>
      <c r="R207">
        <f>COUNTIF($F207:$I207, R$3)*6</f>
        <v>12</v>
      </c>
      <c r="S207">
        <f>COUNTIF($F207:$I207, S$3)*4</f>
        <v>4</v>
      </c>
      <c r="T207">
        <f>SUM($P207:$S207)</f>
        <v>26</v>
      </c>
      <c r="U207">
        <f>IF(E207=6, D207+2, D207)</f>
        <v>4</v>
      </c>
      <c r="V207" s="6">
        <f>ROUND(O207+T207+U207,2)</f>
        <v>60.9</v>
      </c>
      <c r="W207">
        <f>COUNTIF($J207:$N207, 100)</f>
        <v>0</v>
      </c>
      <c r="X207" t="b">
        <f t="shared" si="7"/>
        <v>0</v>
      </c>
    </row>
    <row r="208" spans="2:24" x14ac:dyDescent="0.25">
      <c r="B208" t="s">
        <v>300</v>
      </c>
      <c r="C208" t="s">
        <v>242</v>
      </c>
      <c r="D208">
        <v>0</v>
      </c>
      <c r="E208">
        <v>5</v>
      </c>
      <c r="F208">
        <v>6</v>
      </c>
      <c r="G208">
        <v>4</v>
      </c>
      <c r="H208">
        <v>4</v>
      </c>
      <c r="I208">
        <v>5</v>
      </c>
      <c r="J208">
        <v>70</v>
      </c>
      <c r="K208">
        <v>42</v>
      </c>
      <c r="L208">
        <v>47</v>
      </c>
      <c r="M208">
        <v>24</v>
      </c>
      <c r="N208">
        <v>40</v>
      </c>
      <c r="O208">
        <f>J208/10+K208/10+L208/10+M208/10+N208/10</f>
        <v>22.299999999999997</v>
      </c>
      <c r="P208">
        <f>COUNTIF($F208:$I208, P$3)*10</f>
        <v>10</v>
      </c>
      <c r="Q208">
        <f>COUNTIF($F208:$I208, Q$3)*8</f>
        <v>8</v>
      </c>
      <c r="R208">
        <f>COUNTIF($F208:$I208, R$3)*6</f>
        <v>12</v>
      </c>
      <c r="S208">
        <f>COUNTIF($F208:$I208, S$3)*4</f>
        <v>0</v>
      </c>
      <c r="T208">
        <f>SUM($P208:$S208)</f>
        <v>30</v>
      </c>
      <c r="U208">
        <f>IF(E208=6, D208+2, D208)</f>
        <v>0</v>
      </c>
      <c r="V208" s="6">
        <f>ROUND(O208+T208+U208,2)</f>
        <v>52.3</v>
      </c>
      <c r="W208">
        <f>COUNTIF($J208:$N208, 100)</f>
        <v>0</v>
      </c>
      <c r="X208" t="b">
        <f t="shared" si="7"/>
        <v>1</v>
      </c>
    </row>
    <row r="209" spans="2:24" x14ac:dyDescent="0.25">
      <c r="B209" t="s">
        <v>301</v>
      </c>
      <c r="C209" t="s">
        <v>302</v>
      </c>
      <c r="D209">
        <v>8</v>
      </c>
      <c r="E209">
        <v>4</v>
      </c>
      <c r="F209">
        <v>5</v>
      </c>
      <c r="G209">
        <v>4</v>
      </c>
      <c r="H209">
        <v>4</v>
      </c>
      <c r="I209">
        <v>5</v>
      </c>
      <c r="J209">
        <v>83</v>
      </c>
      <c r="K209">
        <v>18</v>
      </c>
      <c r="L209">
        <v>29</v>
      </c>
      <c r="M209">
        <v>17</v>
      </c>
      <c r="N209">
        <v>9</v>
      </c>
      <c r="O209">
        <f>J209/10+K209/10+L209/10+M209/10+N209/10</f>
        <v>15.600000000000001</v>
      </c>
      <c r="P209">
        <f>COUNTIF($F209:$I209, P$3)*10</f>
        <v>0</v>
      </c>
      <c r="Q209">
        <f>COUNTIF($F209:$I209, Q$3)*8</f>
        <v>16</v>
      </c>
      <c r="R209">
        <f>COUNTIF($F209:$I209, R$3)*6</f>
        <v>12</v>
      </c>
      <c r="S209">
        <f>COUNTIF($F209:$I209, S$3)*4</f>
        <v>0</v>
      </c>
      <c r="T209">
        <f>SUM($P209:$S209)</f>
        <v>28</v>
      </c>
      <c r="U209">
        <f>IF(E209=6, D209+2, D209)</f>
        <v>8</v>
      </c>
      <c r="V209" s="6">
        <f>ROUND(O209+T209+U209,2)</f>
        <v>51.6</v>
      </c>
      <c r="W209">
        <f>COUNTIF($J209:$N209, 100)</f>
        <v>0</v>
      </c>
      <c r="X209" t="b">
        <f t="shared" si="7"/>
        <v>1</v>
      </c>
    </row>
    <row r="210" spans="2:24" x14ac:dyDescent="0.25">
      <c r="B210" t="s">
        <v>303</v>
      </c>
      <c r="C210" t="s">
        <v>90</v>
      </c>
      <c r="D210">
        <v>1</v>
      </c>
      <c r="E210">
        <v>6</v>
      </c>
      <c r="F210">
        <v>4</v>
      </c>
      <c r="G210">
        <v>6</v>
      </c>
      <c r="H210">
        <v>3</v>
      </c>
      <c r="I210">
        <v>2</v>
      </c>
      <c r="J210">
        <v>48</v>
      </c>
      <c r="K210">
        <v>65</v>
      </c>
      <c r="L210">
        <v>86</v>
      </c>
      <c r="M210">
        <v>18</v>
      </c>
      <c r="N210">
        <v>88</v>
      </c>
      <c r="O210">
        <f>J210/10+K210/10+L210/10+M210/10+N210/10</f>
        <v>30.5</v>
      </c>
      <c r="P210">
        <f>COUNTIF($F210:$I210, P$3)*10</f>
        <v>10</v>
      </c>
      <c r="Q210">
        <f>COUNTIF($F210:$I210, Q$3)*8</f>
        <v>0</v>
      </c>
      <c r="R210">
        <f>COUNTIF($F210:$I210, R$3)*6</f>
        <v>6</v>
      </c>
      <c r="S210">
        <f>COUNTIF($F210:$I210, S$3)*4</f>
        <v>4</v>
      </c>
      <c r="T210">
        <f>SUM($P210:$S210)</f>
        <v>20</v>
      </c>
      <c r="U210">
        <f>IF(E210=6, D210+2, D210)</f>
        <v>3</v>
      </c>
      <c r="V210" s="6">
        <f>ROUND(O210+T210+U210,2)</f>
        <v>53.5</v>
      </c>
      <c r="W210">
        <f>COUNTIF($J210:$N210, 100)</f>
        <v>0</v>
      </c>
      <c r="X210" t="b">
        <f t="shared" si="7"/>
        <v>0</v>
      </c>
    </row>
    <row r="211" spans="2:24" x14ac:dyDescent="0.25">
      <c r="B211" t="s">
        <v>304</v>
      </c>
      <c r="C211" t="s">
        <v>70</v>
      </c>
      <c r="D211">
        <v>4</v>
      </c>
      <c r="E211">
        <v>5</v>
      </c>
      <c r="F211">
        <v>3</v>
      </c>
      <c r="G211">
        <v>5</v>
      </c>
      <c r="H211">
        <v>5</v>
      </c>
      <c r="I211">
        <v>2</v>
      </c>
      <c r="J211">
        <v>70</v>
      </c>
      <c r="K211">
        <v>20</v>
      </c>
      <c r="L211">
        <v>38</v>
      </c>
      <c r="M211">
        <v>18</v>
      </c>
      <c r="N211">
        <v>65</v>
      </c>
      <c r="O211">
        <f>J211/10+K211/10+L211/10+M211/10+N211/10</f>
        <v>21.1</v>
      </c>
      <c r="P211">
        <f>COUNTIF($F211:$I211, P$3)*10</f>
        <v>0</v>
      </c>
      <c r="Q211">
        <f>COUNTIF($F211:$I211, Q$3)*8</f>
        <v>16</v>
      </c>
      <c r="R211">
        <f>COUNTIF($F211:$I211, R$3)*6</f>
        <v>0</v>
      </c>
      <c r="S211">
        <f>COUNTIF($F211:$I211, S$3)*4</f>
        <v>4</v>
      </c>
      <c r="T211">
        <f>SUM($P211:$S211)</f>
        <v>20</v>
      </c>
      <c r="U211">
        <f>IF(E211=6, D211+2, D211)</f>
        <v>4</v>
      </c>
      <c r="V211" s="6">
        <f>ROUND(O211+T211+U211,2)</f>
        <v>45.1</v>
      </c>
      <c r="W211">
        <f>COUNTIF($J211:$N211, 100)</f>
        <v>0</v>
      </c>
      <c r="X211" t="b">
        <f t="shared" si="7"/>
        <v>1</v>
      </c>
    </row>
    <row r="212" spans="2:24" x14ac:dyDescent="0.25">
      <c r="B212" t="s">
        <v>305</v>
      </c>
      <c r="C212" t="s">
        <v>306</v>
      </c>
      <c r="D212">
        <v>2</v>
      </c>
      <c r="E212">
        <v>2</v>
      </c>
      <c r="F212">
        <v>6</v>
      </c>
      <c r="G212">
        <v>5</v>
      </c>
      <c r="H212">
        <v>2</v>
      </c>
      <c r="I212">
        <v>6</v>
      </c>
      <c r="J212">
        <v>74</v>
      </c>
      <c r="K212">
        <v>61</v>
      </c>
      <c r="L212">
        <v>24</v>
      </c>
      <c r="M212">
        <v>72</v>
      </c>
      <c r="N212">
        <v>41</v>
      </c>
      <c r="O212">
        <f>J212/10+K212/10+L212/10+M212/10+N212/10</f>
        <v>27.200000000000003</v>
      </c>
      <c r="P212">
        <f>COUNTIF($F212:$I212, P$3)*10</f>
        <v>20</v>
      </c>
      <c r="Q212">
        <f>COUNTIF($F212:$I212, Q$3)*8</f>
        <v>8</v>
      </c>
      <c r="R212">
        <f>COUNTIF($F212:$I212, R$3)*6</f>
        <v>0</v>
      </c>
      <c r="S212">
        <f>COUNTIF($F212:$I212, S$3)*4</f>
        <v>0</v>
      </c>
      <c r="T212">
        <f>SUM($P212:$S212)</f>
        <v>28</v>
      </c>
      <c r="U212">
        <f>IF(E212=6, D212+2, D212)</f>
        <v>2</v>
      </c>
      <c r="V212" s="6">
        <f>ROUND(O212+T212+U212,2)</f>
        <v>57.2</v>
      </c>
      <c r="W212">
        <f>COUNTIF($J212:$N212, 100)</f>
        <v>0</v>
      </c>
      <c r="X212" t="b">
        <f t="shared" si="7"/>
        <v>1</v>
      </c>
    </row>
    <row r="213" spans="2:24" x14ac:dyDescent="0.25">
      <c r="B213" t="s">
        <v>125</v>
      </c>
      <c r="C213" t="s">
        <v>307</v>
      </c>
      <c r="D213">
        <v>2</v>
      </c>
      <c r="E213">
        <v>2</v>
      </c>
      <c r="F213">
        <v>4</v>
      </c>
      <c r="G213">
        <v>4</v>
      </c>
      <c r="H213">
        <v>4</v>
      </c>
      <c r="I213">
        <v>3</v>
      </c>
      <c r="J213">
        <v>18</v>
      </c>
      <c r="K213">
        <v>50</v>
      </c>
      <c r="L213">
        <v>99</v>
      </c>
      <c r="M213">
        <v>35</v>
      </c>
      <c r="N213">
        <v>8</v>
      </c>
      <c r="O213">
        <f>J213/10+K213/10+L213/10+M213/10+N213/10</f>
        <v>21</v>
      </c>
      <c r="P213">
        <f>COUNTIF($F213:$I213, P$3)*10</f>
        <v>0</v>
      </c>
      <c r="Q213">
        <f>COUNTIF($F213:$I213, Q$3)*8</f>
        <v>0</v>
      </c>
      <c r="R213">
        <f>COUNTIF($F213:$I213, R$3)*6</f>
        <v>18</v>
      </c>
      <c r="S213">
        <f>COUNTIF($F213:$I213, S$3)*4</f>
        <v>4</v>
      </c>
      <c r="T213">
        <f>SUM($P213:$S213)</f>
        <v>22</v>
      </c>
      <c r="U213">
        <f>IF(E213=6, D213+2, D213)</f>
        <v>2</v>
      </c>
      <c r="V213" s="6">
        <f>ROUND(O213+T213+U213,2)</f>
        <v>45</v>
      </c>
      <c r="W213">
        <f>COUNTIF($J213:$N213, 100)</f>
        <v>0</v>
      </c>
      <c r="X213" t="b">
        <f t="shared" si="7"/>
        <v>1</v>
      </c>
    </row>
    <row r="214" spans="2:24" x14ac:dyDescent="0.25">
      <c r="B214" t="s">
        <v>308</v>
      </c>
      <c r="C214" t="s">
        <v>166</v>
      </c>
      <c r="D214">
        <v>6</v>
      </c>
      <c r="E214">
        <v>6</v>
      </c>
      <c r="F214">
        <v>4</v>
      </c>
      <c r="G214">
        <v>3</v>
      </c>
      <c r="H214">
        <v>6</v>
      </c>
      <c r="I214">
        <v>2</v>
      </c>
      <c r="J214">
        <v>68</v>
      </c>
      <c r="K214">
        <v>82</v>
      </c>
      <c r="L214">
        <v>74</v>
      </c>
      <c r="M214">
        <v>4</v>
      </c>
      <c r="N214">
        <v>9</v>
      </c>
      <c r="O214">
        <f>J214/10+K214/10+L214/10+M214/10+N214/10</f>
        <v>23.699999999999996</v>
      </c>
      <c r="P214">
        <f>COUNTIF($F214:$I214, P$3)*10</f>
        <v>10</v>
      </c>
      <c r="Q214">
        <f>COUNTIF($F214:$I214, Q$3)*8</f>
        <v>0</v>
      </c>
      <c r="R214">
        <f>COUNTIF($F214:$I214, R$3)*6</f>
        <v>6</v>
      </c>
      <c r="S214">
        <f>COUNTIF($F214:$I214, S$3)*4</f>
        <v>4</v>
      </c>
      <c r="T214">
        <f>SUM($P214:$S214)</f>
        <v>20</v>
      </c>
      <c r="U214">
        <f>IF(E214=6, D214+2, D214)</f>
        <v>8</v>
      </c>
      <c r="V214" s="6">
        <f>ROUND(O214+T214+U214,2)</f>
        <v>51.7</v>
      </c>
      <c r="W214">
        <f>COUNTIF($J214:$N214, 100)</f>
        <v>0</v>
      </c>
      <c r="X214" t="b">
        <f t="shared" si="7"/>
        <v>1</v>
      </c>
    </row>
    <row r="215" spans="2:24" x14ac:dyDescent="0.25">
      <c r="B215" t="s">
        <v>309</v>
      </c>
      <c r="C215" t="s">
        <v>239</v>
      </c>
      <c r="D215">
        <v>3</v>
      </c>
      <c r="E215">
        <v>4</v>
      </c>
      <c r="F215">
        <v>2</v>
      </c>
      <c r="G215">
        <v>2</v>
      </c>
      <c r="H215">
        <v>6</v>
      </c>
      <c r="I215">
        <v>4</v>
      </c>
      <c r="J215">
        <v>48</v>
      </c>
      <c r="K215">
        <v>56</v>
      </c>
      <c r="L215">
        <v>97</v>
      </c>
      <c r="M215">
        <v>34</v>
      </c>
      <c r="N215">
        <v>50</v>
      </c>
      <c r="O215">
        <f>J215/10+K215/10+L215/10+M215/10+N215/10</f>
        <v>28.499999999999996</v>
      </c>
      <c r="P215">
        <f>COUNTIF($F215:$I215, P$3)*10</f>
        <v>10</v>
      </c>
      <c r="Q215">
        <f>COUNTIF($F215:$I215, Q$3)*8</f>
        <v>0</v>
      </c>
      <c r="R215">
        <f>COUNTIF($F215:$I215, R$3)*6</f>
        <v>6</v>
      </c>
      <c r="S215">
        <f>COUNTIF($F215:$I215, S$3)*4</f>
        <v>0</v>
      </c>
      <c r="T215">
        <f>SUM($P215:$S215)</f>
        <v>16</v>
      </c>
      <c r="U215">
        <f>IF(E215=6, D215+2, D215)</f>
        <v>3</v>
      </c>
      <c r="V215" s="6">
        <f>ROUND(O215+T215+U215,2)</f>
        <v>47.5</v>
      </c>
      <c r="W215">
        <f>COUNTIF($J215:$N215, 100)</f>
        <v>0</v>
      </c>
      <c r="X215" t="b">
        <f t="shared" si="7"/>
        <v>0</v>
      </c>
    </row>
    <row r="216" spans="2:24" x14ac:dyDescent="0.25">
      <c r="B216" t="s">
        <v>310</v>
      </c>
      <c r="C216" t="s">
        <v>311</v>
      </c>
      <c r="D216">
        <v>2</v>
      </c>
      <c r="E216">
        <v>5</v>
      </c>
      <c r="F216">
        <v>5</v>
      </c>
      <c r="G216">
        <v>5</v>
      </c>
      <c r="H216">
        <v>3</v>
      </c>
      <c r="I216">
        <v>2</v>
      </c>
      <c r="J216">
        <v>69</v>
      </c>
      <c r="K216">
        <v>49</v>
      </c>
      <c r="L216">
        <v>67</v>
      </c>
      <c r="M216">
        <v>20</v>
      </c>
      <c r="N216">
        <v>3</v>
      </c>
      <c r="O216">
        <f>J216/10+K216/10+L216/10+M216/10+N216/10</f>
        <v>20.8</v>
      </c>
      <c r="P216">
        <f>COUNTIF($F216:$I216, P$3)*10</f>
        <v>0</v>
      </c>
      <c r="Q216">
        <f>COUNTIF($F216:$I216, Q$3)*8</f>
        <v>16</v>
      </c>
      <c r="R216">
        <f>COUNTIF($F216:$I216, R$3)*6</f>
        <v>0</v>
      </c>
      <c r="S216">
        <f>COUNTIF($F216:$I216, S$3)*4</f>
        <v>4</v>
      </c>
      <c r="T216">
        <f>SUM($P216:$S216)</f>
        <v>20</v>
      </c>
      <c r="U216">
        <f>IF(E216=6, D216+2, D216)</f>
        <v>2</v>
      </c>
      <c r="V216" s="6">
        <f>ROUND(O216+T216+U216,2)</f>
        <v>42.8</v>
      </c>
      <c r="W216">
        <f>COUNTIF($J216:$N216, 100)</f>
        <v>0</v>
      </c>
      <c r="X216" t="b">
        <f t="shared" si="7"/>
        <v>1</v>
      </c>
    </row>
    <row r="217" spans="2:24" x14ac:dyDescent="0.25">
      <c r="B217" t="s">
        <v>312</v>
      </c>
      <c r="C217" t="s">
        <v>313</v>
      </c>
      <c r="D217">
        <v>5</v>
      </c>
      <c r="E217">
        <v>2</v>
      </c>
      <c r="F217">
        <v>4</v>
      </c>
      <c r="G217">
        <v>5</v>
      </c>
      <c r="H217">
        <v>6</v>
      </c>
      <c r="I217">
        <v>4</v>
      </c>
      <c r="J217">
        <v>68</v>
      </c>
      <c r="K217">
        <v>37</v>
      </c>
      <c r="L217">
        <v>91</v>
      </c>
      <c r="M217">
        <v>56</v>
      </c>
      <c r="N217">
        <v>46</v>
      </c>
      <c r="O217">
        <f>J217/10+K217/10+L217/10+M217/10+N217/10</f>
        <v>29.800000000000004</v>
      </c>
      <c r="P217">
        <f>COUNTIF($F217:$I217, P$3)*10</f>
        <v>10</v>
      </c>
      <c r="Q217">
        <f>COUNTIF($F217:$I217, Q$3)*8</f>
        <v>8</v>
      </c>
      <c r="R217">
        <f>COUNTIF($F217:$I217, R$3)*6</f>
        <v>12</v>
      </c>
      <c r="S217">
        <f>COUNTIF($F217:$I217, S$3)*4</f>
        <v>0</v>
      </c>
      <c r="T217">
        <f>SUM($P217:$S217)</f>
        <v>30</v>
      </c>
      <c r="U217">
        <f>IF(E217=6, D217+2, D217)</f>
        <v>5</v>
      </c>
      <c r="V217" s="6">
        <f>ROUND(O217+T217+U217,2)</f>
        <v>64.8</v>
      </c>
      <c r="W217">
        <f>COUNTIF($J217:$N217, 100)</f>
        <v>0</v>
      </c>
      <c r="X217" t="b">
        <f t="shared" si="7"/>
        <v>1</v>
      </c>
    </row>
    <row r="218" spans="2:24" x14ac:dyDescent="0.25">
      <c r="B218" t="s">
        <v>314</v>
      </c>
      <c r="C218" t="s">
        <v>249</v>
      </c>
      <c r="D218">
        <v>7</v>
      </c>
      <c r="E218">
        <v>2</v>
      </c>
      <c r="F218">
        <v>2</v>
      </c>
      <c r="G218">
        <v>3</v>
      </c>
      <c r="H218">
        <v>6</v>
      </c>
      <c r="I218">
        <v>5</v>
      </c>
      <c r="J218">
        <v>11</v>
      </c>
      <c r="K218">
        <v>6</v>
      </c>
      <c r="L218">
        <v>24</v>
      </c>
      <c r="M218">
        <v>72</v>
      </c>
      <c r="N218">
        <v>17</v>
      </c>
      <c r="O218">
        <f>J218/10+K218/10+L218/10+M218/10+N218/10</f>
        <v>13</v>
      </c>
      <c r="P218">
        <f>COUNTIF($F218:$I218, P$3)*10</f>
        <v>10</v>
      </c>
      <c r="Q218">
        <f>COUNTIF($F218:$I218, Q$3)*8</f>
        <v>8</v>
      </c>
      <c r="R218">
        <f>COUNTIF($F218:$I218, R$3)*6</f>
        <v>0</v>
      </c>
      <c r="S218">
        <f>COUNTIF($F218:$I218, S$3)*4</f>
        <v>4</v>
      </c>
      <c r="T218">
        <f>SUM($P218:$S218)</f>
        <v>22</v>
      </c>
      <c r="U218">
        <f>IF(E218=6, D218+2, D218)</f>
        <v>7</v>
      </c>
      <c r="V218" s="6">
        <f>ROUND(O218+T218+U218,2)</f>
        <v>42</v>
      </c>
      <c r="W218">
        <f>COUNTIF($J218:$N218, 100)</f>
        <v>0</v>
      </c>
      <c r="X218" t="b">
        <f t="shared" si="7"/>
        <v>1</v>
      </c>
    </row>
    <row r="219" spans="2:24" x14ac:dyDescent="0.25">
      <c r="B219" t="s">
        <v>315</v>
      </c>
      <c r="C219" t="s">
        <v>316</v>
      </c>
      <c r="D219">
        <v>2</v>
      </c>
      <c r="E219">
        <v>2</v>
      </c>
      <c r="F219">
        <v>6</v>
      </c>
      <c r="G219">
        <v>2</v>
      </c>
      <c r="H219">
        <v>2</v>
      </c>
      <c r="I219">
        <v>4</v>
      </c>
      <c r="J219">
        <v>13</v>
      </c>
      <c r="K219">
        <v>7</v>
      </c>
      <c r="L219">
        <v>71</v>
      </c>
      <c r="M219">
        <v>64</v>
      </c>
      <c r="N219">
        <v>96</v>
      </c>
      <c r="O219">
        <f>J219/10+K219/10+L219/10+M219/10+N219/10</f>
        <v>25.1</v>
      </c>
      <c r="P219">
        <f>COUNTIF($F219:$I219, P$3)*10</f>
        <v>10</v>
      </c>
      <c r="Q219">
        <f>COUNTIF($F219:$I219, Q$3)*8</f>
        <v>0</v>
      </c>
      <c r="R219">
        <f>COUNTIF($F219:$I219, R$3)*6</f>
        <v>6</v>
      </c>
      <c r="S219">
        <f>COUNTIF($F219:$I219, S$3)*4</f>
        <v>0</v>
      </c>
      <c r="T219">
        <f>SUM($P219:$S219)</f>
        <v>16</v>
      </c>
      <c r="U219">
        <f>IF(E219=6, D219+2, D219)</f>
        <v>2</v>
      </c>
      <c r="V219" s="6">
        <f>ROUND(O219+T219+U219,2)</f>
        <v>43.1</v>
      </c>
      <c r="W219">
        <f>COUNTIF($J219:$N219, 100)</f>
        <v>0</v>
      </c>
      <c r="X219" t="b">
        <f t="shared" si="7"/>
        <v>0</v>
      </c>
    </row>
    <row r="220" spans="2:24" x14ac:dyDescent="0.25">
      <c r="B220" t="s">
        <v>317</v>
      </c>
      <c r="C220" t="s">
        <v>232</v>
      </c>
      <c r="D220">
        <v>8</v>
      </c>
      <c r="E220">
        <v>4</v>
      </c>
      <c r="F220">
        <v>5</v>
      </c>
      <c r="G220">
        <v>5</v>
      </c>
      <c r="H220">
        <v>3</v>
      </c>
      <c r="I220">
        <v>4</v>
      </c>
      <c r="J220">
        <v>92</v>
      </c>
      <c r="K220">
        <v>71</v>
      </c>
      <c r="L220">
        <v>26</v>
      </c>
      <c r="M220">
        <v>42</v>
      </c>
      <c r="N220">
        <v>46</v>
      </c>
      <c r="O220">
        <f>J220/10+K220/10+L220/10+M220/10+N220/10</f>
        <v>27.699999999999996</v>
      </c>
      <c r="P220">
        <f>COUNTIF($F220:$I220, P$3)*10</f>
        <v>0</v>
      </c>
      <c r="Q220">
        <f>COUNTIF($F220:$I220, Q$3)*8</f>
        <v>16</v>
      </c>
      <c r="R220">
        <f>COUNTIF($F220:$I220, R$3)*6</f>
        <v>6</v>
      </c>
      <c r="S220">
        <f>COUNTIF($F220:$I220, S$3)*4</f>
        <v>4</v>
      </c>
      <c r="T220">
        <f>SUM($P220:$S220)</f>
        <v>26</v>
      </c>
      <c r="U220">
        <f>IF(E220=6, D220+2, D220)</f>
        <v>8</v>
      </c>
      <c r="V220" s="6">
        <f>ROUND(O220+T220+U220,2)</f>
        <v>61.7</v>
      </c>
      <c r="W220">
        <f>COUNTIF($J220:$N220, 100)</f>
        <v>0</v>
      </c>
      <c r="X220" t="b">
        <f t="shared" si="7"/>
        <v>1</v>
      </c>
    </row>
    <row r="221" spans="2:24" x14ac:dyDescent="0.25">
      <c r="B221" t="s">
        <v>318</v>
      </c>
      <c r="C221" t="s">
        <v>279</v>
      </c>
      <c r="D221">
        <v>5</v>
      </c>
      <c r="E221">
        <v>6</v>
      </c>
      <c r="F221">
        <v>2</v>
      </c>
      <c r="G221">
        <v>6</v>
      </c>
      <c r="H221">
        <v>6</v>
      </c>
      <c r="I221">
        <v>5</v>
      </c>
      <c r="J221">
        <v>79</v>
      </c>
      <c r="K221">
        <v>19</v>
      </c>
      <c r="L221">
        <v>23</v>
      </c>
      <c r="M221">
        <v>18</v>
      </c>
      <c r="N221">
        <v>13</v>
      </c>
      <c r="O221">
        <f>J221/10+K221/10+L221/10+M221/10+N221/10</f>
        <v>15.200000000000003</v>
      </c>
      <c r="P221">
        <f>COUNTIF($F221:$I221, P$3)*10</f>
        <v>20</v>
      </c>
      <c r="Q221">
        <f>COUNTIF($F221:$I221, Q$3)*8</f>
        <v>8</v>
      </c>
      <c r="R221">
        <f>COUNTIF($F221:$I221, R$3)*6</f>
        <v>0</v>
      </c>
      <c r="S221">
        <f>COUNTIF($F221:$I221, S$3)*4</f>
        <v>0</v>
      </c>
      <c r="T221">
        <f>SUM($P221:$S221)</f>
        <v>28</v>
      </c>
      <c r="U221">
        <f>IF(E221=6, D221+2, D221)</f>
        <v>7</v>
      </c>
      <c r="V221" s="6">
        <f>ROUND(O221+T221+U221,2)</f>
        <v>50.2</v>
      </c>
      <c r="W221">
        <f>COUNTIF($J221:$N221, 100)</f>
        <v>0</v>
      </c>
      <c r="X221" t="b">
        <f t="shared" si="7"/>
        <v>1</v>
      </c>
    </row>
    <row r="222" spans="2:24" x14ac:dyDescent="0.25">
      <c r="B222" t="s">
        <v>319</v>
      </c>
      <c r="C222" t="s">
        <v>197</v>
      </c>
      <c r="D222">
        <v>3</v>
      </c>
      <c r="E222">
        <v>2</v>
      </c>
      <c r="F222">
        <v>5</v>
      </c>
      <c r="G222">
        <v>3</v>
      </c>
      <c r="H222">
        <v>5</v>
      </c>
      <c r="I222">
        <v>2</v>
      </c>
      <c r="J222">
        <v>47</v>
      </c>
      <c r="K222">
        <v>7</v>
      </c>
      <c r="L222">
        <v>72</v>
      </c>
      <c r="M222">
        <v>74</v>
      </c>
      <c r="N222">
        <v>85</v>
      </c>
      <c r="O222">
        <f>J222/10+K222/10+L222/10+M222/10+N222/10</f>
        <v>28.5</v>
      </c>
      <c r="P222">
        <f>COUNTIF($F222:$I222, P$3)*10</f>
        <v>0</v>
      </c>
      <c r="Q222">
        <f>COUNTIF($F222:$I222, Q$3)*8</f>
        <v>16</v>
      </c>
      <c r="R222">
        <f>COUNTIF($F222:$I222, R$3)*6</f>
        <v>0</v>
      </c>
      <c r="S222">
        <f>COUNTIF($F222:$I222, S$3)*4</f>
        <v>4</v>
      </c>
      <c r="T222">
        <f>SUM($P222:$S222)</f>
        <v>20</v>
      </c>
      <c r="U222">
        <f>IF(E222=6, D222+2, D222)</f>
        <v>3</v>
      </c>
      <c r="V222" s="6">
        <f>ROUND(O222+T222+U222,2)</f>
        <v>51.5</v>
      </c>
      <c r="W222">
        <f>COUNTIF($J222:$N222, 100)</f>
        <v>0</v>
      </c>
      <c r="X222" t="b">
        <f t="shared" si="7"/>
        <v>0</v>
      </c>
    </row>
    <row r="223" spans="2:24" x14ac:dyDescent="0.25">
      <c r="B223" t="s">
        <v>320</v>
      </c>
      <c r="C223" t="s">
        <v>145</v>
      </c>
      <c r="D223">
        <v>1</v>
      </c>
      <c r="E223">
        <v>6</v>
      </c>
      <c r="F223">
        <v>2</v>
      </c>
      <c r="G223">
        <v>5</v>
      </c>
      <c r="H223">
        <v>6</v>
      </c>
      <c r="I223">
        <v>3</v>
      </c>
      <c r="J223">
        <v>74</v>
      </c>
      <c r="K223">
        <v>64</v>
      </c>
      <c r="L223">
        <v>17</v>
      </c>
      <c r="M223">
        <v>76</v>
      </c>
      <c r="N223">
        <v>23</v>
      </c>
      <c r="O223">
        <f>J223/10+K223/10+L223/10+M223/10+N223/10</f>
        <v>25.400000000000002</v>
      </c>
      <c r="P223">
        <f>COUNTIF($F223:$I223, P$3)*10</f>
        <v>10</v>
      </c>
      <c r="Q223">
        <f>COUNTIF($F223:$I223, Q$3)*8</f>
        <v>8</v>
      </c>
      <c r="R223">
        <f>COUNTIF($F223:$I223, R$3)*6</f>
        <v>0</v>
      </c>
      <c r="S223">
        <f>COUNTIF($F223:$I223, S$3)*4</f>
        <v>4</v>
      </c>
      <c r="T223">
        <f>SUM($P223:$S223)</f>
        <v>22</v>
      </c>
      <c r="U223">
        <f>IF(E223=6, D223+2, D223)</f>
        <v>3</v>
      </c>
      <c r="V223" s="6">
        <f>ROUND(O223+T223+U223,2)</f>
        <v>50.4</v>
      </c>
      <c r="W223">
        <f>COUNTIF($J223:$N223, 100)</f>
        <v>0</v>
      </c>
      <c r="X223" t="b">
        <f t="shared" si="7"/>
        <v>0</v>
      </c>
    </row>
    <row r="224" spans="2:24" x14ac:dyDescent="0.25">
      <c r="B224" t="s">
        <v>321</v>
      </c>
      <c r="C224" t="s">
        <v>322</v>
      </c>
      <c r="D224">
        <v>3</v>
      </c>
      <c r="E224">
        <v>4</v>
      </c>
      <c r="F224">
        <v>2</v>
      </c>
      <c r="G224">
        <v>4</v>
      </c>
      <c r="H224">
        <v>5</v>
      </c>
      <c r="I224">
        <v>6</v>
      </c>
      <c r="J224">
        <v>47</v>
      </c>
      <c r="K224">
        <v>80</v>
      </c>
      <c r="L224">
        <v>34</v>
      </c>
      <c r="M224">
        <v>4</v>
      </c>
      <c r="N224">
        <v>81</v>
      </c>
      <c r="O224">
        <f>J224/10+K224/10+L224/10+M224/10+N224/10</f>
        <v>24.599999999999994</v>
      </c>
      <c r="P224">
        <f>COUNTIF($F224:$I224, P$3)*10</f>
        <v>10</v>
      </c>
      <c r="Q224">
        <f>COUNTIF($F224:$I224, Q$3)*8</f>
        <v>8</v>
      </c>
      <c r="R224">
        <f>COUNTIF($F224:$I224, R$3)*6</f>
        <v>6</v>
      </c>
      <c r="S224">
        <f>COUNTIF($F224:$I224, S$3)*4</f>
        <v>0</v>
      </c>
      <c r="T224">
        <f>SUM($P224:$S224)</f>
        <v>24</v>
      </c>
      <c r="U224">
        <f>IF(E224=6, D224+2, D224)</f>
        <v>3</v>
      </c>
      <c r="V224" s="6">
        <f>ROUND(O224+T224+U224,2)</f>
        <v>51.6</v>
      </c>
      <c r="W224">
        <f>COUNTIF($J224:$N224, 100)</f>
        <v>0</v>
      </c>
      <c r="X224" t="b">
        <f t="shared" si="7"/>
        <v>1</v>
      </c>
    </row>
    <row r="225" spans="2:24" x14ac:dyDescent="0.25">
      <c r="B225" t="s">
        <v>323</v>
      </c>
      <c r="C225" t="s">
        <v>324</v>
      </c>
      <c r="D225">
        <v>3</v>
      </c>
      <c r="E225">
        <v>4</v>
      </c>
      <c r="F225">
        <v>3</v>
      </c>
      <c r="G225">
        <v>2</v>
      </c>
      <c r="H225">
        <v>4</v>
      </c>
      <c r="I225">
        <v>4</v>
      </c>
      <c r="J225">
        <v>14</v>
      </c>
      <c r="K225">
        <v>35</v>
      </c>
      <c r="L225">
        <v>43</v>
      </c>
      <c r="M225">
        <v>57</v>
      </c>
      <c r="N225">
        <v>34</v>
      </c>
      <c r="O225">
        <f>J225/10+K225/10+L225/10+M225/10+N225/10</f>
        <v>18.299999999999997</v>
      </c>
      <c r="P225">
        <f>COUNTIF($F225:$I225, P$3)*10</f>
        <v>0</v>
      </c>
      <c r="Q225">
        <f>COUNTIF($F225:$I225, Q$3)*8</f>
        <v>0</v>
      </c>
      <c r="R225">
        <f>COUNTIF($F225:$I225, R$3)*6</f>
        <v>12</v>
      </c>
      <c r="S225">
        <f>COUNTIF($F225:$I225, S$3)*4</f>
        <v>4</v>
      </c>
      <c r="T225">
        <f>SUM($P225:$S225)</f>
        <v>16</v>
      </c>
      <c r="U225">
        <f>IF(E225=6, D225+2, D225)</f>
        <v>3</v>
      </c>
      <c r="V225" s="6">
        <f>ROUND(O225+T225+U225,2)</f>
        <v>37.299999999999997</v>
      </c>
      <c r="W225">
        <f>COUNTIF($J225:$N225, 100)</f>
        <v>0</v>
      </c>
      <c r="X225" t="b">
        <f t="shared" si="7"/>
        <v>1</v>
      </c>
    </row>
    <row r="226" spans="2:24" x14ac:dyDescent="0.25">
      <c r="B226" t="s">
        <v>325</v>
      </c>
      <c r="C226" t="s">
        <v>326</v>
      </c>
      <c r="D226">
        <v>7</v>
      </c>
      <c r="E226">
        <v>3</v>
      </c>
      <c r="F226">
        <v>3</v>
      </c>
      <c r="G226">
        <v>2</v>
      </c>
      <c r="H226">
        <v>6</v>
      </c>
      <c r="I226">
        <v>5</v>
      </c>
      <c r="J226">
        <v>84</v>
      </c>
      <c r="K226">
        <v>70</v>
      </c>
      <c r="L226">
        <v>57</v>
      </c>
      <c r="M226">
        <v>62</v>
      </c>
      <c r="N226">
        <v>1</v>
      </c>
      <c r="O226">
        <f>J226/10+K226/10+L226/10+M226/10+N226/10</f>
        <v>27.400000000000002</v>
      </c>
      <c r="P226">
        <f>COUNTIF($F226:$I226, P$3)*10</f>
        <v>10</v>
      </c>
      <c r="Q226">
        <f>COUNTIF($F226:$I226, Q$3)*8</f>
        <v>8</v>
      </c>
      <c r="R226">
        <f>COUNTIF($F226:$I226, R$3)*6</f>
        <v>0</v>
      </c>
      <c r="S226">
        <f>COUNTIF($F226:$I226, S$3)*4</f>
        <v>4</v>
      </c>
      <c r="T226">
        <f>SUM($P226:$S226)</f>
        <v>22</v>
      </c>
      <c r="U226">
        <f>IF(E226=6, D226+2, D226)</f>
        <v>7</v>
      </c>
      <c r="V226" s="6">
        <f>ROUND(O226+T226+U226,2)</f>
        <v>56.4</v>
      </c>
      <c r="W226">
        <f>COUNTIF($J226:$N226, 100)</f>
        <v>0</v>
      </c>
      <c r="X226" t="b">
        <f t="shared" si="7"/>
        <v>1</v>
      </c>
    </row>
    <row r="227" spans="2:24" x14ac:dyDescent="0.25">
      <c r="B227" t="s">
        <v>108</v>
      </c>
      <c r="C227" t="s">
        <v>327</v>
      </c>
      <c r="D227">
        <v>1</v>
      </c>
      <c r="E227">
        <v>5</v>
      </c>
      <c r="F227">
        <v>3</v>
      </c>
      <c r="G227">
        <v>5</v>
      </c>
      <c r="H227">
        <v>2</v>
      </c>
      <c r="I227">
        <v>4</v>
      </c>
      <c r="J227">
        <v>42</v>
      </c>
      <c r="K227">
        <v>82</v>
      </c>
      <c r="L227">
        <v>89</v>
      </c>
      <c r="M227">
        <v>2</v>
      </c>
      <c r="N227">
        <v>41</v>
      </c>
      <c r="O227">
        <f>J227/10+K227/10+L227/10+M227/10+N227/10</f>
        <v>25.599999999999994</v>
      </c>
      <c r="P227">
        <f>COUNTIF($F227:$I227, P$3)*10</f>
        <v>0</v>
      </c>
      <c r="Q227">
        <f>COUNTIF($F227:$I227, Q$3)*8</f>
        <v>8</v>
      </c>
      <c r="R227">
        <f>COUNTIF($F227:$I227, R$3)*6</f>
        <v>6</v>
      </c>
      <c r="S227">
        <f>COUNTIF($F227:$I227, S$3)*4</f>
        <v>4</v>
      </c>
      <c r="T227">
        <f>SUM($P227:$S227)</f>
        <v>18</v>
      </c>
      <c r="U227">
        <f>IF(E227=6, D227+2, D227)</f>
        <v>1</v>
      </c>
      <c r="V227" s="6">
        <f>ROUND(O227+T227+U227,2)</f>
        <v>44.6</v>
      </c>
      <c r="W227">
        <f>COUNTIF($J227:$N227, 100)</f>
        <v>0</v>
      </c>
      <c r="X227" t="b">
        <f t="shared" si="7"/>
        <v>0</v>
      </c>
    </row>
    <row r="228" spans="2:24" x14ac:dyDescent="0.25">
      <c r="B228" t="s">
        <v>328</v>
      </c>
      <c r="C228" t="s">
        <v>68</v>
      </c>
      <c r="D228">
        <v>0</v>
      </c>
      <c r="E228">
        <v>6</v>
      </c>
      <c r="F228">
        <v>6</v>
      </c>
      <c r="G228">
        <v>4</v>
      </c>
      <c r="H228">
        <v>4</v>
      </c>
      <c r="I228">
        <v>3</v>
      </c>
      <c r="J228">
        <v>25</v>
      </c>
      <c r="K228">
        <v>40</v>
      </c>
      <c r="L228">
        <v>61</v>
      </c>
      <c r="M228">
        <v>59</v>
      </c>
      <c r="N228">
        <v>88</v>
      </c>
      <c r="O228">
        <f>J228/10+K228/10+L228/10+M228/10+N228/10</f>
        <v>27.3</v>
      </c>
      <c r="P228">
        <f>COUNTIF($F228:$I228, P$3)*10</f>
        <v>10</v>
      </c>
      <c r="Q228">
        <f>COUNTIF($F228:$I228, Q$3)*8</f>
        <v>0</v>
      </c>
      <c r="R228">
        <f>COUNTIF($F228:$I228, R$3)*6</f>
        <v>12</v>
      </c>
      <c r="S228">
        <f>COUNTIF($F228:$I228, S$3)*4</f>
        <v>4</v>
      </c>
      <c r="T228">
        <f>SUM($P228:$S228)</f>
        <v>26</v>
      </c>
      <c r="U228">
        <f>IF(E228=6, D228+2, D228)</f>
        <v>2</v>
      </c>
      <c r="V228" s="6">
        <f>ROUND(O228+T228+U228,2)</f>
        <v>55.3</v>
      </c>
      <c r="W228">
        <f>COUNTIF($J228:$N228, 100)</f>
        <v>0</v>
      </c>
      <c r="X228" t="b">
        <f t="shared" si="7"/>
        <v>1</v>
      </c>
    </row>
    <row r="229" spans="2:24" x14ac:dyDescent="0.25">
      <c r="B229" t="s">
        <v>329</v>
      </c>
      <c r="C229" t="s">
        <v>188</v>
      </c>
      <c r="D229">
        <v>2</v>
      </c>
      <c r="E229">
        <v>4</v>
      </c>
      <c r="F229">
        <v>3</v>
      </c>
      <c r="G229">
        <v>3</v>
      </c>
      <c r="H229">
        <v>3</v>
      </c>
      <c r="I229">
        <v>2</v>
      </c>
      <c r="J229">
        <v>76</v>
      </c>
      <c r="K229">
        <v>21</v>
      </c>
      <c r="L229">
        <v>59</v>
      </c>
      <c r="M229">
        <v>79</v>
      </c>
      <c r="N229">
        <v>33</v>
      </c>
      <c r="O229">
        <f>J229/10+K229/10+L229/10+M229/10+N229/10</f>
        <v>26.8</v>
      </c>
      <c r="P229">
        <f>COUNTIF($F229:$I229, P$3)*10</f>
        <v>0</v>
      </c>
      <c r="Q229">
        <f>COUNTIF($F229:$I229, Q$3)*8</f>
        <v>0</v>
      </c>
      <c r="R229">
        <f>COUNTIF($F229:$I229, R$3)*6</f>
        <v>0</v>
      </c>
      <c r="S229">
        <f>COUNTIF($F229:$I229, S$3)*4</f>
        <v>12</v>
      </c>
      <c r="T229">
        <f>SUM($P229:$S229)</f>
        <v>12</v>
      </c>
      <c r="U229">
        <f>IF(E229=6, D229+2, D229)</f>
        <v>2</v>
      </c>
      <c r="V229" s="6">
        <f>ROUND(O229+T229+U229,2)</f>
        <v>40.799999999999997</v>
      </c>
      <c r="W229">
        <f>COUNTIF($J229:$N229, 100)</f>
        <v>0</v>
      </c>
      <c r="X229" t="b">
        <f t="shared" si="7"/>
        <v>0</v>
      </c>
    </row>
    <row r="230" spans="2:24" x14ac:dyDescent="0.25">
      <c r="B230" t="s">
        <v>330</v>
      </c>
      <c r="C230" t="s">
        <v>30</v>
      </c>
      <c r="D230">
        <v>3</v>
      </c>
      <c r="E230">
        <v>6</v>
      </c>
      <c r="F230">
        <v>5</v>
      </c>
      <c r="G230">
        <v>2</v>
      </c>
      <c r="H230">
        <v>5</v>
      </c>
      <c r="I230">
        <v>4</v>
      </c>
      <c r="J230">
        <v>18</v>
      </c>
      <c r="K230">
        <v>33</v>
      </c>
      <c r="L230">
        <v>57</v>
      </c>
      <c r="M230">
        <v>34</v>
      </c>
      <c r="N230">
        <v>74</v>
      </c>
      <c r="O230">
        <f>J230/10+K230/10+L230/10+M230/10+N230/10</f>
        <v>21.6</v>
      </c>
      <c r="P230">
        <f>COUNTIF($F230:$I230, P$3)*10</f>
        <v>0</v>
      </c>
      <c r="Q230">
        <f>COUNTIF($F230:$I230, Q$3)*8</f>
        <v>16</v>
      </c>
      <c r="R230">
        <f>COUNTIF($F230:$I230, R$3)*6</f>
        <v>6</v>
      </c>
      <c r="S230">
        <f>COUNTIF($F230:$I230, S$3)*4</f>
        <v>0</v>
      </c>
      <c r="T230">
        <f>SUM($P230:$S230)</f>
        <v>22</v>
      </c>
      <c r="U230">
        <f>IF(E230=6, D230+2, D230)</f>
        <v>5</v>
      </c>
      <c r="V230" s="6">
        <f>ROUND(O230+T230+U230,2)</f>
        <v>48.6</v>
      </c>
      <c r="W230">
        <f>COUNTIF($J230:$N230, 100)</f>
        <v>0</v>
      </c>
      <c r="X230" t="b">
        <f t="shared" si="7"/>
        <v>1</v>
      </c>
    </row>
    <row r="231" spans="2:24" x14ac:dyDescent="0.25">
      <c r="B231" t="s">
        <v>131</v>
      </c>
      <c r="C231" t="s">
        <v>171</v>
      </c>
      <c r="D231">
        <v>8</v>
      </c>
      <c r="E231">
        <v>4</v>
      </c>
      <c r="F231">
        <v>3</v>
      </c>
      <c r="G231">
        <v>2</v>
      </c>
      <c r="H231">
        <v>6</v>
      </c>
      <c r="I231">
        <v>5</v>
      </c>
      <c r="J231">
        <v>67</v>
      </c>
      <c r="K231">
        <v>34</v>
      </c>
      <c r="L231">
        <v>96</v>
      </c>
      <c r="M231">
        <v>61</v>
      </c>
      <c r="N231">
        <v>40</v>
      </c>
      <c r="O231">
        <f>J231/10+K231/10+L231/10+M231/10+N231/10</f>
        <v>29.799999999999997</v>
      </c>
      <c r="P231">
        <f>COUNTIF($F231:$I231, P$3)*10</f>
        <v>10</v>
      </c>
      <c r="Q231">
        <f>COUNTIF($F231:$I231, Q$3)*8</f>
        <v>8</v>
      </c>
      <c r="R231">
        <f>COUNTIF($F231:$I231, R$3)*6</f>
        <v>0</v>
      </c>
      <c r="S231">
        <f>COUNTIF($F231:$I231, S$3)*4</f>
        <v>4</v>
      </c>
      <c r="T231">
        <f>SUM($P231:$S231)</f>
        <v>22</v>
      </c>
      <c r="U231">
        <f>IF(E231=6, D231+2, D231)</f>
        <v>8</v>
      </c>
      <c r="V231" s="6">
        <f>ROUND(O231+T231+U231,2)</f>
        <v>59.8</v>
      </c>
      <c r="W231">
        <f>COUNTIF($J231:$N231, 100)</f>
        <v>0</v>
      </c>
      <c r="X231" t="b">
        <f t="shared" si="7"/>
        <v>1</v>
      </c>
    </row>
    <row r="232" spans="2:24" x14ac:dyDescent="0.25">
      <c r="B232" t="s">
        <v>265</v>
      </c>
      <c r="C232" t="s">
        <v>16</v>
      </c>
      <c r="D232">
        <v>5</v>
      </c>
      <c r="E232">
        <v>4</v>
      </c>
      <c r="F232">
        <v>4</v>
      </c>
      <c r="G232">
        <v>6</v>
      </c>
      <c r="H232">
        <v>4</v>
      </c>
      <c r="I232">
        <v>5</v>
      </c>
      <c r="J232">
        <v>39</v>
      </c>
      <c r="K232">
        <v>12</v>
      </c>
      <c r="L232">
        <v>100</v>
      </c>
      <c r="M232">
        <v>47</v>
      </c>
      <c r="N232">
        <v>42</v>
      </c>
      <c r="O232">
        <f>J232/10+K232/10+L232/10+M232/10+N232/10</f>
        <v>24</v>
      </c>
      <c r="P232">
        <f>COUNTIF($F232:$I232, P$3)*10</f>
        <v>10</v>
      </c>
      <c r="Q232">
        <f>COUNTIF($F232:$I232, Q$3)*8</f>
        <v>8</v>
      </c>
      <c r="R232">
        <f>COUNTIF($F232:$I232, R$3)*6</f>
        <v>12</v>
      </c>
      <c r="S232">
        <f>COUNTIF($F232:$I232, S$3)*4</f>
        <v>0</v>
      </c>
      <c r="T232">
        <f>SUM($P232:$S232)</f>
        <v>30</v>
      </c>
      <c r="U232">
        <f>IF(E232=6, D232+2, D232)</f>
        <v>5</v>
      </c>
      <c r="V232" s="6">
        <f>ROUND(O232+T232+U232,2)</f>
        <v>59</v>
      </c>
      <c r="W232">
        <f>COUNTIF($J232:$N232, 100)</f>
        <v>1</v>
      </c>
      <c r="X232" t="b">
        <f t="shared" si="7"/>
        <v>1</v>
      </c>
    </row>
    <row r="233" spans="2:24" x14ac:dyDescent="0.25">
      <c r="B233" t="s">
        <v>331</v>
      </c>
      <c r="C233" t="s">
        <v>155</v>
      </c>
      <c r="D233">
        <v>0</v>
      </c>
      <c r="E233">
        <v>3</v>
      </c>
      <c r="F233">
        <v>2</v>
      </c>
      <c r="G233">
        <v>4</v>
      </c>
      <c r="H233">
        <v>4</v>
      </c>
      <c r="I233">
        <v>2</v>
      </c>
      <c r="J233">
        <v>88</v>
      </c>
      <c r="K233">
        <v>79</v>
      </c>
      <c r="L233">
        <v>26</v>
      </c>
      <c r="M233">
        <v>8</v>
      </c>
      <c r="N233">
        <v>70</v>
      </c>
      <c r="O233">
        <f>J233/10+K233/10+L233/10+M233/10+N233/10</f>
        <v>27.100000000000005</v>
      </c>
      <c r="P233">
        <f>COUNTIF($F233:$I233, P$3)*10</f>
        <v>0</v>
      </c>
      <c r="Q233">
        <f>COUNTIF($F233:$I233, Q$3)*8</f>
        <v>0</v>
      </c>
      <c r="R233">
        <f>COUNTIF($F233:$I233, R$3)*6</f>
        <v>12</v>
      </c>
      <c r="S233">
        <f>COUNTIF($F233:$I233, S$3)*4</f>
        <v>0</v>
      </c>
      <c r="T233">
        <f>SUM($P233:$S233)</f>
        <v>12</v>
      </c>
      <c r="U233">
        <f>IF(E233=6, D233+2, D233)</f>
        <v>0</v>
      </c>
      <c r="V233" s="6">
        <f>ROUND(O233+T233+U233,2)</f>
        <v>39.1</v>
      </c>
      <c r="W233">
        <f>COUNTIF($J233:$N233, 100)</f>
        <v>0</v>
      </c>
      <c r="X233" t="b">
        <f t="shared" si="7"/>
        <v>0</v>
      </c>
    </row>
    <row r="234" spans="2:24" x14ac:dyDescent="0.25">
      <c r="B234" t="s">
        <v>332</v>
      </c>
      <c r="C234" t="s">
        <v>117</v>
      </c>
      <c r="D234">
        <v>1</v>
      </c>
      <c r="E234">
        <v>2</v>
      </c>
      <c r="F234">
        <v>2</v>
      </c>
      <c r="G234">
        <v>6</v>
      </c>
      <c r="H234">
        <v>6</v>
      </c>
      <c r="I234">
        <v>3</v>
      </c>
      <c r="J234">
        <v>83</v>
      </c>
      <c r="K234">
        <v>76</v>
      </c>
      <c r="L234">
        <v>52</v>
      </c>
      <c r="M234">
        <v>43</v>
      </c>
      <c r="N234">
        <v>64</v>
      </c>
      <c r="O234">
        <f>J234/10+K234/10+L234/10+M234/10+N234/10</f>
        <v>31.800000000000004</v>
      </c>
      <c r="P234">
        <f>COUNTIF($F234:$I234, P$3)*10</f>
        <v>20</v>
      </c>
      <c r="Q234">
        <f>COUNTIF($F234:$I234, Q$3)*8</f>
        <v>0</v>
      </c>
      <c r="R234">
        <f>COUNTIF($F234:$I234, R$3)*6</f>
        <v>0</v>
      </c>
      <c r="S234">
        <f>COUNTIF($F234:$I234, S$3)*4</f>
        <v>4</v>
      </c>
      <c r="T234">
        <f>SUM($P234:$S234)</f>
        <v>24</v>
      </c>
      <c r="U234">
        <f>IF(E234=6, D234+2, D234)</f>
        <v>1</v>
      </c>
      <c r="V234" s="6">
        <f>ROUND(O234+T234+U234,2)</f>
        <v>56.8</v>
      </c>
      <c r="W234">
        <f>COUNTIF($J234:$N234, 100)</f>
        <v>0</v>
      </c>
      <c r="X234" t="b">
        <f t="shared" si="7"/>
        <v>0</v>
      </c>
    </row>
    <row r="235" spans="2:24" x14ac:dyDescent="0.25">
      <c r="B235" t="s">
        <v>333</v>
      </c>
      <c r="C235" t="s">
        <v>216</v>
      </c>
      <c r="D235">
        <v>1</v>
      </c>
      <c r="E235">
        <v>6</v>
      </c>
      <c r="F235">
        <v>6</v>
      </c>
      <c r="G235">
        <v>3</v>
      </c>
      <c r="H235">
        <v>6</v>
      </c>
      <c r="I235">
        <v>4</v>
      </c>
      <c r="J235">
        <v>54</v>
      </c>
      <c r="K235">
        <v>50</v>
      </c>
      <c r="L235">
        <v>36</v>
      </c>
      <c r="M235">
        <v>23</v>
      </c>
      <c r="N235">
        <v>9</v>
      </c>
      <c r="O235">
        <f>J235/10+K235/10+L235/10+M235/10+N235/10</f>
        <v>17.2</v>
      </c>
      <c r="P235">
        <f>COUNTIF($F235:$I235, P$3)*10</f>
        <v>20</v>
      </c>
      <c r="Q235">
        <f>COUNTIF($F235:$I235, Q$3)*8</f>
        <v>0</v>
      </c>
      <c r="R235">
        <f>COUNTIF($F235:$I235, R$3)*6</f>
        <v>6</v>
      </c>
      <c r="S235">
        <f>COUNTIF($F235:$I235, S$3)*4</f>
        <v>4</v>
      </c>
      <c r="T235">
        <f>SUM($P235:$S235)</f>
        <v>30</v>
      </c>
      <c r="U235">
        <f>IF(E235=6, D235+2, D235)</f>
        <v>3</v>
      </c>
      <c r="V235" s="6">
        <f>ROUND(O235+T235+U235,2)</f>
        <v>50.2</v>
      </c>
      <c r="W235">
        <f>COUNTIF($J235:$N235, 100)</f>
        <v>0</v>
      </c>
      <c r="X235" t="b">
        <f t="shared" si="7"/>
        <v>1</v>
      </c>
    </row>
    <row r="236" spans="2:24" x14ac:dyDescent="0.25">
      <c r="B236" t="s">
        <v>334</v>
      </c>
      <c r="C236" t="s">
        <v>242</v>
      </c>
      <c r="D236">
        <v>0</v>
      </c>
      <c r="E236">
        <v>3</v>
      </c>
      <c r="F236">
        <v>4</v>
      </c>
      <c r="G236">
        <v>6</v>
      </c>
      <c r="H236">
        <v>3</v>
      </c>
      <c r="I236">
        <v>5</v>
      </c>
      <c r="J236">
        <v>49</v>
      </c>
      <c r="K236">
        <v>31</v>
      </c>
      <c r="L236">
        <v>34</v>
      </c>
      <c r="M236">
        <v>22</v>
      </c>
      <c r="N236">
        <v>76</v>
      </c>
      <c r="O236">
        <f>J236/10+K236/10+L236/10+M236/10+N236/10</f>
        <v>21.200000000000003</v>
      </c>
      <c r="P236">
        <f>COUNTIF($F236:$I236, P$3)*10</f>
        <v>10</v>
      </c>
      <c r="Q236">
        <f>COUNTIF($F236:$I236, Q$3)*8</f>
        <v>8</v>
      </c>
      <c r="R236">
        <f>COUNTIF($F236:$I236, R$3)*6</f>
        <v>6</v>
      </c>
      <c r="S236">
        <f>COUNTIF($F236:$I236, S$3)*4</f>
        <v>4</v>
      </c>
      <c r="T236">
        <f>SUM($P236:$S236)</f>
        <v>28</v>
      </c>
      <c r="U236">
        <f>IF(E236=6, D236+2, D236)</f>
        <v>0</v>
      </c>
      <c r="V236" s="6">
        <f>ROUND(O236+T236+U236,2)</f>
        <v>49.2</v>
      </c>
      <c r="W236">
        <f>COUNTIF($J236:$N236, 100)</f>
        <v>0</v>
      </c>
      <c r="X236" t="b">
        <f t="shared" si="7"/>
        <v>1</v>
      </c>
    </row>
    <row r="237" spans="2:24" x14ac:dyDescent="0.25">
      <c r="B237" t="s">
        <v>335</v>
      </c>
      <c r="C237" t="s">
        <v>177</v>
      </c>
      <c r="D237">
        <v>1</v>
      </c>
      <c r="E237">
        <v>3</v>
      </c>
      <c r="F237">
        <v>2</v>
      </c>
      <c r="G237">
        <v>2</v>
      </c>
      <c r="H237">
        <v>2</v>
      </c>
      <c r="I237">
        <v>3</v>
      </c>
      <c r="J237">
        <v>71</v>
      </c>
      <c r="K237">
        <v>20</v>
      </c>
      <c r="L237">
        <v>46</v>
      </c>
      <c r="M237">
        <v>6</v>
      </c>
      <c r="N237">
        <v>22</v>
      </c>
      <c r="O237">
        <f>J237/10+K237/10+L237/10+M237/10+N237/10</f>
        <v>16.5</v>
      </c>
      <c r="P237">
        <f>COUNTIF($F237:$I237, P$3)*10</f>
        <v>0</v>
      </c>
      <c r="Q237">
        <f>COUNTIF($F237:$I237, Q$3)*8</f>
        <v>0</v>
      </c>
      <c r="R237">
        <f>COUNTIF($F237:$I237, R$3)*6</f>
        <v>0</v>
      </c>
      <c r="S237">
        <f>COUNTIF($F237:$I237, S$3)*4</f>
        <v>4</v>
      </c>
      <c r="T237">
        <f>SUM($P237:$S237)</f>
        <v>4</v>
      </c>
      <c r="U237">
        <f>IF(E237=6, D237+2, D237)</f>
        <v>1</v>
      </c>
      <c r="V237" s="6">
        <f>ROUND(O237+T237+U237,2)</f>
        <v>21.5</v>
      </c>
      <c r="W237">
        <f>COUNTIF($J237:$N237, 100)</f>
        <v>0</v>
      </c>
      <c r="X237" t="b">
        <f t="shared" si="7"/>
        <v>0</v>
      </c>
    </row>
    <row r="238" spans="2:24" x14ac:dyDescent="0.25">
      <c r="B238" t="s">
        <v>336</v>
      </c>
      <c r="C238" t="s">
        <v>210</v>
      </c>
      <c r="D238">
        <v>8</v>
      </c>
      <c r="E238">
        <v>5</v>
      </c>
      <c r="F238">
        <v>6</v>
      </c>
      <c r="G238">
        <v>4</v>
      </c>
      <c r="H238">
        <v>5</v>
      </c>
      <c r="I238">
        <v>4</v>
      </c>
      <c r="J238">
        <v>5</v>
      </c>
      <c r="K238">
        <v>48</v>
      </c>
      <c r="L238">
        <v>2</v>
      </c>
      <c r="M238">
        <v>12</v>
      </c>
      <c r="N238">
        <v>15</v>
      </c>
      <c r="O238">
        <f>J238/10+K238/10+L238/10+M238/10+N238/10</f>
        <v>8.1999999999999993</v>
      </c>
      <c r="P238">
        <f>COUNTIF($F238:$I238, P$3)*10</f>
        <v>10</v>
      </c>
      <c r="Q238">
        <f>COUNTIF($F238:$I238, Q$3)*8</f>
        <v>8</v>
      </c>
      <c r="R238">
        <f>COUNTIF($F238:$I238, R$3)*6</f>
        <v>12</v>
      </c>
      <c r="S238">
        <f>COUNTIF($F238:$I238, S$3)*4</f>
        <v>0</v>
      </c>
      <c r="T238">
        <f>SUM($P238:$S238)</f>
        <v>30</v>
      </c>
      <c r="U238">
        <f>IF(E238=6, D238+2, D238)</f>
        <v>8</v>
      </c>
      <c r="V238" s="6">
        <f>ROUND(O238+T238+U238,2)</f>
        <v>46.2</v>
      </c>
      <c r="W238">
        <f>COUNTIF($J238:$N238, 100)</f>
        <v>0</v>
      </c>
      <c r="X238" t="b">
        <f t="shared" si="7"/>
        <v>1</v>
      </c>
    </row>
    <row r="239" spans="2:24" x14ac:dyDescent="0.25">
      <c r="B239" t="s">
        <v>337</v>
      </c>
      <c r="C239" t="s">
        <v>338</v>
      </c>
      <c r="D239">
        <v>7</v>
      </c>
      <c r="E239">
        <v>4</v>
      </c>
      <c r="F239">
        <v>3</v>
      </c>
      <c r="G239">
        <v>4</v>
      </c>
      <c r="H239">
        <v>6</v>
      </c>
      <c r="I239">
        <v>6</v>
      </c>
      <c r="J239">
        <v>27</v>
      </c>
      <c r="K239">
        <v>12</v>
      </c>
      <c r="L239">
        <v>19</v>
      </c>
      <c r="M239">
        <v>10</v>
      </c>
      <c r="N239">
        <v>66</v>
      </c>
      <c r="O239">
        <f>J239/10+K239/10+L239/10+M239/10+N239/10</f>
        <v>13.4</v>
      </c>
      <c r="P239">
        <f>COUNTIF($F239:$I239, P$3)*10</f>
        <v>20</v>
      </c>
      <c r="Q239">
        <f>COUNTIF($F239:$I239, Q$3)*8</f>
        <v>0</v>
      </c>
      <c r="R239">
        <f>COUNTIF($F239:$I239, R$3)*6</f>
        <v>6</v>
      </c>
      <c r="S239">
        <f>COUNTIF($F239:$I239, S$3)*4</f>
        <v>4</v>
      </c>
      <c r="T239">
        <f>SUM($P239:$S239)</f>
        <v>30</v>
      </c>
      <c r="U239">
        <f>IF(E239=6, D239+2, D239)</f>
        <v>7</v>
      </c>
      <c r="V239" s="6">
        <f>ROUND(O239+T239+U239,2)</f>
        <v>50.4</v>
      </c>
      <c r="W239">
        <f>COUNTIF($J239:$N239, 100)</f>
        <v>0</v>
      </c>
      <c r="X239" t="b">
        <f t="shared" si="7"/>
        <v>1</v>
      </c>
    </row>
    <row r="240" spans="2:24" x14ac:dyDescent="0.25">
      <c r="B240" t="s">
        <v>339</v>
      </c>
      <c r="C240" t="s">
        <v>340</v>
      </c>
      <c r="D240">
        <v>6</v>
      </c>
      <c r="E240">
        <v>2</v>
      </c>
      <c r="F240">
        <v>5</v>
      </c>
      <c r="G240">
        <v>3</v>
      </c>
      <c r="H240">
        <v>5</v>
      </c>
      <c r="I240">
        <v>3</v>
      </c>
      <c r="J240">
        <v>95</v>
      </c>
      <c r="K240">
        <v>12</v>
      </c>
      <c r="L240">
        <v>76</v>
      </c>
      <c r="M240">
        <v>52</v>
      </c>
      <c r="N240">
        <v>36</v>
      </c>
      <c r="O240">
        <f>J240/10+K240/10+L240/10+M240/10+N240/10</f>
        <v>27.099999999999998</v>
      </c>
      <c r="P240">
        <f>COUNTIF($F240:$I240, P$3)*10</f>
        <v>0</v>
      </c>
      <c r="Q240">
        <f>COUNTIF($F240:$I240, Q$3)*8</f>
        <v>16</v>
      </c>
      <c r="R240">
        <f>COUNTIF($F240:$I240, R$3)*6</f>
        <v>0</v>
      </c>
      <c r="S240">
        <f>COUNTIF($F240:$I240, S$3)*4</f>
        <v>8</v>
      </c>
      <c r="T240">
        <f>SUM($P240:$S240)</f>
        <v>24</v>
      </c>
      <c r="U240">
        <f>IF(E240=6, D240+2, D240)</f>
        <v>6</v>
      </c>
      <c r="V240" s="6">
        <f>ROUND(O240+T240+U240,2)</f>
        <v>57.1</v>
      </c>
      <c r="W240">
        <f>COUNTIF($J240:$N240, 100)</f>
        <v>0</v>
      </c>
      <c r="X240" t="b">
        <f t="shared" si="7"/>
        <v>1</v>
      </c>
    </row>
    <row r="241" spans="2:24" x14ac:dyDescent="0.25">
      <c r="B241" t="s">
        <v>341</v>
      </c>
      <c r="C241" t="s">
        <v>177</v>
      </c>
      <c r="D241">
        <v>4</v>
      </c>
      <c r="E241">
        <v>6</v>
      </c>
      <c r="F241">
        <v>4</v>
      </c>
      <c r="G241">
        <v>5</v>
      </c>
      <c r="H241">
        <v>5</v>
      </c>
      <c r="I241">
        <v>2</v>
      </c>
      <c r="J241">
        <v>48</v>
      </c>
      <c r="K241">
        <v>9</v>
      </c>
      <c r="L241">
        <v>45</v>
      </c>
      <c r="M241">
        <v>10</v>
      </c>
      <c r="N241">
        <v>3</v>
      </c>
      <c r="O241">
        <f>J241/10+K241/10+L241/10+M241/10+N241/10</f>
        <v>11.5</v>
      </c>
      <c r="P241">
        <f>COUNTIF($F241:$I241, P$3)*10</f>
        <v>0</v>
      </c>
      <c r="Q241">
        <f>COUNTIF($F241:$I241, Q$3)*8</f>
        <v>16</v>
      </c>
      <c r="R241">
        <f>COUNTIF($F241:$I241, R$3)*6</f>
        <v>6</v>
      </c>
      <c r="S241">
        <f>COUNTIF($F241:$I241, S$3)*4</f>
        <v>0</v>
      </c>
      <c r="T241">
        <f>SUM($P241:$S241)</f>
        <v>22</v>
      </c>
      <c r="U241">
        <f>IF(E241=6, D241+2, D241)</f>
        <v>6</v>
      </c>
      <c r="V241" s="6">
        <f>ROUND(O241+T241+U241,2)</f>
        <v>39.5</v>
      </c>
      <c r="W241">
        <f>COUNTIF($J241:$N241, 100)</f>
        <v>0</v>
      </c>
      <c r="X241" t="b">
        <f t="shared" si="7"/>
        <v>1</v>
      </c>
    </row>
    <row r="242" spans="2:24" x14ac:dyDescent="0.25">
      <c r="B242" t="s">
        <v>342</v>
      </c>
      <c r="C242" t="s">
        <v>343</v>
      </c>
      <c r="D242">
        <v>2</v>
      </c>
      <c r="E242">
        <v>5</v>
      </c>
      <c r="F242">
        <v>2</v>
      </c>
      <c r="G242">
        <v>4</v>
      </c>
      <c r="H242">
        <v>4</v>
      </c>
      <c r="I242">
        <v>4</v>
      </c>
      <c r="J242">
        <v>46</v>
      </c>
      <c r="K242">
        <v>58</v>
      </c>
      <c r="L242">
        <v>72</v>
      </c>
      <c r="M242">
        <v>83</v>
      </c>
      <c r="N242">
        <v>48</v>
      </c>
      <c r="O242">
        <f>J242/10+K242/10+L242/10+M242/10+N242/10</f>
        <v>30.7</v>
      </c>
      <c r="P242">
        <f>COUNTIF($F242:$I242, P$3)*10</f>
        <v>0</v>
      </c>
      <c r="Q242">
        <f>COUNTIF($F242:$I242, Q$3)*8</f>
        <v>0</v>
      </c>
      <c r="R242">
        <f>COUNTIF($F242:$I242, R$3)*6</f>
        <v>18</v>
      </c>
      <c r="S242">
        <f>COUNTIF($F242:$I242, S$3)*4</f>
        <v>0</v>
      </c>
      <c r="T242">
        <f>SUM($P242:$S242)</f>
        <v>18</v>
      </c>
      <c r="U242">
        <f>IF(E242=6, D242+2, D242)</f>
        <v>2</v>
      </c>
      <c r="V242" s="6">
        <f>ROUND(O242+T242+U242,2)</f>
        <v>50.7</v>
      </c>
      <c r="W242">
        <f>COUNTIF($J242:$N242, 100)</f>
        <v>0</v>
      </c>
      <c r="X242" t="b">
        <f t="shared" si="7"/>
        <v>0</v>
      </c>
    </row>
    <row r="243" spans="2:24" x14ac:dyDescent="0.25">
      <c r="B243" t="s">
        <v>344</v>
      </c>
      <c r="C243" t="s">
        <v>345</v>
      </c>
      <c r="D243">
        <v>7</v>
      </c>
      <c r="E243">
        <v>3</v>
      </c>
      <c r="F243">
        <v>3</v>
      </c>
      <c r="G243">
        <v>3</v>
      </c>
      <c r="H243">
        <v>3</v>
      </c>
      <c r="I243">
        <v>6</v>
      </c>
      <c r="J243">
        <v>72</v>
      </c>
      <c r="K243">
        <v>40</v>
      </c>
      <c r="L243">
        <v>54</v>
      </c>
      <c r="M243">
        <v>44</v>
      </c>
      <c r="N243">
        <v>78</v>
      </c>
      <c r="O243">
        <f>J243/10+K243/10+L243/10+M243/10+N243/10</f>
        <v>28.8</v>
      </c>
      <c r="P243">
        <f>COUNTIF($F243:$I243, P$3)*10</f>
        <v>10</v>
      </c>
      <c r="Q243">
        <f>COUNTIF($F243:$I243, Q$3)*8</f>
        <v>0</v>
      </c>
      <c r="R243">
        <f>COUNTIF($F243:$I243, R$3)*6</f>
        <v>0</v>
      </c>
      <c r="S243">
        <f>COUNTIF($F243:$I243, S$3)*4</f>
        <v>12</v>
      </c>
      <c r="T243">
        <f>SUM($P243:$S243)</f>
        <v>22</v>
      </c>
      <c r="U243">
        <f>IF(E243=6, D243+2, D243)</f>
        <v>7</v>
      </c>
      <c r="V243" s="6">
        <f>ROUND(O243+T243+U243,2)</f>
        <v>57.8</v>
      </c>
      <c r="W243">
        <f>COUNTIF($J243:$N243, 100)</f>
        <v>0</v>
      </c>
      <c r="X243" t="b">
        <f t="shared" si="7"/>
        <v>1</v>
      </c>
    </row>
    <row r="244" spans="2:24" x14ac:dyDescent="0.25">
      <c r="B244" t="s">
        <v>346</v>
      </c>
      <c r="C244" t="s">
        <v>347</v>
      </c>
      <c r="D244">
        <v>4</v>
      </c>
      <c r="E244">
        <v>4</v>
      </c>
      <c r="F244">
        <v>5</v>
      </c>
      <c r="G244">
        <v>2</v>
      </c>
      <c r="H244">
        <v>3</v>
      </c>
      <c r="I244">
        <v>5</v>
      </c>
      <c r="J244">
        <v>80</v>
      </c>
      <c r="K244">
        <v>63</v>
      </c>
      <c r="L244">
        <v>36</v>
      </c>
      <c r="M244">
        <v>13</v>
      </c>
      <c r="N244">
        <v>38</v>
      </c>
      <c r="O244">
        <f>J244/10+K244/10+L244/10+M244/10+N244/10</f>
        <v>23.000000000000004</v>
      </c>
      <c r="P244">
        <f>COUNTIF($F244:$I244, P$3)*10</f>
        <v>0</v>
      </c>
      <c r="Q244">
        <f>COUNTIF($F244:$I244, Q$3)*8</f>
        <v>16</v>
      </c>
      <c r="R244">
        <f>COUNTIF($F244:$I244, R$3)*6</f>
        <v>0</v>
      </c>
      <c r="S244">
        <f>COUNTIF($F244:$I244, S$3)*4</f>
        <v>4</v>
      </c>
      <c r="T244">
        <f>SUM($P244:$S244)</f>
        <v>20</v>
      </c>
      <c r="U244">
        <f>IF(E244=6, D244+2, D244)</f>
        <v>4</v>
      </c>
      <c r="V244" s="6">
        <f>ROUND(O244+T244+U244,2)</f>
        <v>47</v>
      </c>
      <c r="W244">
        <f>COUNTIF($J244:$N244, 100)</f>
        <v>0</v>
      </c>
      <c r="X244" t="b">
        <f t="shared" si="7"/>
        <v>1</v>
      </c>
    </row>
    <row r="245" spans="2:24" x14ac:dyDescent="0.25">
      <c r="B245" t="s">
        <v>348</v>
      </c>
      <c r="C245" t="s">
        <v>210</v>
      </c>
      <c r="D245">
        <v>7</v>
      </c>
      <c r="E245">
        <v>5</v>
      </c>
      <c r="F245">
        <v>3</v>
      </c>
      <c r="G245">
        <v>2</v>
      </c>
      <c r="H245">
        <v>5</v>
      </c>
      <c r="I245">
        <v>3</v>
      </c>
      <c r="J245">
        <v>89</v>
      </c>
      <c r="K245">
        <v>97</v>
      </c>
      <c r="L245">
        <v>66</v>
      </c>
      <c r="M245">
        <v>5</v>
      </c>
      <c r="N245">
        <v>68</v>
      </c>
      <c r="O245">
        <f>J245/10+K245/10+L245/10+M245/10+N245/10</f>
        <v>32.5</v>
      </c>
      <c r="P245">
        <f>COUNTIF($F245:$I245, P$3)*10</f>
        <v>0</v>
      </c>
      <c r="Q245">
        <f>COUNTIF($F245:$I245, Q$3)*8</f>
        <v>8</v>
      </c>
      <c r="R245">
        <f>COUNTIF($F245:$I245, R$3)*6</f>
        <v>0</v>
      </c>
      <c r="S245">
        <f>COUNTIF($F245:$I245, S$3)*4</f>
        <v>8</v>
      </c>
      <c r="T245">
        <f>SUM($P245:$S245)</f>
        <v>16</v>
      </c>
      <c r="U245">
        <f>IF(E245=6, D245+2, D245)</f>
        <v>7</v>
      </c>
      <c r="V245" s="6">
        <f>ROUND(O245+T245+U245,2)</f>
        <v>55.5</v>
      </c>
      <c r="W245">
        <f>COUNTIF($J245:$N245, 100)</f>
        <v>0</v>
      </c>
      <c r="X245" t="b">
        <f t="shared" si="7"/>
        <v>0</v>
      </c>
    </row>
    <row r="246" spans="2:24" x14ac:dyDescent="0.25">
      <c r="B246" t="s">
        <v>349</v>
      </c>
      <c r="C246" t="s">
        <v>350</v>
      </c>
      <c r="D246">
        <v>8</v>
      </c>
      <c r="E246">
        <v>3</v>
      </c>
      <c r="F246">
        <v>5</v>
      </c>
      <c r="G246">
        <v>3</v>
      </c>
      <c r="H246">
        <v>6</v>
      </c>
      <c r="I246">
        <v>6</v>
      </c>
      <c r="J246">
        <v>98</v>
      </c>
      <c r="K246">
        <v>27</v>
      </c>
      <c r="L246">
        <v>75</v>
      </c>
      <c r="M246">
        <v>69</v>
      </c>
      <c r="N246">
        <v>29</v>
      </c>
      <c r="O246">
        <f>J246/10+K246/10+L246/10+M246/10+N246/10</f>
        <v>29.799999999999997</v>
      </c>
      <c r="P246">
        <f>COUNTIF($F246:$I246, P$3)*10</f>
        <v>20</v>
      </c>
      <c r="Q246">
        <f>COUNTIF($F246:$I246, Q$3)*8</f>
        <v>8</v>
      </c>
      <c r="R246">
        <f>COUNTIF($F246:$I246, R$3)*6</f>
        <v>0</v>
      </c>
      <c r="S246">
        <f>COUNTIF($F246:$I246, S$3)*4</f>
        <v>4</v>
      </c>
      <c r="T246">
        <f>SUM($P246:$S246)</f>
        <v>32</v>
      </c>
      <c r="U246">
        <f>IF(E246=6, D246+2, D246)</f>
        <v>8</v>
      </c>
      <c r="V246" s="6">
        <f>ROUND(O246+T246+U246,2)</f>
        <v>69.8</v>
      </c>
      <c r="W246">
        <f>COUNTIF($J246:$N246, 100)</f>
        <v>0</v>
      </c>
      <c r="X246" t="b">
        <f t="shared" si="7"/>
        <v>1</v>
      </c>
    </row>
    <row r="247" spans="2:24" x14ac:dyDescent="0.25">
      <c r="B247" t="s">
        <v>351</v>
      </c>
      <c r="C247" t="s">
        <v>45</v>
      </c>
      <c r="D247">
        <v>2</v>
      </c>
      <c r="E247">
        <v>2</v>
      </c>
      <c r="F247">
        <v>3</v>
      </c>
      <c r="G247">
        <v>4</v>
      </c>
      <c r="H247">
        <v>2</v>
      </c>
      <c r="I247">
        <v>6</v>
      </c>
      <c r="J247">
        <v>43</v>
      </c>
      <c r="K247">
        <v>45</v>
      </c>
      <c r="L247">
        <v>16</v>
      </c>
      <c r="M247">
        <v>56</v>
      </c>
      <c r="N247">
        <v>7</v>
      </c>
      <c r="O247">
        <f>J247/10+K247/10+L247/10+M247/10+N247/10</f>
        <v>16.7</v>
      </c>
      <c r="P247">
        <f>COUNTIF($F247:$I247, P$3)*10</f>
        <v>10</v>
      </c>
      <c r="Q247">
        <f>COUNTIF($F247:$I247, Q$3)*8</f>
        <v>0</v>
      </c>
      <c r="R247">
        <f>COUNTIF($F247:$I247, R$3)*6</f>
        <v>6</v>
      </c>
      <c r="S247">
        <f>COUNTIF($F247:$I247, S$3)*4</f>
        <v>4</v>
      </c>
      <c r="T247">
        <f>SUM($P247:$S247)</f>
        <v>20</v>
      </c>
      <c r="U247">
        <f>IF(E247=6, D247+2, D247)</f>
        <v>2</v>
      </c>
      <c r="V247" s="6">
        <f>ROUND(O247+T247+U247,2)</f>
        <v>38.700000000000003</v>
      </c>
      <c r="W247">
        <f>COUNTIF($J247:$N247, 100)</f>
        <v>0</v>
      </c>
      <c r="X247" t="b">
        <f t="shared" si="7"/>
        <v>1</v>
      </c>
    </row>
    <row r="248" spans="2:24" x14ac:dyDescent="0.25">
      <c r="B248" t="s">
        <v>352</v>
      </c>
      <c r="C248" t="s">
        <v>193</v>
      </c>
      <c r="D248">
        <v>7</v>
      </c>
      <c r="E248">
        <v>6</v>
      </c>
      <c r="F248">
        <v>6</v>
      </c>
      <c r="G248">
        <v>2</v>
      </c>
      <c r="H248">
        <v>3</v>
      </c>
      <c r="I248">
        <v>6</v>
      </c>
      <c r="J248">
        <v>19</v>
      </c>
      <c r="K248">
        <v>5</v>
      </c>
      <c r="L248">
        <v>76</v>
      </c>
      <c r="M248">
        <v>74</v>
      </c>
      <c r="N248">
        <v>16</v>
      </c>
      <c r="O248">
        <f>J248/10+K248/10+L248/10+M248/10+N248/10</f>
        <v>19</v>
      </c>
      <c r="P248">
        <f>COUNTIF($F248:$I248, P$3)*10</f>
        <v>20</v>
      </c>
      <c r="Q248">
        <f>COUNTIF($F248:$I248, Q$3)*8</f>
        <v>0</v>
      </c>
      <c r="R248">
        <f>COUNTIF($F248:$I248, R$3)*6</f>
        <v>0</v>
      </c>
      <c r="S248">
        <f>COUNTIF($F248:$I248, S$3)*4</f>
        <v>4</v>
      </c>
      <c r="T248">
        <f>SUM($P248:$S248)</f>
        <v>24</v>
      </c>
      <c r="U248">
        <f>IF(E248=6, D248+2, D248)</f>
        <v>9</v>
      </c>
      <c r="V248" s="6">
        <f>ROUND(O248+T248+U248,2)</f>
        <v>52</v>
      </c>
      <c r="W248">
        <f>COUNTIF($J248:$N248, 100)</f>
        <v>0</v>
      </c>
      <c r="X248" t="b">
        <f t="shared" si="7"/>
        <v>1</v>
      </c>
    </row>
    <row r="249" spans="2:24" x14ac:dyDescent="0.25">
      <c r="B249" t="s">
        <v>353</v>
      </c>
      <c r="C249" t="s">
        <v>86</v>
      </c>
      <c r="D249">
        <v>2</v>
      </c>
      <c r="E249">
        <v>3</v>
      </c>
      <c r="F249">
        <v>2</v>
      </c>
      <c r="G249">
        <v>5</v>
      </c>
      <c r="H249">
        <v>5</v>
      </c>
      <c r="I249">
        <v>4</v>
      </c>
      <c r="J249">
        <v>60</v>
      </c>
      <c r="K249">
        <v>48</v>
      </c>
      <c r="L249">
        <v>73</v>
      </c>
      <c r="M249">
        <v>93</v>
      </c>
      <c r="N249">
        <v>51</v>
      </c>
      <c r="O249">
        <f>J249/10+K249/10+L249/10+M249/10+N249/10</f>
        <v>32.5</v>
      </c>
      <c r="P249">
        <f>COUNTIF($F249:$I249, P$3)*10</f>
        <v>0</v>
      </c>
      <c r="Q249">
        <f>COUNTIF($F249:$I249, Q$3)*8</f>
        <v>16</v>
      </c>
      <c r="R249">
        <f>COUNTIF($F249:$I249, R$3)*6</f>
        <v>6</v>
      </c>
      <c r="S249">
        <f>COUNTIF($F249:$I249, S$3)*4</f>
        <v>0</v>
      </c>
      <c r="T249">
        <f>SUM($P249:$S249)</f>
        <v>22</v>
      </c>
      <c r="U249">
        <f>IF(E249=6, D249+2, D249)</f>
        <v>2</v>
      </c>
      <c r="V249" s="6">
        <f>ROUND(O249+T249+U249,2)</f>
        <v>56.5</v>
      </c>
      <c r="W249">
        <f>COUNTIF($J249:$N249, 100)</f>
        <v>0</v>
      </c>
      <c r="X249" t="b">
        <f t="shared" si="7"/>
        <v>0</v>
      </c>
    </row>
    <row r="250" spans="2:24" x14ac:dyDescent="0.25">
      <c r="B250" t="s">
        <v>354</v>
      </c>
      <c r="C250" t="s">
        <v>355</v>
      </c>
      <c r="D250">
        <v>4</v>
      </c>
      <c r="E250">
        <v>6</v>
      </c>
      <c r="F250">
        <v>3</v>
      </c>
      <c r="G250">
        <v>6</v>
      </c>
      <c r="H250">
        <v>5</v>
      </c>
      <c r="I250">
        <v>6</v>
      </c>
      <c r="J250">
        <v>82</v>
      </c>
      <c r="K250">
        <v>21</v>
      </c>
      <c r="L250">
        <v>64</v>
      </c>
      <c r="M250">
        <v>61</v>
      </c>
      <c r="N250">
        <v>93</v>
      </c>
      <c r="O250">
        <f>J250/10+K250/10+L250/10+M250/10+N250/10</f>
        <v>32.099999999999994</v>
      </c>
      <c r="P250">
        <f>COUNTIF($F250:$I250, P$3)*10</f>
        <v>20</v>
      </c>
      <c r="Q250">
        <f>COUNTIF($F250:$I250, Q$3)*8</f>
        <v>8</v>
      </c>
      <c r="R250">
        <f>COUNTIF($F250:$I250, R$3)*6</f>
        <v>0</v>
      </c>
      <c r="S250">
        <f>COUNTIF($F250:$I250, S$3)*4</f>
        <v>4</v>
      </c>
      <c r="T250">
        <f>SUM($P250:$S250)</f>
        <v>32</v>
      </c>
      <c r="U250">
        <f>IF(E250=6, D250+2, D250)</f>
        <v>6</v>
      </c>
      <c r="V250" s="6">
        <f>ROUND(O250+T250+U250,2)</f>
        <v>70.099999999999994</v>
      </c>
      <c r="W250">
        <f>COUNTIF($J250:$N250, 100)</f>
        <v>0</v>
      </c>
      <c r="X250" t="b">
        <f t="shared" si="7"/>
        <v>1</v>
      </c>
    </row>
    <row r="251" spans="2:24" x14ac:dyDescent="0.25">
      <c r="B251" t="s">
        <v>356</v>
      </c>
      <c r="C251" t="s">
        <v>357</v>
      </c>
      <c r="D251">
        <v>2</v>
      </c>
      <c r="E251">
        <v>4</v>
      </c>
      <c r="F251">
        <v>2</v>
      </c>
      <c r="G251">
        <v>4</v>
      </c>
      <c r="H251">
        <v>3</v>
      </c>
      <c r="I251">
        <v>4</v>
      </c>
      <c r="J251">
        <v>65</v>
      </c>
      <c r="K251">
        <v>50</v>
      </c>
      <c r="L251">
        <v>15</v>
      </c>
      <c r="M251">
        <v>67</v>
      </c>
      <c r="N251">
        <v>88</v>
      </c>
      <c r="O251">
        <f>J251/10+K251/10+L251/10+M251/10+N251/10</f>
        <v>28.5</v>
      </c>
      <c r="P251">
        <f>COUNTIF($F251:$I251, P$3)*10</f>
        <v>0</v>
      </c>
      <c r="Q251">
        <f>COUNTIF($F251:$I251, Q$3)*8</f>
        <v>0</v>
      </c>
      <c r="R251">
        <f>COUNTIF($F251:$I251, R$3)*6</f>
        <v>12</v>
      </c>
      <c r="S251">
        <f>COUNTIF($F251:$I251, S$3)*4</f>
        <v>4</v>
      </c>
      <c r="T251">
        <f>SUM($P251:$S251)</f>
        <v>16</v>
      </c>
      <c r="U251">
        <f>IF(E251=6, D251+2, D251)</f>
        <v>2</v>
      </c>
      <c r="V251" s="6">
        <f>ROUND(O251+T251+U251,2)</f>
        <v>46.5</v>
      </c>
      <c r="W251">
        <f>COUNTIF($J251:$N251, 100)</f>
        <v>0</v>
      </c>
      <c r="X251" t="b">
        <f t="shared" si="7"/>
        <v>0</v>
      </c>
    </row>
    <row r="252" spans="2:24" x14ac:dyDescent="0.25">
      <c r="B252" t="s">
        <v>358</v>
      </c>
      <c r="C252" t="s">
        <v>174</v>
      </c>
      <c r="D252">
        <v>8</v>
      </c>
      <c r="E252">
        <v>3</v>
      </c>
      <c r="F252">
        <v>6</v>
      </c>
      <c r="G252">
        <v>3</v>
      </c>
      <c r="H252">
        <v>6</v>
      </c>
      <c r="I252">
        <v>3</v>
      </c>
      <c r="J252">
        <v>85</v>
      </c>
      <c r="K252">
        <v>68</v>
      </c>
      <c r="L252">
        <v>59</v>
      </c>
      <c r="M252">
        <v>5</v>
      </c>
      <c r="N252">
        <v>29</v>
      </c>
      <c r="O252">
        <f>J252/10+K252/10+L252/10+M252/10+N252/10</f>
        <v>24.6</v>
      </c>
      <c r="P252">
        <f>COUNTIF($F252:$I252, P$3)*10</f>
        <v>20</v>
      </c>
      <c r="Q252">
        <f>COUNTIF($F252:$I252, Q$3)*8</f>
        <v>0</v>
      </c>
      <c r="R252">
        <f>COUNTIF($F252:$I252, R$3)*6</f>
        <v>0</v>
      </c>
      <c r="S252">
        <f>COUNTIF($F252:$I252, S$3)*4</f>
        <v>8</v>
      </c>
      <c r="T252">
        <f>SUM($P252:$S252)</f>
        <v>28</v>
      </c>
      <c r="U252">
        <f>IF(E252=6, D252+2, D252)</f>
        <v>8</v>
      </c>
      <c r="V252" s="6">
        <f>ROUND(O252+T252+U252,2)</f>
        <v>60.6</v>
      </c>
      <c r="W252">
        <f>COUNTIF($J252:$N252, 100)</f>
        <v>0</v>
      </c>
      <c r="X252" t="b">
        <f t="shared" si="7"/>
        <v>1</v>
      </c>
    </row>
    <row r="253" spans="2:24" x14ac:dyDescent="0.25">
      <c r="B253" t="s">
        <v>359</v>
      </c>
      <c r="C253" t="s">
        <v>360</v>
      </c>
      <c r="D253">
        <v>7</v>
      </c>
      <c r="E253">
        <v>6</v>
      </c>
      <c r="F253">
        <v>2</v>
      </c>
      <c r="G253">
        <v>3</v>
      </c>
      <c r="H253">
        <v>2</v>
      </c>
      <c r="I253">
        <v>2</v>
      </c>
      <c r="J253">
        <v>91</v>
      </c>
      <c r="K253">
        <v>65</v>
      </c>
      <c r="L253">
        <v>12</v>
      </c>
      <c r="M253">
        <v>78</v>
      </c>
      <c r="N253">
        <v>87</v>
      </c>
      <c r="O253">
        <f>J253/10+K253/10+L253/10+M253/10+N253/10</f>
        <v>33.299999999999997</v>
      </c>
      <c r="P253">
        <f>COUNTIF($F253:$I253, P$3)*10</f>
        <v>0</v>
      </c>
      <c r="Q253">
        <f>COUNTIF($F253:$I253, Q$3)*8</f>
        <v>0</v>
      </c>
      <c r="R253">
        <f>COUNTIF($F253:$I253, R$3)*6</f>
        <v>0</v>
      </c>
      <c r="S253">
        <f>COUNTIF($F253:$I253, S$3)*4</f>
        <v>4</v>
      </c>
      <c r="T253">
        <f>SUM($P253:$S253)</f>
        <v>4</v>
      </c>
      <c r="U253">
        <f>IF(E253=6, D253+2, D253)</f>
        <v>9</v>
      </c>
      <c r="V253" s="6">
        <f>ROUND(O253+T253+U253,2)</f>
        <v>46.3</v>
      </c>
      <c r="W253">
        <f>COUNTIF($J253:$N253, 100)</f>
        <v>0</v>
      </c>
      <c r="X253" t="b">
        <f t="shared" si="7"/>
        <v>0</v>
      </c>
    </row>
    <row r="254" spans="2:24" x14ac:dyDescent="0.25">
      <c r="B254" t="s">
        <v>361</v>
      </c>
      <c r="C254" t="s">
        <v>362</v>
      </c>
      <c r="D254">
        <v>2</v>
      </c>
      <c r="E254">
        <v>6</v>
      </c>
      <c r="F254">
        <v>6</v>
      </c>
      <c r="G254">
        <v>6</v>
      </c>
      <c r="H254">
        <v>2</v>
      </c>
      <c r="I254">
        <v>3</v>
      </c>
      <c r="J254">
        <v>65</v>
      </c>
      <c r="K254">
        <v>28</v>
      </c>
      <c r="L254">
        <v>80</v>
      </c>
      <c r="M254">
        <v>55</v>
      </c>
      <c r="N254">
        <v>60</v>
      </c>
      <c r="O254">
        <f>J254/10+K254/10+L254/10+M254/10+N254/10</f>
        <v>28.8</v>
      </c>
      <c r="P254">
        <f>COUNTIF($F254:$I254, P$3)*10</f>
        <v>20</v>
      </c>
      <c r="Q254">
        <f>COUNTIF($F254:$I254, Q$3)*8</f>
        <v>0</v>
      </c>
      <c r="R254">
        <f>COUNTIF($F254:$I254, R$3)*6</f>
        <v>0</v>
      </c>
      <c r="S254">
        <f>COUNTIF($F254:$I254, S$3)*4</f>
        <v>4</v>
      </c>
      <c r="T254">
        <f>SUM($P254:$S254)</f>
        <v>24</v>
      </c>
      <c r="U254">
        <f>IF(E254=6, D254+2, D254)</f>
        <v>4</v>
      </c>
      <c r="V254" s="6">
        <f>ROUND(O254+T254+U254,2)</f>
        <v>56.8</v>
      </c>
      <c r="W254">
        <f>COUNTIF($J254:$N254, 100)</f>
        <v>0</v>
      </c>
      <c r="X254" t="b">
        <f t="shared" si="7"/>
        <v>0</v>
      </c>
    </row>
    <row r="255" spans="2:24" x14ac:dyDescent="0.25">
      <c r="B255" t="s">
        <v>363</v>
      </c>
      <c r="C255" t="s">
        <v>139</v>
      </c>
      <c r="D255">
        <v>4</v>
      </c>
      <c r="E255">
        <v>4</v>
      </c>
      <c r="F255">
        <v>2</v>
      </c>
      <c r="G255">
        <v>3</v>
      </c>
      <c r="H255">
        <v>3</v>
      </c>
      <c r="I255">
        <v>5</v>
      </c>
      <c r="J255">
        <v>14</v>
      </c>
      <c r="K255">
        <v>4</v>
      </c>
      <c r="L255">
        <v>93</v>
      </c>
      <c r="M255">
        <v>36</v>
      </c>
      <c r="N255">
        <v>26</v>
      </c>
      <c r="O255">
        <f>J255/10+K255/10+L255/10+M255/10+N255/10</f>
        <v>17.3</v>
      </c>
      <c r="P255">
        <f>COUNTIF($F255:$I255, P$3)*10</f>
        <v>0</v>
      </c>
      <c r="Q255">
        <f>COUNTIF($F255:$I255, Q$3)*8</f>
        <v>8</v>
      </c>
      <c r="R255">
        <f>COUNTIF($F255:$I255, R$3)*6</f>
        <v>0</v>
      </c>
      <c r="S255">
        <f>COUNTIF($F255:$I255, S$3)*4</f>
        <v>8</v>
      </c>
      <c r="T255">
        <f>SUM($P255:$S255)</f>
        <v>16</v>
      </c>
      <c r="U255">
        <f>IF(E255=6, D255+2, D255)</f>
        <v>4</v>
      </c>
      <c r="V255" s="6">
        <f>ROUND(O255+T255+U255,2)</f>
        <v>37.299999999999997</v>
      </c>
      <c r="W255">
        <f>COUNTIF($J255:$N255, 100)</f>
        <v>0</v>
      </c>
      <c r="X255" t="b">
        <f t="shared" si="7"/>
        <v>1</v>
      </c>
    </row>
    <row r="256" spans="2:24" x14ac:dyDescent="0.25">
      <c r="B256" t="s">
        <v>364</v>
      </c>
      <c r="C256" t="s">
        <v>203</v>
      </c>
      <c r="D256">
        <v>0</v>
      </c>
      <c r="E256">
        <v>6</v>
      </c>
      <c r="F256">
        <v>2</v>
      </c>
      <c r="G256">
        <v>6</v>
      </c>
      <c r="H256">
        <v>5</v>
      </c>
      <c r="I256">
        <v>6</v>
      </c>
      <c r="J256">
        <v>15</v>
      </c>
      <c r="K256">
        <v>42</v>
      </c>
      <c r="L256">
        <v>90</v>
      </c>
      <c r="M256">
        <v>14</v>
      </c>
      <c r="N256">
        <v>88</v>
      </c>
      <c r="O256">
        <f>J256/10+K256/10+L256/10+M256/10+N256/10</f>
        <v>24.9</v>
      </c>
      <c r="P256">
        <f>COUNTIF($F256:$I256, P$3)*10</f>
        <v>20</v>
      </c>
      <c r="Q256">
        <f>COUNTIF($F256:$I256, Q$3)*8</f>
        <v>8</v>
      </c>
      <c r="R256">
        <f>COUNTIF($F256:$I256, R$3)*6</f>
        <v>0</v>
      </c>
      <c r="S256">
        <f>COUNTIF($F256:$I256, S$3)*4</f>
        <v>0</v>
      </c>
      <c r="T256">
        <f>SUM($P256:$S256)</f>
        <v>28</v>
      </c>
      <c r="U256">
        <f>IF(E256=6, D256+2, D256)</f>
        <v>2</v>
      </c>
      <c r="V256" s="6">
        <f>ROUND(O256+T256+U256,2)</f>
        <v>54.9</v>
      </c>
      <c r="W256">
        <f>COUNTIF($J256:$N256, 100)</f>
        <v>0</v>
      </c>
      <c r="X256" t="b">
        <f t="shared" si="7"/>
        <v>1</v>
      </c>
    </row>
    <row r="257" spans="2:24" x14ac:dyDescent="0.25">
      <c r="B257" t="s">
        <v>365</v>
      </c>
      <c r="C257" t="s">
        <v>16</v>
      </c>
      <c r="D257">
        <v>8</v>
      </c>
      <c r="E257">
        <v>5</v>
      </c>
      <c r="F257">
        <v>4</v>
      </c>
      <c r="G257">
        <v>4</v>
      </c>
      <c r="H257">
        <v>4</v>
      </c>
      <c r="I257">
        <v>3</v>
      </c>
      <c r="J257">
        <v>39</v>
      </c>
      <c r="K257">
        <v>45</v>
      </c>
      <c r="L257">
        <v>68</v>
      </c>
      <c r="M257">
        <v>26</v>
      </c>
      <c r="N257">
        <v>30</v>
      </c>
      <c r="O257">
        <f>J257/10+K257/10+L257/10+M257/10+N257/10</f>
        <v>20.8</v>
      </c>
      <c r="P257">
        <f>COUNTIF($F257:$I257, P$3)*10</f>
        <v>0</v>
      </c>
      <c r="Q257">
        <f>COUNTIF($F257:$I257, Q$3)*8</f>
        <v>0</v>
      </c>
      <c r="R257">
        <f>COUNTIF($F257:$I257, R$3)*6</f>
        <v>18</v>
      </c>
      <c r="S257">
        <f>COUNTIF($F257:$I257, S$3)*4</f>
        <v>4</v>
      </c>
      <c r="T257">
        <f>SUM($P257:$S257)</f>
        <v>22</v>
      </c>
      <c r="U257">
        <f>IF(E257=6, D257+2, D257)</f>
        <v>8</v>
      </c>
      <c r="V257" s="6">
        <f>ROUND(O257+T257+U257,2)</f>
        <v>50.8</v>
      </c>
      <c r="W257">
        <f>COUNTIF($J257:$N257, 100)</f>
        <v>0</v>
      </c>
      <c r="X257" t="b">
        <f t="shared" si="7"/>
        <v>1</v>
      </c>
    </row>
    <row r="258" spans="2:24" x14ac:dyDescent="0.25">
      <c r="B258" t="s">
        <v>366</v>
      </c>
      <c r="C258" t="s">
        <v>367</v>
      </c>
      <c r="D258">
        <v>3</v>
      </c>
      <c r="E258">
        <v>6</v>
      </c>
      <c r="F258">
        <v>3</v>
      </c>
      <c r="G258">
        <v>4</v>
      </c>
      <c r="H258">
        <v>3</v>
      </c>
      <c r="I258">
        <v>5</v>
      </c>
      <c r="J258">
        <v>86</v>
      </c>
      <c r="K258">
        <v>46</v>
      </c>
      <c r="L258">
        <v>9</v>
      </c>
      <c r="M258">
        <v>68</v>
      </c>
      <c r="N258">
        <v>39</v>
      </c>
      <c r="O258">
        <f>J258/10+K258/10+L258/10+M258/10+N258/10</f>
        <v>24.799999999999997</v>
      </c>
      <c r="P258">
        <f>COUNTIF($F258:$I258, P$3)*10</f>
        <v>0</v>
      </c>
      <c r="Q258">
        <f>COUNTIF($F258:$I258, Q$3)*8</f>
        <v>8</v>
      </c>
      <c r="R258">
        <f>COUNTIF($F258:$I258, R$3)*6</f>
        <v>6</v>
      </c>
      <c r="S258">
        <f>COUNTIF($F258:$I258, S$3)*4</f>
        <v>8</v>
      </c>
      <c r="T258">
        <f>SUM($P258:$S258)</f>
        <v>22</v>
      </c>
      <c r="U258">
        <f>IF(E258=6, D258+2, D258)</f>
        <v>5</v>
      </c>
      <c r="V258" s="6">
        <f>ROUND(O258+T258+U258,2)</f>
        <v>51.8</v>
      </c>
      <c r="W258">
        <f>COUNTIF($J258:$N258, 100)</f>
        <v>0</v>
      </c>
      <c r="X258" t="b">
        <f t="shared" si="7"/>
        <v>1</v>
      </c>
    </row>
    <row r="259" spans="2:24" x14ac:dyDescent="0.25">
      <c r="B259" t="s">
        <v>368</v>
      </c>
      <c r="C259" t="s">
        <v>369</v>
      </c>
      <c r="D259">
        <v>7</v>
      </c>
      <c r="E259">
        <v>4</v>
      </c>
      <c r="F259">
        <v>6</v>
      </c>
      <c r="G259">
        <v>6</v>
      </c>
      <c r="H259">
        <v>6</v>
      </c>
      <c r="I259">
        <v>2</v>
      </c>
      <c r="J259">
        <v>17</v>
      </c>
      <c r="K259">
        <v>16</v>
      </c>
      <c r="L259">
        <v>12</v>
      </c>
      <c r="M259">
        <v>54</v>
      </c>
      <c r="N259">
        <v>91</v>
      </c>
      <c r="O259">
        <f>J259/10+K259/10+L259/10+M259/10+N259/10</f>
        <v>19</v>
      </c>
      <c r="P259">
        <f>COUNTIF($F259:$I259, P$3)*10</f>
        <v>30</v>
      </c>
      <c r="Q259">
        <f>COUNTIF($F259:$I259, Q$3)*8</f>
        <v>0</v>
      </c>
      <c r="R259">
        <f>COUNTIF($F259:$I259, R$3)*6</f>
        <v>0</v>
      </c>
      <c r="S259">
        <f>COUNTIF($F259:$I259, S$3)*4</f>
        <v>0</v>
      </c>
      <c r="T259">
        <f>SUM($P259:$S259)</f>
        <v>30</v>
      </c>
      <c r="U259">
        <f>IF(E259=6, D259+2, D259)</f>
        <v>7</v>
      </c>
      <c r="V259" s="6">
        <f>ROUND(O259+T259+U259,2)</f>
        <v>56</v>
      </c>
      <c r="W259">
        <f>COUNTIF($J259:$N259, 100)</f>
        <v>0</v>
      </c>
      <c r="X259" t="b">
        <f t="shared" si="7"/>
        <v>1</v>
      </c>
    </row>
    <row r="260" spans="2:24" x14ac:dyDescent="0.25">
      <c r="B260" t="s">
        <v>370</v>
      </c>
      <c r="C260" t="s">
        <v>371</v>
      </c>
      <c r="D260">
        <v>4</v>
      </c>
      <c r="E260">
        <v>2</v>
      </c>
      <c r="F260">
        <v>4</v>
      </c>
      <c r="G260">
        <v>3</v>
      </c>
      <c r="H260">
        <v>5</v>
      </c>
      <c r="I260">
        <v>2</v>
      </c>
      <c r="J260">
        <v>68</v>
      </c>
      <c r="K260">
        <v>87</v>
      </c>
      <c r="L260">
        <v>48</v>
      </c>
      <c r="M260">
        <v>54</v>
      </c>
      <c r="N260">
        <v>39</v>
      </c>
      <c r="O260">
        <f>J260/10+K260/10+L260/10+M260/10+N260/10</f>
        <v>29.6</v>
      </c>
      <c r="P260">
        <f>COUNTIF($F260:$I260, P$3)*10</f>
        <v>0</v>
      </c>
      <c r="Q260">
        <f>COUNTIF($F260:$I260, Q$3)*8</f>
        <v>8</v>
      </c>
      <c r="R260">
        <f>COUNTIF($F260:$I260, R$3)*6</f>
        <v>6</v>
      </c>
      <c r="S260">
        <f>COUNTIF($F260:$I260, S$3)*4</f>
        <v>4</v>
      </c>
      <c r="T260">
        <f>SUM($P260:$S260)</f>
        <v>18</v>
      </c>
      <c r="U260">
        <f>IF(E260=6, D260+2, D260)</f>
        <v>4</v>
      </c>
      <c r="V260" s="6">
        <f>ROUND(O260+T260+U260,2)</f>
        <v>51.6</v>
      </c>
      <c r="W260">
        <f>COUNTIF($J260:$N260, 100)</f>
        <v>0</v>
      </c>
      <c r="X260" t="b">
        <f t="shared" ref="X260:X323" si="8">O260&lt;T260+U260</f>
        <v>0</v>
      </c>
    </row>
    <row r="261" spans="2:24" x14ac:dyDescent="0.25">
      <c r="B261" t="s">
        <v>372</v>
      </c>
      <c r="C261" t="s">
        <v>180</v>
      </c>
      <c r="D261">
        <v>8</v>
      </c>
      <c r="E261">
        <v>3</v>
      </c>
      <c r="F261">
        <v>5</v>
      </c>
      <c r="G261">
        <v>2</v>
      </c>
      <c r="H261">
        <v>5</v>
      </c>
      <c r="I261">
        <v>3</v>
      </c>
      <c r="J261">
        <v>99</v>
      </c>
      <c r="K261">
        <v>90</v>
      </c>
      <c r="L261">
        <v>59</v>
      </c>
      <c r="M261">
        <v>78</v>
      </c>
      <c r="N261">
        <v>93</v>
      </c>
      <c r="O261">
        <f>J261/10+K261/10+L261/10+M261/10+N261/10</f>
        <v>41.899999999999991</v>
      </c>
      <c r="P261">
        <f>COUNTIF($F261:$I261, P$3)*10</f>
        <v>0</v>
      </c>
      <c r="Q261">
        <f>COUNTIF($F261:$I261, Q$3)*8</f>
        <v>16</v>
      </c>
      <c r="R261">
        <f>COUNTIF($F261:$I261, R$3)*6</f>
        <v>0</v>
      </c>
      <c r="S261">
        <f>COUNTIF($F261:$I261, S$3)*4</f>
        <v>4</v>
      </c>
      <c r="T261">
        <f>SUM($P261:$S261)</f>
        <v>20</v>
      </c>
      <c r="U261">
        <f>IF(E261=6, D261+2, D261)</f>
        <v>8</v>
      </c>
      <c r="V261" s="6">
        <f>ROUND(O261+T261+U261,2)</f>
        <v>69.900000000000006</v>
      </c>
      <c r="W261">
        <f>COUNTIF($J261:$N261, 100)</f>
        <v>0</v>
      </c>
      <c r="X261" t="b">
        <f t="shared" si="8"/>
        <v>0</v>
      </c>
    </row>
    <row r="262" spans="2:24" x14ac:dyDescent="0.25">
      <c r="B262" t="s">
        <v>373</v>
      </c>
      <c r="C262" t="s">
        <v>357</v>
      </c>
      <c r="D262">
        <v>1</v>
      </c>
      <c r="E262">
        <v>6</v>
      </c>
      <c r="F262">
        <v>6</v>
      </c>
      <c r="G262">
        <v>5</v>
      </c>
      <c r="H262">
        <v>3</v>
      </c>
      <c r="I262">
        <v>6</v>
      </c>
      <c r="J262">
        <v>58</v>
      </c>
      <c r="K262">
        <v>93</v>
      </c>
      <c r="L262">
        <v>93</v>
      </c>
      <c r="M262">
        <v>82</v>
      </c>
      <c r="N262">
        <v>17</v>
      </c>
      <c r="O262">
        <f>J262/10+K262/10+L262/10+M262/10+N262/10</f>
        <v>34.300000000000004</v>
      </c>
      <c r="P262">
        <f>COUNTIF($F262:$I262, P$3)*10</f>
        <v>20</v>
      </c>
      <c r="Q262">
        <f>COUNTIF($F262:$I262, Q$3)*8</f>
        <v>8</v>
      </c>
      <c r="R262">
        <f>COUNTIF($F262:$I262, R$3)*6</f>
        <v>0</v>
      </c>
      <c r="S262">
        <f>COUNTIF($F262:$I262, S$3)*4</f>
        <v>4</v>
      </c>
      <c r="T262">
        <f>SUM($P262:$S262)</f>
        <v>32</v>
      </c>
      <c r="U262">
        <f>IF(E262=6, D262+2, D262)</f>
        <v>3</v>
      </c>
      <c r="V262" s="6">
        <f>ROUND(O262+T262+U262,2)</f>
        <v>69.3</v>
      </c>
      <c r="W262">
        <f>COUNTIF($J262:$N262, 100)</f>
        <v>0</v>
      </c>
      <c r="X262" t="b">
        <f t="shared" si="8"/>
        <v>1</v>
      </c>
    </row>
    <row r="263" spans="2:24" x14ac:dyDescent="0.25">
      <c r="B263" t="s">
        <v>374</v>
      </c>
      <c r="C263" t="s">
        <v>327</v>
      </c>
      <c r="D263">
        <v>6</v>
      </c>
      <c r="E263">
        <v>4</v>
      </c>
      <c r="F263">
        <v>5</v>
      </c>
      <c r="G263">
        <v>3</v>
      </c>
      <c r="H263">
        <v>2</v>
      </c>
      <c r="I263">
        <v>2</v>
      </c>
      <c r="J263">
        <v>38</v>
      </c>
      <c r="K263">
        <v>13</v>
      </c>
      <c r="L263">
        <v>62</v>
      </c>
      <c r="M263">
        <v>22</v>
      </c>
      <c r="N263">
        <v>14</v>
      </c>
      <c r="O263">
        <f>J263/10+K263/10+L263/10+M263/10+N263/10</f>
        <v>14.9</v>
      </c>
      <c r="P263">
        <f>COUNTIF($F263:$I263, P$3)*10</f>
        <v>0</v>
      </c>
      <c r="Q263">
        <f>COUNTIF($F263:$I263, Q$3)*8</f>
        <v>8</v>
      </c>
      <c r="R263">
        <f>COUNTIF($F263:$I263, R$3)*6</f>
        <v>0</v>
      </c>
      <c r="S263">
        <f>COUNTIF($F263:$I263, S$3)*4</f>
        <v>4</v>
      </c>
      <c r="T263">
        <f>SUM($P263:$S263)</f>
        <v>12</v>
      </c>
      <c r="U263">
        <f>IF(E263=6, D263+2, D263)</f>
        <v>6</v>
      </c>
      <c r="V263" s="6">
        <f>ROUND(O263+T263+U263,2)</f>
        <v>32.9</v>
      </c>
      <c r="W263">
        <f>COUNTIF($J263:$N263, 100)</f>
        <v>0</v>
      </c>
      <c r="X263" t="b">
        <f t="shared" si="8"/>
        <v>1</v>
      </c>
    </row>
    <row r="264" spans="2:24" x14ac:dyDescent="0.25">
      <c r="B264" t="s">
        <v>375</v>
      </c>
      <c r="C264" t="s">
        <v>205</v>
      </c>
      <c r="D264">
        <v>6</v>
      </c>
      <c r="E264">
        <v>6</v>
      </c>
      <c r="F264">
        <v>3</v>
      </c>
      <c r="G264">
        <v>6</v>
      </c>
      <c r="H264">
        <v>6</v>
      </c>
      <c r="I264">
        <v>2</v>
      </c>
      <c r="J264">
        <v>1</v>
      </c>
      <c r="K264">
        <v>34</v>
      </c>
      <c r="L264">
        <v>76</v>
      </c>
      <c r="M264">
        <v>39</v>
      </c>
      <c r="N264">
        <v>56</v>
      </c>
      <c r="O264">
        <f>J264/10+K264/10+L264/10+M264/10+N264/10</f>
        <v>20.6</v>
      </c>
      <c r="P264">
        <f>COUNTIF($F264:$I264, P$3)*10</f>
        <v>20</v>
      </c>
      <c r="Q264">
        <f>COUNTIF($F264:$I264, Q$3)*8</f>
        <v>0</v>
      </c>
      <c r="R264">
        <f>COUNTIF($F264:$I264, R$3)*6</f>
        <v>0</v>
      </c>
      <c r="S264">
        <f>COUNTIF($F264:$I264, S$3)*4</f>
        <v>4</v>
      </c>
      <c r="T264">
        <f>SUM($P264:$S264)</f>
        <v>24</v>
      </c>
      <c r="U264">
        <f>IF(E264=6, D264+2, D264)</f>
        <v>8</v>
      </c>
      <c r="V264" s="6">
        <f>ROUND(O264+T264+U264,2)</f>
        <v>52.6</v>
      </c>
      <c r="W264">
        <f>COUNTIF($J264:$N264, 100)</f>
        <v>0</v>
      </c>
      <c r="X264" t="b">
        <f t="shared" si="8"/>
        <v>1</v>
      </c>
    </row>
    <row r="265" spans="2:24" x14ac:dyDescent="0.25">
      <c r="B265" t="s">
        <v>376</v>
      </c>
      <c r="C265" t="s">
        <v>38</v>
      </c>
      <c r="D265">
        <v>3</v>
      </c>
      <c r="E265">
        <v>5</v>
      </c>
      <c r="F265">
        <v>3</v>
      </c>
      <c r="G265">
        <v>6</v>
      </c>
      <c r="H265">
        <v>2</v>
      </c>
      <c r="I265">
        <v>4</v>
      </c>
      <c r="J265">
        <v>91</v>
      </c>
      <c r="K265">
        <v>99</v>
      </c>
      <c r="L265">
        <v>61</v>
      </c>
      <c r="M265">
        <v>2</v>
      </c>
      <c r="N265">
        <v>52</v>
      </c>
      <c r="O265">
        <f>J265/10+K265/10+L265/10+M265/10+N265/10</f>
        <v>30.5</v>
      </c>
      <c r="P265">
        <f>COUNTIF($F265:$I265, P$3)*10</f>
        <v>10</v>
      </c>
      <c r="Q265">
        <f>COUNTIF($F265:$I265, Q$3)*8</f>
        <v>0</v>
      </c>
      <c r="R265">
        <f>COUNTIF($F265:$I265, R$3)*6</f>
        <v>6</v>
      </c>
      <c r="S265">
        <f>COUNTIF($F265:$I265, S$3)*4</f>
        <v>4</v>
      </c>
      <c r="T265">
        <f>SUM($P265:$S265)</f>
        <v>20</v>
      </c>
      <c r="U265">
        <f>IF(E265=6, D265+2, D265)</f>
        <v>3</v>
      </c>
      <c r="V265" s="6">
        <f>ROUND(O265+T265+U265,2)</f>
        <v>53.5</v>
      </c>
      <c r="W265">
        <f>COUNTIF($J265:$N265, 100)</f>
        <v>0</v>
      </c>
      <c r="X265" t="b">
        <f t="shared" si="8"/>
        <v>0</v>
      </c>
    </row>
    <row r="266" spans="2:24" x14ac:dyDescent="0.25">
      <c r="B266" t="s">
        <v>377</v>
      </c>
      <c r="C266" t="s">
        <v>180</v>
      </c>
      <c r="D266">
        <v>3</v>
      </c>
      <c r="E266">
        <v>4</v>
      </c>
      <c r="F266">
        <v>6</v>
      </c>
      <c r="G266">
        <v>2</v>
      </c>
      <c r="H266">
        <v>2</v>
      </c>
      <c r="I266">
        <v>4</v>
      </c>
      <c r="J266">
        <v>2</v>
      </c>
      <c r="K266">
        <v>85</v>
      </c>
      <c r="L266">
        <v>51</v>
      </c>
      <c r="M266">
        <v>87</v>
      </c>
      <c r="N266">
        <v>27</v>
      </c>
      <c r="O266">
        <f>J266/10+K266/10+L266/10+M266/10+N266/10</f>
        <v>25.2</v>
      </c>
      <c r="P266">
        <f>COUNTIF($F266:$I266, P$3)*10</f>
        <v>10</v>
      </c>
      <c r="Q266">
        <f>COUNTIF($F266:$I266, Q$3)*8</f>
        <v>0</v>
      </c>
      <c r="R266">
        <f>COUNTIF($F266:$I266, R$3)*6</f>
        <v>6</v>
      </c>
      <c r="S266">
        <f>COUNTIF($F266:$I266, S$3)*4</f>
        <v>0</v>
      </c>
      <c r="T266">
        <f>SUM($P266:$S266)</f>
        <v>16</v>
      </c>
      <c r="U266">
        <f>IF(E266=6, D266+2, D266)</f>
        <v>3</v>
      </c>
      <c r="V266" s="6">
        <f>ROUND(O266+T266+U266,2)</f>
        <v>44.2</v>
      </c>
      <c r="W266">
        <f>COUNTIF($J266:$N266, 100)</f>
        <v>0</v>
      </c>
      <c r="X266" t="b">
        <f t="shared" si="8"/>
        <v>0</v>
      </c>
    </row>
    <row r="267" spans="2:24" x14ac:dyDescent="0.25">
      <c r="B267" t="s">
        <v>378</v>
      </c>
      <c r="C267" t="s">
        <v>30</v>
      </c>
      <c r="D267">
        <v>6</v>
      </c>
      <c r="E267">
        <v>3</v>
      </c>
      <c r="F267">
        <v>3</v>
      </c>
      <c r="G267">
        <v>6</v>
      </c>
      <c r="H267">
        <v>6</v>
      </c>
      <c r="I267">
        <v>3</v>
      </c>
      <c r="J267">
        <v>78</v>
      </c>
      <c r="K267">
        <v>57</v>
      </c>
      <c r="L267">
        <v>69</v>
      </c>
      <c r="M267">
        <v>18</v>
      </c>
      <c r="N267">
        <v>87</v>
      </c>
      <c r="O267">
        <f>J267/10+K267/10+L267/10+M267/10+N267/10</f>
        <v>30.9</v>
      </c>
      <c r="P267">
        <f>COUNTIF($F267:$I267, P$3)*10</f>
        <v>20</v>
      </c>
      <c r="Q267">
        <f>COUNTIF($F267:$I267, Q$3)*8</f>
        <v>0</v>
      </c>
      <c r="R267">
        <f>COUNTIF($F267:$I267, R$3)*6</f>
        <v>0</v>
      </c>
      <c r="S267">
        <f>COUNTIF($F267:$I267, S$3)*4</f>
        <v>8</v>
      </c>
      <c r="T267">
        <f>SUM($P267:$S267)</f>
        <v>28</v>
      </c>
      <c r="U267">
        <f>IF(E267=6, D267+2, D267)</f>
        <v>6</v>
      </c>
      <c r="V267" s="6">
        <f>ROUND(O267+T267+U267,2)</f>
        <v>64.900000000000006</v>
      </c>
      <c r="W267">
        <f>COUNTIF($J267:$N267, 100)</f>
        <v>0</v>
      </c>
      <c r="X267" t="b">
        <f t="shared" si="8"/>
        <v>1</v>
      </c>
    </row>
    <row r="268" spans="2:24" x14ac:dyDescent="0.25">
      <c r="B268" t="s">
        <v>379</v>
      </c>
      <c r="C268" t="s">
        <v>180</v>
      </c>
      <c r="D268">
        <v>3</v>
      </c>
      <c r="E268">
        <v>5</v>
      </c>
      <c r="F268">
        <v>4</v>
      </c>
      <c r="G268">
        <v>5</v>
      </c>
      <c r="H268">
        <v>6</v>
      </c>
      <c r="I268">
        <v>4</v>
      </c>
      <c r="J268">
        <v>64</v>
      </c>
      <c r="K268">
        <v>35</v>
      </c>
      <c r="L268">
        <v>42</v>
      </c>
      <c r="M268">
        <v>54</v>
      </c>
      <c r="N268">
        <v>15</v>
      </c>
      <c r="O268">
        <f>J268/10+K268/10+L268/10+M268/10+N268/10</f>
        <v>21</v>
      </c>
      <c r="P268">
        <f>COUNTIF($F268:$I268, P$3)*10</f>
        <v>10</v>
      </c>
      <c r="Q268">
        <f>COUNTIF($F268:$I268, Q$3)*8</f>
        <v>8</v>
      </c>
      <c r="R268">
        <f>COUNTIF($F268:$I268, R$3)*6</f>
        <v>12</v>
      </c>
      <c r="S268">
        <f>COUNTIF($F268:$I268, S$3)*4</f>
        <v>0</v>
      </c>
      <c r="T268">
        <f>SUM($P268:$S268)</f>
        <v>30</v>
      </c>
      <c r="U268">
        <f>IF(E268=6, D268+2, D268)</f>
        <v>3</v>
      </c>
      <c r="V268" s="6">
        <f>ROUND(O268+T268+U268,2)</f>
        <v>54</v>
      </c>
      <c r="W268">
        <f>COUNTIF($J268:$N268, 100)</f>
        <v>0</v>
      </c>
      <c r="X268" t="b">
        <f t="shared" si="8"/>
        <v>1</v>
      </c>
    </row>
    <row r="269" spans="2:24" x14ac:dyDescent="0.25">
      <c r="B269" t="s">
        <v>380</v>
      </c>
      <c r="C269" t="s">
        <v>381</v>
      </c>
      <c r="D269">
        <v>3</v>
      </c>
      <c r="E269">
        <v>2</v>
      </c>
      <c r="F269">
        <v>2</v>
      </c>
      <c r="G269">
        <v>4</v>
      </c>
      <c r="H269">
        <v>3</v>
      </c>
      <c r="I269">
        <v>5</v>
      </c>
      <c r="J269">
        <v>40</v>
      </c>
      <c r="K269">
        <v>28</v>
      </c>
      <c r="L269">
        <v>88</v>
      </c>
      <c r="M269">
        <v>11</v>
      </c>
      <c r="N269">
        <v>9</v>
      </c>
      <c r="O269">
        <f>J269/10+K269/10+L269/10+M269/10+N269/10</f>
        <v>17.600000000000001</v>
      </c>
      <c r="P269">
        <f>COUNTIF($F269:$I269, P$3)*10</f>
        <v>0</v>
      </c>
      <c r="Q269">
        <f>COUNTIF($F269:$I269, Q$3)*8</f>
        <v>8</v>
      </c>
      <c r="R269">
        <f>COUNTIF($F269:$I269, R$3)*6</f>
        <v>6</v>
      </c>
      <c r="S269">
        <f>COUNTIF($F269:$I269, S$3)*4</f>
        <v>4</v>
      </c>
      <c r="T269">
        <f>SUM($P269:$S269)</f>
        <v>18</v>
      </c>
      <c r="U269">
        <f>IF(E269=6, D269+2, D269)</f>
        <v>3</v>
      </c>
      <c r="V269" s="6">
        <f>ROUND(O269+T269+U269,2)</f>
        <v>38.6</v>
      </c>
      <c r="W269">
        <f>COUNTIF($J269:$N269, 100)</f>
        <v>0</v>
      </c>
      <c r="X269" t="b">
        <f t="shared" si="8"/>
        <v>1</v>
      </c>
    </row>
    <row r="270" spans="2:24" x14ac:dyDescent="0.25">
      <c r="B270" t="s">
        <v>382</v>
      </c>
      <c r="C270" t="s">
        <v>45</v>
      </c>
      <c r="D270">
        <v>2</v>
      </c>
      <c r="E270">
        <v>5</v>
      </c>
      <c r="F270">
        <v>3</v>
      </c>
      <c r="G270">
        <v>4</v>
      </c>
      <c r="H270">
        <v>6</v>
      </c>
      <c r="I270">
        <v>3</v>
      </c>
      <c r="J270">
        <v>8</v>
      </c>
      <c r="K270">
        <v>46</v>
      </c>
      <c r="L270">
        <v>55</v>
      </c>
      <c r="M270">
        <v>39</v>
      </c>
      <c r="N270">
        <v>21</v>
      </c>
      <c r="O270">
        <f>J270/10+K270/10+L270/10+M270/10+N270/10</f>
        <v>16.899999999999999</v>
      </c>
      <c r="P270">
        <f>COUNTIF($F270:$I270, P$3)*10</f>
        <v>10</v>
      </c>
      <c r="Q270">
        <f>COUNTIF($F270:$I270, Q$3)*8</f>
        <v>0</v>
      </c>
      <c r="R270">
        <f>COUNTIF($F270:$I270, R$3)*6</f>
        <v>6</v>
      </c>
      <c r="S270">
        <f>COUNTIF($F270:$I270, S$3)*4</f>
        <v>8</v>
      </c>
      <c r="T270">
        <f>SUM($P270:$S270)</f>
        <v>24</v>
      </c>
      <c r="U270">
        <f>IF(E270=6, D270+2, D270)</f>
        <v>2</v>
      </c>
      <c r="V270" s="6">
        <f>ROUND(O270+T270+U270,2)</f>
        <v>42.9</v>
      </c>
      <c r="W270">
        <f>COUNTIF($J270:$N270, 100)</f>
        <v>0</v>
      </c>
      <c r="X270" t="b">
        <f t="shared" si="8"/>
        <v>1</v>
      </c>
    </row>
    <row r="271" spans="2:24" x14ac:dyDescent="0.25">
      <c r="B271" t="s">
        <v>383</v>
      </c>
      <c r="C271" t="s">
        <v>384</v>
      </c>
      <c r="D271">
        <v>2</v>
      </c>
      <c r="E271">
        <v>5</v>
      </c>
      <c r="F271">
        <v>3</v>
      </c>
      <c r="G271">
        <v>6</v>
      </c>
      <c r="H271">
        <v>3</v>
      </c>
      <c r="I271">
        <v>3</v>
      </c>
      <c r="J271">
        <v>86</v>
      </c>
      <c r="K271">
        <v>36</v>
      </c>
      <c r="L271">
        <v>76</v>
      </c>
      <c r="M271">
        <v>91</v>
      </c>
      <c r="N271">
        <v>19</v>
      </c>
      <c r="O271">
        <f>J271/10+K271/10+L271/10+M271/10+N271/10</f>
        <v>30.799999999999997</v>
      </c>
      <c r="P271">
        <f>COUNTIF($F271:$I271, P$3)*10</f>
        <v>10</v>
      </c>
      <c r="Q271">
        <f>COUNTIF($F271:$I271, Q$3)*8</f>
        <v>0</v>
      </c>
      <c r="R271">
        <f>COUNTIF($F271:$I271, R$3)*6</f>
        <v>0</v>
      </c>
      <c r="S271">
        <f>COUNTIF($F271:$I271, S$3)*4</f>
        <v>12</v>
      </c>
      <c r="T271">
        <f>SUM($P271:$S271)</f>
        <v>22</v>
      </c>
      <c r="U271">
        <f>IF(E271=6, D271+2, D271)</f>
        <v>2</v>
      </c>
      <c r="V271" s="6">
        <f>ROUND(O271+T271+U271,2)</f>
        <v>54.8</v>
      </c>
      <c r="W271">
        <f>COUNTIF($J271:$N271, 100)</f>
        <v>0</v>
      </c>
      <c r="X271" t="b">
        <f t="shared" si="8"/>
        <v>0</v>
      </c>
    </row>
    <row r="272" spans="2:24" x14ac:dyDescent="0.25">
      <c r="B272" t="s">
        <v>385</v>
      </c>
      <c r="C272" t="s">
        <v>288</v>
      </c>
      <c r="D272">
        <v>0</v>
      </c>
      <c r="E272">
        <v>4</v>
      </c>
      <c r="F272">
        <v>3</v>
      </c>
      <c r="G272">
        <v>5</v>
      </c>
      <c r="H272">
        <v>2</v>
      </c>
      <c r="I272">
        <v>6</v>
      </c>
      <c r="J272">
        <v>86</v>
      </c>
      <c r="K272">
        <v>76</v>
      </c>
      <c r="L272">
        <v>17</v>
      </c>
      <c r="M272">
        <v>68</v>
      </c>
      <c r="N272">
        <v>39</v>
      </c>
      <c r="O272">
        <f>J272/10+K272/10+L272/10+M272/10+N272/10</f>
        <v>28.599999999999998</v>
      </c>
      <c r="P272">
        <f>COUNTIF($F272:$I272, P$3)*10</f>
        <v>10</v>
      </c>
      <c r="Q272">
        <f>COUNTIF($F272:$I272, Q$3)*8</f>
        <v>8</v>
      </c>
      <c r="R272">
        <f>COUNTIF($F272:$I272, R$3)*6</f>
        <v>0</v>
      </c>
      <c r="S272">
        <f>COUNTIF($F272:$I272, S$3)*4</f>
        <v>4</v>
      </c>
      <c r="T272">
        <f>SUM($P272:$S272)</f>
        <v>22</v>
      </c>
      <c r="U272">
        <f>IF(E272=6, D272+2, D272)</f>
        <v>0</v>
      </c>
      <c r="V272" s="6">
        <f>ROUND(O272+T272+U272,2)</f>
        <v>50.6</v>
      </c>
      <c r="W272">
        <f>COUNTIF($J272:$N272, 100)</f>
        <v>0</v>
      </c>
      <c r="X272" t="b">
        <f t="shared" si="8"/>
        <v>0</v>
      </c>
    </row>
    <row r="273" spans="2:24" x14ac:dyDescent="0.25">
      <c r="B273" t="s">
        <v>387</v>
      </c>
      <c r="C273" t="s">
        <v>388</v>
      </c>
      <c r="D273">
        <v>8</v>
      </c>
      <c r="E273">
        <v>2</v>
      </c>
      <c r="F273">
        <v>6</v>
      </c>
      <c r="G273">
        <v>4</v>
      </c>
      <c r="H273">
        <v>3</v>
      </c>
      <c r="I273">
        <v>2</v>
      </c>
      <c r="J273">
        <v>77</v>
      </c>
      <c r="K273">
        <v>98</v>
      </c>
      <c r="L273">
        <v>4</v>
      </c>
      <c r="M273">
        <v>85</v>
      </c>
      <c r="N273">
        <v>63</v>
      </c>
      <c r="O273">
        <f>J273/10+K273/10+L273/10+M273/10+N273/10</f>
        <v>32.699999999999996</v>
      </c>
      <c r="P273">
        <f>COUNTIF($F273:$I273, P$3)*10</f>
        <v>10</v>
      </c>
      <c r="Q273">
        <f>COUNTIF($F273:$I273, Q$3)*8</f>
        <v>0</v>
      </c>
      <c r="R273">
        <f>COUNTIF($F273:$I273, R$3)*6</f>
        <v>6</v>
      </c>
      <c r="S273">
        <f>COUNTIF($F273:$I273, S$3)*4</f>
        <v>4</v>
      </c>
      <c r="T273">
        <f>SUM($P273:$S273)</f>
        <v>20</v>
      </c>
      <c r="U273">
        <f>IF(E273=6, D273+2, D273)</f>
        <v>8</v>
      </c>
      <c r="V273" s="6">
        <f>ROUND(O273+T273+U273,2)</f>
        <v>60.7</v>
      </c>
      <c r="W273">
        <f>COUNTIF($J273:$N273, 100)</f>
        <v>0</v>
      </c>
      <c r="X273" t="b">
        <f t="shared" si="8"/>
        <v>0</v>
      </c>
    </row>
    <row r="274" spans="2:24" x14ac:dyDescent="0.25">
      <c r="B274" t="s">
        <v>389</v>
      </c>
      <c r="C274" t="s">
        <v>324</v>
      </c>
      <c r="D274">
        <v>6</v>
      </c>
      <c r="E274">
        <v>4</v>
      </c>
      <c r="F274">
        <v>6</v>
      </c>
      <c r="G274">
        <v>3</v>
      </c>
      <c r="H274">
        <v>3</v>
      </c>
      <c r="I274">
        <v>3</v>
      </c>
      <c r="J274">
        <v>9</v>
      </c>
      <c r="K274">
        <v>15</v>
      </c>
      <c r="L274">
        <v>6</v>
      </c>
      <c r="M274">
        <v>65</v>
      </c>
      <c r="N274">
        <v>75</v>
      </c>
      <c r="O274">
        <f>J274/10+K274/10+L274/10+M274/10+N274/10</f>
        <v>17</v>
      </c>
      <c r="P274">
        <f>COUNTIF($F274:$I274, P$3)*10</f>
        <v>10</v>
      </c>
      <c r="Q274">
        <f>COUNTIF($F274:$I274, Q$3)*8</f>
        <v>0</v>
      </c>
      <c r="R274">
        <f>COUNTIF($F274:$I274, R$3)*6</f>
        <v>0</v>
      </c>
      <c r="S274">
        <f>COUNTIF($F274:$I274, S$3)*4</f>
        <v>12</v>
      </c>
      <c r="T274">
        <f>SUM($P274:$S274)</f>
        <v>22</v>
      </c>
      <c r="U274">
        <f>IF(E274=6, D274+2, D274)</f>
        <v>6</v>
      </c>
      <c r="V274" s="6">
        <f>ROUND(O274+T274+U274,2)</f>
        <v>45</v>
      </c>
      <c r="W274">
        <f>COUNTIF($J274:$N274, 100)</f>
        <v>0</v>
      </c>
      <c r="X274" t="b">
        <f t="shared" si="8"/>
        <v>1</v>
      </c>
    </row>
    <row r="275" spans="2:24" x14ac:dyDescent="0.25">
      <c r="B275" t="s">
        <v>390</v>
      </c>
      <c r="C275" t="s">
        <v>391</v>
      </c>
      <c r="D275">
        <v>0</v>
      </c>
      <c r="E275">
        <v>5</v>
      </c>
      <c r="F275">
        <v>3</v>
      </c>
      <c r="G275">
        <v>3</v>
      </c>
      <c r="H275">
        <v>3</v>
      </c>
      <c r="I275">
        <v>5</v>
      </c>
      <c r="J275">
        <v>27</v>
      </c>
      <c r="K275">
        <v>30</v>
      </c>
      <c r="L275">
        <v>23</v>
      </c>
      <c r="M275">
        <v>16</v>
      </c>
      <c r="N275">
        <v>21</v>
      </c>
      <c r="O275">
        <f>J275/10+K275/10+L275/10+M275/10+N275/10</f>
        <v>11.7</v>
      </c>
      <c r="P275">
        <f>COUNTIF($F275:$I275, P$3)*10</f>
        <v>0</v>
      </c>
      <c r="Q275">
        <f>COUNTIF($F275:$I275, Q$3)*8</f>
        <v>8</v>
      </c>
      <c r="R275">
        <f>COUNTIF($F275:$I275, R$3)*6</f>
        <v>0</v>
      </c>
      <c r="S275">
        <f>COUNTIF($F275:$I275, S$3)*4</f>
        <v>12</v>
      </c>
      <c r="T275">
        <f>SUM($P275:$S275)</f>
        <v>20</v>
      </c>
      <c r="U275">
        <f>IF(E275=6, D275+2, D275)</f>
        <v>0</v>
      </c>
      <c r="V275" s="6">
        <f>ROUND(O275+T275+U275,2)</f>
        <v>31.7</v>
      </c>
      <c r="W275">
        <f>COUNTIF($J275:$N275, 100)</f>
        <v>0</v>
      </c>
      <c r="X275" t="b">
        <f t="shared" si="8"/>
        <v>1</v>
      </c>
    </row>
    <row r="276" spans="2:24" x14ac:dyDescent="0.25">
      <c r="B276" t="s">
        <v>392</v>
      </c>
      <c r="C276" t="s">
        <v>16</v>
      </c>
      <c r="D276">
        <v>5</v>
      </c>
      <c r="E276">
        <v>2</v>
      </c>
      <c r="F276">
        <v>5</v>
      </c>
      <c r="G276">
        <v>5</v>
      </c>
      <c r="H276">
        <v>6</v>
      </c>
      <c r="I276">
        <v>5</v>
      </c>
      <c r="J276">
        <v>17</v>
      </c>
      <c r="K276">
        <v>23</v>
      </c>
      <c r="L276">
        <v>33</v>
      </c>
      <c r="M276">
        <v>16</v>
      </c>
      <c r="N276">
        <v>62</v>
      </c>
      <c r="O276">
        <f>J276/10+K276/10+L276/10+M276/10+N276/10</f>
        <v>15.100000000000001</v>
      </c>
      <c r="P276">
        <f>COUNTIF($F276:$I276, P$3)*10</f>
        <v>10</v>
      </c>
      <c r="Q276">
        <f>COUNTIF($F276:$I276, Q$3)*8</f>
        <v>24</v>
      </c>
      <c r="R276">
        <f>COUNTIF($F276:$I276, R$3)*6</f>
        <v>0</v>
      </c>
      <c r="S276">
        <f>COUNTIF($F276:$I276, S$3)*4</f>
        <v>0</v>
      </c>
      <c r="T276">
        <f>SUM($P276:$S276)</f>
        <v>34</v>
      </c>
      <c r="U276">
        <f>IF(E276=6, D276+2, D276)</f>
        <v>5</v>
      </c>
      <c r="V276" s="6">
        <f>ROUND(O276+T276+U276,2)</f>
        <v>54.1</v>
      </c>
      <c r="W276">
        <f>COUNTIF($J276:$N276, 100)</f>
        <v>0</v>
      </c>
      <c r="X276" t="b">
        <f t="shared" si="8"/>
        <v>1</v>
      </c>
    </row>
    <row r="277" spans="2:24" x14ac:dyDescent="0.25">
      <c r="B277" t="s">
        <v>393</v>
      </c>
      <c r="C277" t="s">
        <v>251</v>
      </c>
      <c r="D277">
        <v>2</v>
      </c>
      <c r="E277">
        <v>5</v>
      </c>
      <c r="F277">
        <v>3</v>
      </c>
      <c r="G277">
        <v>6</v>
      </c>
      <c r="H277">
        <v>6</v>
      </c>
      <c r="I277">
        <v>2</v>
      </c>
      <c r="J277">
        <v>87</v>
      </c>
      <c r="K277">
        <v>23</v>
      </c>
      <c r="L277">
        <v>15</v>
      </c>
      <c r="M277">
        <v>44</v>
      </c>
      <c r="N277">
        <v>30</v>
      </c>
      <c r="O277">
        <f>J277/10+K277/10+L277/10+M277/10+N277/10</f>
        <v>19.899999999999999</v>
      </c>
      <c r="P277">
        <f>COUNTIF($F277:$I277, P$3)*10</f>
        <v>20</v>
      </c>
      <c r="Q277">
        <f>COUNTIF($F277:$I277, Q$3)*8</f>
        <v>0</v>
      </c>
      <c r="R277">
        <f>COUNTIF($F277:$I277, R$3)*6</f>
        <v>0</v>
      </c>
      <c r="S277">
        <f>COUNTIF($F277:$I277, S$3)*4</f>
        <v>4</v>
      </c>
      <c r="T277">
        <f>SUM($P277:$S277)</f>
        <v>24</v>
      </c>
      <c r="U277">
        <f>IF(E277=6, D277+2, D277)</f>
        <v>2</v>
      </c>
      <c r="V277" s="6">
        <f>ROUND(O277+T277+U277,2)</f>
        <v>45.9</v>
      </c>
      <c r="W277">
        <f>COUNTIF($J277:$N277, 100)</f>
        <v>0</v>
      </c>
      <c r="X277" t="b">
        <f t="shared" si="8"/>
        <v>1</v>
      </c>
    </row>
    <row r="278" spans="2:24" x14ac:dyDescent="0.25">
      <c r="B278" t="s">
        <v>394</v>
      </c>
      <c r="C278" t="s">
        <v>395</v>
      </c>
      <c r="D278">
        <v>2</v>
      </c>
      <c r="E278">
        <v>6</v>
      </c>
      <c r="F278">
        <v>3</v>
      </c>
      <c r="G278">
        <v>3</v>
      </c>
      <c r="H278">
        <v>3</v>
      </c>
      <c r="I278">
        <v>6</v>
      </c>
      <c r="J278">
        <v>83</v>
      </c>
      <c r="K278">
        <v>27</v>
      </c>
      <c r="L278">
        <v>18</v>
      </c>
      <c r="M278">
        <v>41</v>
      </c>
      <c r="N278">
        <v>94</v>
      </c>
      <c r="O278">
        <f>J278/10+K278/10+L278/10+M278/10+N278/10</f>
        <v>26.299999999999997</v>
      </c>
      <c r="P278">
        <f>COUNTIF($F278:$I278, P$3)*10</f>
        <v>10</v>
      </c>
      <c r="Q278">
        <f>COUNTIF($F278:$I278, Q$3)*8</f>
        <v>0</v>
      </c>
      <c r="R278">
        <f>COUNTIF($F278:$I278, R$3)*6</f>
        <v>0</v>
      </c>
      <c r="S278">
        <f>COUNTIF($F278:$I278, S$3)*4</f>
        <v>12</v>
      </c>
      <c r="T278">
        <f>SUM($P278:$S278)</f>
        <v>22</v>
      </c>
      <c r="U278">
        <f>IF(E278=6, D278+2, D278)</f>
        <v>4</v>
      </c>
      <c r="V278" s="6">
        <f>ROUND(O278+T278+U278,2)</f>
        <v>52.3</v>
      </c>
      <c r="W278">
        <f>COUNTIF($J278:$N278, 100)</f>
        <v>0</v>
      </c>
      <c r="X278" t="b">
        <f t="shared" si="8"/>
        <v>0</v>
      </c>
    </row>
    <row r="279" spans="2:24" x14ac:dyDescent="0.25">
      <c r="B279" t="s">
        <v>396</v>
      </c>
      <c r="C279" t="s">
        <v>397</v>
      </c>
      <c r="D279">
        <v>5</v>
      </c>
      <c r="E279">
        <v>5</v>
      </c>
      <c r="F279">
        <v>5</v>
      </c>
      <c r="G279">
        <v>2</v>
      </c>
      <c r="H279">
        <v>4</v>
      </c>
      <c r="I279">
        <v>5</v>
      </c>
      <c r="J279">
        <v>35</v>
      </c>
      <c r="K279">
        <v>16</v>
      </c>
      <c r="L279">
        <v>94</v>
      </c>
      <c r="M279">
        <v>87</v>
      </c>
      <c r="N279">
        <v>38</v>
      </c>
      <c r="O279">
        <f>J279/10+K279/10+L279/10+M279/10+N279/10</f>
        <v>27</v>
      </c>
      <c r="P279">
        <f>COUNTIF($F279:$I279, P$3)*10</f>
        <v>0</v>
      </c>
      <c r="Q279">
        <f>COUNTIF($F279:$I279, Q$3)*8</f>
        <v>16</v>
      </c>
      <c r="R279">
        <f>COUNTIF($F279:$I279, R$3)*6</f>
        <v>6</v>
      </c>
      <c r="S279">
        <f>COUNTIF($F279:$I279, S$3)*4</f>
        <v>0</v>
      </c>
      <c r="T279">
        <f>SUM($P279:$S279)</f>
        <v>22</v>
      </c>
      <c r="U279">
        <f>IF(E279=6, D279+2, D279)</f>
        <v>5</v>
      </c>
      <c r="V279" s="6">
        <f>ROUND(O279+T279+U279,2)</f>
        <v>54</v>
      </c>
      <c r="W279">
        <f>COUNTIF($J279:$N279, 100)</f>
        <v>0</v>
      </c>
      <c r="X279" t="b">
        <f t="shared" si="8"/>
        <v>0</v>
      </c>
    </row>
    <row r="280" spans="2:24" x14ac:dyDescent="0.25">
      <c r="B280" t="s">
        <v>398</v>
      </c>
      <c r="C280" t="s">
        <v>399</v>
      </c>
      <c r="D280">
        <v>0</v>
      </c>
      <c r="E280">
        <v>5</v>
      </c>
      <c r="F280">
        <v>3</v>
      </c>
      <c r="G280">
        <v>3</v>
      </c>
      <c r="H280">
        <v>2</v>
      </c>
      <c r="I280">
        <v>2</v>
      </c>
      <c r="J280">
        <v>92</v>
      </c>
      <c r="K280">
        <v>79</v>
      </c>
      <c r="L280">
        <v>94</v>
      </c>
      <c r="M280">
        <v>42</v>
      </c>
      <c r="N280">
        <v>95</v>
      </c>
      <c r="O280">
        <f>J280/10+K280/10+L280/10+M280/10+N280/10</f>
        <v>40.200000000000003</v>
      </c>
      <c r="P280">
        <f>COUNTIF($F280:$I280, P$3)*10</f>
        <v>0</v>
      </c>
      <c r="Q280">
        <f>COUNTIF($F280:$I280, Q$3)*8</f>
        <v>0</v>
      </c>
      <c r="R280">
        <f>COUNTIF($F280:$I280, R$3)*6</f>
        <v>0</v>
      </c>
      <c r="S280">
        <f>COUNTIF($F280:$I280, S$3)*4</f>
        <v>8</v>
      </c>
      <c r="T280">
        <f>SUM($P280:$S280)</f>
        <v>8</v>
      </c>
      <c r="U280">
        <f>IF(E280=6, D280+2, D280)</f>
        <v>0</v>
      </c>
      <c r="V280" s="6">
        <f>ROUND(O280+T280+U280,2)</f>
        <v>48.2</v>
      </c>
      <c r="W280">
        <f>COUNTIF($J280:$N280, 100)</f>
        <v>0</v>
      </c>
      <c r="X280" t="b">
        <f t="shared" si="8"/>
        <v>0</v>
      </c>
    </row>
    <row r="281" spans="2:24" x14ac:dyDescent="0.25">
      <c r="B281" t="s">
        <v>75</v>
      </c>
      <c r="C281" t="s">
        <v>76</v>
      </c>
      <c r="D281">
        <v>5</v>
      </c>
      <c r="E281">
        <v>3</v>
      </c>
      <c r="F281">
        <v>5</v>
      </c>
      <c r="G281">
        <v>3</v>
      </c>
      <c r="H281">
        <v>6</v>
      </c>
      <c r="I281">
        <v>6</v>
      </c>
      <c r="J281">
        <v>82</v>
      </c>
      <c r="K281">
        <v>7</v>
      </c>
      <c r="L281">
        <v>24</v>
      </c>
      <c r="M281">
        <v>80</v>
      </c>
      <c r="N281">
        <v>33</v>
      </c>
      <c r="O281">
        <f>J281/10+K281/10+L281/10+M281/10+N281/10</f>
        <v>22.599999999999998</v>
      </c>
      <c r="P281">
        <f>COUNTIF($F281:$I281, P$3)*10</f>
        <v>20</v>
      </c>
      <c r="Q281">
        <f>COUNTIF($F281:$I281, Q$3)*8</f>
        <v>8</v>
      </c>
      <c r="R281">
        <f>COUNTIF($F281:$I281, R$3)*6</f>
        <v>0</v>
      </c>
      <c r="S281">
        <f>COUNTIF($F281:$I281, S$3)*4</f>
        <v>4</v>
      </c>
      <c r="T281">
        <f>SUM($P281:$S281)</f>
        <v>32</v>
      </c>
      <c r="U281">
        <f>IF(E281=6, D281+2, D281)</f>
        <v>5</v>
      </c>
      <c r="V281" s="6">
        <f>ROUND(O281+T281+U281,2)</f>
        <v>59.6</v>
      </c>
      <c r="W281">
        <f>COUNTIF($J281:$N281, 100)</f>
        <v>0</v>
      </c>
      <c r="X281" t="b">
        <f t="shared" si="8"/>
        <v>1</v>
      </c>
    </row>
    <row r="282" spans="2:24" x14ac:dyDescent="0.25">
      <c r="B282" t="s">
        <v>400</v>
      </c>
      <c r="C282" t="s">
        <v>101</v>
      </c>
      <c r="D282">
        <v>6</v>
      </c>
      <c r="E282">
        <v>4</v>
      </c>
      <c r="F282">
        <v>6</v>
      </c>
      <c r="G282">
        <v>6</v>
      </c>
      <c r="H282">
        <v>4</v>
      </c>
      <c r="I282">
        <v>4</v>
      </c>
      <c r="J282">
        <v>94</v>
      </c>
      <c r="K282">
        <v>44</v>
      </c>
      <c r="L282">
        <v>96</v>
      </c>
      <c r="M282">
        <v>9</v>
      </c>
      <c r="N282">
        <v>97</v>
      </c>
      <c r="O282">
        <f>J282/10+K282/10+L282/10+M282/10+N282/10</f>
        <v>34</v>
      </c>
      <c r="P282">
        <f>COUNTIF($F282:$I282, P$3)*10</f>
        <v>20</v>
      </c>
      <c r="Q282">
        <f>COUNTIF($F282:$I282, Q$3)*8</f>
        <v>0</v>
      </c>
      <c r="R282">
        <f>COUNTIF($F282:$I282, R$3)*6</f>
        <v>12</v>
      </c>
      <c r="S282">
        <f>COUNTIF($F282:$I282, S$3)*4</f>
        <v>0</v>
      </c>
      <c r="T282">
        <f>SUM($P282:$S282)</f>
        <v>32</v>
      </c>
      <c r="U282">
        <f>IF(E282=6, D282+2, D282)</f>
        <v>6</v>
      </c>
      <c r="V282" s="6">
        <f>ROUND(O282+T282+U282,2)</f>
        <v>72</v>
      </c>
      <c r="W282">
        <f>COUNTIF($J282:$N282, 100)</f>
        <v>0</v>
      </c>
      <c r="X282" t="b">
        <f t="shared" si="8"/>
        <v>1</v>
      </c>
    </row>
    <row r="283" spans="2:24" x14ac:dyDescent="0.25">
      <c r="B283" t="s">
        <v>401</v>
      </c>
      <c r="C283" t="s">
        <v>402</v>
      </c>
      <c r="D283">
        <v>3</v>
      </c>
      <c r="E283">
        <v>5</v>
      </c>
      <c r="F283">
        <v>3</v>
      </c>
      <c r="G283">
        <v>6</v>
      </c>
      <c r="H283">
        <v>4</v>
      </c>
      <c r="I283">
        <v>2</v>
      </c>
      <c r="J283">
        <v>32</v>
      </c>
      <c r="K283">
        <v>50</v>
      </c>
      <c r="L283">
        <v>94</v>
      </c>
      <c r="M283">
        <v>52</v>
      </c>
      <c r="N283">
        <v>100</v>
      </c>
      <c r="O283">
        <f>J283/10+K283/10+L283/10+M283/10+N283/10</f>
        <v>32.799999999999997</v>
      </c>
      <c r="P283">
        <f>COUNTIF($F283:$I283, P$3)*10</f>
        <v>10</v>
      </c>
      <c r="Q283">
        <f>COUNTIF($F283:$I283, Q$3)*8</f>
        <v>0</v>
      </c>
      <c r="R283">
        <f>COUNTIF($F283:$I283, R$3)*6</f>
        <v>6</v>
      </c>
      <c r="S283">
        <f>COUNTIF($F283:$I283, S$3)*4</f>
        <v>4</v>
      </c>
      <c r="T283">
        <f>SUM($P283:$S283)</f>
        <v>20</v>
      </c>
      <c r="U283">
        <f>IF(E283=6, D283+2, D283)</f>
        <v>3</v>
      </c>
      <c r="V283" s="6">
        <f>ROUND(O283+T283+U283,2)</f>
        <v>55.8</v>
      </c>
      <c r="W283">
        <f>COUNTIF($J283:$N283, 100)</f>
        <v>1</v>
      </c>
      <c r="X283" t="b">
        <f t="shared" si="8"/>
        <v>0</v>
      </c>
    </row>
    <row r="284" spans="2:24" x14ac:dyDescent="0.25">
      <c r="B284" t="s">
        <v>403</v>
      </c>
      <c r="C284" t="s">
        <v>64</v>
      </c>
      <c r="D284">
        <v>3</v>
      </c>
      <c r="E284">
        <v>2</v>
      </c>
      <c r="F284">
        <v>3</v>
      </c>
      <c r="G284">
        <v>5</v>
      </c>
      <c r="H284">
        <v>3</v>
      </c>
      <c r="I284">
        <v>6</v>
      </c>
      <c r="J284">
        <v>84</v>
      </c>
      <c r="K284">
        <v>53</v>
      </c>
      <c r="L284">
        <v>73</v>
      </c>
      <c r="M284">
        <v>7</v>
      </c>
      <c r="N284">
        <v>3</v>
      </c>
      <c r="O284">
        <f>J284/10+K284/10+L284/10+M284/10+N284/10</f>
        <v>22</v>
      </c>
      <c r="P284">
        <f>COUNTIF($F284:$I284, P$3)*10</f>
        <v>10</v>
      </c>
      <c r="Q284">
        <f>COUNTIF($F284:$I284, Q$3)*8</f>
        <v>8</v>
      </c>
      <c r="R284">
        <f>COUNTIF($F284:$I284, R$3)*6</f>
        <v>0</v>
      </c>
      <c r="S284">
        <f>COUNTIF($F284:$I284, S$3)*4</f>
        <v>8</v>
      </c>
      <c r="T284">
        <f>SUM($P284:$S284)</f>
        <v>26</v>
      </c>
      <c r="U284">
        <f>IF(E284=6, D284+2, D284)</f>
        <v>3</v>
      </c>
      <c r="V284" s="6">
        <f>ROUND(O284+T284+U284,2)</f>
        <v>51</v>
      </c>
      <c r="W284">
        <f>COUNTIF($J284:$N284, 100)</f>
        <v>0</v>
      </c>
      <c r="X284" t="b">
        <f t="shared" si="8"/>
        <v>1</v>
      </c>
    </row>
    <row r="285" spans="2:24" x14ac:dyDescent="0.25">
      <c r="B285" t="s">
        <v>404</v>
      </c>
      <c r="C285" t="s">
        <v>397</v>
      </c>
      <c r="D285">
        <v>2</v>
      </c>
      <c r="E285">
        <v>2</v>
      </c>
      <c r="F285">
        <v>5</v>
      </c>
      <c r="G285">
        <v>5</v>
      </c>
      <c r="H285">
        <v>5</v>
      </c>
      <c r="I285">
        <v>4</v>
      </c>
      <c r="J285">
        <v>88</v>
      </c>
      <c r="K285">
        <v>37</v>
      </c>
      <c r="L285">
        <v>50</v>
      </c>
      <c r="M285">
        <v>19</v>
      </c>
      <c r="N285">
        <v>28</v>
      </c>
      <c r="O285">
        <f>J285/10+K285/10+L285/10+M285/10+N285/10</f>
        <v>22.2</v>
      </c>
      <c r="P285">
        <f>COUNTIF($F285:$I285, P$3)*10</f>
        <v>0</v>
      </c>
      <c r="Q285">
        <f>COUNTIF($F285:$I285, Q$3)*8</f>
        <v>24</v>
      </c>
      <c r="R285">
        <f>COUNTIF($F285:$I285, R$3)*6</f>
        <v>6</v>
      </c>
      <c r="S285">
        <f>COUNTIF($F285:$I285, S$3)*4</f>
        <v>0</v>
      </c>
      <c r="T285">
        <f>SUM($P285:$S285)</f>
        <v>30</v>
      </c>
      <c r="U285">
        <f>IF(E285=6, D285+2, D285)</f>
        <v>2</v>
      </c>
      <c r="V285" s="6">
        <f>ROUND(O285+T285+U285,2)</f>
        <v>54.2</v>
      </c>
      <c r="W285">
        <f>COUNTIF($J285:$N285, 100)</f>
        <v>0</v>
      </c>
      <c r="X285" t="b">
        <f t="shared" si="8"/>
        <v>1</v>
      </c>
    </row>
    <row r="286" spans="2:24" x14ac:dyDescent="0.25">
      <c r="B286" t="s">
        <v>405</v>
      </c>
      <c r="C286" t="s">
        <v>197</v>
      </c>
      <c r="D286">
        <v>7</v>
      </c>
      <c r="E286">
        <v>2</v>
      </c>
      <c r="F286">
        <v>3</v>
      </c>
      <c r="G286">
        <v>5</v>
      </c>
      <c r="H286">
        <v>5</v>
      </c>
      <c r="I286">
        <v>2</v>
      </c>
      <c r="J286">
        <v>26</v>
      </c>
      <c r="K286">
        <v>30</v>
      </c>
      <c r="L286">
        <v>96</v>
      </c>
      <c r="M286">
        <v>59</v>
      </c>
      <c r="N286">
        <v>28</v>
      </c>
      <c r="O286">
        <f>J286/10+K286/10+L286/10+M286/10+N286/10</f>
        <v>23.900000000000002</v>
      </c>
      <c r="P286">
        <f>COUNTIF($F286:$I286, P$3)*10</f>
        <v>0</v>
      </c>
      <c r="Q286">
        <f>COUNTIF($F286:$I286, Q$3)*8</f>
        <v>16</v>
      </c>
      <c r="R286">
        <f>COUNTIF($F286:$I286, R$3)*6</f>
        <v>0</v>
      </c>
      <c r="S286">
        <f>COUNTIF($F286:$I286, S$3)*4</f>
        <v>4</v>
      </c>
      <c r="T286">
        <f>SUM($P286:$S286)</f>
        <v>20</v>
      </c>
      <c r="U286">
        <f>IF(E286=6, D286+2, D286)</f>
        <v>7</v>
      </c>
      <c r="V286" s="6">
        <f>ROUND(O286+T286+U286,2)</f>
        <v>50.9</v>
      </c>
      <c r="W286">
        <f>COUNTIF($J286:$N286, 100)</f>
        <v>0</v>
      </c>
      <c r="X286" t="b">
        <f t="shared" si="8"/>
        <v>1</v>
      </c>
    </row>
    <row r="287" spans="2:24" x14ac:dyDescent="0.25">
      <c r="B287" t="s">
        <v>406</v>
      </c>
      <c r="C287" t="s">
        <v>38</v>
      </c>
      <c r="D287">
        <v>0</v>
      </c>
      <c r="E287">
        <v>5</v>
      </c>
      <c r="F287">
        <v>6</v>
      </c>
      <c r="G287">
        <v>2</v>
      </c>
      <c r="H287">
        <v>2</v>
      </c>
      <c r="I287">
        <v>3</v>
      </c>
      <c r="J287">
        <v>50</v>
      </c>
      <c r="K287">
        <v>5</v>
      </c>
      <c r="L287">
        <v>14</v>
      </c>
      <c r="M287">
        <v>44</v>
      </c>
      <c r="N287">
        <v>45</v>
      </c>
      <c r="O287">
        <f>J287/10+K287/10+L287/10+M287/10+N287/10</f>
        <v>15.8</v>
      </c>
      <c r="P287">
        <f>COUNTIF($F287:$I287, P$3)*10</f>
        <v>10</v>
      </c>
      <c r="Q287">
        <f>COUNTIF($F287:$I287, Q$3)*8</f>
        <v>0</v>
      </c>
      <c r="R287">
        <f>COUNTIF($F287:$I287, R$3)*6</f>
        <v>0</v>
      </c>
      <c r="S287">
        <f>COUNTIF($F287:$I287, S$3)*4</f>
        <v>4</v>
      </c>
      <c r="T287">
        <f>SUM($P287:$S287)</f>
        <v>14</v>
      </c>
      <c r="U287">
        <f>IF(E287=6, D287+2, D287)</f>
        <v>0</v>
      </c>
      <c r="V287" s="6">
        <f>ROUND(O287+T287+U287,2)</f>
        <v>29.8</v>
      </c>
      <c r="W287">
        <f>COUNTIF($J287:$N287, 100)</f>
        <v>0</v>
      </c>
      <c r="X287" t="b">
        <f t="shared" si="8"/>
        <v>0</v>
      </c>
    </row>
    <row r="288" spans="2:24" x14ac:dyDescent="0.25">
      <c r="B288" t="s">
        <v>407</v>
      </c>
      <c r="C288" t="s">
        <v>395</v>
      </c>
      <c r="D288">
        <v>5</v>
      </c>
      <c r="E288">
        <v>5</v>
      </c>
      <c r="F288">
        <v>5</v>
      </c>
      <c r="G288">
        <v>4</v>
      </c>
      <c r="H288">
        <v>6</v>
      </c>
      <c r="I288">
        <v>5</v>
      </c>
      <c r="J288">
        <v>73</v>
      </c>
      <c r="K288">
        <v>49</v>
      </c>
      <c r="L288">
        <v>54</v>
      </c>
      <c r="M288">
        <v>67</v>
      </c>
      <c r="N288">
        <v>5</v>
      </c>
      <c r="O288">
        <f>J288/10+K288/10+L288/10+M288/10+N288/10</f>
        <v>24.8</v>
      </c>
      <c r="P288">
        <f>COUNTIF($F288:$I288, P$3)*10</f>
        <v>10</v>
      </c>
      <c r="Q288">
        <f>COUNTIF($F288:$I288, Q$3)*8</f>
        <v>16</v>
      </c>
      <c r="R288">
        <f>COUNTIF($F288:$I288, R$3)*6</f>
        <v>6</v>
      </c>
      <c r="S288">
        <f>COUNTIF($F288:$I288, S$3)*4</f>
        <v>0</v>
      </c>
      <c r="T288">
        <f>SUM($P288:$S288)</f>
        <v>32</v>
      </c>
      <c r="U288">
        <f>IF(E288=6, D288+2, D288)</f>
        <v>5</v>
      </c>
      <c r="V288" s="6">
        <f>ROUND(O288+T288+U288,2)</f>
        <v>61.8</v>
      </c>
      <c r="W288">
        <f>COUNTIF($J288:$N288, 100)</f>
        <v>0</v>
      </c>
      <c r="X288" t="b">
        <f t="shared" si="8"/>
        <v>1</v>
      </c>
    </row>
    <row r="289" spans="2:24" x14ac:dyDescent="0.25">
      <c r="B289" t="s">
        <v>408</v>
      </c>
      <c r="C289" t="s">
        <v>316</v>
      </c>
      <c r="D289">
        <v>2</v>
      </c>
      <c r="E289">
        <v>3</v>
      </c>
      <c r="F289">
        <v>4</v>
      </c>
      <c r="G289">
        <v>2</v>
      </c>
      <c r="H289">
        <v>5</v>
      </c>
      <c r="I289">
        <v>6</v>
      </c>
      <c r="J289">
        <v>100</v>
      </c>
      <c r="K289">
        <v>13</v>
      </c>
      <c r="L289">
        <v>93</v>
      </c>
      <c r="M289">
        <v>32</v>
      </c>
      <c r="N289">
        <v>23</v>
      </c>
      <c r="O289">
        <f>J289/10+K289/10+L289/10+M289/10+N289/10</f>
        <v>26.1</v>
      </c>
      <c r="P289">
        <f>COUNTIF($F289:$I289, P$3)*10</f>
        <v>10</v>
      </c>
      <c r="Q289">
        <f>COUNTIF($F289:$I289, Q$3)*8</f>
        <v>8</v>
      </c>
      <c r="R289">
        <f>COUNTIF($F289:$I289, R$3)*6</f>
        <v>6</v>
      </c>
      <c r="S289">
        <f>COUNTIF($F289:$I289, S$3)*4</f>
        <v>0</v>
      </c>
      <c r="T289">
        <f>SUM($P289:$S289)</f>
        <v>24</v>
      </c>
      <c r="U289">
        <f>IF(E289=6, D289+2, D289)</f>
        <v>2</v>
      </c>
      <c r="V289" s="6">
        <f>ROUND(O289+T289+U289,2)</f>
        <v>52.1</v>
      </c>
      <c r="W289">
        <f>COUNTIF($J289:$N289, 100)</f>
        <v>1</v>
      </c>
      <c r="X289" t="b">
        <f t="shared" si="8"/>
        <v>0</v>
      </c>
    </row>
    <row r="290" spans="2:24" x14ac:dyDescent="0.25">
      <c r="B290" t="s">
        <v>408</v>
      </c>
      <c r="C290" t="s">
        <v>409</v>
      </c>
      <c r="D290">
        <v>6</v>
      </c>
      <c r="E290">
        <v>4</v>
      </c>
      <c r="F290">
        <v>4</v>
      </c>
      <c r="G290">
        <v>3</v>
      </c>
      <c r="H290">
        <v>2</v>
      </c>
      <c r="I290">
        <v>5</v>
      </c>
      <c r="J290">
        <v>52</v>
      </c>
      <c r="K290">
        <v>46</v>
      </c>
      <c r="L290">
        <v>54</v>
      </c>
      <c r="M290">
        <v>22</v>
      </c>
      <c r="N290">
        <v>42</v>
      </c>
      <c r="O290">
        <f>J290/10+K290/10+L290/10+M290/10+N290/10</f>
        <v>21.6</v>
      </c>
      <c r="P290">
        <f>COUNTIF($F290:$I290, P$3)*10</f>
        <v>0</v>
      </c>
      <c r="Q290">
        <f>COUNTIF($F290:$I290, Q$3)*8</f>
        <v>8</v>
      </c>
      <c r="R290">
        <f>COUNTIF($F290:$I290, R$3)*6</f>
        <v>6</v>
      </c>
      <c r="S290">
        <f>COUNTIF($F290:$I290, S$3)*4</f>
        <v>4</v>
      </c>
      <c r="T290">
        <f>SUM($P290:$S290)</f>
        <v>18</v>
      </c>
      <c r="U290">
        <f>IF(E290=6, D290+2, D290)</f>
        <v>6</v>
      </c>
      <c r="V290" s="6">
        <f>ROUND(O290+T290+U290,2)</f>
        <v>45.6</v>
      </c>
      <c r="W290">
        <f>COUNTIF($J290:$N290, 100)</f>
        <v>0</v>
      </c>
      <c r="X290" t="b">
        <f t="shared" si="8"/>
        <v>1</v>
      </c>
    </row>
    <row r="291" spans="2:24" x14ac:dyDescent="0.25">
      <c r="B291" t="s">
        <v>410</v>
      </c>
      <c r="C291" t="s">
        <v>70</v>
      </c>
      <c r="D291">
        <v>2</v>
      </c>
      <c r="E291">
        <v>5</v>
      </c>
      <c r="F291">
        <v>6</v>
      </c>
      <c r="G291">
        <v>4</v>
      </c>
      <c r="H291">
        <v>6</v>
      </c>
      <c r="I291">
        <v>3</v>
      </c>
      <c r="J291">
        <v>88</v>
      </c>
      <c r="K291">
        <v>14</v>
      </c>
      <c r="L291">
        <v>98</v>
      </c>
      <c r="M291">
        <v>46</v>
      </c>
      <c r="N291">
        <v>66</v>
      </c>
      <c r="O291">
        <f>J291/10+K291/10+L291/10+M291/10+N291/10</f>
        <v>31.200000000000003</v>
      </c>
      <c r="P291">
        <f>COUNTIF($F291:$I291, P$3)*10</f>
        <v>20</v>
      </c>
      <c r="Q291">
        <f>COUNTIF($F291:$I291, Q$3)*8</f>
        <v>0</v>
      </c>
      <c r="R291">
        <f>COUNTIF($F291:$I291, R$3)*6</f>
        <v>6</v>
      </c>
      <c r="S291">
        <f>COUNTIF($F291:$I291, S$3)*4</f>
        <v>4</v>
      </c>
      <c r="T291">
        <f>SUM($P291:$S291)</f>
        <v>30</v>
      </c>
      <c r="U291">
        <f>IF(E291=6, D291+2, D291)</f>
        <v>2</v>
      </c>
      <c r="V291" s="6">
        <f>ROUND(O291+T291+U291,2)</f>
        <v>63.2</v>
      </c>
      <c r="W291">
        <f>COUNTIF($J291:$N291, 100)</f>
        <v>0</v>
      </c>
      <c r="X291" t="b">
        <f t="shared" si="8"/>
        <v>1</v>
      </c>
    </row>
    <row r="292" spans="2:24" x14ac:dyDescent="0.25">
      <c r="B292" t="s">
        <v>411</v>
      </c>
      <c r="C292" t="s">
        <v>412</v>
      </c>
      <c r="D292">
        <v>3</v>
      </c>
      <c r="E292">
        <v>2</v>
      </c>
      <c r="F292">
        <v>4</v>
      </c>
      <c r="G292">
        <v>2</v>
      </c>
      <c r="H292">
        <v>6</v>
      </c>
      <c r="I292">
        <v>6</v>
      </c>
      <c r="J292">
        <v>85</v>
      </c>
      <c r="K292">
        <v>91</v>
      </c>
      <c r="L292">
        <v>9</v>
      </c>
      <c r="M292">
        <v>9</v>
      </c>
      <c r="N292">
        <v>53</v>
      </c>
      <c r="O292">
        <f>J292/10+K292/10+L292/10+M292/10+N292/10</f>
        <v>24.7</v>
      </c>
      <c r="P292">
        <f>COUNTIF($F292:$I292, P$3)*10</f>
        <v>20</v>
      </c>
      <c r="Q292">
        <f>COUNTIF($F292:$I292, Q$3)*8</f>
        <v>0</v>
      </c>
      <c r="R292">
        <f>COUNTIF($F292:$I292, R$3)*6</f>
        <v>6</v>
      </c>
      <c r="S292">
        <f>COUNTIF($F292:$I292, S$3)*4</f>
        <v>0</v>
      </c>
      <c r="T292">
        <f>SUM($P292:$S292)</f>
        <v>26</v>
      </c>
      <c r="U292">
        <f>IF(E292=6, D292+2, D292)</f>
        <v>3</v>
      </c>
      <c r="V292" s="6">
        <f>ROUND(O292+T292+U292,2)</f>
        <v>53.7</v>
      </c>
      <c r="W292">
        <f>COUNTIF($J292:$N292, 100)</f>
        <v>0</v>
      </c>
      <c r="X292" t="b">
        <f t="shared" si="8"/>
        <v>1</v>
      </c>
    </row>
    <row r="293" spans="2:24" x14ac:dyDescent="0.25">
      <c r="B293" t="s">
        <v>413</v>
      </c>
      <c r="C293" t="s">
        <v>414</v>
      </c>
      <c r="D293">
        <v>3</v>
      </c>
      <c r="E293">
        <v>4</v>
      </c>
      <c r="F293">
        <v>4</v>
      </c>
      <c r="G293">
        <v>4</v>
      </c>
      <c r="H293">
        <v>3</v>
      </c>
      <c r="I293">
        <v>3</v>
      </c>
      <c r="J293">
        <v>93</v>
      </c>
      <c r="K293">
        <v>12</v>
      </c>
      <c r="L293">
        <v>63</v>
      </c>
      <c r="M293">
        <v>3</v>
      </c>
      <c r="N293">
        <v>60</v>
      </c>
      <c r="O293">
        <f>J293/10+K293/10+L293/10+M293/10+N293/10</f>
        <v>23.1</v>
      </c>
      <c r="P293">
        <f>COUNTIF($F293:$I293, P$3)*10</f>
        <v>0</v>
      </c>
      <c r="Q293">
        <f>COUNTIF($F293:$I293, Q$3)*8</f>
        <v>0</v>
      </c>
      <c r="R293">
        <f>COUNTIF($F293:$I293, R$3)*6</f>
        <v>12</v>
      </c>
      <c r="S293">
        <f>COUNTIF($F293:$I293, S$3)*4</f>
        <v>8</v>
      </c>
      <c r="T293">
        <f>SUM($P293:$S293)</f>
        <v>20</v>
      </c>
      <c r="U293">
        <f>IF(E293=6, D293+2, D293)</f>
        <v>3</v>
      </c>
      <c r="V293" s="6">
        <f>ROUND(O293+T293+U293,2)</f>
        <v>46.1</v>
      </c>
      <c r="W293">
        <f>COUNTIF($J293:$N293, 100)</f>
        <v>0</v>
      </c>
      <c r="X293" t="b">
        <f t="shared" si="8"/>
        <v>0</v>
      </c>
    </row>
    <row r="294" spans="2:24" x14ac:dyDescent="0.25">
      <c r="B294" t="s">
        <v>40</v>
      </c>
      <c r="C294" t="s">
        <v>43</v>
      </c>
      <c r="D294">
        <v>0</v>
      </c>
      <c r="E294">
        <v>6</v>
      </c>
      <c r="F294">
        <v>3</v>
      </c>
      <c r="G294">
        <v>5</v>
      </c>
      <c r="H294">
        <v>6</v>
      </c>
      <c r="I294">
        <v>3</v>
      </c>
      <c r="J294">
        <v>67</v>
      </c>
      <c r="K294">
        <v>66</v>
      </c>
      <c r="L294">
        <v>56</v>
      </c>
      <c r="M294">
        <v>41</v>
      </c>
      <c r="N294">
        <v>26</v>
      </c>
      <c r="O294">
        <f>J294/10+K294/10+L294/10+M294/10+N294/10</f>
        <v>25.6</v>
      </c>
      <c r="P294">
        <f>COUNTIF($F294:$I294, P$3)*10</f>
        <v>10</v>
      </c>
      <c r="Q294">
        <f>COUNTIF($F294:$I294, Q$3)*8</f>
        <v>8</v>
      </c>
      <c r="R294">
        <f>COUNTIF($F294:$I294, R$3)*6</f>
        <v>0</v>
      </c>
      <c r="S294">
        <f>COUNTIF($F294:$I294, S$3)*4</f>
        <v>8</v>
      </c>
      <c r="T294">
        <f>SUM($P294:$S294)</f>
        <v>26</v>
      </c>
      <c r="U294">
        <f>IF(E294=6, D294+2, D294)</f>
        <v>2</v>
      </c>
      <c r="V294" s="6">
        <f>ROUND(O294+T294+U294,2)</f>
        <v>53.6</v>
      </c>
      <c r="W294">
        <f>COUNTIF($J294:$N294, 100)</f>
        <v>0</v>
      </c>
      <c r="X294" t="b">
        <f t="shared" si="8"/>
        <v>1</v>
      </c>
    </row>
    <row r="295" spans="2:24" x14ac:dyDescent="0.25">
      <c r="B295" t="s">
        <v>415</v>
      </c>
      <c r="C295" t="s">
        <v>416</v>
      </c>
      <c r="D295">
        <v>4</v>
      </c>
      <c r="E295">
        <v>5</v>
      </c>
      <c r="F295">
        <v>6</v>
      </c>
      <c r="G295">
        <v>5</v>
      </c>
      <c r="H295">
        <v>2</v>
      </c>
      <c r="I295">
        <v>4</v>
      </c>
      <c r="J295">
        <v>65</v>
      </c>
      <c r="K295">
        <v>75</v>
      </c>
      <c r="L295">
        <v>95</v>
      </c>
      <c r="M295">
        <v>100</v>
      </c>
      <c r="N295">
        <v>89</v>
      </c>
      <c r="O295">
        <f>J295/10+K295/10+L295/10+M295/10+N295/10</f>
        <v>42.4</v>
      </c>
      <c r="P295">
        <f>COUNTIF($F295:$I295, P$3)*10</f>
        <v>10</v>
      </c>
      <c r="Q295">
        <f>COUNTIF($F295:$I295, Q$3)*8</f>
        <v>8</v>
      </c>
      <c r="R295">
        <f>COUNTIF($F295:$I295, R$3)*6</f>
        <v>6</v>
      </c>
      <c r="S295">
        <f>COUNTIF($F295:$I295, S$3)*4</f>
        <v>0</v>
      </c>
      <c r="T295">
        <f>SUM($P295:$S295)</f>
        <v>24</v>
      </c>
      <c r="U295">
        <f>IF(E295=6, D295+2, D295)</f>
        <v>4</v>
      </c>
      <c r="V295" s="6">
        <f>ROUND(O295+T295+U295,2)</f>
        <v>70.400000000000006</v>
      </c>
      <c r="W295">
        <f>COUNTIF($J295:$N295, 100)</f>
        <v>1</v>
      </c>
      <c r="X295" t="b">
        <f t="shared" si="8"/>
        <v>0</v>
      </c>
    </row>
    <row r="296" spans="2:24" x14ac:dyDescent="0.25">
      <c r="B296" t="s">
        <v>417</v>
      </c>
      <c r="C296" t="s">
        <v>110</v>
      </c>
      <c r="D296">
        <v>1</v>
      </c>
      <c r="E296">
        <v>3</v>
      </c>
      <c r="F296">
        <v>5</v>
      </c>
      <c r="G296">
        <v>2</v>
      </c>
      <c r="H296">
        <v>2</v>
      </c>
      <c r="I296">
        <v>5</v>
      </c>
      <c r="J296">
        <v>45</v>
      </c>
      <c r="K296">
        <v>30</v>
      </c>
      <c r="L296">
        <v>64</v>
      </c>
      <c r="M296">
        <v>95</v>
      </c>
      <c r="N296">
        <v>83</v>
      </c>
      <c r="O296">
        <f>J296/10+K296/10+L296/10+M296/10+N296/10</f>
        <v>31.7</v>
      </c>
      <c r="P296">
        <f>COUNTIF($F296:$I296, P$3)*10</f>
        <v>0</v>
      </c>
      <c r="Q296">
        <f>COUNTIF($F296:$I296, Q$3)*8</f>
        <v>16</v>
      </c>
      <c r="R296">
        <f>COUNTIF($F296:$I296, R$3)*6</f>
        <v>0</v>
      </c>
      <c r="S296">
        <f>COUNTIF($F296:$I296, S$3)*4</f>
        <v>0</v>
      </c>
      <c r="T296">
        <f>SUM($P296:$S296)</f>
        <v>16</v>
      </c>
      <c r="U296">
        <f>IF(E296=6, D296+2, D296)</f>
        <v>1</v>
      </c>
      <c r="V296" s="6">
        <f>ROUND(O296+T296+U296,2)</f>
        <v>48.7</v>
      </c>
      <c r="W296">
        <f>COUNTIF($J296:$N296, 100)</f>
        <v>0</v>
      </c>
      <c r="X296" t="b">
        <f t="shared" si="8"/>
        <v>0</v>
      </c>
    </row>
    <row r="297" spans="2:24" x14ac:dyDescent="0.25">
      <c r="B297" t="s">
        <v>418</v>
      </c>
      <c r="C297" t="s">
        <v>171</v>
      </c>
      <c r="D297">
        <v>4</v>
      </c>
      <c r="E297">
        <v>6</v>
      </c>
      <c r="F297">
        <v>4</v>
      </c>
      <c r="G297">
        <v>2</v>
      </c>
      <c r="H297">
        <v>3</v>
      </c>
      <c r="I297">
        <v>5</v>
      </c>
      <c r="J297">
        <v>40</v>
      </c>
      <c r="K297">
        <v>80</v>
      </c>
      <c r="L297">
        <v>8</v>
      </c>
      <c r="M297">
        <v>99</v>
      </c>
      <c r="N297">
        <v>20</v>
      </c>
      <c r="O297">
        <f>J297/10+K297/10+L297/10+M297/10+N297/10</f>
        <v>24.700000000000003</v>
      </c>
      <c r="P297">
        <f>COUNTIF($F297:$I297, P$3)*10</f>
        <v>0</v>
      </c>
      <c r="Q297">
        <f>COUNTIF($F297:$I297, Q$3)*8</f>
        <v>8</v>
      </c>
      <c r="R297">
        <f>COUNTIF($F297:$I297, R$3)*6</f>
        <v>6</v>
      </c>
      <c r="S297">
        <f>COUNTIF($F297:$I297, S$3)*4</f>
        <v>4</v>
      </c>
      <c r="T297">
        <f>SUM($P297:$S297)</f>
        <v>18</v>
      </c>
      <c r="U297">
        <f>IF(E297=6, D297+2, D297)</f>
        <v>6</v>
      </c>
      <c r="V297" s="6">
        <f>ROUND(O297+T297+U297,2)</f>
        <v>48.7</v>
      </c>
      <c r="W297">
        <f>COUNTIF($J297:$N297, 100)</f>
        <v>0</v>
      </c>
      <c r="X297" t="b">
        <f t="shared" si="8"/>
        <v>0</v>
      </c>
    </row>
    <row r="298" spans="2:24" x14ac:dyDescent="0.25">
      <c r="B298" t="s">
        <v>419</v>
      </c>
      <c r="C298" t="s">
        <v>260</v>
      </c>
      <c r="D298">
        <v>6</v>
      </c>
      <c r="E298">
        <v>3</v>
      </c>
      <c r="F298">
        <v>6</v>
      </c>
      <c r="G298">
        <v>2</v>
      </c>
      <c r="H298">
        <v>4</v>
      </c>
      <c r="I298">
        <v>6</v>
      </c>
      <c r="J298">
        <v>47</v>
      </c>
      <c r="K298">
        <v>54</v>
      </c>
      <c r="L298">
        <v>40</v>
      </c>
      <c r="M298">
        <v>83</v>
      </c>
      <c r="N298">
        <v>16</v>
      </c>
      <c r="O298">
        <f>J298/10+K298/10+L298/10+M298/10+N298/10</f>
        <v>24.000000000000004</v>
      </c>
      <c r="P298">
        <f>COUNTIF($F298:$I298, P$3)*10</f>
        <v>20</v>
      </c>
      <c r="Q298">
        <f>COUNTIF($F298:$I298, Q$3)*8</f>
        <v>0</v>
      </c>
      <c r="R298">
        <f>COUNTIF($F298:$I298, R$3)*6</f>
        <v>6</v>
      </c>
      <c r="S298">
        <f>COUNTIF($F298:$I298, S$3)*4</f>
        <v>0</v>
      </c>
      <c r="T298">
        <f>SUM($P298:$S298)</f>
        <v>26</v>
      </c>
      <c r="U298">
        <f>IF(E298=6, D298+2, D298)</f>
        <v>6</v>
      </c>
      <c r="V298" s="6">
        <f>ROUND(O298+T298+U298,2)</f>
        <v>56</v>
      </c>
      <c r="W298">
        <f>COUNTIF($J298:$N298, 100)</f>
        <v>0</v>
      </c>
      <c r="X298" t="b">
        <f t="shared" si="8"/>
        <v>1</v>
      </c>
    </row>
    <row r="299" spans="2:24" x14ac:dyDescent="0.25">
      <c r="B299" t="s">
        <v>420</v>
      </c>
      <c r="C299" t="s">
        <v>188</v>
      </c>
      <c r="D299">
        <v>3</v>
      </c>
      <c r="E299">
        <v>2</v>
      </c>
      <c r="F299">
        <v>4</v>
      </c>
      <c r="G299">
        <v>5</v>
      </c>
      <c r="H299">
        <v>4</v>
      </c>
      <c r="I299">
        <v>6</v>
      </c>
      <c r="J299">
        <v>99</v>
      </c>
      <c r="K299">
        <v>60</v>
      </c>
      <c r="L299">
        <v>96</v>
      </c>
      <c r="M299">
        <v>89</v>
      </c>
      <c r="N299">
        <v>29</v>
      </c>
      <c r="O299">
        <f>J299/10+K299/10+L299/10+M299/10+N299/10</f>
        <v>37.299999999999997</v>
      </c>
      <c r="P299">
        <f>COUNTIF($F299:$I299, P$3)*10</f>
        <v>10</v>
      </c>
      <c r="Q299">
        <f>COUNTIF($F299:$I299, Q$3)*8</f>
        <v>8</v>
      </c>
      <c r="R299">
        <f>COUNTIF($F299:$I299, R$3)*6</f>
        <v>12</v>
      </c>
      <c r="S299">
        <f>COUNTIF($F299:$I299, S$3)*4</f>
        <v>0</v>
      </c>
      <c r="T299">
        <f>SUM($P299:$S299)</f>
        <v>30</v>
      </c>
      <c r="U299">
        <f>IF(E299=6, D299+2, D299)</f>
        <v>3</v>
      </c>
      <c r="V299" s="6">
        <f>ROUND(O299+T299+U299,2)</f>
        <v>70.3</v>
      </c>
      <c r="W299">
        <f>COUNTIF($J299:$N299, 100)</f>
        <v>0</v>
      </c>
      <c r="X299" t="b">
        <f t="shared" si="8"/>
        <v>0</v>
      </c>
    </row>
    <row r="300" spans="2:24" x14ac:dyDescent="0.25">
      <c r="B300" t="s">
        <v>421</v>
      </c>
      <c r="C300" t="s">
        <v>249</v>
      </c>
      <c r="D300">
        <v>8</v>
      </c>
      <c r="E300">
        <v>2</v>
      </c>
      <c r="F300">
        <v>2</v>
      </c>
      <c r="G300">
        <v>4</v>
      </c>
      <c r="H300">
        <v>3</v>
      </c>
      <c r="I300">
        <v>5</v>
      </c>
      <c r="J300">
        <v>83</v>
      </c>
      <c r="K300">
        <v>29</v>
      </c>
      <c r="L300">
        <v>91</v>
      </c>
      <c r="M300">
        <v>26</v>
      </c>
      <c r="N300">
        <v>21</v>
      </c>
      <c r="O300">
        <f>J300/10+K300/10+L300/10+M300/10+N300/10</f>
        <v>25.000000000000004</v>
      </c>
      <c r="P300">
        <f>COUNTIF($F300:$I300, P$3)*10</f>
        <v>0</v>
      </c>
      <c r="Q300">
        <f>COUNTIF($F300:$I300, Q$3)*8</f>
        <v>8</v>
      </c>
      <c r="R300">
        <f>COUNTIF($F300:$I300, R$3)*6</f>
        <v>6</v>
      </c>
      <c r="S300">
        <f>COUNTIF($F300:$I300, S$3)*4</f>
        <v>4</v>
      </c>
      <c r="T300">
        <f>SUM($P300:$S300)</f>
        <v>18</v>
      </c>
      <c r="U300">
        <f>IF(E300=6, D300+2, D300)</f>
        <v>8</v>
      </c>
      <c r="V300" s="6">
        <f>ROUND(O300+T300+U300,2)</f>
        <v>51</v>
      </c>
      <c r="W300">
        <f>COUNTIF($J300:$N300, 100)</f>
        <v>0</v>
      </c>
      <c r="X300" t="b">
        <f t="shared" si="8"/>
        <v>1</v>
      </c>
    </row>
    <row r="301" spans="2:24" x14ac:dyDescent="0.25">
      <c r="B301" t="s">
        <v>422</v>
      </c>
      <c r="C301" t="s">
        <v>340</v>
      </c>
      <c r="D301">
        <v>0</v>
      </c>
      <c r="E301">
        <v>4</v>
      </c>
      <c r="F301">
        <v>3</v>
      </c>
      <c r="G301">
        <v>6</v>
      </c>
      <c r="H301">
        <v>5</v>
      </c>
      <c r="I301">
        <v>5</v>
      </c>
      <c r="J301">
        <v>5</v>
      </c>
      <c r="K301">
        <v>26</v>
      </c>
      <c r="L301">
        <v>6</v>
      </c>
      <c r="M301">
        <v>82</v>
      </c>
      <c r="N301">
        <v>94</v>
      </c>
      <c r="O301">
        <f>J301/10+K301/10+L301/10+M301/10+N301/10</f>
        <v>21.299999999999997</v>
      </c>
      <c r="P301">
        <f>COUNTIF($F301:$I301, P$3)*10</f>
        <v>10</v>
      </c>
      <c r="Q301">
        <f>COUNTIF($F301:$I301, Q$3)*8</f>
        <v>16</v>
      </c>
      <c r="R301">
        <f>COUNTIF($F301:$I301, R$3)*6</f>
        <v>0</v>
      </c>
      <c r="S301">
        <f>COUNTIF($F301:$I301, S$3)*4</f>
        <v>4</v>
      </c>
      <c r="T301">
        <f>SUM($P301:$S301)</f>
        <v>30</v>
      </c>
      <c r="U301">
        <f>IF(E301=6, D301+2, D301)</f>
        <v>0</v>
      </c>
      <c r="V301" s="6">
        <f>ROUND(O301+T301+U301,2)</f>
        <v>51.3</v>
      </c>
      <c r="W301">
        <f>COUNTIF($J301:$N301, 100)</f>
        <v>0</v>
      </c>
      <c r="X301" t="b">
        <f t="shared" si="8"/>
        <v>1</v>
      </c>
    </row>
    <row r="302" spans="2:24" x14ac:dyDescent="0.25">
      <c r="B302" t="s">
        <v>423</v>
      </c>
      <c r="C302" t="s">
        <v>76</v>
      </c>
      <c r="D302">
        <v>5</v>
      </c>
      <c r="E302">
        <v>3</v>
      </c>
      <c r="F302">
        <v>3</v>
      </c>
      <c r="G302">
        <v>3</v>
      </c>
      <c r="H302">
        <v>4</v>
      </c>
      <c r="I302">
        <v>3</v>
      </c>
      <c r="J302">
        <v>97</v>
      </c>
      <c r="K302">
        <v>83</v>
      </c>
      <c r="L302">
        <v>27</v>
      </c>
      <c r="M302">
        <v>61</v>
      </c>
      <c r="N302">
        <v>34</v>
      </c>
      <c r="O302">
        <f>J302/10+K302/10+L302/10+M302/10+N302/10</f>
        <v>30.199999999999996</v>
      </c>
      <c r="P302">
        <f>COUNTIF($F302:$I302, P$3)*10</f>
        <v>0</v>
      </c>
      <c r="Q302">
        <f>COUNTIF($F302:$I302, Q$3)*8</f>
        <v>0</v>
      </c>
      <c r="R302">
        <f>COUNTIF($F302:$I302, R$3)*6</f>
        <v>6</v>
      </c>
      <c r="S302">
        <f>COUNTIF($F302:$I302, S$3)*4</f>
        <v>12</v>
      </c>
      <c r="T302">
        <f>SUM($P302:$S302)</f>
        <v>18</v>
      </c>
      <c r="U302">
        <f>IF(E302=6, D302+2, D302)</f>
        <v>5</v>
      </c>
      <c r="V302" s="6">
        <f>ROUND(O302+T302+U302,2)</f>
        <v>53.2</v>
      </c>
      <c r="W302">
        <f>COUNTIF($J302:$N302, 100)</f>
        <v>0</v>
      </c>
      <c r="X302" t="b">
        <f t="shared" si="8"/>
        <v>0</v>
      </c>
    </row>
    <row r="303" spans="2:24" x14ac:dyDescent="0.25">
      <c r="B303" t="s">
        <v>424</v>
      </c>
      <c r="C303" t="s">
        <v>425</v>
      </c>
      <c r="D303">
        <v>8</v>
      </c>
      <c r="E303">
        <v>5</v>
      </c>
      <c r="F303">
        <v>4</v>
      </c>
      <c r="G303">
        <v>6</v>
      </c>
      <c r="H303">
        <v>6</v>
      </c>
      <c r="I303">
        <v>5</v>
      </c>
      <c r="J303">
        <v>37</v>
      </c>
      <c r="K303">
        <v>52</v>
      </c>
      <c r="L303">
        <v>6</v>
      </c>
      <c r="M303">
        <v>34</v>
      </c>
      <c r="N303">
        <v>84</v>
      </c>
      <c r="O303">
        <f>J303/10+K303/10+L303/10+M303/10+N303/10</f>
        <v>21.3</v>
      </c>
      <c r="P303">
        <f>COUNTIF($F303:$I303, P$3)*10</f>
        <v>20</v>
      </c>
      <c r="Q303">
        <f>COUNTIF($F303:$I303, Q$3)*8</f>
        <v>8</v>
      </c>
      <c r="R303">
        <f>COUNTIF($F303:$I303, R$3)*6</f>
        <v>6</v>
      </c>
      <c r="S303">
        <f>COUNTIF($F303:$I303, S$3)*4</f>
        <v>0</v>
      </c>
      <c r="T303">
        <f>SUM($P303:$S303)</f>
        <v>34</v>
      </c>
      <c r="U303">
        <f>IF(E303=6, D303+2, D303)</f>
        <v>8</v>
      </c>
      <c r="V303" s="6">
        <f>ROUND(O303+T303+U303,2)</f>
        <v>63.3</v>
      </c>
      <c r="W303">
        <f>COUNTIF($J303:$N303, 100)</f>
        <v>0</v>
      </c>
      <c r="X303" t="b">
        <f t="shared" si="8"/>
        <v>1</v>
      </c>
    </row>
    <row r="304" spans="2:24" x14ac:dyDescent="0.25">
      <c r="B304" t="s">
        <v>426</v>
      </c>
      <c r="C304" t="s">
        <v>427</v>
      </c>
      <c r="D304">
        <v>5</v>
      </c>
      <c r="E304">
        <v>2</v>
      </c>
      <c r="F304">
        <v>5</v>
      </c>
      <c r="G304">
        <v>3</v>
      </c>
      <c r="H304">
        <v>5</v>
      </c>
      <c r="I304">
        <v>5</v>
      </c>
      <c r="J304">
        <v>30</v>
      </c>
      <c r="K304">
        <v>42</v>
      </c>
      <c r="L304">
        <v>80</v>
      </c>
      <c r="M304">
        <v>74</v>
      </c>
      <c r="N304">
        <v>75</v>
      </c>
      <c r="O304">
        <f>J304/10+K304/10+L304/10+M304/10+N304/10</f>
        <v>30.1</v>
      </c>
      <c r="P304">
        <f>COUNTIF($F304:$I304, P$3)*10</f>
        <v>0</v>
      </c>
      <c r="Q304">
        <f>COUNTIF($F304:$I304, Q$3)*8</f>
        <v>24</v>
      </c>
      <c r="R304">
        <f>COUNTIF($F304:$I304, R$3)*6</f>
        <v>0</v>
      </c>
      <c r="S304">
        <f>COUNTIF($F304:$I304, S$3)*4</f>
        <v>4</v>
      </c>
      <c r="T304">
        <f>SUM($P304:$S304)</f>
        <v>28</v>
      </c>
      <c r="U304">
        <f>IF(E304=6, D304+2, D304)</f>
        <v>5</v>
      </c>
      <c r="V304" s="6">
        <f>ROUND(O304+T304+U304,2)</f>
        <v>63.1</v>
      </c>
      <c r="W304">
        <f>COUNTIF($J304:$N304, 100)</f>
        <v>0</v>
      </c>
      <c r="X304" t="b">
        <f t="shared" si="8"/>
        <v>1</v>
      </c>
    </row>
    <row r="305" spans="2:24" x14ac:dyDescent="0.25">
      <c r="B305" t="s">
        <v>428</v>
      </c>
      <c r="C305" t="s">
        <v>429</v>
      </c>
      <c r="D305">
        <v>3</v>
      </c>
      <c r="E305">
        <v>2</v>
      </c>
      <c r="F305">
        <v>5</v>
      </c>
      <c r="G305">
        <v>5</v>
      </c>
      <c r="H305">
        <v>2</v>
      </c>
      <c r="I305">
        <v>2</v>
      </c>
      <c r="J305">
        <v>81</v>
      </c>
      <c r="K305">
        <v>88</v>
      </c>
      <c r="L305">
        <v>99</v>
      </c>
      <c r="M305">
        <v>75</v>
      </c>
      <c r="N305">
        <v>60</v>
      </c>
      <c r="O305">
        <f>J305/10+K305/10+L305/10+M305/10+N305/10</f>
        <v>40.299999999999997</v>
      </c>
      <c r="P305">
        <f>COUNTIF($F305:$I305, P$3)*10</f>
        <v>0</v>
      </c>
      <c r="Q305">
        <f>COUNTIF($F305:$I305, Q$3)*8</f>
        <v>16</v>
      </c>
      <c r="R305">
        <f>COUNTIF($F305:$I305, R$3)*6</f>
        <v>0</v>
      </c>
      <c r="S305">
        <f>COUNTIF($F305:$I305, S$3)*4</f>
        <v>0</v>
      </c>
      <c r="T305">
        <f>SUM($P305:$S305)</f>
        <v>16</v>
      </c>
      <c r="U305">
        <f>IF(E305=6, D305+2, D305)</f>
        <v>3</v>
      </c>
      <c r="V305" s="6">
        <f>ROUND(O305+T305+U305,2)</f>
        <v>59.3</v>
      </c>
      <c r="W305">
        <f>COUNTIF($J305:$N305, 100)</f>
        <v>0</v>
      </c>
      <c r="X305" t="b">
        <f t="shared" si="8"/>
        <v>0</v>
      </c>
    </row>
    <row r="306" spans="2:24" x14ac:dyDescent="0.25">
      <c r="B306" t="s">
        <v>428</v>
      </c>
      <c r="C306" t="s">
        <v>430</v>
      </c>
      <c r="D306">
        <v>3</v>
      </c>
      <c r="E306">
        <v>6</v>
      </c>
      <c r="F306">
        <v>2</v>
      </c>
      <c r="G306">
        <v>5</v>
      </c>
      <c r="H306">
        <v>6</v>
      </c>
      <c r="I306">
        <v>4</v>
      </c>
      <c r="J306">
        <v>36</v>
      </c>
      <c r="K306">
        <v>63</v>
      </c>
      <c r="L306">
        <v>40</v>
      </c>
      <c r="M306">
        <v>82</v>
      </c>
      <c r="N306">
        <v>89</v>
      </c>
      <c r="O306">
        <f>J306/10+K306/10+L306/10+M306/10+N306/10</f>
        <v>31</v>
      </c>
      <c r="P306">
        <f>COUNTIF($F306:$I306, P$3)*10</f>
        <v>10</v>
      </c>
      <c r="Q306">
        <f>COUNTIF($F306:$I306, Q$3)*8</f>
        <v>8</v>
      </c>
      <c r="R306">
        <f>COUNTIF($F306:$I306, R$3)*6</f>
        <v>6</v>
      </c>
      <c r="S306">
        <f>COUNTIF($F306:$I306, S$3)*4</f>
        <v>0</v>
      </c>
      <c r="T306">
        <f>SUM($P306:$S306)</f>
        <v>24</v>
      </c>
      <c r="U306">
        <f>IF(E306=6, D306+2, D306)</f>
        <v>5</v>
      </c>
      <c r="V306" s="6">
        <f>ROUND(O306+T306+U306,2)</f>
        <v>60</v>
      </c>
      <c r="W306">
        <f>COUNTIF($J306:$N306, 100)</f>
        <v>0</v>
      </c>
      <c r="X306" t="b">
        <f t="shared" si="8"/>
        <v>0</v>
      </c>
    </row>
    <row r="307" spans="2:24" x14ac:dyDescent="0.25">
      <c r="B307" t="s">
        <v>431</v>
      </c>
      <c r="C307" t="s">
        <v>242</v>
      </c>
      <c r="D307">
        <v>0</v>
      </c>
      <c r="E307">
        <v>6</v>
      </c>
      <c r="F307">
        <v>3</v>
      </c>
      <c r="G307">
        <v>2</v>
      </c>
      <c r="H307">
        <v>3</v>
      </c>
      <c r="I307">
        <v>5</v>
      </c>
      <c r="J307">
        <v>27</v>
      </c>
      <c r="K307">
        <v>62</v>
      </c>
      <c r="L307">
        <v>56</v>
      </c>
      <c r="M307">
        <v>66</v>
      </c>
      <c r="N307">
        <v>92</v>
      </c>
      <c r="O307">
        <f>J307/10+K307/10+L307/10+M307/10+N307/10</f>
        <v>30.3</v>
      </c>
      <c r="P307">
        <f>COUNTIF($F307:$I307, P$3)*10</f>
        <v>0</v>
      </c>
      <c r="Q307">
        <f>COUNTIF($F307:$I307, Q$3)*8</f>
        <v>8</v>
      </c>
      <c r="R307">
        <f>COUNTIF($F307:$I307, R$3)*6</f>
        <v>0</v>
      </c>
      <c r="S307">
        <f>COUNTIF($F307:$I307, S$3)*4</f>
        <v>8</v>
      </c>
      <c r="T307">
        <f>SUM($P307:$S307)</f>
        <v>16</v>
      </c>
      <c r="U307">
        <f>IF(E307=6, D307+2, D307)</f>
        <v>2</v>
      </c>
      <c r="V307" s="6">
        <f>ROUND(O307+T307+U307,2)</f>
        <v>48.3</v>
      </c>
      <c r="W307">
        <f>COUNTIF($J307:$N307, 100)</f>
        <v>0</v>
      </c>
      <c r="X307" t="b">
        <f t="shared" si="8"/>
        <v>0</v>
      </c>
    </row>
    <row r="308" spans="2:24" x14ac:dyDescent="0.25">
      <c r="B308" t="s">
        <v>432</v>
      </c>
      <c r="C308" t="s">
        <v>429</v>
      </c>
      <c r="D308">
        <v>8</v>
      </c>
      <c r="E308">
        <v>5</v>
      </c>
      <c r="F308">
        <v>5</v>
      </c>
      <c r="G308">
        <v>5</v>
      </c>
      <c r="H308">
        <v>4</v>
      </c>
      <c r="I308">
        <v>6</v>
      </c>
      <c r="J308">
        <v>65</v>
      </c>
      <c r="K308">
        <v>57</v>
      </c>
      <c r="L308">
        <v>24</v>
      </c>
      <c r="M308">
        <v>97</v>
      </c>
      <c r="N308">
        <v>47</v>
      </c>
      <c r="O308">
        <f>J308/10+K308/10+L308/10+M308/10+N308/10</f>
        <v>28.999999999999996</v>
      </c>
      <c r="P308">
        <f>COUNTIF($F308:$I308, P$3)*10</f>
        <v>10</v>
      </c>
      <c r="Q308">
        <f>COUNTIF($F308:$I308, Q$3)*8</f>
        <v>16</v>
      </c>
      <c r="R308">
        <f>COUNTIF($F308:$I308, R$3)*6</f>
        <v>6</v>
      </c>
      <c r="S308">
        <f>COUNTIF($F308:$I308, S$3)*4</f>
        <v>0</v>
      </c>
      <c r="T308">
        <f>SUM($P308:$S308)</f>
        <v>32</v>
      </c>
      <c r="U308">
        <f>IF(E308=6, D308+2, D308)</f>
        <v>8</v>
      </c>
      <c r="V308" s="6">
        <f>ROUND(O308+T308+U308,2)</f>
        <v>69</v>
      </c>
      <c r="W308">
        <f>COUNTIF($J308:$N308, 100)</f>
        <v>0</v>
      </c>
      <c r="X308" t="b">
        <f t="shared" si="8"/>
        <v>1</v>
      </c>
    </row>
    <row r="309" spans="2:24" x14ac:dyDescent="0.25">
      <c r="B309" t="s">
        <v>433</v>
      </c>
      <c r="C309" t="s">
        <v>434</v>
      </c>
      <c r="D309">
        <v>5</v>
      </c>
      <c r="E309">
        <v>2</v>
      </c>
      <c r="F309">
        <v>6</v>
      </c>
      <c r="G309">
        <v>4</v>
      </c>
      <c r="H309">
        <v>5</v>
      </c>
      <c r="I309">
        <v>6</v>
      </c>
      <c r="J309">
        <v>35</v>
      </c>
      <c r="K309">
        <v>77</v>
      </c>
      <c r="L309">
        <v>82</v>
      </c>
      <c r="M309">
        <v>42</v>
      </c>
      <c r="N309">
        <v>17</v>
      </c>
      <c r="O309">
        <f>J309/10+K309/10+L309/10+M309/10+N309/10</f>
        <v>25.299999999999997</v>
      </c>
      <c r="P309">
        <f>COUNTIF($F309:$I309, P$3)*10</f>
        <v>20</v>
      </c>
      <c r="Q309">
        <f>COUNTIF($F309:$I309, Q$3)*8</f>
        <v>8</v>
      </c>
      <c r="R309">
        <f>COUNTIF($F309:$I309, R$3)*6</f>
        <v>6</v>
      </c>
      <c r="S309">
        <f>COUNTIF($F309:$I309, S$3)*4</f>
        <v>0</v>
      </c>
      <c r="T309">
        <f>SUM($P309:$S309)</f>
        <v>34</v>
      </c>
      <c r="U309">
        <f>IF(E309=6, D309+2, D309)</f>
        <v>5</v>
      </c>
      <c r="V309" s="6">
        <f>ROUND(O309+T309+U309,2)</f>
        <v>64.3</v>
      </c>
      <c r="W309">
        <f>COUNTIF($J309:$N309, 100)</f>
        <v>0</v>
      </c>
      <c r="X309" t="b">
        <f t="shared" si="8"/>
        <v>1</v>
      </c>
    </row>
    <row r="310" spans="2:24" x14ac:dyDescent="0.25">
      <c r="B310" t="s">
        <v>435</v>
      </c>
      <c r="C310" t="s">
        <v>436</v>
      </c>
      <c r="D310">
        <v>3</v>
      </c>
      <c r="E310">
        <v>5</v>
      </c>
      <c r="F310">
        <v>5</v>
      </c>
      <c r="G310">
        <v>2</v>
      </c>
      <c r="H310">
        <v>3</v>
      </c>
      <c r="I310">
        <v>6</v>
      </c>
      <c r="J310">
        <v>47</v>
      </c>
      <c r="K310">
        <v>52</v>
      </c>
      <c r="L310">
        <v>43</v>
      </c>
      <c r="M310">
        <v>47</v>
      </c>
      <c r="N310">
        <v>3</v>
      </c>
      <c r="O310">
        <f>J310/10+K310/10+L310/10+M310/10+N310/10</f>
        <v>19.2</v>
      </c>
      <c r="P310">
        <f>COUNTIF($F310:$I310, P$3)*10</f>
        <v>10</v>
      </c>
      <c r="Q310">
        <f>COUNTIF($F310:$I310, Q$3)*8</f>
        <v>8</v>
      </c>
      <c r="R310">
        <f>COUNTIF($F310:$I310, R$3)*6</f>
        <v>0</v>
      </c>
      <c r="S310">
        <f>COUNTIF($F310:$I310, S$3)*4</f>
        <v>4</v>
      </c>
      <c r="T310">
        <f>SUM($P310:$S310)</f>
        <v>22</v>
      </c>
      <c r="U310">
        <f>IF(E310=6, D310+2, D310)</f>
        <v>3</v>
      </c>
      <c r="V310" s="6">
        <f>ROUND(O310+T310+U310,2)</f>
        <v>44.2</v>
      </c>
      <c r="W310">
        <f>COUNTIF($J310:$N310, 100)</f>
        <v>0</v>
      </c>
      <c r="X310" t="b">
        <f t="shared" si="8"/>
        <v>1</v>
      </c>
    </row>
    <row r="311" spans="2:24" x14ac:dyDescent="0.25">
      <c r="B311" t="s">
        <v>437</v>
      </c>
      <c r="C311" t="s">
        <v>438</v>
      </c>
      <c r="D311">
        <v>5</v>
      </c>
      <c r="E311">
        <v>2</v>
      </c>
      <c r="F311">
        <v>6</v>
      </c>
      <c r="G311">
        <v>3</v>
      </c>
      <c r="H311">
        <v>3</v>
      </c>
      <c r="I311">
        <v>5</v>
      </c>
      <c r="J311">
        <v>69</v>
      </c>
      <c r="K311">
        <v>15</v>
      </c>
      <c r="L311">
        <v>39</v>
      </c>
      <c r="M311">
        <v>69</v>
      </c>
      <c r="N311">
        <v>39</v>
      </c>
      <c r="O311">
        <f>J311/10+K311/10+L311/10+M311/10+N311/10</f>
        <v>23.1</v>
      </c>
      <c r="P311">
        <f>COUNTIF($F311:$I311, P$3)*10</f>
        <v>10</v>
      </c>
      <c r="Q311">
        <f>COUNTIF($F311:$I311, Q$3)*8</f>
        <v>8</v>
      </c>
      <c r="R311">
        <f>COUNTIF($F311:$I311, R$3)*6</f>
        <v>0</v>
      </c>
      <c r="S311">
        <f>COUNTIF($F311:$I311, S$3)*4</f>
        <v>8</v>
      </c>
      <c r="T311">
        <f>SUM($P311:$S311)</f>
        <v>26</v>
      </c>
      <c r="U311">
        <f>IF(E311=6, D311+2, D311)</f>
        <v>5</v>
      </c>
      <c r="V311" s="6">
        <f>ROUND(O311+T311+U311,2)</f>
        <v>54.1</v>
      </c>
      <c r="W311">
        <f>COUNTIF($J311:$N311, 100)</f>
        <v>0</v>
      </c>
      <c r="X311" t="b">
        <f t="shared" si="8"/>
        <v>1</v>
      </c>
    </row>
    <row r="312" spans="2:24" x14ac:dyDescent="0.25">
      <c r="B312" t="s">
        <v>439</v>
      </c>
      <c r="C312" t="s">
        <v>395</v>
      </c>
      <c r="D312">
        <v>0</v>
      </c>
      <c r="E312">
        <v>3</v>
      </c>
      <c r="F312">
        <v>6</v>
      </c>
      <c r="G312">
        <v>4</v>
      </c>
      <c r="H312">
        <v>3</v>
      </c>
      <c r="I312">
        <v>6</v>
      </c>
      <c r="J312">
        <v>35</v>
      </c>
      <c r="K312">
        <v>41</v>
      </c>
      <c r="L312">
        <v>92</v>
      </c>
      <c r="M312">
        <v>96</v>
      </c>
      <c r="N312">
        <v>19</v>
      </c>
      <c r="O312">
        <f>J312/10+K312/10+L312/10+M312/10+N312/10</f>
        <v>28.299999999999997</v>
      </c>
      <c r="P312">
        <f>COUNTIF($F312:$I312, P$3)*10</f>
        <v>20</v>
      </c>
      <c r="Q312">
        <f>COUNTIF($F312:$I312, Q$3)*8</f>
        <v>0</v>
      </c>
      <c r="R312">
        <f>COUNTIF($F312:$I312, R$3)*6</f>
        <v>6</v>
      </c>
      <c r="S312">
        <f>COUNTIF($F312:$I312, S$3)*4</f>
        <v>4</v>
      </c>
      <c r="T312">
        <f>SUM($P312:$S312)</f>
        <v>30</v>
      </c>
      <c r="U312">
        <f>IF(E312=6, D312+2, D312)</f>
        <v>0</v>
      </c>
      <c r="V312" s="6">
        <f>ROUND(O312+T312+U312,2)</f>
        <v>58.3</v>
      </c>
      <c r="W312">
        <f>COUNTIF($J312:$N312, 100)</f>
        <v>0</v>
      </c>
      <c r="X312" t="b">
        <f t="shared" si="8"/>
        <v>1</v>
      </c>
    </row>
    <row r="313" spans="2:24" x14ac:dyDescent="0.25">
      <c r="B313" t="s">
        <v>440</v>
      </c>
      <c r="C313" t="s">
        <v>251</v>
      </c>
      <c r="D313">
        <v>1</v>
      </c>
      <c r="E313">
        <v>6</v>
      </c>
      <c r="F313">
        <v>6</v>
      </c>
      <c r="G313">
        <v>5</v>
      </c>
      <c r="H313">
        <v>3</v>
      </c>
      <c r="I313">
        <v>6</v>
      </c>
      <c r="J313">
        <v>8</v>
      </c>
      <c r="K313">
        <v>17</v>
      </c>
      <c r="L313">
        <v>37</v>
      </c>
      <c r="M313">
        <v>10</v>
      </c>
      <c r="N313">
        <v>56</v>
      </c>
      <c r="O313">
        <f>J313/10+K313/10+L313/10+M313/10+N313/10</f>
        <v>12.8</v>
      </c>
      <c r="P313">
        <f>COUNTIF($F313:$I313, P$3)*10</f>
        <v>20</v>
      </c>
      <c r="Q313">
        <f>COUNTIF($F313:$I313, Q$3)*8</f>
        <v>8</v>
      </c>
      <c r="R313">
        <f>COUNTIF($F313:$I313, R$3)*6</f>
        <v>0</v>
      </c>
      <c r="S313">
        <f>COUNTIF($F313:$I313, S$3)*4</f>
        <v>4</v>
      </c>
      <c r="T313">
        <f>SUM($P313:$S313)</f>
        <v>32</v>
      </c>
      <c r="U313">
        <f>IF(E313=6, D313+2, D313)</f>
        <v>3</v>
      </c>
      <c r="V313" s="6">
        <f>ROUND(O313+T313+U313,2)</f>
        <v>47.8</v>
      </c>
      <c r="W313">
        <f>COUNTIF($J313:$N313, 100)</f>
        <v>0</v>
      </c>
      <c r="X313" t="b">
        <f t="shared" si="8"/>
        <v>1</v>
      </c>
    </row>
    <row r="314" spans="2:24" x14ac:dyDescent="0.25">
      <c r="B314" t="s">
        <v>441</v>
      </c>
      <c r="C314" t="s">
        <v>177</v>
      </c>
      <c r="D314">
        <v>2</v>
      </c>
      <c r="E314">
        <v>5</v>
      </c>
      <c r="F314">
        <v>6</v>
      </c>
      <c r="G314">
        <v>2</v>
      </c>
      <c r="H314">
        <v>5</v>
      </c>
      <c r="I314">
        <v>3</v>
      </c>
      <c r="J314">
        <v>44</v>
      </c>
      <c r="K314">
        <v>32</v>
      </c>
      <c r="L314">
        <v>4</v>
      </c>
      <c r="M314">
        <v>95</v>
      </c>
      <c r="N314">
        <v>55</v>
      </c>
      <c r="O314">
        <f>J314/10+K314/10+L314/10+M314/10+N314/10</f>
        <v>23</v>
      </c>
      <c r="P314">
        <f>COUNTIF($F314:$I314, P$3)*10</f>
        <v>10</v>
      </c>
      <c r="Q314">
        <f>COUNTIF($F314:$I314, Q$3)*8</f>
        <v>8</v>
      </c>
      <c r="R314">
        <f>COUNTIF($F314:$I314, R$3)*6</f>
        <v>0</v>
      </c>
      <c r="S314">
        <f>COUNTIF($F314:$I314, S$3)*4</f>
        <v>4</v>
      </c>
      <c r="T314">
        <f>SUM($P314:$S314)</f>
        <v>22</v>
      </c>
      <c r="U314">
        <f>IF(E314=6, D314+2, D314)</f>
        <v>2</v>
      </c>
      <c r="V314" s="6">
        <f>ROUND(O314+T314+U314,2)</f>
        <v>47</v>
      </c>
      <c r="W314">
        <f>COUNTIF($J314:$N314, 100)</f>
        <v>0</v>
      </c>
      <c r="X314" t="b">
        <f t="shared" si="8"/>
        <v>1</v>
      </c>
    </row>
    <row r="315" spans="2:24" x14ac:dyDescent="0.25">
      <c r="B315" t="s">
        <v>442</v>
      </c>
      <c r="C315" t="s">
        <v>70</v>
      </c>
      <c r="D315">
        <v>0</v>
      </c>
      <c r="E315">
        <v>6</v>
      </c>
      <c r="F315">
        <v>4</v>
      </c>
      <c r="G315">
        <v>2</v>
      </c>
      <c r="H315">
        <v>4</v>
      </c>
      <c r="I315">
        <v>5</v>
      </c>
      <c r="J315">
        <v>72</v>
      </c>
      <c r="K315">
        <v>100</v>
      </c>
      <c r="L315">
        <v>96</v>
      </c>
      <c r="M315">
        <v>5</v>
      </c>
      <c r="N315">
        <v>41</v>
      </c>
      <c r="O315">
        <f>J315/10+K315/10+L315/10+M315/10+N315/10</f>
        <v>31.4</v>
      </c>
      <c r="P315">
        <f>COUNTIF($F315:$I315, P$3)*10</f>
        <v>0</v>
      </c>
      <c r="Q315">
        <f>COUNTIF($F315:$I315, Q$3)*8</f>
        <v>8</v>
      </c>
      <c r="R315">
        <f>COUNTIF($F315:$I315, R$3)*6</f>
        <v>12</v>
      </c>
      <c r="S315">
        <f>COUNTIF($F315:$I315, S$3)*4</f>
        <v>0</v>
      </c>
      <c r="T315">
        <f>SUM($P315:$S315)</f>
        <v>20</v>
      </c>
      <c r="U315">
        <f>IF(E315=6, D315+2, D315)</f>
        <v>2</v>
      </c>
      <c r="V315" s="6">
        <f>ROUND(O315+T315+U315,2)</f>
        <v>53.4</v>
      </c>
      <c r="W315">
        <f>COUNTIF($J315:$N315, 100)</f>
        <v>1</v>
      </c>
      <c r="X315" t="b">
        <f t="shared" si="8"/>
        <v>0</v>
      </c>
    </row>
    <row r="316" spans="2:24" x14ac:dyDescent="0.25">
      <c r="B316" t="s">
        <v>443</v>
      </c>
      <c r="C316" t="s">
        <v>357</v>
      </c>
      <c r="D316">
        <v>2</v>
      </c>
      <c r="E316">
        <v>6</v>
      </c>
      <c r="F316">
        <v>6</v>
      </c>
      <c r="G316">
        <v>4</v>
      </c>
      <c r="H316">
        <v>6</v>
      </c>
      <c r="I316">
        <v>2</v>
      </c>
      <c r="J316">
        <v>68</v>
      </c>
      <c r="K316">
        <v>15</v>
      </c>
      <c r="L316">
        <v>53</v>
      </c>
      <c r="M316">
        <v>47</v>
      </c>
      <c r="N316">
        <v>8</v>
      </c>
      <c r="O316">
        <f>J316/10+K316/10+L316/10+M316/10+N316/10</f>
        <v>19.100000000000001</v>
      </c>
      <c r="P316">
        <f>COUNTIF($F316:$I316, P$3)*10</f>
        <v>20</v>
      </c>
      <c r="Q316">
        <f>COUNTIF($F316:$I316, Q$3)*8</f>
        <v>0</v>
      </c>
      <c r="R316">
        <f>COUNTIF($F316:$I316, R$3)*6</f>
        <v>6</v>
      </c>
      <c r="S316">
        <f>COUNTIF($F316:$I316, S$3)*4</f>
        <v>0</v>
      </c>
      <c r="T316">
        <f>SUM($P316:$S316)</f>
        <v>26</v>
      </c>
      <c r="U316">
        <f>IF(E316=6, D316+2, D316)</f>
        <v>4</v>
      </c>
      <c r="V316" s="6">
        <f>ROUND(O316+T316+U316,2)</f>
        <v>49.1</v>
      </c>
      <c r="W316">
        <f>COUNTIF($J316:$N316, 100)</f>
        <v>0</v>
      </c>
      <c r="X316" t="b">
        <f t="shared" si="8"/>
        <v>1</v>
      </c>
    </row>
    <row r="317" spans="2:24" x14ac:dyDescent="0.25">
      <c r="B317" t="s">
        <v>444</v>
      </c>
      <c r="C317" t="s">
        <v>445</v>
      </c>
      <c r="D317">
        <v>0</v>
      </c>
      <c r="E317">
        <v>3</v>
      </c>
      <c r="F317">
        <v>5</v>
      </c>
      <c r="G317">
        <v>2</v>
      </c>
      <c r="H317">
        <v>3</v>
      </c>
      <c r="I317">
        <v>6</v>
      </c>
      <c r="J317">
        <v>33</v>
      </c>
      <c r="K317">
        <v>86</v>
      </c>
      <c r="L317">
        <v>90</v>
      </c>
      <c r="M317">
        <v>78</v>
      </c>
      <c r="N317">
        <v>15</v>
      </c>
      <c r="O317">
        <f>J317/10+K317/10+L317/10+M317/10+N317/10</f>
        <v>30.2</v>
      </c>
      <c r="P317">
        <f>COUNTIF($F317:$I317, P$3)*10</f>
        <v>10</v>
      </c>
      <c r="Q317">
        <f>COUNTIF($F317:$I317, Q$3)*8</f>
        <v>8</v>
      </c>
      <c r="R317">
        <f>COUNTIF($F317:$I317, R$3)*6</f>
        <v>0</v>
      </c>
      <c r="S317">
        <f>COUNTIF($F317:$I317, S$3)*4</f>
        <v>4</v>
      </c>
      <c r="T317">
        <f>SUM($P317:$S317)</f>
        <v>22</v>
      </c>
      <c r="U317">
        <f>IF(E317=6, D317+2, D317)</f>
        <v>0</v>
      </c>
      <c r="V317" s="6">
        <f>ROUND(O317+T317+U317,2)</f>
        <v>52.2</v>
      </c>
      <c r="W317">
        <f>COUNTIF($J317:$N317, 100)</f>
        <v>0</v>
      </c>
      <c r="X317" t="b">
        <f t="shared" si="8"/>
        <v>0</v>
      </c>
    </row>
    <row r="318" spans="2:24" x14ac:dyDescent="0.25">
      <c r="B318" t="s">
        <v>446</v>
      </c>
      <c r="C318" t="s">
        <v>30</v>
      </c>
      <c r="D318">
        <v>3</v>
      </c>
      <c r="E318">
        <v>2</v>
      </c>
      <c r="F318">
        <v>5</v>
      </c>
      <c r="G318">
        <v>3</v>
      </c>
      <c r="H318">
        <v>3</v>
      </c>
      <c r="I318">
        <v>4</v>
      </c>
      <c r="J318">
        <v>95</v>
      </c>
      <c r="K318">
        <v>25</v>
      </c>
      <c r="L318">
        <v>48</v>
      </c>
      <c r="M318">
        <v>27</v>
      </c>
      <c r="N318">
        <v>23</v>
      </c>
      <c r="O318">
        <f>J318/10+K318/10+L318/10+M318/10+N318/10</f>
        <v>21.8</v>
      </c>
      <c r="P318">
        <f>COUNTIF($F318:$I318, P$3)*10</f>
        <v>0</v>
      </c>
      <c r="Q318">
        <f>COUNTIF($F318:$I318, Q$3)*8</f>
        <v>8</v>
      </c>
      <c r="R318">
        <f>COUNTIF($F318:$I318, R$3)*6</f>
        <v>6</v>
      </c>
      <c r="S318">
        <f>COUNTIF($F318:$I318, S$3)*4</f>
        <v>8</v>
      </c>
      <c r="T318">
        <f>SUM($P318:$S318)</f>
        <v>22</v>
      </c>
      <c r="U318">
        <f>IF(E318=6, D318+2, D318)</f>
        <v>3</v>
      </c>
      <c r="V318" s="6">
        <f>ROUND(O318+T318+U318,2)</f>
        <v>46.8</v>
      </c>
      <c r="W318">
        <f>COUNTIF($J318:$N318, 100)</f>
        <v>0</v>
      </c>
      <c r="X318" t="b">
        <f t="shared" si="8"/>
        <v>1</v>
      </c>
    </row>
    <row r="319" spans="2:24" x14ac:dyDescent="0.25">
      <c r="B319" t="s">
        <v>400</v>
      </c>
      <c r="C319" t="s">
        <v>409</v>
      </c>
      <c r="D319">
        <v>0</v>
      </c>
      <c r="E319">
        <v>4</v>
      </c>
      <c r="F319">
        <v>5</v>
      </c>
      <c r="G319">
        <v>6</v>
      </c>
      <c r="H319">
        <v>3</v>
      </c>
      <c r="I319">
        <v>5</v>
      </c>
      <c r="J319">
        <v>66</v>
      </c>
      <c r="K319">
        <v>31</v>
      </c>
      <c r="L319">
        <v>5</v>
      </c>
      <c r="M319">
        <v>9</v>
      </c>
      <c r="N319">
        <v>38</v>
      </c>
      <c r="O319">
        <f>J319/10+K319/10+L319/10+M319/10+N319/10</f>
        <v>14.899999999999999</v>
      </c>
      <c r="P319">
        <f>COUNTIF($F319:$I319, P$3)*10</f>
        <v>10</v>
      </c>
      <c r="Q319">
        <f>COUNTIF($F319:$I319, Q$3)*8</f>
        <v>16</v>
      </c>
      <c r="R319">
        <f>COUNTIF($F319:$I319, R$3)*6</f>
        <v>0</v>
      </c>
      <c r="S319">
        <f>COUNTIF($F319:$I319, S$3)*4</f>
        <v>4</v>
      </c>
      <c r="T319">
        <f>SUM($P319:$S319)</f>
        <v>30</v>
      </c>
      <c r="U319">
        <f>IF(E319=6, D319+2, D319)</f>
        <v>0</v>
      </c>
      <c r="V319" s="6">
        <f>ROUND(O319+T319+U319,2)</f>
        <v>44.9</v>
      </c>
      <c r="W319">
        <f>COUNTIF($J319:$N319, 100)</f>
        <v>0</v>
      </c>
      <c r="X319" t="b">
        <f t="shared" si="8"/>
        <v>1</v>
      </c>
    </row>
    <row r="320" spans="2:24" x14ac:dyDescent="0.25">
      <c r="B320" t="s">
        <v>447</v>
      </c>
      <c r="C320" t="s">
        <v>448</v>
      </c>
      <c r="D320">
        <v>0</v>
      </c>
      <c r="E320">
        <v>4</v>
      </c>
      <c r="F320">
        <v>4</v>
      </c>
      <c r="G320">
        <v>5</v>
      </c>
      <c r="H320">
        <v>4</v>
      </c>
      <c r="I320">
        <v>3</v>
      </c>
      <c r="J320">
        <v>82</v>
      </c>
      <c r="K320">
        <v>31</v>
      </c>
      <c r="L320">
        <v>77</v>
      </c>
      <c r="M320">
        <v>49</v>
      </c>
      <c r="N320">
        <v>81</v>
      </c>
      <c r="O320">
        <f>J320/10+K320/10+L320/10+M320/10+N320/10</f>
        <v>32</v>
      </c>
      <c r="P320">
        <f>COUNTIF($F320:$I320, P$3)*10</f>
        <v>0</v>
      </c>
      <c r="Q320">
        <f>COUNTIF($F320:$I320, Q$3)*8</f>
        <v>8</v>
      </c>
      <c r="R320">
        <f>COUNTIF($F320:$I320, R$3)*6</f>
        <v>12</v>
      </c>
      <c r="S320">
        <f>COUNTIF($F320:$I320, S$3)*4</f>
        <v>4</v>
      </c>
      <c r="T320">
        <f>SUM($P320:$S320)</f>
        <v>24</v>
      </c>
      <c r="U320">
        <f>IF(E320=6, D320+2, D320)</f>
        <v>0</v>
      </c>
      <c r="V320" s="6">
        <f>ROUND(O320+T320+U320,2)</f>
        <v>56</v>
      </c>
      <c r="W320">
        <f>COUNTIF($J320:$N320, 100)</f>
        <v>0</v>
      </c>
      <c r="X320" t="b">
        <f t="shared" si="8"/>
        <v>0</v>
      </c>
    </row>
    <row r="321" spans="2:24" x14ac:dyDescent="0.25">
      <c r="B321" t="s">
        <v>449</v>
      </c>
      <c r="C321" t="s">
        <v>34</v>
      </c>
      <c r="D321">
        <v>5</v>
      </c>
      <c r="E321">
        <v>2</v>
      </c>
      <c r="F321">
        <v>3</v>
      </c>
      <c r="G321">
        <v>2</v>
      </c>
      <c r="H321">
        <v>4</v>
      </c>
      <c r="I321">
        <v>3</v>
      </c>
      <c r="J321">
        <v>53</v>
      </c>
      <c r="K321">
        <v>95</v>
      </c>
      <c r="L321">
        <v>23</v>
      </c>
      <c r="M321">
        <v>16</v>
      </c>
      <c r="N321">
        <v>90</v>
      </c>
      <c r="O321">
        <f>J321/10+K321/10+L321/10+M321/10+N321/10</f>
        <v>27.700000000000003</v>
      </c>
      <c r="P321">
        <f>COUNTIF($F321:$I321, P$3)*10</f>
        <v>0</v>
      </c>
      <c r="Q321">
        <f>COUNTIF($F321:$I321, Q$3)*8</f>
        <v>0</v>
      </c>
      <c r="R321">
        <f>COUNTIF($F321:$I321, R$3)*6</f>
        <v>6</v>
      </c>
      <c r="S321">
        <f>COUNTIF($F321:$I321, S$3)*4</f>
        <v>8</v>
      </c>
      <c r="T321">
        <f>SUM($P321:$S321)</f>
        <v>14</v>
      </c>
      <c r="U321">
        <f>IF(E321=6, D321+2, D321)</f>
        <v>5</v>
      </c>
      <c r="V321" s="6">
        <f>ROUND(O321+T321+U321,2)</f>
        <v>46.7</v>
      </c>
      <c r="W321">
        <f>COUNTIF($J321:$N321, 100)</f>
        <v>0</v>
      </c>
      <c r="X321" t="b">
        <f t="shared" si="8"/>
        <v>0</v>
      </c>
    </row>
    <row r="322" spans="2:24" x14ac:dyDescent="0.25">
      <c r="B322" t="s">
        <v>450</v>
      </c>
      <c r="C322" t="s">
        <v>395</v>
      </c>
      <c r="D322">
        <v>7</v>
      </c>
      <c r="E322">
        <v>2</v>
      </c>
      <c r="F322">
        <v>4</v>
      </c>
      <c r="G322">
        <v>3</v>
      </c>
      <c r="H322">
        <v>4</v>
      </c>
      <c r="I322">
        <v>2</v>
      </c>
      <c r="J322">
        <v>58</v>
      </c>
      <c r="K322">
        <v>56</v>
      </c>
      <c r="L322">
        <v>47</v>
      </c>
      <c r="M322">
        <v>61</v>
      </c>
      <c r="N322">
        <v>69</v>
      </c>
      <c r="O322">
        <f>J322/10+K322/10+L322/10+M322/10+N322/10</f>
        <v>29.099999999999994</v>
      </c>
      <c r="P322">
        <f>COUNTIF($F322:$I322, P$3)*10</f>
        <v>0</v>
      </c>
      <c r="Q322">
        <f>COUNTIF($F322:$I322, Q$3)*8</f>
        <v>0</v>
      </c>
      <c r="R322">
        <f>COUNTIF($F322:$I322, R$3)*6</f>
        <v>12</v>
      </c>
      <c r="S322">
        <f>COUNTIF($F322:$I322, S$3)*4</f>
        <v>4</v>
      </c>
      <c r="T322">
        <f>SUM($P322:$S322)</f>
        <v>16</v>
      </c>
      <c r="U322">
        <f>IF(E322=6, D322+2, D322)</f>
        <v>7</v>
      </c>
      <c r="V322" s="6">
        <f>ROUND(O322+T322+U322,2)</f>
        <v>52.1</v>
      </c>
      <c r="W322">
        <f>COUNTIF($J322:$N322, 100)</f>
        <v>0</v>
      </c>
      <c r="X322" t="b">
        <f t="shared" si="8"/>
        <v>0</v>
      </c>
    </row>
    <row r="323" spans="2:24" x14ac:dyDescent="0.25">
      <c r="B323" t="s">
        <v>163</v>
      </c>
      <c r="C323" t="s">
        <v>164</v>
      </c>
      <c r="D323">
        <v>6</v>
      </c>
      <c r="E323">
        <v>6</v>
      </c>
      <c r="F323">
        <v>4</v>
      </c>
      <c r="G323">
        <v>3</v>
      </c>
      <c r="H323">
        <v>2</v>
      </c>
      <c r="I323">
        <v>3</v>
      </c>
      <c r="J323">
        <v>88</v>
      </c>
      <c r="K323">
        <v>10</v>
      </c>
      <c r="L323">
        <v>92</v>
      </c>
      <c r="M323">
        <v>82</v>
      </c>
      <c r="N323">
        <v>2</v>
      </c>
      <c r="O323">
        <f>J323/10+K323/10+L323/10+M323/10+N323/10</f>
        <v>27.4</v>
      </c>
      <c r="P323">
        <f>COUNTIF($F323:$I323, P$3)*10</f>
        <v>0</v>
      </c>
      <c r="Q323">
        <f>COUNTIF($F323:$I323, Q$3)*8</f>
        <v>0</v>
      </c>
      <c r="R323">
        <f>COUNTIF($F323:$I323, R$3)*6</f>
        <v>6</v>
      </c>
      <c r="S323">
        <f>COUNTIF($F323:$I323, S$3)*4</f>
        <v>8</v>
      </c>
      <c r="T323">
        <f>SUM($P323:$S323)</f>
        <v>14</v>
      </c>
      <c r="U323">
        <f>IF(E323=6, D323+2, D323)</f>
        <v>8</v>
      </c>
      <c r="V323" s="6">
        <f>ROUND(O323+T323+U323,2)</f>
        <v>49.4</v>
      </c>
      <c r="W323">
        <f>COUNTIF($J323:$N323, 100)</f>
        <v>0</v>
      </c>
      <c r="X323" t="b">
        <f t="shared" si="8"/>
        <v>0</v>
      </c>
    </row>
    <row r="324" spans="2:24" x14ac:dyDescent="0.25">
      <c r="B324" t="s">
        <v>451</v>
      </c>
      <c r="C324" t="s">
        <v>23</v>
      </c>
      <c r="D324">
        <v>6</v>
      </c>
      <c r="E324">
        <v>4</v>
      </c>
      <c r="F324">
        <v>2</v>
      </c>
      <c r="G324">
        <v>3</v>
      </c>
      <c r="H324">
        <v>5</v>
      </c>
      <c r="I324">
        <v>4</v>
      </c>
      <c r="J324">
        <v>50</v>
      </c>
      <c r="K324">
        <v>3</v>
      </c>
      <c r="L324">
        <v>27</v>
      </c>
      <c r="M324">
        <v>70</v>
      </c>
      <c r="N324">
        <v>25</v>
      </c>
      <c r="O324">
        <f>J324/10+K324/10+L324/10+M324/10+N324/10</f>
        <v>17.5</v>
      </c>
      <c r="P324">
        <f>COUNTIF($F324:$I324, P$3)*10</f>
        <v>0</v>
      </c>
      <c r="Q324">
        <f>COUNTIF($F324:$I324, Q$3)*8</f>
        <v>8</v>
      </c>
      <c r="R324">
        <f>COUNTIF($F324:$I324, R$3)*6</f>
        <v>6</v>
      </c>
      <c r="S324">
        <f>COUNTIF($F324:$I324, S$3)*4</f>
        <v>4</v>
      </c>
      <c r="T324">
        <f>SUM($P324:$S324)</f>
        <v>18</v>
      </c>
      <c r="U324">
        <f>IF(E324=6, D324+2, D324)</f>
        <v>6</v>
      </c>
      <c r="V324" s="6">
        <f>ROUND(O324+T324+U324,2)</f>
        <v>41.5</v>
      </c>
      <c r="W324">
        <f>COUNTIF($J324:$N324, 100)</f>
        <v>0</v>
      </c>
      <c r="X324" t="b">
        <f t="shared" ref="X324:X387" si="9">O324&lt;T324+U324</f>
        <v>1</v>
      </c>
    </row>
    <row r="325" spans="2:24" x14ac:dyDescent="0.25">
      <c r="B325" t="s">
        <v>283</v>
      </c>
      <c r="C325" t="s">
        <v>452</v>
      </c>
      <c r="D325">
        <v>8</v>
      </c>
      <c r="E325">
        <v>2</v>
      </c>
      <c r="F325">
        <v>5</v>
      </c>
      <c r="G325">
        <v>3</v>
      </c>
      <c r="H325">
        <v>2</v>
      </c>
      <c r="I325">
        <v>3</v>
      </c>
      <c r="J325">
        <v>93</v>
      </c>
      <c r="K325">
        <v>98</v>
      </c>
      <c r="L325">
        <v>43</v>
      </c>
      <c r="M325">
        <v>97</v>
      </c>
      <c r="N325">
        <v>90</v>
      </c>
      <c r="O325">
        <f>J325/10+K325/10+L325/10+M325/10+N325/10</f>
        <v>42.1</v>
      </c>
      <c r="P325">
        <f>COUNTIF($F325:$I325, P$3)*10</f>
        <v>0</v>
      </c>
      <c r="Q325">
        <f>COUNTIF($F325:$I325, Q$3)*8</f>
        <v>8</v>
      </c>
      <c r="R325">
        <f>COUNTIF($F325:$I325, R$3)*6</f>
        <v>0</v>
      </c>
      <c r="S325">
        <f>COUNTIF($F325:$I325, S$3)*4</f>
        <v>8</v>
      </c>
      <c r="T325">
        <f>SUM($P325:$S325)</f>
        <v>16</v>
      </c>
      <c r="U325">
        <f>IF(E325=6, D325+2, D325)</f>
        <v>8</v>
      </c>
      <c r="V325" s="6">
        <f>ROUND(O325+T325+U325,2)</f>
        <v>66.099999999999994</v>
      </c>
      <c r="W325">
        <f>COUNTIF($J325:$N325, 100)</f>
        <v>0</v>
      </c>
      <c r="X325" t="b">
        <f t="shared" si="9"/>
        <v>0</v>
      </c>
    </row>
    <row r="326" spans="2:24" x14ac:dyDescent="0.25">
      <c r="B326" t="s">
        <v>453</v>
      </c>
      <c r="C326" t="s">
        <v>130</v>
      </c>
      <c r="D326">
        <v>6</v>
      </c>
      <c r="E326">
        <v>4</v>
      </c>
      <c r="F326">
        <v>4</v>
      </c>
      <c r="G326">
        <v>5</v>
      </c>
      <c r="H326">
        <v>2</v>
      </c>
      <c r="I326">
        <v>4</v>
      </c>
      <c r="J326">
        <v>41</v>
      </c>
      <c r="K326">
        <v>62</v>
      </c>
      <c r="L326">
        <v>60</v>
      </c>
      <c r="M326">
        <v>18</v>
      </c>
      <c r="N326">
        <v>83</v>
      </c>
      <c r="O326">
        <f>J326/10+K326/10+L326/10+M326/10+N326/10</f>
        <v>26.400000000000002</v>
      </c>
      <c r="P326">
        <f>COUNTIF($F326:$I326, P$3)*10</f>
        <v>0</v>
      </c>
      <c r="Q326">
        <f>COUNTIF($F326:$I326, Q$3)*8</f>
        <v>8</v>
      </c>
      <c r="R326">
        <f>COUNTIF($F326:$I326, R$3)*6</f>
        <v>12</v>
      </c>
      <c r="S326">
        <f>COUNTIF($F326:$I326, S$3)*4</f>
        <v>0</v>
      </c>
      <c r="T326">
        <f>SUM($P326:$S326)</f>
        <v>20</v>
      </c>
      <c r="U326">
        <f>IF(E326=6, D326+2, D326)</f>
        <v>6</v>
      </c>
      <c r="V326" s="6">
        <f>ROUND(O326+T326+U326,2)</f>
        <v>52.4</v>
      </c>
      <c r="W326">
        <f>COUNTIF($J326:$N326, 100)</f>
        <v>0</v>
      </c>
      <c r="X326" t="b">
        <f t="shared" si="9"/>
        <v>0</v>
      </c>
    </row>
    <row r="327" spans="2:24" x14ac:dyDescent="0.25">
      <c r="B327" t="s">
        <v>454</v>
      </c>
      <c r="C327" t="s">
        <v>369</v>
      </c>
      <c r="D327">
        <v>3</v>
      </c>
      <c r="E327">
        <v>2</v>
      </c>
      <c r="F327">
        <v>3</v>
      </c>
      <c r="G327">
        <v>4</v>
      </c>
      <c r="H327">
        <v>2</v>
      </c>
      <c r="I327">
        <v>4</v>
      </c>
      <c r="J327">
        <v>90</v>
      </c>
      <c r="K327">
        <v>26</v>
      </c>
      <c r="L327">
        <v>50</v>
      </c>
      <c r="M327">
        <v>74</v>
      </c>
      <c r="N327">
        <v>53</v>
      </c>
      <c r="O327">
        <f>J327/10+K327/10+L327/10+M327/10+N327/10</f>
        <v>29.3</v>
      </c>
      <c r="P327">
        <f>COUNTIF($F327:$I327, P$3)*10</f>
        <v>0</v>
      </c>
      <c r="Q327">
        <f>COUNTIF($F327:$I327, Q$3)*8</f>
        <v>0</v>
      </c>
      <c r="R327">
        <f>COUNTIF($F327:$I327, R$3)*6</f>
        <v>12</v>
      </c>
      <c r="S327">
        <f>COUNTIF($F327:$I327, S$3)*4</f>
        <v>4</v>
      </c>
      <c r="T327">
        <f>SUM($P327:$S327)</f>
        <v>16</v>
      </c>
      <c r="U327">
        <f>IF(E327=6, D327+2, D327)</f>
        <v>3</v>
      </c>
      <c r="V327" s="6">
        <f>ROUND(O327+T327+U327,2)</f>
        <v>48.3</v>
      </c>
      <c r="W327">
        <f>COUNTIF($J327:$N327, 100)</f>
        <v>0</v>
      </c>
      <c r="X327" t="b">
        <f t="shared" si="9"/>
        <v>0</v>
      </c>
    </row>
    <row r="328" spans="2:24" x14ac:dyDescent="0.25">
      <c r="B328" t="s">
        <v>455</v>
      </c>
      <c r="C328" t="s">
        <v>369</v>
      </c>
      <c r="D328">
        <v>4</v>
      </c>
      <c r="E328">
        <v>4</v>
      </c>
      <c r="F328">
        <v>3</v>
      </c>
      <c r="G328">
        <v>2</v>
      </c>
      <c r="H328">
        <v>3</v>
      </c>
      <c r="I328">
        <v>2</v>
      </c>
      <c r="J328">
        <v>31</v>
      </c>
      <c r="K328">
        <v>59</v>
      </c>
      <c r="L328">
        <v>7</v>
      </c>
      <c r="M328">
        <v>38</v>
      </c>
      <c r="N328">
        <v>24</v>
      </c>
      <c r="O328">
        <f>J328/10+K328/10+L328/10+M328/10+N328/10</f>
        <v>15.9</v>
      </c>
      <c r="P328">
        <f>COUNTIF($F328:$I328, P$3)*10</f>
        <v>0</v>
      </c>
      <c r="Q328">
        <f>COUNTIF($F328:$I328, Q$3)*8</f>
        <v>0</v>
      </c>
      <c r="R328">
        <f>COUNTIF($F328:$I328, R$3)*6</f>
        <v>0</v>
      </c>
      <c r="S328">
        <f>COUNTIF($F328:$I328, S$3)*4</f>
        <v>8</v>
      </c>
      <c r="T328">
        <f>SUM($P328:$S328)</f>
        <v>8</v>
      </c>
      <c r="U328">
        <f>IF(E328=6, D328+2, D328)</f>
        <v>4</v>
      </c>
      <c r="V328" s="6">
        <f>ROUND(O328+T328+U328,2)</f>
        <v>27.9</v>
      </c>
      <c r="W328">
        <f>COUNTIF($J328:$N328, 100)</f>
        <v>0</v>
      </c>
      <c r="X328" t="b">
        <f t="shared" si="9"/>
        <v>0</v>
      </c>
    </row>
    <row r="329" spans="2:24" x14ac:dyDescent="0.25">
      <c r="B329" t="s">
        <v>456</v>
      </c>
      <c r="C329" t="s">
        <v>159</v>
      </c>
      <c r="D329">
        <v>6</v>
      </c>
      <c r="E329">
        <v>6</v>
      </c>
      <c r="F329">
        <v>6</v>
      </c>
      <c r="G329">
        <v>2</v>
      </c>
      <c r="H329">
        <v>3</v>
      </c>
      <c r="I329">
        <v>2</v>
      </c>
      <c r="J329">
        <v>56</v>
      </c>
      <c r="K329">
        <v>34</v>
      </c>
      <c r="L329">
        <v>52</v>
      </c>
      <c r="M329">
        <v>30</v>
      </c>
      <c r="N329">
        <v>94</v>
      </c>
      <c r="O329">
        <f>J329/10+K329/10+L329/10+M329/10+N329/10</f>
        <v>26.6</v>
      </c>
      <c r="P329">
        <f>COUNTIF($F329:$I329, P$3)*10</f>
        <v>10</v>
      </c>
      <c r="Q329">
        <f>COUNTIF($F329:$I329, Q$3)*8</f>
        <v>0</v>
      </c>
      <c r="R329">
        <f>COUNTIF($F329:$I329, R$3)*6</f>
        <v>0</v>
      </c>
      <c r="S329">
        <f>COUNTIF($F329:$I329, S$3)*4</f>
        <v>4</v>
      </c>
      <c r="T329">
        <f>SUM($P329:$S329)</f>
        <v>14</v>
      </c>
      <c r="U329">
        <f>IF(E329=6, D329+2, D329)</f>
        <v>8</v>
      </c>
      <c r="V329" s="6">
        <f>ROUND(O329+T329+U329,2)</f>
        <v>48.6</v>
      </c>
      <c r="W329">
        <f>COUNTIF($J329:$N329, 100)</f>
        <v>0</v>
      </c>
      <c r="X329" t="b">
        <f t="shared" si="9"/>
        <v>0</v>
      </c>
    </row>
    <row r="330" spans="2:24" x14ac:dyDescent="0.25">
      <c r="B330" t="s">
        <v>457</v>
      </c>
      <c r="C330" t="s">
        <v>409</v>
      </c>
      <c r="D330">
        <v>0</v>
      </c>
      <c r="E330">
        <v>3</v>
      </c>
      <c r="F330">
        <v>6</v>
      </c>
      <c r="G330">
        <v>4</v>
      </c>
      <c r="H330">
        <v>6</v>
      </c>
      <c r="I330">
        <v>3</v>
      </c>
      <c r="J330">
        <v>13</v>
      </c>
      <c r="K330">
        <v>42</v>
      </c>
      <c r="L330">
        <v>23</v>
      </c>
      <c r="M330">
        <v>14</v>
      </c>
      <c r="N330">
        <v>73</v>
      </c>
      <c r="O330">
        <f>J330/10+K330/10+L330/10+M330/10+N330/10</f>
        <v>16.5</v>
      </c>
      <c r="P330">
        <f>COUNTIF($F330:$I330, P$3)*10</f>
        <v>20</v>
      </c>
      <c r="Q330">
        <f>COUNTIF($F330:$I330, Q$3)*8</f>
        <v>0</v>
      </c>
      <c r="R330">
        <f>COUNTIF($F330:$I330, R$3)*6</f>
        <v>6</v>
      </c>
      <c r="S330">
        <f>COUNTIF($F330:$I330, S$3)*4</f>
        <v>4</v>
      </c>
      <c r="T330">
        <f>SUM($P330:$S330)</f>
        <v>30</v>
      </c>
      <c r="U330">
        <f>IF(E330=6, D330+2, D330)</f>
        <v>0</v>
      </c>
      <c r="V330" s="6">
        <f>ROUND(O330+T330+U330,2)</f>
        <v>46.5</v>
      </c>
      <c r="W330">
        <f>COUNTIF($J330:$N330, 100)</f>
        <v>0</v>
      </c>
      <c r="X330" t="b">
        <f t="shared" si="9"/>
        <v>1</v>
      </c>
    </row>
    <row r="331" spans="2:24" x14ac:dyDescent="0.25">
      <c r="B331" t="s">
        <v>458</v>
      </c>
      <c r="C331" t="s">
        <v>74</v>
      </c>
      <c r="D331">
        <v>2</v>
      </c>
      <c r="E331">
        <v>3</v>
      </c>
      <c r="F331">
        <v>6</v>
      </c>
      <c r="G331">
        <v>6</v>
      </c>
      <c r="H331">
        <v>4</v>
      </c>
      <c r="I331">
        <v>4</v>
      </c>
      <c r="J331">
        <v>61</v>
      </c>
      <c r="K331">
        <v>3</v>
      </c>
      <c r="L331">
        <v>88</v>
      </c>
      <c r="M331">
        <v>72</v>
      </c>
      <c r="N331">
        <v>84</v>
      </c>
      <c r="O331">
        <f>J331/10+K331/10+L331/10+M331/10+N331/10</f>
        <v>30.799999999999997</v>
      </c>
      <c r="P331">
        <f>COUNTIF($F331:$I331, P$3)*10</f>
        <v>20</v>
      </c>
      <c r="Q331">
        <f>COUNTIF($F331:$I331, Q$3)*8</f>
        <v>0</v>
      </c>
      <c r="R331">
        <f>COUNTIF($F331:$I331, R$3)*6</f>
        <v>12</v>
      </c>
      <c r="S331">
        <f>COUNTIF($F331:$I331, S$3)*4</f>
        <v>0</v>
      </c>
      <c r="T331">
        <f>SUM($P331:$S331)</f>
        <v>32</v>
      </c>
      <c r="U331">
        <f>IF(E331=6, D331+2, D331)</f>
        <v>2</v>
      </c>
      <c r="V331" s="6">
        <f>ROUND(O331+T331+U331,2)</f>
        <v>64.8</v>
      </c>
      <c r="W331">
        <f>COUNTIF($J331:$N331, 100)</f>
        <v>0</v>
      </c>
      <c r="X331" t="b">
        <f t="shared" si="9"/>
        <v>1</v>
      </c>
    </row>
    <row r="332" spans="2:24" x14ac:dyDescent="0.25">
      <c r="B332" t="s">
        <v>459</v>
      </c>
      <c r="C332" t="s">
        <v>130</v>
      </c>
      <c r="D332">
        <v>6</v>
      </c>
      <c r="E332">
        <v>4</v>
      </c>
      <c r="F332">
        <v>4</v>
      </c>
      <c r="G332">
        <v>2</v>
      </c>
      <c r="H332">
        <v>4</v>
      </c>
      <c r="I332">
        <v>2</v>
      </c>
      <c r="J332">
        <v>30</v>
      </c>
      <c r="K332">
        <v>28</v>
      </c>
      <c r="L332">
        <v>30</v>
      </c>
      <c r="M332">
        <v>66</v>
      </c>
      <c r="N332">
        <v>98</v>
      </c>
      <c r="O332">
        <f>J332/10+K332/10+L332/10+M332/10+N332/10</f>
        <v>25.200000000000003</v>
      </c>
      <c r="P332">
        <f>COUNTIF($F332:$I332, P$3)*10</f>
        <v>0</v>
      </c>
      <c r="Q332">
        <f>COUNTIF($F332:$I332, Q$3)*8</f>
        <v>0</v>
      </c>
      <c r="R332">
        <f>COUNTIF($F332:$I332, R$3)*6</f>
        <v>12</v>
      </c>
      <c r="S332">
        <f>COUNTIF($F332:$I332, S$3)*4</f>
        <v>0</v>
      </c>
      <c r="T332">
        <f>SUM($P332:$S332)</f>
        <v>12</v>
      </c>
      <c r="U332">
        <f>IF(E332=6, D332+2, D332)</f>
        <v>6</v>
      </c>
      <c r="V332" s="6">
        <f>ROUND(O332+T332+U332,2)</f>
        <v>43.2</v>
      </c>
      <c r="W332">
        <f>COUNTIF($J332:$N332, 100)</f>
        <v>0</v>
      </c>
      <c r="X332" t="b">
        <f t="shared" si="9"/>
        <v>0</v>
      </c>
    </row>
    <row r="333" spans="2:24" x14ac:dyDescent="0.25">
      <c r="B333" t="s">
        <v>460</v>
      </c>
      <c r="C333" t="s">
        <v>130</v>
      </c>
      <c r="D333">
        <v>4</v>
      </c>
      <c r="E333">
        <v>4</v>
      </c>
      <c r="F333">
        <v>4</v>
      </c>
      <c r="G333">
        <v>6</v>
      </c>
      <c r="H333">
        <v>6</v>
      </c>
      <c r="I333">
        <v>2</v>
      </c>
      <c r="J333">
        <v>80</v>
      </c>
      <c r="K333">
        <v>75</v>
      </c>
      <c r="L333">
        <v>57</v>
      </c>
      <c r="M333">
        <v>43</v>
      </c>
      <c r="N333">
        <v>92</v>
      </c>
      <c r="O333">
        <f>J333/10+K333/10+L333/10+M333/10+N333/10</f>
        <v>34.700000000000003</v>
      </c>
      <c r="P333">
        <f>COUNTIF($F333:$I333, P$3)*10</f>
        <v>20</v>
      </c>
      <c r="Q333">
        <f>COUNTIF($F333:$I333, Q$3)*8</f>
        <v>0</v>
      </c>
      <c r="R333">
        <f>COUNTIF($F333:$I333, R$3)*6</f>
        <v>6</v>
      </c>
      <c r="S333">
        <f>COUNTIF($F333:$I333, S$3)*4</f>
        <v>0</v>
      </c>
      <c r="T333">
        <f>SUM($P333:$S333)</f>
        <v>26</v>
      </c>
      <c r="U333">
        <f>IF(E333=6, D333+2, D333)</f>
        <v>4</v>
      </c>
      <c r="V333" s="6">
        <f>ROUND(O333+T333+U333,2)</f>
        <v>64.7</v>
      </c>
      <c r="W333">
        <f>COUNTIF($J333:$N333, 100)</f>
        <v>0</v>
      </c>
      <c r="X333" t="b">
        <f t="shared" si="9"/>
        <v>0</v>
      </c>
    </row>
    <row r="334" spans="2:24" x14ac:dyDescent="0.25">
      <c r="B334" t="s">
        <v>461</v>
      </c>
      <c r="C334" t="s">
        <v>28</v>
      </c>
      <c r="D334">
        <v>2</v>
      </c>
      <c r="E334">
        <v>4</v>
      </c>
      <c r="F334">
        <v>5</v>
      </c>
      <c r="G334">
        <v>2</v>
      </c>
      <c r="H334">
        <v>5</v>
      </c>
      <c r="I334">
        <v>2</v>
      </c>
      <c r="J334">
        <v>26</v>
      </c>
      <c r="K334">
        <v>69</v>
      </c>
      <c r="L334">
        <v>46</v>
      </c>
      <c r="M334">
        <v>57</v>
      </c>
      <c r="N334">
        <v>91</v>
      </c>
      <c r="O334">
        <f>J334/10+K334/10+L334/10+M334/10+N334/10</f>
        <v>28.9</v>
      </c>
      <c r="P334">
        <f>COUNTIF($F334:$I334, P$3)*10</f>
        <v>0</v>
      </c>
      <c r="Q334">
        <f>COUNTIF($F334:$I334, Q$3)*8</f>
        <v>16</v>
      </c>
      <c r="R334">
        <f>COUNTIF($F334:$I334, R$3)*6</f>
        <v>0</v>
      </c>
      <c r="S334">
        <f>COUNTIF($F334:$I334, S$3)*4</f>
        <v>0</v>
      </c>
      <c r="T334">
        <f>SUM($P334:$S334)</f>
        <v>16</v>
      </c>
      <c r="U334">
        <f>IF(E334=6, D334+2, D334)</f>
        <v>2</v>
      </c>
      <c r="V334" s="6">
        <f>ROUND(O334+T334+U334,2)</f>
        <v>46.9</v>
      </c>
      <c r="W334">
        <f>COUNTIF($J334:$N334, 100)</f>
        <v>0</v>
      </c>
      <c r="X334" t="b">
        <f t="shared" si="9"/>
        <v>0</v>
      </c>
    </row>
    <row r="335" spans="2:24" x14ac:dyDescent="0.25">
      <c r="B335" t="s">
        <v>462</v>
      </c>
      <c r="C335" t="s">
        <v>463</v>
      </c>
      <c r="D335">
        <v>4</v>
      </c>
      <c r="E335">
        <v>3</v>
      </c>
      <c r="F335">
        <v>5</v>
      </c>
      <c r="G335">
        <v>5</v>
      </c>
      <c r="H335">
        <v>3</v>
      </c>
      <c r="I335">
        <v>3</v>
      </c>
      <c r="J335">
        <v>5</v>
      </c>
      <c r="K335">
        <v>44</v>
      </c>
      <c r="L335">
        <v>37</v>
      </c>
      <c r="M335">
        <v>5</v>
      </c>
      <c r="N335">
        <v>62</v>
      </c>
      <c r="O335">
        <f>J335/10+K335/10+L335/10+M335/10+N335/10</f>
        <v>15.3</v>
      </c>
      <c r="P335">
        <f>COUNTIF($F335:$I335, P$3)*10</f>
        <v>0</v>
      </c>
      <c r="Q335">
        <f>COUNTIF($F335:$I335, Q$3)*8</f>
        <v>16</v>
      </c>
      <c r="R335">
        <f>COUNTIF($F335:$I335, R$3)*6</f>
        <v>0</v>
      </c>
      <c r="S335">
        <f>COUNTIF($F335:$I335, S$3)*4</f>
        <v>8</v>
      </c>
      <c r="T335">
        <f>SUM($P335:$S335)</f>
        <v>24</v>
      </c>
      <c r="U335">
        <f>IF(E335=6, D335+2, D335)</f>
        <v>4</v>
      </c>
      <c r="V335" s="6">
        <f>ROUND(O335+T335+U335,2)</f>
        <v>43.3</v>
      </c>
      <c r="W335">
        <f>COUNTIF($J335:$N335, 100)</f>
        <v>0</v>
      </c>
      <c r="X335" t="b">
        <f t="shared" si="9"/>
        <v>1</v>
      </c>
    </row>
    <row r="336" spans="2:24" x14ac:dyDescent="0.25">
      <c r="B336" t="s">
        <v>464</v>
      </c>
      <c r="C336" t="s">
        <v>445</v>
      </c>
      <c r="D336">
        <v>6</v>
      </c>
      <c r="E336">
        <v>3</v>
      </c>
      <c r="F336">
        <v>5</v>
      </c>
      <c r="G336">
        <v>5</v>
      </c>
      <c r="H336">
        <v>2</v>
      </c>
      <c r="I336">
        <v>6</v>
      </c>
      <c r="J336">
        <v>56</v>
      </c>
      <c r="K336">
        <v>90</v>
      </c>
      <c r="L336">
        <v>35</v>
      </c>
      <c r="M336">
        <v>68</v>
      </c>
      <c r="N336">
        <v>48</v>
      </c>
      <c r="O336">
        <f>J336/10+K336/10+L336/10+M336/10+N336/10</f>
        <v>29.700000000000003</v>
      </c>
      <c r="P336">
        <f>COUNTIF($F336:$I336, P$3)*10</f>
        <v>10</v>
      </c>
      <c r="Q336">
        <f>COUNTIF($F336:$I336, Q$3)*8</f>
        <v>16</v>
      </c>
      <c r="R336">
        <f>COUNTIF($F336:$I336, R$3)*6</f>
        <v>0</v>
      </c>
      <c r="S336">
        <f>COUNTIF($F336:$I336, S$3)*4</f>
        <v>0</v>
      </c>
      <c r="T336">
        <f>SUM($P336:$S336)</f>
        <v>26</v>
      </c>
      <c r="U336">
        <f>IF(E336=6, D336+2, D336)</f>
        <v>6</v>
      </c>
      <c r="V336" s="6">
        <f>ROUND(O336+T336+U336,2)</f>
        <v>61.7</v>
      </c>
      <c r="W336">
        <f>COUNTIF($J336:$N336, 100)</f>
        <v>0</v>
      </c>
      <c r="X336" t="b">
        <f t="shared" si="9"/>
        <v>1</v>
      </c>
    </row>
    <row r="337" spans="2:24" x14ac:dyDescent="0.25">
      <c r="B337" t="s">
        <v>465</v>
      </c>
      <c r="C337" t="s">
        <v>239</v>
      </c>
      <c r="D337">
        <v>4</v>
      </c>
      <c r="E337">
        <v>3</v>
      </c>
      <c r="F337">
        <v>6</v>
      </c>
      <c r="G337">
        <v>2</v>
      </c>
      <c r="H337">
        <v>3</v>
      </c>
      <c r="I337">
        <v>3</v>
      </c>
      <c r="J337">
        <v>7</v>
      </c>
      <c r="K337">
        <v>15</v>
      </c>
      <c r="L337">
        <v>62</v>
      </c>
      <c r="M337">
        <v>9</v>
      </c>
      <c r="N337">
        <v>43</v>
      </c>
      <c r="O337">
        <f>J337/10+K337/10+L337/10+M337/10+N337/10</f>
        <v>13.600000000000001</v>
      </c>
      <c r="P337">
        <f>COUNTIF($F337:$I337, P$3)*10</f>
        <v>10</v>
      </c>
      <c r="Q337">
        <f>COUNTIF($F337:$I337, Q$3)*8</f>
        <v>0</v>
      </c>
      <c r="R337">
        <f>COUNTIF($F337:$I337, R$3)*6</f>
        <v>0</v>
      </c>
      <c r="S337">
        <f>COUNTIF($F337:$I337, S$3)*4</f>
        <v>8</v>
      </c>
      <c r="T337">
        <f>SUM($P337:$S337)</f>
        <v>18</v>
      </c>
      <c r="U337">
        <f>IF(E337=6, D337+2, D337)</f>
        <v>4</v>
      </c>
      <c r="V337" s="6">
        <f>ROUND(O337+T337+U337,2)</f>
        <v>35.6</v>
      </c>
      <c r="W337">
        <f>COUNTIF($J337:$N337, 100)</f>
        <v>0</v>
      </c>
      <c r="X337" t="b">
        <f t="shared" si="9"/>
        <v>1</v>
      </c>
    </row>
    <row r="338" spans="2:24" x14ac:dyDescent="0.25">
      <c r="B338" t="s">
        <v>466</v>
      </c>
      <c r="C338" t="s">
        <v>16</v>
      </c>
      <c r="D338">
        <v>3</v>
      </c>
      <c r="E338">
        <v>6</v>
      </c>
      <c r="F338">
        <v>6</v>
      </c>
      <c r="G338">
        <v>6</v>
      </c>
      <c r="H338">
        <v>4</v>
      </c>
      <c r="I338">
        <v>5</v>
      </c>
      <c r="J338">
        <v>27</v>
      </c>
      <c r="K338">
        <v>73</v>
      </c>
      <c r="L338">
        <v>63</v>
      </c>
      <c r="M338">
        <v>14</v>
      </c>
      <c r="N338">
        <v>72</v>
      </c>
      <c r="O338">
        <f>J338/10+K338/10+L338/10+M338/10+N338/10</f>
        <v>24.9</v>
      </c>
      <c r="P338">
        <f>COUNTIF($F338:$I338, P$3)*10</f>
        <v>20</v>
      </c>
      <c r="Q338">
        <f>COUNTIF($F338:$I338, Q$3)*8</f>
        <v>8</v>
      </c>
      <c r="R338">
        <f>COUNTIF($F338:$I338, R$3)*6</f>
        <v>6</v>
      </c>
      <c r="S338">
        <f>COUNTIF($F338:$I338, S$3)*4</f>
        <v>0</v>
      </c>
      <c r="T338">
        <f>SUM($P338:$S338)</f>
        <v>34</v>
      </c>
      <c r="U338">
        <f>IF(E338=6, D338+2, D338)</f>
        <v>5</v>
      </c>
      <c r="V338" s="6">
        <f>ROUND(O338+T338+U338,2)</f>
        <v>63.9</v>
      </c>
      <c r="W338">
        <f>COUNTIF($J338:$N338, 100)</f>
        <v>0</v>
      </c>
      <c r="X338" t="b">
        <f t="shared" si="9"/>
        <v>1</v>
      </c>
    </row>
    <row r="339" spans="2:24" x14ac:dyDescent="0.25">
      <c r="B339" t="s">
        <v>467</v>
      </c>
      <c r="C339" t="s">
        <v>395</v>
      </c>
      <c r="D339">
        <v>1</v>
      </c>
      <c r="E339">
        <v>6</v>
      </c>
      <c r="F339">
        <v>5</v>
      </c>
      <c r="G339">
        <v>2</v>
      </c>
      <c r="H339">
        <v>2</v>
      </c>
      <c r="I339">
        <v>3</v>
      </c>
      <c r="J339">
        <v>70</v>
      </c>
      <c r="K339">
        <v>59</v>
      </c>
      <c r="L339">
        <v>15</v>
      </c>
      <c r="M339">
        <v>13</v>
      </c>
      <c r="N339">
        <v>66</v>
      </c>
      <c r="O339">
        <f>J339/10+K339/10+L339/10+M339/10+N339/10</f>
        <v>22.3</v>
      </c>
      <c r="P339">
        <f>COUNTIF($F339:$I339, P$3)*10</f>
        <v>0</v>
      </c>
      <c r="Q339">
        <f>COUNTIF($F339:$I339, Q$3)*8</f>
        <v>8</v>
      </c>
      <c r="R339">
        <f>COUNTIF($F339:$I339, R$3)*6</f>
        <v>0</v>
      </c>
      <c r="S339">
        <f>COUNTIF($F339:$I339, S$3)*4</f>
        <v>4</v>
      </c>
      <c r="T339">
        <f>SUM($P339:$S339)</f>
        <v>12</v>
      </c>
      <c r="U339">
        <f>IF(E339=6, D339+2, D339)</f>
        <v>3</v>
      </c>
      <c r="V339" s="6">
        <f>ROUND(O339+T339+U339,2)</f>
        <v>37.299999999999997</v>
      </c>
      <c r="W339">
        <f>COUNTIF($J339:$N339, 100)</f>
        <v>0</v>
      </c>
      <c r="X339" t="b">
        <f t="shared" si="9"/>
        <v>0</v>
      </c>
    </row>
    <row r="340" spans="2:24" x14ac:dyDescent="0.25">
      <c r="B340" t="s">
        <v>468</v>
      </c>
      <c r="C340" t="s">
        <v>164</v>
      </c>
      <c r="D340">
        <v>5</v>
      </c>
      <c r="E340">
        <v>3</v>
      </c>
      <c r="F340">
        <v>5</v>
      </c>
      <c r="G340">
        <v>3</v>
      </c>
      <c r="H340">
        <v>5</v>
      </c>
      <c r="I340">
        <v>3</v>
      </c>
      <c r="J340">
        <v>52</v>
      </c>
      <c r="K340">
        <v>65</v>
      </c>
      <c r="L340">
        <v>48</v>
      </c>
      <c r="M340">
        <v>58</v>
      </c>
      <c r="N340">
        <v>48</v>
      </c>
      <c r="O340">
        <f>J340/10+K340/10+L340/10+M340/10+N340/10</f>
        <v>27.1</v>
      </c>
      <c r="P340">
        <f>COUNTIF($F340:$I340, P$3)*10</f>
        <v>0</v>
      </c>
      <c r="Q340">
        <f>COUNTIF($F340:$I340, Q$3)*8</f>
        <v>16</v>
      </c>
      <c r="R340">
        <f>COUNTIF($F340:$I340, R$3)*6</f>
        <v>0</v>
      </c>
      <c r="S340">
        <f>COUNTIF($F340:$I340, S$3)*4</f>
        <v>8</v>
      </c>
      <c r="T340">
        <f>SUM($P340:$S340)</f>
        <v>24</v>
      </c>
      <c r="U340">
        <f>IF(E340=6, D340+2, D340)</f>
        <v>5</v>
      </c>
      <c r="V340" s="6">
        <f>ROUND(O340+T340+U340,2)</f>
        <v>56.1</v>
      </c>
      <c r="W340">
        <f>COUNTIF($J340:$N340, 100)</f>
        <v>0</v>
      </c>
      <c r="X340" t="b">
        <f t="shared" si="9"/>
        <v>1</v>
      </c>
    </row>
    <row r="341" spans="2:24" x14ac:dyDescent="0.25">
      <c r="B341" t="s">
        <v>469</v>
      </c>
      <c r="C341" t="s">
        <v>130</v>
      </c>
      <c r="D341">
        <v>5</v>
      </c>
      <c r="E341">
        <v>2</v>
      </c>
      <c r="F341">
        <v>2</v>
      </c>
      <c r="G341">
        <v>2</v>
      </c>
      <c r="H341">
        <v>4</v>
      </c>
      <c r="I341">
        <v>2</v>
      </c>
      <c r="J341">
        <v>27</v>
      </c>
      <c r="K341">
        <v>64</v>
      </c>
      <c r="L341">
        <v>22</v>
      </c>
      <c r="M341">
        <v>32</v>
      </c>
      <c r="N341">
        <v>91</v>
      </c>
      <c r="O341">
        <f>J341/10+K341/10+L341/10+M341/10+N341/10</f>
        <v>23.6</v>
      </c>
      <c r="P341">
        <f>COUNTIF($F341:$I341, P$3)*10</f>
        <v>0</v>
      </c>
      <c r="Q341">
        <f>COUNTIF($F341:$I341, Q$3)*8</f>
        <v>0</v>
      </c>
      <c r="R341">
        <f>COUNTIF($F341:$I341, R$3)*6</f>
        <v>6</v>
      </c>
      <c r="S341">
        <f>COUNTIF($F341:$I341, S$3)*4</f>
        <v>0</v>
      </c>
      <c r="T341">
        <f>SUM($P341:$S341)</f>
        <v>6</v>
      </c>
      <c r="U341">
        <f>IF(E341=6, D341+2, D341)</f>
        <v>5</v>
      </c>
      <c r="V341" s="6">
        <f>ROUND(O341+T341+U341,2)</f>
        <v>34.6</v>
      </c>
      <c r="W341">
        <f>COUNTIF($J341:$N341, 100)</f>
        <v>0</v>
      </c>
      <c r="X341" t="b">
        <f t="shared" si="9"/>
        <v>0</v>
      </c>
    </row>
    <row r="342" spans="2:24" x14ac:dyDescent="0.25">
      <c r="B342" t="s">
        <v>470</v>
      </c>
      <c r="C342" t="s">
        <v>32</v>
      </c>
      <c r="D342">
        <v>1</v>
      </c>
      <c r="E342">
        <v>3</v>
      </c>
      <c r="F342">
        <v>3</v>
      </c>
      <c r="G342">
        <v>2</v>
      </c>
      <c r="H342">
        <v>5</v>
      </c>
      <c r="I342">
        <v>2</v>
      </c>
      <c r="J342">
        <v>84</v>
      </c>
      <c r="K342">
        <v>92</v>
      </c>
      <c r="L342">
        <v>92</v>
      </c>
      <c r="M342">
        <v>81</v>
      </c>
      <c r="N342">
        <v>68</v>
      </c>
      <c r="O342">
        <f>J342/10+K342/10+L342/10+M342/10+N342/10</f>
        <v>41.699999999999996</v>
      </c>
      <c r="P342">
        <f>COUNTIF($F342:$I342, P$3)*10</f>
        <v>0</v>
      </c>
      <c r="Q342">
        <f>COUNTIF($F342:$I342, Q$3)*8</f>
        <v>8</v>
      </c>
      <c r="R342">
        <f>COUNTIF($F342:$I342, R$3)*6</f>
        <v>0</v>
      </c>
      <c r="S342">
        <f>COUNTIF($F342:$I342, S$3)*4</f>
        <v>4</v>
      </c>
      <c r="T342">
        <f>SUM($P342:$S342)</f>
        <v>12</v>
      </c>
      <c r="U342">
        <f>IF(E342=6, D342+2, D342)</f>
        <v>1</v>
      </c>
      <c r="V342" s="6">
        <f>ROUND(O342+T342+U342,2)</f>
        <v>54.7</v>
      </c>
      <c r="W342">
        <f>COUNTIF($J342:$N342, 100)</f>
        <v>0</v>
      </c>
      <c r="X342" t="b">
        <f t="shared" si="9"/>
        <v>0</v>
      </c>
    </row>
    <row r="343" spans="2:24" x14ac:dyDescent="0.25">
      <c r="B343" t="s">
        <v>471</v>
      </c>
      <c r="C343" t="s">
        <v>340</v>
      </c>
      <c r="D343">
        <v>4</v>
      </c>
      <c r="E343">
        <v>5</v>
      </c>
      <c r="F343">
        <v>4</v>
      </c>
      <c r="G343">
        <v>4</v>
      </c>
      <c r="H343">
        <v>2</v>
      </c>
      <c r="I343">
        <v>6</v>
      </c>
      <c r="J343">
        <v>75</v>
      </c>
      <c r="K343">
        <v>22</v>
      </c>
      <c r="L343">
        <v>91</v>
      </c>
      <c r="M343">
        <v>31</v>
      </c>
      <c r="N343">
        <v>93</v>
      </c>
      <c r="O343">
        <f>J343/10+K343/10+L343/10+M343/10+N343/10</f>
        <v>31.2</v>
      </c>
      <c r="P343">
        <f>COUNTIF($F343:$I343, P$3)*10</f>
        <v>10</v>
      </c>
      <c r="Q343">
        <f>COUNTIF($F343:$I343, Q$3)*8</f>
        <v>0</v>
      </c>
      <c r="R343">
        <f>COUNTIF($F343:$I343, R$3)*6</f>
        <v>12</v>
      </c>
      <c r="S343">
        <f>COUNTIF($F343:$I343, S$3)*4</f>
        <v>0</v>
      </c>
      <c r="T343">
        <f>SUM($P343:$S343)</f>
        <v>22</v>
      </c>
      <c r="U343">
        <f>IF(E343=6, D343+2, D343)</f>
        <v>4</v>
      </c>
      <c r="V343" s="6">
        <f>ROUND(O343+T343+U343,2)</f>
        <v>57.2</v>
      </c>
      <c r="W343">
        <f>COUNTIF($J343:$N343, 100)</f>
        <v>0</v>
      </c>
      <c r="X343" t="b">
        <f t="shared" si="9"/>
        <v>0</v>
      </c>
    </row>
    <row r="344" spans="2:24" x14ac:dyDescent="0.25">
      <c r="B344" t="s">
        <v>472</v>
      </c>
      <c r="C344" t="s">
        <v>70</v>
      </c>
      <c r="D344">
        <v>2</v>
      </c>
      <c r="E344">
        <v>4</v>
      </c>
      <c r="F344">
        <v>4</v>
      </c>
      <c r="G344">
        <v>6</v>
      </c>
      <c r="H344">
        <v>5</v>
      </c>
      <c r="I344">
        <v>4</v>
      </c>
      <c r="J344">
        <v>35</v>
      </c>
      <c r="K344">
        <v>77</v>
      </c>
      <c r="L344">
        <v>81</v>
      </c>
      <c r="M344">
        <v>17</v>
      </c>
      <c r="N344">
        <v>27</v>
      </c>
      <c r="O344">
        <f>J344/10+K344/10+L344/10+M344/10+N344/10</f>
        <v>23.699999999999996</v>
      </c>
      <c r="P344">
        <f>COUNTIF($F344:$I344, P$3)*10</f>
        <v>10</v>
      </c>
      <c r="Q344">
        <f>COUNTIF($F344:$I344, Q$3)*8</f>
        <v>8</v>
      </c>
      <c r="R344">
        <f>COUNTIF($F344:$I344, R$3)*6</f>
        <v>12</v>
      </c>
      <c r="S344">
        <f>COUNTIF($F344:$I344, S$3)*4</f>
        <v>0</v>
      </c>
      <c r="T344">
        <f>SUM($P344:$S344)</f>
        <v>30</v>
      </c>
      <c r="U344">
        <f>IF(E344=6, D344+2, D344)</f>
        <v>2</v>
      </c>
      <c r="V344" s="6">
        <f>ROUND(O344+T344+U344,2)</f>
        <v>55.7</v>
      </c>
      <c r="W344">
        <f>COUNTIF($J344:$N344, 100)</f>
        <v>0</v>
      </c>
      <c r="X344" t="b">
        <f t="shared" si="9"/>
        <v>1</v>
      </c>
    </row>
    <row r="345" spans="2:24" x14ac:dyDescent="0.25">
      <c r="B345" t="s">
        <v>473</v>
      </c>
      <c r="C345" t="s">
        <v>55</v>
      </c>
      <c r="D345">
        <v>7</v>
      </c>
      <c r="E345">
        <v>5</v>
      </c>
      <c r="F345">
        <v>4</v>
      </c>
      <c r="G345">
        <v>3</v>
      </c>
      <c r="H345">
        <v>3</v>
      </c>
      <c r="I345">
        <v>2</v>
      </c>
      <c r="J345">
        <v>2</v>
      </c>
      <c r="K345">
        <v>88</v>
      </c>
      <c r="L345">
        <v>61</v>
      </c>
      <c r="M345">
        <v>2</v>
      </c>
      <c r="N345">
        <v>49</v>
      </c>
      <c r="O345">
        <f>J345/10+K345/10+L345/10+M345/10+N345/10</f>
        <v>20.2</v>
      </c>
      <c r="P345">
        <f>COUNTIF($F345:$I345, P$3)*10</f>
        <v>0</v>
      </c>
      <c r="Q345">
        <f>COUNTIF($F345:$I345, Q$3)*8</f>
        <v>0</v>
      </c>
      <c r="R345">
        <f>COUNTIF($F345:$I345, R$3)*6</f>
        <v>6</v>
      </c>
      <c r="S345">
        <f>COUNTIF($F345:$I345, S$3)*4</f>
        <v>8</v>
      </c>
      <c r="T345">
        <f>SUM($P345:$S345)</f>
        <v>14</v>
      </c>
      <c r="U345">
        <f>IF(E345=6, D345+2, D345)</f>
        <v>7</v>
      </c>
      <c r="V345" s="6">
        <f>ROUND(O345+T345+U345,2)</f>
        <v>41.2</v>
      </c>
      <c r="W345">
        <f>COUNTIF($J345:$N345, 100)</f>
        <v>0</v>
      </c>
      <c r="X345" t="b">
        <f t="shared" si="9"/>
        <v>1</v>
      </c>
    </row>
    <row r="346" spans="2:24" x14ac:dyDescent="0.25">
      <c r="B346" t="s">
        <v>474</v>
      </c>
      <c r="C346" t="s">
        <v>197</v>
      </c>
      <c r="D346">
        <v>7</v>
      </c>
      <c r="E346">
        <v>6</v>
      </c>
      <c r="F346">
        <v>5</v>
      </c>
      <c r="G346">
        <v>3</v>
      </c>
      <c r="H346">
        <v>3</v>
      </c>
      <c r="I346">
        <v>3</v>
      </c>
      <c r="J346">
        <v>71</v>
      </c>
      <c r="K346">
        <v>55</v>
      </c>
      <c r="L346">
        <v>33</v>
      </c>
      <c r="M346">
        <v>97</v>
      </c>
      <c r="N346">
        <v>73</v>
      </c>
      <c r="O346">
        <f>J346/10+K346/10+L346/10+M346/10+N346/10</f>
        <v>32.9</v>
      </c>
      <c r="P346">
        <f>COUNTIF($F346:$I346, P$3)*10</f>
        <v>0</v>
      </c>
      <c r="Q346">
        <f>COUNTIF($F346:$I346, Q$3)*8</f>
        <v>8</v>
      </c>
      <c r="R346">
        <f>COUNTIF($F346:$I346, R$3)*6</f>
        <v>0</v>
      </c>
      <c r="S346">
        <f>COUNTIF($F346:$I346, S$3)*4</f>
        <v>12</v>
      </c>
      <c r="T346">
        <f>SUM($P346:$S346)</f>
        <v>20</v>
      </c>
      <c r="U346">
        <f>IF(E346=6, D346+2, D346)</f>
        <v>9</v>
      </c>
      <c r="V346" s="6">
        <f>ROUND(O346+T346+U346,2)</f>
        <v>61.9</v>
      </c>
      <c r="W346">
        <f>COUNTIF($J346:$N346, 100)</f>
        <v>0</v>
      </c>
      <c r="X346" t="b">
        <f t="shared" si="9"/>
        <v>0</v>
      </c>
    </row>
    <row r="347" spans="2:24" x14ac:dyDescent="0.25">
      <c r="B347" t="s">
        <v>475</v>
      </c>
      <c r="C347" t="s">
        <v>232</v>
      </c>
      <c r="D347">
        <v>5</v>
      </c>
      <c r="E347">
        <v>5</v>
      </c>
      <c r="F347">
        <v>6</v>
      </c>
      <c r="G347">
        <v>4</v>
      </c>
      <c r="H347">
        <v>5</v>
      </c>
      <c r="I347">
        <v>5</v>
      </c>
      <c r="J347">
        <v>53</v>
      </c>
      <c r="K347">
        <v>97</v>
      </c>
      <c r="L347">
        <v>28</v>
      </c>
      <c r="M347">
        <v>88</v>
      </c>
      <c r="N347">
        <v>87</v>
      </c>
      <c r="O347">
        <f>J347/10+K347/10+L347/10+M347/10+N347/10</f>
        <v>35.299999999999997</v>
      </c>
      <c r="P347">
        <f>COUNTIF($F347:$I347, P$3)*10</f>
        <v>10</v>
      </c>
      <c r="Q347">
        <f>COUNTIF($F347:$I347, Q$3)*8</f>
        <v>16</v>
      </c>
      <c r="R347">
        <f>COUNTIF($F347:$I347, R$3)*6</f>
        <v>6</v>
      </c>
      <c r="S347">
        <f>COUNTIF($F347:$I347, S$3)*4</f>
        <v>0</v>
      </c>
      <c r="T347">
        <f>SUM($P347:$S347)</f>
        <v>32</v>
      </c>
      <c r="U347">
        <f>IF(E347=6, D347+2, D347)</f>
        <v>5</v>
      </c>
      <c r="V347" s="6">
        <f>ROUND(O347+T347+U347,2)</f>
        <v>72.3</v>
      </c>
      <c r="W347">
        <f>COUNTIF($J347:$N347, 100)</f>
        <v>0</v>
      </c>
      <c r="X347" t="b">
        <f t="shared" si="9"/>
        <v>1</v>
      </c>
    </row>
    <row r="348" spans="2:24" x14ac:dyDescent="0.25">
      <c r="B348" t="s">
        <v>476</v>
      </c>
      <c r="C348" t="s">
        <v>477</v>
      </c>
      <c r="D348">
        <v>0</v>
      </c>
      <c r="E348">
        <v>5</v>
      </c>
      <c r="F348">
        <v>5</v>
      </c>
      <c r="G348">
        <v>3</v>
      </c>
      <c r="H348">
        <v>4</v>
      </c>
      <c r="I348">
        <v>4</v>
      </c>
      <c r="J348">
        <v>73</v>
      </c>
      <c r="K348">
        <v>67</v>
      </c>
      <c r="L348">
        <v>18</v>
      </c>
      <c r="M348">
        <v>84</v>
      </c>
      <c r="N348">
        <v>75</v>
      </c>
      <c r="O348">
        <f>J348/10+K348/10+L348/10+M348/10+N348/10</f>
        <v>31.700000000000003</v>
      </c>
      <c r="P348">
        <f>COUNTIF($F348:$I348, P$3)*10</f>
        <v>0</v>
      </c>
      <c r="Q348">
        <f>COUNTIF($F348:$I348, Q$3)*8</f>
        <v>8</v>
      </c>
      <c r="R348">
        <f>COUNTIF($F348:$I348, R$3)*6</f>
        <v>12</v>
      </c>
      <c r="S348">
        <f>COUNTIF($F348:$I348, S$3)*4</f>
        <v>4</v>
      </c>
      <c r="T348">
        <f>SUM($P348:$S348)</f>
        <v>24</v>
      </c>
      <c r="U348">
        <f>IF(E348=6, D348+2, D348)</f>
        <v>0</v>
      </c>
      <c r="V348" s="6">
        <f>ROUND(O348+T348+U348,2)</f>
        <v>55.7</v>
      </c>
      <c r="W348">
        <f>COUNTIF($J348:$N348, 100)</f>
        <v>0</v>
      </c>
      <c r="X348" t="b">
        <f t="shared" si="9"/>
        <v>0</v>
      </c>
    </row>
    <row r="349" spans="2:24" x14ac:dyDescent="0.25">
      <c r="B349" t="s">
        <v>478</v>
      </c>
      <c r="C349" t="s">
        <v>101</v>
      </c>
      <c r="D349">
        <v>3</v>
      </c>
      <c r="E349">
        <v>6</v>
      </c>
      <c r="F349">
        <v>2</v>
      </c>
      <c r="G349">
        <v>2</v>
      </c>
      <c r="H349">
        <v>5</v>
      </c>
      <c r="I349">
        <v>2</v>
      </c>
      <c r="J349">
        <v>97</v>
      </c>
      <c r="K349">
        <v>40</v>
      </c>
      <c r="L349">
        <v>41</v>
      </c>
      <c r="M349">
        <v>46</v>
      </c>
      <c r="N349">
        <v>59</v>
      </c>
      <c r="O349">
        <f>J349/10+K349/10+L349/10+M349/10+N349/10</f>
        <v>28.299999999999997</v>
      </c>
      <c r="P349">
        <f>COUNTIF($F349:$I349, P$3)*10</f>
        <v>0</v>
      </c>
      <c r="Q349">
        <f>COUNTIF($F349:$I349, Q$3)*8</f>
        <v>8</v>
      </c>
      <c r="R349">
        <f>COUNTIF($F349:$I349, R$3)*6</f>
        <v>0</v>
      </c>
      <c r="S349">
        <f>COUNTIF($F349:$I349, S$3)*4</f>
        <v>0</v>
      </c>
      <c r="T349">
        <f>SUM($P349:$S349)</f>
        <v>8</v>
      </c>
      <c r="U349">
        <f>IF(E349=6, D349+2, D349)</f>
        <v>5</v>
      </c>
      <c r="V349" s="6">
        <f>ROUND(O349+T349+U349,2)</f>
        <v>41.3</v>
      </c>
      <c r="W349">
        <f>COUNTIF($J349:$N349, 100)</f>
        <v>0</v>
      </c>
      <c r="X349" t="b">
        <f t="shared" si="9"/>
        <v>0</v>
      </c>
    </row>
    <row r="350" spans="2:24" x14ac:dyDescent="0.25">
      <c r="B350" t="s">
        <v>479</v>
      </c>
      <c r="C350" t="s">
        <v>30</v>
      </c>
      <c r="D350">
        <v>7</v>
      </c>
      <c r="E350">
        <v>4</v>
      </c>
      <c r="F350">
        <v>4</v>
      </c>
      <c r="G350">
        <v>6</v>
      </c>
      <c r="H350">
        <v>5</v>
      </c>
      <c r="I350">
        <v>5</v>
      </c>
      <c r="J350">
        <v>10</v>
      </c>
      <c r="K350">
        <v>32</v>
      </c>
      <c r="L350">
        <v>73</v>
      </c>
      <c r="M350">
        <v>96</v>
      </c>
      <c r="N350">
        <v>29</v>
      </c>
      <c r="O350">
        <f>J350/10+K350/10+L350/10+M350/10+N350/10</f>
        <v>24</v>
      </c>
      <c r="P350">
        <f>COUNTIF($F350:$I350, P$3)*10</f>
        <v>10</v>
      </c>
      <c r="Q350">
        <f>COUNTIF($F350:$I350, Q$3)*8</f>
        <v>16</v>
      </c>
      <c r="R350">
        <f>COUNTIF($F350:$I350, R$3)*6</f>
        <v>6</v>
      </c>
      <c r="S350">
        <f>COUNTIF($F350:$I350, S$3)*4</f>
        <v>0</v>
      </c>
      <c r="T350">
        <f>SUM($P350:$S350)</f>
        <v>32</v>
      </c>
      <c r="U350">
        <f>IF(E350=6, D350+2, D350)</f>
        <v>7</v>
      </c>
      <c r="V350" s="6">
        <f>ROUND(O350+T350+U350,2)</f>
        <v>63</v>
      </c>
      <c r="W350">
        <f>COUNTIF($J350:$N350, 100)</f>
        <v>0</v>
      </c>
      <c r="X350" t="b">
        <f t="shared" si="9"/>
        <v>1</v>
      </c>
    </row>
    <row r="351" spans="2:24" x14ac:dyDescent="0.25">
      <c r="B351" t="s">
        <v>480</v>
      </c>
      <c r="C351" t="s">
        <v>477</v>
      </c>
      <c r="D351">
        <v>3</v>
      </c>
      <c r="E351">
        <v>2</v>
      </c>
      <c r="F351">
        <v>5</v>
      </c>
      <c r="G351">
        <v>5</v>
      </c>
      <c r="H351">
        <v>4</v>
      </c>
      <c r="I351">
        <v>5</v>
      </c>
      <c r="J351">
        <v>91</v>
      </c>
      <c r="K351">
        <v>53</v>
      </c>
      <c r="L351">
        <v>13</v>
      </c>
      <c r="M351">
        <v>58</v>
      </c>
      <c r="N351">
        <v>75</v>
      </c>
      <c r="O351">
        <f>J351/10+K351/10+L351/10+M351/10+N351/10</f>
        <v>29</v>
      </c>
      <c r="P351">
        <f>COUNTIF($F351:$I351, P$3)*10</f>
        <v>0</v>
      </c>
      <c r="Q351">
        <f>COUNTIF($F351:$I351, Q$3)*8</f>
        <v>24</v>
      </c>
      <c r="R351">
        <f>COUNTIF($F351:$I351, R$3)*6</f>
        <v>6</v>
      </c>
      <c r="S351">
        <f>COUNTIF($F351:$I351, S$3)*4</f>
        <v>0</v>
      </c>
      <c r="T351">
        <f>SUM($P351:$S351)</f>
        <v>30</v>
      </c>
      <c r="U351">
        <f>IF(E351=6, D351+2, D351)</f>
        <v>3</v>
      </c>
      <c r="V351" s="6">
        <f>ROUND(O351+T351+U351,2)</f>
        <v>62</v>
      </c>
      <c r="W351">
        <f>COUNTIF($J351:$N351, 100)</f>
        <v>0</v>
      </c>
      <c r="X351" t="b">
        <f t="shared" si="9"/>
        <v>1</v>
      </c>
    </row>
    <row r="352" spans="2:24" x14ac:dyDescent="0.25">
      <c r="B352" t="s">
        <v>481</v>
      </c>
      <c r="C352" t="s">
        <v>61</v>
      </c>
      <c r="D352">
        <v>5</v>
      </c>
      <c r="E352">
        <v>4</v>
      </c>
      <c r="F352">
        <v>6</v>
      </c>
      <c r="G352">
        <v>5</v>
      </c>
      <c r="H352">
        <v>2</v>
      </c>
      <c r="I352">
        <v>3</v>
      </c>
      <c r="J352">
        <v>21</v>
      </c>
      <c r="K352">
        <v>48</v>
      </c>
      <c r="L352">
        <v>45</v>
      </c>
      <c r="M352">
        <v>1</v>
      </c>
      <c r="N352">
        <v>51</v>
      </c>
      <c r="O352">
        <f>J352/10+K352/10+L352/10+M352/10+N352/10</f>
        <v>16.600000000000001</v>
      </c>
      <c r="P352">
        <f>COUNTIF($F352:$I352, P$3)*10</f>
        <v>10</v>
      </c>
      <c r="Q352">
        <f>COUNTIF($F352:$I352, Q$3)*8</f>
        <v>8</v>
      </c>
      <c r="R352">
        <f>COUNTIF($F352:$I352, R$3)*6</f>
        <v>0</v>
      </c>
      <c r="S352">
        <f>COUNTIF($F352:$I352, S$3)*4</f>
        <v>4</v>
      </c>
      <c r="T352">
        <f>SUM($P352:$S352)</f>
        <v>22</v>
      </c>
      <c r="U352">
        <f>IF(E352=6, D352+2, D352)</f>
        <v>5</v>
      </c>
      <c r="V352" s="6">
        <f>ROUND(O352+T352+U352,2)</f>
        <v>43.6</v>
      </c>
      <c r="W352">
        <f>COUNTIF($J352:$N352, 100)</f>
        <v>0</v>
      </c>
      <c r="X352" t="b">
        <f t="shared" si="9"/>
        <v>1</v>
      </c>
    </row>
    <row r="353" spans="2:24" x14ac:dyDescent="0.25">
      <c r="B353" t="s">
        <v>482</v>
      </c>
      <c r="C353" t="s">
        <v>311</v>
      </c>
      <c r="D353">
        <v>2</v>
      </c>
      <c r="E353">
        <v>2</v>
      </c>
      <c r="F353">
        <v>5</v>
      </c>
      <c r="G353">
        <v>2</v>
      </c>
      <c r="H353">
        <v>4</v>
      </c>
      <c r="I353">
        <v>4</v>
      </c>
      <c r="J353">
        <v>83</v>
      </c>
      <c r="K353">
        <v>28</v>
      </c>
      <c r="L353">
        <v>43</v>
      </c>
      <c r="M353">
        <v>19</v>
      </c>
      <c r="N353">
        <v>83</v>
      </c>
      <c r="O353">
        <f>J353/10+K353/10+L353/10+M353/10+N353/10</f>
        <v>25.6</v>
      </c>
      <c r="P353">
        <f>COUNTIF($F353:$I353, P$3)*10</f>
        <v>0</v>
      </c>
      <c r="Q353">
        <f>COUNTIF($F353:$I353, Q$3)*8</f>
        <v>8</v>
      </c>
      <c r="R353">
        <f>COUNTIF($F353:$I353, R$3)*6</f>
        <v>12</v>
      </c>
      <c r="S353">
        <f>COUNTIF($F353:$I353, S$3)*4</f>
        <v>0</v>
      </c>
      <c r="T353">
        <f>SUM($P353:$S353)</f>
        <v>20</v>
      </c>
      <c r="U353">
        <f>IF(E353=6, D353+2, D353)</f>
        <v>2</v>
      </c>
      <c r="V353" s="6">
        <f>ROUND(O353+T353+U353,2)</f>
        <v>47.6</v>
      </c>
      <c r="W353">
        <f>COUNTIF($J353:$N353, 100)</f>
        <v>0</v>
      </c>
      <c r="X353" t="b">
        <f t="shared" si="9"/>
        <v>0</v>
      </c>
    </row>
    <row r="354" spans="2:24" x14ac:dyDescent="0.25">
      <c r="B354" t="s">
        <v>483</v>
      </c>
      <c r="C354" t="s">
        <v>133</v>
      </c>
      <c r="D354">
        <v>2</v>
      </c>
      <c r="E354">
        <v>4</v>
      </c>
      <c r="F354">
        <v>4</v>
      </c>
      <c r="G354">
        <v>3</v>
      </c>
      <c r="H354">
        <v>3</v>
      </c>
      <c r="I354">
        <v>6</v>
      </c>
      <c r="J354">
        <v>97</v>
      </c>
      <c r="K354">
        <v>80</v>
      </c>
      <c r="L354">
        <v>54</v>
      </c>
      <c r="M354">
        <v>78</v>
      </c>
      <c r="N354">
        <v>43</v>
      </c>
      <c r="O354">
        <f>J354/10+K354/10+L354/10+M354/10+N354/10</f>
        <v>35.200000000000003</v>
      </c>
      <c r="P354">
        <f>COUNTIF($F354:$I354, P$3)*10</f>
        <v>10</v>
      </c>
      <c r="Q354">
        <f>COUNTIF($F354:$I354, Q$3)*8</f>
        <v>0</v>
      </c>
      <c r="R354">
        <f>COUNTIF($F354:$I354, R$3)*6</f>
        <v>6</v>
      </c>
      <c r="S354">
        <f>COUNTIF($F354:$I354, S$3)*4</f>
        <v>8</v>
      </c>
      <c r="T354">
        <f>SUM($P354:$S354)</f>
        <v>24</v>
      </c>
      <c r="U354">
        <f>IF(E354=6, D354+2, D354)</f>
        <v>2</v>
      </c>
      <c r="V354" s="6">
        <f>ROUND(O354+T354+U354,2)</f>
        <v>61.2</v>
      </c>
      <c r="W354">
        <f>COUNTIF($J354:$N354, 100)</f>
        <v>0</v>
      </c>
      <c r="X354" t="b">
        <f t="shared" si="9"/>
        <v>0</v>
      </c>
    </row>
    <row r="355" spans="2:24" x14ac:dyDescent="0.25">
      <c r="B355" t="s">
        <v>484</v>
      </c>
      <c r="C355" t="s">
        <v>101</v>
      </c>
      <c r="D355">
        <v>2</v>
      </c>
      <c r="E355">
        <v>5</v>
      </c>
      <c r="F355">
        <v>2</v>
      </c>
      <c r="G355">
        <v>3</v>
      </c>
      <c r="H355">
        <v>5</v>
      </c>
      <c r="I355">
        <v>2</v>
      </c>
      <c r="J355">
        <v>26</v>
      </c>
      <c r="K355">
        <v>31</v>
      </c>
      <c r="L355">
        <v>88</v>
      </c>
      <c r="M355">
        <v>98</v>
      </c>
      <c r="N355">
        <v>45</v>
      </c>
      <c r="O355">
        <f>J355/10+K355/10+L355/10+M355/10+N355/10</f>
        <v>28.8</v>
      </c>
      <c r="P355">
        <f>COUNTIF($F355:$I355, P$3)*10</f>
        <v>0</v>
      </c>
      <c r="Q355">
        <f>COUNTIF($F355:$I355, Q$3)*8</f>
        <v>8</v>
      </c>
      <c r="R355">
        <f>COUNTIF($F355:$I355, R$3)*6</f>
        <v>0</v>
      </c>
      <c r="S355">
        <f>COUNTIF($F355:$I355, S$3)*4</f>
        <v>4</v>
      </c>
      <c r="T355">
        <f>SUM($P355:$S355)</f>
        <v>12</v>
      </c>
      <c r="U355">
        <f>IF(E355=6, D355+2, D355)</f>
        <v>2</v>
      </c>
      <c r="V355" s="6">
        <f>ROUND(O355+T355+U355,2)</f>
        <v>42.8</v>
      </c>
      <c r="W355">
        <f>COUNTIF($J355:$N355, 100)</f>
        <v>0</v>
      </c>
      <c r="X355" t="b">
        <f t="shared" si="9"/>
        <v>0</v>
      </c>
    </row>
    <row r="356" spans="2:24" x14ac:dyDescent="0.25">
      <c r="B356" t="s">
        <v>485</v>
      </c>
      <c r="C356" t="s">
        <v>58</v>
      </c>
      <c r="D356">
        <v>7</v>
      </c>
      <c r="E356">
        <v>6</v>
      </c>
      <c r="F356">
        <v>4</v>
      </c>
      <c r="G356">
        <v>5</v>
      </c>
      <c r="H356">
        <v>4</v>
      </c>
      <c r="I356">
        <v>3</v>
      </c>
      <c r="J356">
        <v>17</v>
      </c>
      <c r="K356">
        <v>54</v>
      </c>
      <c r="L356">
        <v>78</v>
      </c>
      <c r="M356">
        <v>68</v>
      </c>
      <c r="N356">
        <v>41</v>
      </c>
      <c r="O356">
        <f>J356/10+K356/10+L356/10+M356/10+N356/10</f>
        <v>25.799999999999997</v>
      </c>
      <c r="P356">
        <f>COUNTIF($F356:$I356, P$3)*10</f>
        <v>0</v>
      </c>
      <c r="Q356">
        <f>COUNTIF($F356:$I356, Q$3)*8</f>
        <v>8</v>
      </c>
      <c r="R356">
        <f>COUNTIF($F356:$I356, R$3)*6</f>
        <v>12</v>
      </c>
      <c r="S356">
        <f>COUNTIF($F356:$I356, S$3)*4</f>
        <v>4</v>
      </c>
      <c r="T356">
        <f>SUM($P356:$S356)</f>
        <v>24</v>
      </c>
      <c r="U356">
        <f>IF(E356=6, D356+2, D356)</f>
        <v>9</v>
      </c>
      <c r="V356" s="6">
        <f>ROUND(O356+T356+U356,2)</f>
        <v>58.8</v>
      </c>
      <c r="W356">
        <f>COUNTIF($J356:$N356, 100)</f>
        <v>0</v>
      </c>
      <c r="X356" t="b">
        <f t="shared" si="9"/>
        <v>1</v>
      </c>
    </row>
    <row r="357" spans="2:24" x14ac:dyDescent="0.25">
      <c r="B357" t="s">
        <v>486</v>
      </c>
      <c r="C357" t="s">
        <v>70</v>
      </c>
      <c r="D357">
        <v>0</v>
      </c>
      <c r="E357">
        <v>2</v>
      </c>
      <c r="F357">
        <v>5</v>
      </c>
      <c r="G357">
        <v>3</v>
      </c>
      <c r="H357">
        <v>6</v>
      </c>
      <c r="I357">
        <v>6</v>
      </c>
      <c r="J357">
        <v>5</v>
      </c>
      <c r="K357">
        <v>93</v>
      </c>
      <c r="L357">
        <v>4</v>
      </c>
      <c r="M357">
        <v>59</v>
      </c>
      <c r="N357">
        <v>71</v>
      </c>
      <c r="O357">
        <f>J357/10+K357/10+L357/10+M357/10+N357/10</f>
        <v>23.200000000000003</v>
      </c>
      <c r="P357">
        <f>COUNTIF($F357:$I357, P$3)*10</f>
        <v>20</v>
      </c>
      <c r="Q357">
        <f>COUNTIF($F357:$I357, Q$3)*8</f>
        <v>8</v>
      </c>
      <c r="R357">
        <f>COUNTIF($F357:$I357, R$3)*6</f>
        <v>0</v>
      </c>
      <c r="S357">
        <f>COUNTIF($F357:$I357, S$3)*4</f>
        <v>4</v>
      </c>
      <c r="T357">
        <f>SUM($P357:$S357)</f>
        <v>32</v>
      </c>
      <c r="U357">
        <f>IF(E357=6, D357+2, D357)</f>
        <v>0</v>
      </c>
      <c r="V357" s="6">
        <f>ROUND(O357+T357+U357,2)</f>
        <v>55.2</v>
      </c>
      <c r="W357">
        <f>COUNTIF($J357:$N357, 100)</f>
        <v>0</v>
      </c>
      <c r="X357" t="b">
        <f t="shared" si="9"/>
        <v>1</v>
      </c>
    </row>
    <row r="358" spans="2:24" x14ac:dyDescent="0.25">
      <c r="B358" t="s">
        <v>487</v>
      </c>
      <c r="C358" t="s">
        <v>76</v>
      </c>
      <c r="D358">
        <v>3</v>
      </c>
      <c r="E358">
        <v>5</v>
      </c>
      <c r="F358">
        <v>3</v>
      </c>
      <c r="G358">
        <v>3</v>
      </c>
      <c r="H358">
        <v>6</v>
      </c>
      <c r="I358">
        <v>4</v>
      </c>
      <c r="J358">
        <v>78</v>
      </c>
      <c r="K358">
        <v>80</v>
      </c>
      <c r="L358">
        <v>56</v>
      </c>
      <c r="M358">
        <v>31</v>
      </c>
      <c r="N358">
        <v>81</v>
      </c>
      <c r="O358">
        <f>J358/10+K358/10+L358/10+M358/10+N358/10</f>
        <v>32.6</v>
      </c>
      <c r="P358">
        <f>COUNTIF($F358:$I358, P$3)*10</f>
        <v>10</v>
      </c>
      <c r="Q358">
        <f>COUNTIF($F358:$I358, Q$3)*8</f>
        <v>0</v>
      </c>
      <c r="R358">
        <f>COUNTIF($F358:$I358, R$3)*6</f>
        <v>6</v>
      </c>
      <c r="S358">
        <f>COUNTIF($F358:$I358, S$3)*4</f>
        <v>8</v>
      </c>
      <c r="T358">
        <f>SUM($P358:$S358)</f>
        <v>24</v>
      </c>
      <c r="U358">
        <f>IF(E358=6, D358+2, D358)</f>
        <v>3</v>
      </c>
      <c r="V358" s="6">
        <f>ROUND(O358+T358+U358,2)</f>
        <v>59.6</v>
      </c>
      <c r="W358">
        <f>COUNTIF($J358:$N358, 100)</f>
        <v>0</v>
      </c>
      <c r="X358" t="b">
        <f t="shared" si="9"/>
        <v>0</v>
      </c>
    </row>
    <row r="359" spans="2:24" x14ac:dyDescent="0.25">
      <c r="B359" t="s">
        <v>488</v>
      </c>
      <c r="C359" t="s">
        <v>489</v>
      </c>
      <c r="D359">
        <v>6</v>
      </c>
      <c r="E359">
        <v>6</v>
      </c>
      <c r="F359">
        <v>6</v>
      </c>
      <c r="G359">
        <v>4</v>
      </c>
      <c r="H359">
        <v>6</v>
      </c>
      <c r="I359">
        <v>4</v>
      </c>
      <c r="J359">
        <v>64</v>
      </c>
      <c r="K359">
        <v>18</v>
      </c>
      <c r="L359">
        <v>23</v>
      </c>
      <c r="M359">
        <v>81</v>
      </c>
      <c r="N359">
        <v>18</v>
      </c>
      <c r="O359">
        <f>J359/10+K359/10+L359/10+M359/10+N359/10</f>
        <v>20.400000000000002</v>
      </c>
      <c r="P359">
        <f>COUNTIF($F359:$I359, P$3)*10</f>
        <v>20</v>
      </c>
      <c r="Q359">
        <f>COUNTIF($F359:$I359, Q$3)*8</f>
        <v>0</v>
      </c>
      <c r="R359">
        <f>COUNTIF($F359:$I359, R$3)*6</f>
        <v>12</v>
      </c>
      <c r="S359">
        <f>COUNTIF($F359:$I359, S$3)*4</f>
        <v>0</v>
      </c>
      <c r="T359">
        <f>SUM($P359:$S359)</f>
        <v>32</v>
      </c>
      <c r="U359">
        <f>IF(E359=6, D359+2, D359)</f>
        <v>8</v>
      </c>
      <c r="V359" s="6">
        <f>ROUND(O359+T359+U359,2)</f>
        <v>60.4</v>
      </c>
      <c r="W359">
        <f>COUNTIF($J359:$N359, 100)</f>
        <v>0</v>
      </c>
      <c r="X359" t="b">
        <f t="shared" si="9"/>
        <v>1</v>
      </c>
    </row>
    <row r="360" spans="2:24" x14ac:dyDescent="0.25">
      <c r="B360" t="s">
        <v>490</v>
      </c>
      <c r="C360" t="s">
        <v>38</v>
      </c>
      <c r="D360">
        <v>2</v>
      </c>
      <c r="E360">
        <v>4</v>
      </c>
      <c r="F360">
        <v>3</v>
      </c>
      <c r="G360">
        <v>5</v>
      </c>
      <c r="H360">
        <v>2</v>
      </c>
      <c r="I360">
        <v>3</v>
      </c>
      <c r="J360">
        <v>96</v>
      </c>
      <c r="K360">
        <v>32</v>
      </c>
      <c r="L360">
        <v>73</v>
      </c>
      <c r="M360">
        <v>7</v>
      </c>
      <c r="N360">
        <v>74</v>
      </c>
      <c r="O360">
        <f>J360/10+K360/10+L360/10+M360/10+N360/10</f>
        <v>28.200000000000003</v>
      </c>
      <c r="P360">
        <f>COUNTIF($F360:$I360, P$3)*10</f>
        <v>0</v>
      </c>
      <c r="Q360">
        <f>COUNTIF($F360:$I360, Q$3)*8</f>
        <v>8</v>
      </c>
      <c r="R360">
        <f>COUNTIF($F360:$I360, R$3)*6</f>
        <v>0</v>
      </c>
      <c r="S360">
        <f>COUNTIF($F360:$I360, S$3)*4</f>
        <v>8</v>
      </c>
      <c r="T360">
        <f>SUM($P360:$S360)</f>
        <v>16</v>
      </c>
      <c r="U360">
        <f>IF(E360=6, D360+2, D360)</f>
        <v>2</v>
      </c>
      <c r="V360" s="6">
        <f>ROUND(O360+T360+U360,2)</f>
        <v>46.2</v>
      </c>
      <c r="W360">
        <f>COUNTIF($J360:$N360, 100)</f>
        <v>0</v>
      </c>
      <c r="X360" t="b">
        <f t="shared" si="9"/>
        <v>0</v>
      </c>
    </row>
    <row r="361" spans="2:24" x14ac:dyDescent="0.25">
      <c r="B361" t="s">
        <v>491</v>
      </c>
      <c r="C361" t="s">
        <v>340</v>
      </c>
      <c r="D361">
        <v>6</v>
      </c>
      <c r="E361">
        <v>6</v>
      </c>
      <c r="F361">
        <v>5</v>
      </c>
      <c r="G361">
        <v>5</v>
      </c>
      <c r="H361">
        <v>3</v>
      </c>
      <c r="I361">
        <v>6</v>
      </c>
      <c r="J361">
        <v>85</v>
      </c>
      <c r="K361">
        <v>35</v>
      </c>
      <c r="L361">
        <v>70</v>
      </c>
      <c r="M361">
        <v>99</v>
      </c>
      <c r="N361">
        <v>85</v>
      </c>
      <c r="O361">
        <f>J361/10+K361/10+L361/10+M361/10+N361/10</f>
        <v>37.4</v>
      </c>
      <c r="P361">
        <f>COUNTIF($F361:$I361, P$3)*10</f>
        <v>10</v>
      </c>
      <c r="Q361">
        <f>COUNTIF($F361:$I361, Q$3)*8</f>
        <v>16</v>
      </c>
      <c r="R361">
        <f>COUNTIF($F361:$I361, R$3)*6</f>
        <v>0</v>
      </c>
      <c r="S361">
        <f>COUNTIF($F361:$I361, S$3)*4</f>
        <v>4</v>
      </c>
      <c r="T361">
        <f>SUM($P361:$S361)</f>
        <v>30</v>
      </c>
      <c r="U361">
        <f>IF(E361=6, D361+2, D361)</f>
        <v>8</v>
      </c>
      <c r="V361" s="6">
        <f>ROUND(O361+T361+U361,2)</f>
        <v>75.400000000000006</v>
      </c>
      <c r="W361">
        <f>COUNTIF($J361:$N361, 100)</f>
        <v>0</v>
      </c>
      <c r="X361" t="b">
        <f t="shared" si="9"/>
        <v>1</v>
      </c>
    </row>
    <row r="362" spans="2:24" x14ac:dyDescent="0.25">
      <c r="B362" t="s">
        <v>492</v>
      </c>
      <c r="C362" t="s">
        <v>90</v>
      </c>
      <c r="D362">
        <v>4</v>
      </c>
      <c r="E362">
        <v>2</v>
      </c>
      <c r="F362">
        <v>4</v>
      </c>
      <c r="G362">
        <v>5</v>
      </c>
      <c r="H362">
        <v>4</v>
      </c>
      <c r="I362">
        <v>2</v>
      </c>
      <c r="J362">
        <v>17</v>
      </c>
      <c r="K362">
        <v>17</v>
      </c>
      <c r="L362">
        <v>92</v>
      </c>
      <c r="M362">
        <v>6</v>
      </c>
      <c r="N362">
        <v>64</v>
      </c>
      <c r="O362">
        <f>J362/10+K362/10+L362/10+M362/10+N362/10</f>
        <v>19.600000000000001</v>
      </c>
      <c r="P362">
        <f>COUNTIF($F362:$I362, P$3)*10</f>
        <v>0</v>
      </c>
      <c r="Q362">
        <f>COUNTIF($F362:$I362, Q$3)*8</f>
        <v>8</v>
      </c>
      <c r="R362">
        <f>COUNTIF($F362:$I362, R$3)*6</f>
        <v>12</v>
      </c>
      <c r="S362">
        <f>COUNTIF($F362:$I362, S$3)*4</f>
        <v>0</v>
      </c>
      <c r="T362">
        <f>SUM($P362:$S362)</f>
        <v>20</v>
      </c>
      <c r="U362">
        <f>IF(E362=6, D362+2, D362)</f>
        <v>4</v>
      </c>
      <c r="V362" s="6">
        <f>ROUND(O362+T362+U362,2)</f>
        <v>43.6</v>
      </c>
      <c r="W362">
        <f>COUNTIF($J362:$N362, 100)</f>
        <v>0</v>
      </c>
      <c r="X362" t="b">
        <f t="shared" si="9"/>
        <v>1</v>
      </c>
    </row>
    <row r="363" spans="2:24" x14ac:dyDescent="0.25">
      <c r="B363" t="s">
        <v>493</v>
      </c>
      <c r="C363" t="s">
        <v>180</v>
      </c>
      <c r="D363">
        <v>4</v>
      </c>
      <c r="E363">
        <v>2</v>
      </c>
      <c r="F363">
        <v>4</v>
      </c>
      <c r="G363">
        <v>2</v>
      </c>
      <c r="H363">
        <v>5</v>
      </c>
      <c r="I363">
        <v>4</v>
      </c>
      <c r="J363">
        <v>62</v>
      </c>
      <c r="K363">
        <v>3</v>
      </c>
      <c r="L363">
        <v>84</v>
      </c>
      <c r="M363">
        <v>48</v>
      </c>
      <c r="N363">
        <v>94</v>
      </c>
      <c r="O363">
        <f>J363/10+K363/10+L363/10+M363/10+N363/10</f>
        <v>29.1</v>
      </c>
      <c r="P363">
        <f>COUNTIF($F363:$I363, P$3)*10</f>
        <v>0</v>
      </c>
      <c r="Q363">
        <f>COUNTIF($F363:$I363, Q$3)*8</f>
        <v>8</v>
      </c>
      <c r="R363">
        <f>COUNTIF($F363:$I363, R$3)*6</f>
        <v>12</v>
      </c>
      <c r="S363">
        <f>COUNTIF($F363:$I363, S$3)*4</f>
        <v>0</v>
      </c>
      <c r="T363">
        <f>SUM($P363:$S363)</f>
        <v>20</v>
      </c>
      <c r="U363">
        <f>IF(E363=6, D363+2, D363)</f>
        <v>4</v>
      </c>
      <c r="V363" s="6">
        <f>ROUND(O363+T363+U363,2)</f>
        <v>53.1</v>
      </c>
      <c r="W363">
        <f>COUNTIF($J363:$N363, 100)</f>
        <v>0</v>
      </c>
      <c r="X363" t="b">
        <f t="shared" si="9"/>
        <v>0</v>
      </c>
    </row>
    <row r="364" spans="2:24" x14ac:dyDescent="0.25">
      <c r="B364" t="s">
        <v>494</v>
      </c>
      <c r="C364" t="s">
        <v>495</v>
      </c>
      <c r="D364">
        <v>4</v>
      </c>
      <c r="E364">
        <v>5</v>
      </c>
      <c r="F364">
        <v>5</v>
      </c>
      <c r="G364">
        <v>6</v>
      </c>
      <c r="H364">
        <v>2</v>
      </c>
      <c r="I364">
        <v>3</v>
      </c>
      <c r="J364">
        <v>35</v>
      </c>
      <c r="K364">
        <v>49</v>
      </c>
      <c r="L364">
        <v>59</v>
      </c>
      <c r="M364">
        <v>44</v>
      </c>
      <c r="N364">
        <v>68</v>
      </c>
      <c r="O364">
        <f>J364/10+K364/10+L364/10+M364/10+N364/10</f>
        <v>25.500000000000004</v>
      </c>
      <c r="P364">
        <f>COUNTIF($F364:$I364, P$3)*10</f>
        <v>10</v>
      </c>
      <c r="Q364">
        <f>COUNTIF($F364:$I364, Q$3)*8</f>
        <v>8</v>
      </c>
      <c r="R364">
        <f>COUNTIF($F364:$I364, R$3)*6</f>
        <v>0</v>
      </c>
      <c r="S364">
        <f>COUNTIF($F364:$I364, S$3)*4</f>
        <v>4</v>
      </c>
      <c r="T364">
        <f>SUM($P364:$S364)</f>
        <v>22</v>
      </c>
      <c r="U364">
        <f>IF(E364=6, D364+2, D364)</f>
        <v>4</v>
      </c>
      <c r="V364" s="6">
        <f>ROUND(O364+T364+U364,2)</f>
        <v>51.5</v>
      </c>
      <c r="W364">
        <f>COUNTIF($J364:$N364, 100)</f>
        <v>0</v>
      </c>
      <c r="X364" t="b">
        <f t="shared" si="9"/>
        <v>1</v>
      </c>
    </row>
    <row r="365" spans="2:24" x14ac:dyDescent="0.25">
      <c r="B365" t="s">
        <v>496</v>
      </c>
      <c r="C365" t="s">
        <v>369</v>
      </c>
      <c r="D365">
        <v>7</v>
      </c>
      <c r="E365">
        <v>3</v>
      </c>
      <c r="F365">
        <v>6</v>
      </c>
      <c r="G365">
        <v>2</v>
      </c>
      <c r="H365">
        <v>6</v>
      </c>
      <c r="I365">
        <v>5</v>
      </c>
      <c r="J365">
        <v>20</v>
      </c>
      <c r="K365">
        <v>58</v>
      </c>
      <c r="L365">
        <v>93</v>
      </c>
      <c r="M365">
        <v>53</v>
      </c>
      <c r="N365">
        <v>35</v>
      </c>
      <c r="O365">
        <f>J365/10+K365/10+L365/10+M365/10+N365/10</f>
        <v>25.900000000000002</v>
      </c>
      <c r="P365">
        <f>COUNTIF($F365:$I365, P$3)*10</f>
        <v>20</v>
      </c>
      <c r="Q365">
        <f>COUNTIF($F365:$I365, Q$3)*8</f>
        <v>8</v>
      </c>
      <c r="R365">
        <f>COUNTIF($F365:$I365, R$3)*6</f>
        <v>0</v>
      </c>
      <c r="S365">
        <f>COUNTIF($F365:$I365, S$3)*4</f>
        <v>0</v>
      </c>
      <c r="T365">
        <f>SUM($P365:$S365)</f>
        <v>28</v>
      </c>
      <c r="U365">
        <f>IF(E365=6, D365+2, D365)</f>
        <v>7</v>
      </c>
      <c r="V365" s="6">
        <f>ROUND(O365+T365+U365,2)</f>
        <v>60.9</v>
      </c>
      <c r="W365">
        <f>COUNTIF($J365:$N365, 100)</f>
        <v>0</v>
      </c>
      <c r="X365" t="b">
        <f t="shared" si="9"/>
        <v>1</v>
      </c>
    </row>
    <row r="366" spans="2:24" x14ac:dyDescent="0.25">
      <c r="B366" t="s">
        <v>497</v>
      </c>
      <c r="C366" t="s">
        <v>498</v>
      </c>
      <c r="D366">
        <v>5</v>
      </c>
      <c r="E366">
        <v>6</v>
      </c>
      <c r="F366">
        <v>2</v>
      </c>
      <c r="G366">
        <v>3</v>
      </c>
      <c r="H366">
        <v>4</v>
      </c>
      <c r="I366">
        <v>3</v>
      </c>
      <c r="J366">
        <v>2</v>
      </c>
      <c r="K366">
        <v>97</v>
      </c>
      <c r="L366">
        <v>14</v>
      </c>
      <c r="M366">
        <v>81</v>
      </c>
      <c r="N366">
        <v>38</v>
      </c>
      <c r="O366">
        <f>J366/10+K366/10+L366/10+M366/10+N366/10</f>
        <v>23.2</v>
      </c>
      <c r="P366">
        <f>COUNTIF($F366:$I366, P$3)*10</f>
        <v>0</v>
      </c>
      <c r="Q366">
        <f>COUNTIF($F366:$I366, Q$3)*8</f>
        <v>0</v>
      </c>
      <c r="R366">
        <f>COUNTIF($F366:$I366, R$3)*6</f>
        <v>6</v>
      </c>
      <c r="S366">
        <f>COUNTIF($F366:$I366, S$3)*4</f>
        <v>8</v>
      </c>
      <c r="T366">
        <f>SUM($P366:$S366)</f>
        <v>14</v>
      </c>
      <c r="U366">
        <f>IF(E366=6, D366+2, D366)</f>
        <v>7</v>
      </c>
      <c r="V366" s="6">
        <f>ROUND(O366+T366+U366,2)</f>
        <v>44.2</v>
      </c>
      <c r="W366">
        <f>COUNTIF($J366:$N366, 100)</f>
        <v>0</v>
      </c>
      <c r="X366" t="b">
        <f t="shared" si="9"/>
        <v>0</v>
      </c>
    </row>
    <row r="367" spans="2:24" x14ac:dyDescent="0.25">
      <c r="B367" t="s">
        <v>499</v>
      </c>
      <c r="C367" t="s">
        <v>498</v>
      </c>
      <c r="D367">
        <v>4</v>
      </c>
      <c r="E367">
        <v>6</v>
      </c>
      <c r="F367">
        <v>2</v>
      </c>
      <c r="G367">
        <v>6</v>
      </c>
      <c r="H367">
        <v>4</v>
      </c>
      <c r="I367">
        <v>5</v>
      </c>
      <c r="J367">
        <v>98</v>
      </c>
      <c r="K367">
        <v>42</v>
      </c>
      <c r="L367">
        <v>49</v>
      </c>
      <c r="M367">
        <v>83</v>
      </c>
      <c r="N367">
        <v>32</v>
      </c>
      <c r="O367">
        <f>J367/10+K367/10+L367/10+M367/10+N367/10</f>
        <v>30.4</v>
      </c>
      <c r="P367">
        <f>COUNTIF($F367:$I367, P$3)*10</f>
        <v>10</v>
      </c>
      <c r="Q367">
        <f>COUNTIF($F367:$I367, Q$3)*8</f>
        <v>8</v>
      </c>
      <c r="R367">
        <f>COUNTIF($F367:$I367, R$3)*6</f>
        <v>6</v>
      </c>
      <c r="S367">
        <f>COUNTIF($F367:$I367, S$3)*4</f>
        <v>0</v>
      </c>
      <c r="T367">
        <f>SUM($P367:$S367)</f>
        <v>24</v>
      </c>
      <c r="U367">
        <f>IF(E367=6, D367+2, D367)</f>
        <v>6</v>
      </c>
      <c r="V367" s="6">
        <f>ROUND(O367+T367+U367,2)</f>
        <v>60.4</v>
      </c>
      <c r="W367">
        <f>COUNTIF($J367:$N367, 100)</f>
        <v>0</v>
      </c>
      <c r="X367" t="b">
        <f t="shared" si="9"/>
        <v>0</v>
      </c>
    </row>
    <row r="368" spans="2:24" x14ac:dyDescent="0.25">
      <c r="B368" t="s">
        <v>500</v>
      </c>
      <c r="C368" t="s">
        <v>121</v>
      </c>
      <c r="D368">
        <v>7</v>
      </c>
      <c r="E368">
        <v>5</v>
      </c>
      <c r="F368">
        <v>5</v>
      </c>
      <c r="G368">
        <v>4</v>
      </c>
      <c r="H368">
        <v>5</v>
      </c>
      <c r="I368">
        <v>6</v>
      </c>
      <c r="J368">
        <v>97</v>
      </c>
      <c r="K368">
        <v>45</v>
      </c>
      <c r="L368">
        <v>42</v>
      </c>
      <c r="M368">
        <v>25</v>
      </c>
      <c r="N368">
        <v>51</v>
      </c>
      <c r="O368">
        <f>J368/10+K368/10+L368/10+M368/10+N368/10</f>
        <v>26</v>
      </c>
      <c r="P368">
        <f>COUNTIF($F368:$I368, P$3)*10</f>
        <v>10</v>
      </c>
      <c r="Q368">
        <f>COUNTIF($F368:$I368, Q$3)*8</f>
        <v>16</v>
      </c>
      <c r="R368">
        <f>COUNTIF($F368:$I368, R$3)*6</f>
        <v>6</v>
      </c>
      <c r="S368">
        <f>COUNTIF($F368:$I368, S$3)*4</f>
        <v>0</v>
      </c>
      <c r="T368">
        <f>SUM($P368:$S368)</f>
        <v>32</v>
      </c>
      <c r="U368">
        <f>IF(E368=6, D368+2, D368)</f>
        <v>7</v>
      </c>
      <c r="V368" s="6">
        <f>ROUND(O368+T368+U368,2)</f>
        <v>65</v>
      </c>
      <c r="W368">
        <f>COUNTIF($J368:$N368, 100)</f>
        <v>0</v>
      </c>
      <c r="X368" t="b">
        <f t="shared" si="9"/>
        <v>1</v>
      </c>
    </row>
    <row r="369" spans="2:24" x14ac:dyDescent="0.25">
      <c r="B369" t="s">
        <v>501</v>
      </c>
      <c r="C369" t="s">
        <v>18</v>
      </c>
      <c r="D369">
        <v>8</v>
      </c>
      <c r="E369">
        <v>3</v>
      </c>
      <c r="F369">
        <v>2</v>
      </c>
      <c r="G369">
        <v>2</v>
      </c>
      <c r="H369">
        <v>4</v>
      </c>
      <c r="I369">
        <v>2</v>
      </c>
      <c r="J369">
        <v>54</v>
      </c>
      <c r="K369">
        <v>48</v>
      </c>
      <c r="L369">
        <v>35</v>
      </c>
      <c r="M369">
        <v>28</v>
      </c>
      <c r="N369">
        <v>35</v>
      </c>
      <c r="O369">
        <f>J369/10+K369/10+L369/10+M369/10+N369/10</f>
        <v>20</v>
      </c>
      <c r="P369">
        <f>COUNTIF($F369:$I369, P$3)*10</f>
        <v>0</v>
      </c>
      <c r="Q369">
        <f>COUNTIF($F369:$I369, Q$3)*8</f>
        <v>0</v>
      </c>
      <c r="R369">
        <f>COUNTIF($F369:$I369, R$3)*6</f>
        <v>6</v>
      </c>
      <c r="S369">
        <f>COUNTIF($F369:$I369, S$3)*4</f>
        <v>0</v>
      </c>
      <c r="T369">
        <f>SUM($P369:$S369)</f>
        <v>6</v>
      </c>
      <c r="U369">
        <f>IF(E369=6, D369+2, D369)</f>
        <v>8</v>
      </c>
      <c r="V369" s="6">
        <f>ROUND(O369+T369+U369,2)</f>
        <v>34</v>
      </c>
      <c r="W369">
        <f>COUNTIF($J369:$N369, 100)</f>
        <v>0</v>
      </c>
      <c r="X369" t="b">
        <f t="shared" si="9"/>
        <v>0</v>
      </c>
    </row>
    <row r="370" spans="2:24" x14ac:dyDescent="0.25">
      <c r="B370" t="s">
        <v>502</v>
      </c>
      <c r="C370" t="s">
        <v>503</v>
      </c>
      <c r="D370">
        <v>5</v>
      </c>
      <c r="E370">
        <v>2</v>
      </c>
      <c r="F370">
        <v>6</v>
      </c>
      <c r="G370">
        <v>3</v>
      </c>
      <c r="H370">
        <v>2</v>
      </c>
      <c r="I370">
        <v>5</v>
      </c>
      <c r="J370">
        <v>35</v>
      </c>
      <c r="K370">
        <v>56</v>
      </c>
      <c r="L370">
        <v>6</v>
      </c>
      <c r="M370">
        <v>84</v>
      </c>
      <c r="N370">
        <v>54</v>
      </c>
      <c r="O370">
        <f>J370/10+K370/10+L370/10+M370/10+N370/10</f>
        <v>23.5</v>
      </c>
      <c r="P370">
        <f>COUNTIF($F370:$I370, P$3)*10</f>
        <v>10</v>
      </c>
      <c r="Q370">
        <f>COUNTIF($F370:$I370, Q$3)*8</f>
        <v>8</v>
      </c>
      <c r="R370">
        <f>COUNTIF($F370:$I370, R$3)*6</f>
        <v>0</v>
      </c>
      <c r="S370">
        <f>COUNTIF($F370:$I370, S$3)*4</f>
        <v>4</v>
      </c>
      <c r="T370">
        <f>SUM($P370:$S370)</f>
        <v>22</v>
      </c>
      <c r="U370">
        <f>IF(E370=6, D370+2, D370)</f>
        <v>5</v>
      </c>
      <c r="V370" s="6">
        <f>ROUND(O370+T370+U370,2)</f>
        <v>50.5</v>
      </c>
      <c r="W370">
        <f>COUNTIF($J370:$N370, 100)</f>
        <v>0</v>
      </c>
      <c r="X370" t="b">
        <f t="shared" si="9"/>
        <v>1</v>
      </c>
    </row>
    <row r="371" spans="2:24" x14ac:dyDescent="0.25">
      <c r="B371" t="s">
        <v>504</v>
      </c>
      <c r="C371" t="s">
        <v>367</v>
      </c>
      <c r="D371">
        <v>0</v>
      </c>
      <c r="E371">
        <v>2</v>
      </c>
      <c r="F371">
        <v>5</v>
      </c>
      <c r="G371">
        <v>6</v>
      </c>
      <c r="H371">
        <v>6</v>
      </c>
      <c r="I371">
        <v>3</v>
      </c>
      <c r="J371">
        <v>36</v>
      </c>
      <c r="K371">
        <v>94</v>
      </c>
      <c r="L371">
        <v>52</v>
      </c>
      <c r="M371">
        <v>50</v>
      </c>
      <c r="N371">
        <v>57</v>
      </c>
      <c r="O371">
        <f>J371/10+K371/10+L371/10+M371/10+N371/10</f>
        <v>28.9</v>
      </c>
      <c r="P371">
        <f>COUNTIF($F371:$I371, P$3)*10</f>
        <v>20</v>
      </c>
      <c r="Q371">
        <f>COUNTIF($F371:$I371, Q$3)*8</f>
        <v>8</v>
      </c>
      <c r="R371">
        <f>COUNTIF($F371:$I371, R$3)*6</f>
        <v>0</v>
      </c>
      <c r="S371">
        <f>COUNTIF($F371:$I371, S$3)*4</f>
        <v>4</v>
      </c>
      <c r="T371">
        <f>SUM($P371:$S371)</f>
        <v>32</v>
      </c>
      <c r="U371">
        <f>IF(E371=6, D371+2, D371)</f>
        <v>0</v>
      </c>
      <c r="V371" s="6">
        <f>ROUND(O371+T371+U371,2)</f>
        <v>60.9</v>
      </c>
      <c r="W371">
        <f>COUNTIF($J371:$N371, 100)</f>
        <v>0</v>
      </c>
      <c r="X371" t="b">
        <f t="shared" si="9"/>
        <v>1</v>
      </c>
    </row>
    <row r="372" spans="2:24" x14ac:dyDescent="0.25">
      <c r="B372" t="s">
        <v>505</v>
      </c>
      <c r="C372" t="s">
        <v>506</v>
      </c>
      <c r="D372">
        <v>2</v>
      </c>
      <c r="E372">
        <v>3</v>
      </c>
      <c r="F372">
        <v>2</v>
      </c>
      <c r="G372">
        <v>2</v>
      </c>
      <c r="H372">
        <v>5</v>
      </c>
      <c r="I372">
        <v>6</v>
      </c>
      <c r="J372">
        <v>100</v>
      </c>
      <c r="K372">
        <v>48</v>
      </c>
      <c r="L372">
        <v>88</v>
      </c>
      <c r="M372">
        <v>48</v>
      </c>
      <c r="N372">
        <v>8</v>
      </c>
      <c r="O372">
        <f>J372/10+K372/10+L372/10+M372/10+N372/10</f>
        <v>29.200000000000003</v>
      </c>
      <c r="P372">
        <f>COUNTIF($F372:$I372, P$3)*10</f>
        <v>10</v>
      </c>
      <c r="Q372">
        <f>COUNTIF($F372:$I372, Q$3)*8</f>
        <v>8</v>
      </c>
      <c r="R372">
        <f>COUNTIF($F372:$I372, R$3)*6</f>
        <v>0</v>
      </c>
      <c r="S372">
        <f>COUNTIF($F372:$I372, S$3)*4</f>
        <v>0</v>
      </c>
      <c r="T372">
        <f>SUM($P372:$S372)</f>
        <v>18</v>
      </c>
      <c r="U372">
        <f>IF(E372=6, D372+2, D372)</f>
        <v>2</v>
      </c>
      <c r="V372" s="6">
        <f>ROUND(O372+T372+U372,2)</f>
        <v>49.2</v>
      </c>
      <c r="W372">
        <f>COUNTIF($J372:$N372, 100)</f>
        <v>1</v>
      </c>
      <c r="X372" t="b">
        <f t="shared" si="9"/>
        <v>0</v>
      </c>
    </row>
    <row r="373" spans="2:24" x14ac:dyDescent="0.25">
      <c r="B373" t="s">
        <v>507</v>
      </c>
      <c r="C373" t="s">
        <v>508</v>
      </c>
      <c r="D373">
        <v>1</v>
      </c>
      <c r="E373">
        <v>3</v>
      </c>
      <c r="F373">
        <v>4</v>
      </c>
      <c r="G373">
        <v>3</v>
      </c>
      <c r="H373">
        <v>5</v>
      </c>
      <c r="I373">
        <v>6</v>
      </c>
      <c r="J373">
        <v>89</v>
      </c>
      <c r="K373">
        <v>70</v>
      </c>
      <c r="L373">
        <v>58</v>
      </c>
      <c r="M373">
        <v>39</v>
      </c>
      <c r="N373">
        <v>43</v>
      </c>
      <c r="O373">
        <f>J373/10+K373/10+L373/10+M373/10+N373/10</f>
        <v>29.9</v>
      </c>
      <c r="P373">
        <f>COUNTIF($F373:$I373, P$3)*10</f>
        <v>10</v>
      </c>
      <c r="Q373">
        <f>COUNTIF($F373:$I373, Q$3)*8</f>
        <v>8</v>
      </c>
      <c r="R373">
        <f>COUNTIF($F373:$I373, R$3)*6</f>
        <v>6</v>
      </c>
      <c r="S373">
        <f>COUNTIF($F373:$I373, S$3)*4</f>
        <v>4</v>
      </c>
      <c r="T373">
        <f>SUM($P373:$S373)</f>
        <v>28</v>
      </c>
      <c r="U373">
        <f>IF(E373=6, D373+2, D373)</f>
        <v>1</v>
      </c>
      <c r="V373" s="6">
        <f>ROUND(O373+T373+U373,2)</f>
        <v>58.9</v>
      </c>
      <c r="W373">
        <f>COUNTIF($J373:$N373, 100)</f>
        <v>0</v>
      </c>
      <c r="X373" t="b">
        <f t="shared" si="9"/>
        <v>0</v>
      </c>
    </row>
    <row r="374" spans="2:24" x14ac:dyDescent="0.25">
      <c r="B374" t="s">
        <v>509</v>
      </c>
      <c r="C374" t="s">
        <v>188</v>
      </c>
      <c r="D374">
        <v>0</v>
      </c>
      <c r="E374">
        <v>6</v>
      </c>
      <c r="F374">
        <v>2</v>
      </c>
      <c r="G374">
        <v>2</v>
      </c>
      <c r="H374">
        <v>6</v>
      </c>
      <c r="I374">
        <v>2</v>
      </c>
      <c r="J374">
        <v>21</v>
      </c>
      <c r="K374">
        <v>80</v>
      </c>
      <c r="L374">
        <v>59</v>
      </c>
      <c r="M374">
        <v>35</v>
      </c>
      <c r="N374">
        <v>12</v>
      </c>
      <c r="O374">
        <f>J374/10+K374/10+L374/10+M374/10+N374/10</f>
        <v>20.7</v>
      </c>
      <c r="P374">
        <f>COUNTIF($F374:$I374, P$3)*10</f>
        <v>10</v>
      </c>
      <c r="Q374">
        <f>COUNTIF($F374:$I374, Q$3)*8</f>
        <v>0</v>
      </c>
      <c r="R374">
        <f>COUNTIF($F374:$I374, R$3)*6</f>
        <v>0</v>
      </c>
      <c r="S374">
        <f>COUNTIF($F374:$I374, S$3)*4</f>
        <v>0</v>
      </c>
      <c r="T374">
        <f>SUM($P374:$S374)</f>
        <v>10</v>
      </c>
      <c r="U374">
        <f>IF(E374=6, D374+2, D374)</f>
        <v>2</v>
      </c>
      <c r="V374" s="6">
        <f>ROUND(O374+T374+U374,2)</f>
        <v>32.700000000000003</v>
      </c>
      <c r="W374">
        <f>COUNTIF($J374:$N374, 100)</f>
        <v>0</v>
      </c>
      <c r="X374" t="b">
        <f t="shared" si="9"/>
        <v>0</v>
      </c>
    </row>
    <row r="375" spans="2:24" x14ac:dyDescent="0.25">
      <c r="B375" t="s">
        <v>510</v>
      </c>
      <c r="C375" t="s">
        <v>188</v>
      </c>
      <c r="D375">
        <v>1</v>
      </c>
      <c r="E375">
        <v>3</v>
      </c>
      <c r="F375">
        <v>2</v>
      </c>
      <c r="G375">
        <v>5</v>
      </c>
      <c r="H375">
        <v>4</v>
      </c>
      <c r="I375">
        <v>4</v>
      </c>
      <c r="J375">
        <v>38</v>
      </c>
      <c r="K375">
        <v>5</v>
      </c>
      <c r="L375">
        <v>69</v>
      </c>
      <c r="M375">
        <v>94</v>
      </c>
      <c r="N375">
        <v>25</v>
      </c>
      <c r="O375">
        <f>J375/10+K375/10+L375/10+M375/10+N375/10</f>
        <v>23.1</v>
      </c>
      <c r="P375">
        <f>COUNTIF($F375:$I375, P$3)*10</f>
        <v>0</v>
      </c>
      <c r="Q375">
        <f>COUNTIF($F375:$I375, Q$3)*8</f>
        <v>8</v>
      </c>
      <c r="R375">
        <f>COUNTIF($F375:$I375, R$3)*6</f>
        <v>12</v>
      </c>
      <c r="S375">
        <f>COUNTIF($F375:$I375, S$3)*4</f>
        <v>0</v>
      </c>
      <c r="T375">
        <f>SUM($P375:$S375)</f>
        <v>20</v>
      </c>
      <c r="U375">
        <f>IF(E375=6, D375+2, D375)</f>
        <v>1</v>
      </c>
      <c r="V375" s="6">
        <f>ROUND(O375+T375+U375,2)</f>
        <v>44.1</v>
      </c>
      <c r="W375">
        <f>COUNTIF($J375:$N375, 100)</f>
        <v>0</v>
      </c>
      <c r="X375" t="b">
        <f t="shared" si="9"/>
        <v>0</v>
      </c>
    </row>
    <row r="376" spans="2:24" x14ac:dyDescent="0.25">
      <c r="B376" t="s">
        <v>511</v>
      </c>
      <c r="C376" t="s">
        <v>311</v>
      </c>
      <c r="D376">
        <v>8</v>
      </c>
      <c r="E376">
        <v>4</v>
      </c>
      <c r="F376">
        <v>5</v>
      </c>
      <c r="G376">
        <v>4</v>
      </c>
      <c r="H376">
        <v>5</v>
      </c>
      <c r="I376">
        <v>3</v>
      </c>
      <c r="J376">
        <v>24</v>
      </c>
      <c r="K376">
        <v>47</v>
      </c>
      <c r="L376">
        <v>99</v>
      </c>
      <c r="M376">
        <v>64</v>
      </c>
      <c r="N376">
        <v>11</v>
      </c>
      <c r="O376">
        <f>J376/10+K376/10+L376/10+M376/10+N376/10</f>
        <v>24.5</v>
      </c>
      <c r="P376">
        <f>COUNTIF($F376:$I376, P$3)*10</f>
        <v>0</v>
      </c>
      <c r="Q376">
        <f>COUNTIF($F376:$I376, Q$3)*8</f>
        <v>16</v>
      </c>
      <c r="R376">
        <f>COUNTIF($F376:$I376, R$3)*6</f>
        <v>6</v>
      </c>
      <c r="S376">
        <f>COUNTIF($F376:$I376, S$3)*4</f>
        <v>4</v>
      </c>
      <c r="T376">
        <f>SUM($P376:$S376)</f>
        <v>26</v>
      </c>
      <c r="U376">
        <f>IF(E376=6, D376+2, D376)</f>
        <v>8</v>
      </c>
      <c r="V376" s="6">
        <f>ROUND(O376+T376+U376,2)</f>
        <v>58.5</v>
      </c>
      <c r="W376">
        <f>COUNTIF($J376:$N376, 100)</f>
        <v>0</v>
      </c>
      <c r="X376" t="b">
        <f t="shared" si="9"/>
        <v>1</v>
      </c>
    </row>
    <row r="377" spans="2:24" x14ac:dyDescent="0.25">
      <c r="B377" t="s">
        <v>512</v>
      </c>
      <c r="C377" t="s">
        <v>311</v>
      </c>
      <c r="D377">
        <v>3</v>
      </c>
      <c r="E377">
        <v>5</v>
      </c>
      <c r="F377">
        <v>2</v>
      </c>
      <c r="G377">
        <v>4</v>
      </c>
      <c r="H377">
        <v>5</v>
      </c>
      <c r="I377">
        <v>4</v>
      </c>
      <c r="J377">
        <v>48</v>
      </c>
      <c r="K377">
        <v>100</v>
      </c>
      <c r="L377">
        <v>7</v>
      </c>
      <c r="M377">
        <v>64</v>
      </c>
      <c r="N377">
        <v>74</v>
      </c>
      <c r="O377">
        <f>J377/10+K377/10+L377/10+M377/10+N377/10</f>
        <v>29.299999999999997</v>
      </c>
      <c r="P377">
        <f>COUNTIF($F377:$I377, P$3)*10</f>
        <v>0</v>
      </c>
      <c r="Q377">
        <f>COUNTIF($F377:$I377, Q$3)*8</f>
        <v>8</v>
      </c>
      <c r="R377">
        <f>COUNTIF($F377:$I377, R$3)*6</f>
        <v>12</v>
      </c>
      <c r="S377">
        <f>COUNTIF($F377:$I377, S$3)*4</f>
        <v>0</v>
      </c>
      <c r="T377">
        <f>SUM($P377:$S377)</f>
        <v>20</v>
      </c>
      <c r="U377">
        <f>IF(E377=6, D377+2, D377)</f>
        <v>3</v>
      </c>
      <c r="V377" s="6">
        <f>ROUND(O377+T377+U377,2)</f>
        <v>52.3</v>
      </c>
      <c r="W377">
        <f>COUNTIF($J377:$N377, 100)</f>
        <v>1</v>
      </c>
      <c r="X377" t="b">
        <f t="shared" si="9"/>
        <v>0</v>
      </c>
    </row>
    <row r="378" spans="2:24" x14ac:dyDescent="0.25">
      <c r="B378" t="s">
        <v>308</v>
      </c>
      <c r="C378" t="s">
        <v>30</v>
      </c>
      <c r="D378">
        <v>8</v>
      </c>
      <c r="E378">
        <v>3</v>
      </c>
      <c r="F378">
        <v>5</v>
      </c>
      <c r="G378">
        <v>2</v>
      </c>
      <c r="H378">
        <v>4</v>
      </c>
      <c r="I378">
        <v>6</v>
      </c>
      <c r="J378">
        <v>46</v>
      </c>
      <c r="K378">
        <v>88</v>
      </c>
      <c r="L378">
        <v>1</v>
      </c>
      <c r="M378">
        <v>49</v>
      </c>
      <c r="N378">
        <v>84</v>
      </c>
      <c r="O378">
        <f>J378/10+K378/10+L378/10+M378/10+N378/10</f>
        <v>26.799999999999997</v>
      </c>
      <c r="P378">
        <f>COUNTIF($F378:$I378, P$3)*10</f>
        <v>10</v>
      </c>
      <c r="Q378">
        <f>COUNTIF($F378:$I378, Q$3)*8</f>
        <v>8</v>
      </c>
      <c r="R378">
        <f>COUNTIF($F378:$I378, R$3)*6</f>
        <v>6</v>
      </c>
      <c r="S378">
        <f>COUNTIF($F378:$I378, S$3)*4</f>
        <v>0</v>
      </c>
      <c r="T378">
        <f>SUM($P378:$S378)</f>
        <v>24</v>
      </c>
      <c r="U378">
        <f>IF(E378=6, D378+2, D378)</f>
        <v>8</v>
      </c>
      <c r="V378" s="6">
        <f>ROUND(O378+T378+U378,2)</f>
        <v>58.8</v>
      </c>
      <c r="W378">
        <f>COUNTIF($J378:$N378, 100)</f>
        <v>0</v>
      </c>
      <c r="X378" t="b">
        <f t="shared" si="9"/>
        <v>1</v>
      </c>
    </row>
    <row r="379" spans="2:24" x14ac:dyDescent="0.25">
      <c r="B379" t="s">
        <v>69</v>
      </c>
      <c r="C379" t="s">
        <v>70</v>
      </c>
      <c r="D379">
        <v>3</v>
      </c>
      <c r="E379">
        <v>5</v>
      </c>
      <c r="F379">
        <v>4</v>
      </c>
      <c r="G379">
        <v>4</v>
      </c>
      <c r="H379">
        <v>6</v>
      </c>
      <c r="I379">
        <v>4</v>
      </c>
      <c r="J379">
        <v>77</v>
      </c>
      <c r="K379">
        <v>80</v>
      </c>
      <c r="L379">
        <v>44</v>
      </c>
      <c r="M379">
        <v>96</v>
      </c>
      <c r="N379">
        <v>10</v>
      </c>
      <c r="O379">
        <f>J379/10+K379/10+L379/10+M379/10+N379/10</f>
        <v>30.700000000000003</v>
      </c>
      <c r="P379">
        <f>COUNTIF($F379:$I379, P$3)*10</f>
        <v>10</v>
      </c>
      <c r="Q379">
        <f>COUNTIF($F379:$I379, Q$3)*8</f>
        <v>0</v>
      </c>
      <c r="R379">
        <f>COUNTIF($F379:$I379, R$3)*6</f>
        <v>18</v>
      </c>
      <c r="S379">
        <f>COUNTIF($F379:$I379, S$3)*4</f>
        <v>0</v>
      </c>
      <c r="T379">
        <f>SUM($P379:$S379)</f>
        <v>28</v>
      </c>
      <c r="U379">
        <f>IF(E379=6, D379+2, D379)</f>
        <v>3</v>
      </c>
      <c r="V379" s="6">
        <f>ROUND(O379+T379+U379,2)</f>
        <v>61.7</v>
      </c>
      <c r="W379">
        <f>COUNTIF($J379:$N379, 100)</f>
        <v>0</v>
      </c>
      <c r="X379" t="b">
        <f t="shared" si="9"/>
        <v>1</v>
      </c>
    </row>
    <row r="380" spans="2:24" x14ac:dyDescent="0.25">
      <c r="B380" t="s">
        <v>513</v>
      </c>
      <c r="C380" t="s">
        <v>48</v>
      </c>
      <c r="D380">
        <v>8</v>
      </c>
      <c r="E380">
        <v>3</v>
      </c>
      <c r="F380">
        <v>5</v>
      </c>
      <c r="G380">
        <v>3</v>
      </c>
      <c r="H380">
        <v>5</v>
      </c>
      <c r="I380">
        <v>3</v>
      </c>
      <c r="J380">
        <v>28</v>
      </c>
      <c r="K380">
        <v>5</v>
      </c>
      <c r="L380">
        <v>29</v>
      </c>
      <c r="M380">
        <v>7</v>
      </c>
      <c r="N380">
        <v>19</v>
      </c>
      <c r="O380">
        <f>J380/10+K380/10+L380/10+M380/10+N380/10</f>
        <v>8.7999999999999989</v>
      </c>
      <c r="P380">
        <f>COUNTIF($F380:$I380, P$3)*10</f>
        <v>0</v>
      </c>
      <c r="Q380">
        <f>COUNTIF($F380:$I380, Q$3)*8</f>
        <v>16</v>
      </c>
      <c r="R380">
        <f>COUNTIF($F380:$I380, R$3)*6</f>
        <v>0</v>
      </c>
      <c r="S380">
        <f>COUNTIF($F380:$I380, S$3)*4</f>
        <v>8</v>
      </c>
      <c r="T380">
        <f>SUM($P380:$S380)</f>
        <v>24</v>
      </c>
      <c r="U380">
        <f>IF(E380=6, D380+2, D380)</f>
        <v>8</v>
      </c>
      <c r="V380" s="6">
        <f>ROUND(O380+T380+U380,2)</f>
        <v>40.799999999999997</v>
      </c>
      <c r="W380">
        <f>COUNTIF($J380:$N380, 100)</f>
        <v>0</v>
      </c>
      <c r="X380" t="b">
        <f t="shared" si="9"/>
        <v>1</v>
      </c>
    </row>
    <row r="381" spans="2:24" x14ac:dyDescent="0.25">
      <c r="B381" t="s">
        <v>514</v>
      </c>
      <c r="C381" t="s">
        <v>38</v>
      </c>
      <c r="D381">
        <v>0</v>
      </c>
      <c r="E381">
        <v>5</v>
      </c>
      <c r="F381">
        <v>5</v>
      </c>
      <c r="G381">
        <v>4</v>
      </c>
      <c r="H381">
        <v>5</v>
      </c>
      <c r="I381">
        <v>5</v>
      </c>
      <c r="J381">
        <v>100</v>
      </c>
      <c r="K381">
        <v>100</v>
      </c>
      <c r="L381">
        <v>68</v>
      </c>
      <c r="M381">
        <v>69</v>
      </c>
      <c r="N381">
        <v>46</v>
      </c>
      <c r="O381">
        <f>J381/10+K381/10+L381/10+M381/10+N381/10</f>
        <v>38.300000000000004</v>
      </c>
      <c r="P381">
        <f>COUNTIF($F381:$I381, P$3)*10</f>
        <v>0</v>
      </c>
      <c r="Q381">
        <f>COUNTIF($F381:$I381, Q$3)*8</f>
        <v>24</v>
      </c>
      <c r="R381">
        <f>COUNTIF($F381:$I381, R$3)*6</f>
        <v>6</v>
      </c>
      <c r="S381">
        <f>COUNTIF($F381:$I381, S$3)*4</f>
        <v>0</v>
      </c>
      <c r="T381">
        <f>SUM($P381:$S381)</f>
        <v>30</v>
      </c>
      <c r="U381">
        <f>IF(E381=6, D381+2, D381)</f>
        <v>0</v>
      </c>
      <c r="V381" s="6">
        <f>ROUND(O381+T381+U381,2)</f>
        <v>68.3</v>
      </c>
      <c r="W381">
        <f>COUNTIF($J381:$N381, 100)</f>
        <v>2</v>
      </c>
      <c r="X381" t="b">
        <f t="shared" si="9"/>
        <v>0</v>
      </c>
    </row>
    <row r="382" spans="2:24" x14ac:dyDescent="0.25">
      <c r="B382" t="s">
        <v>411</v>
      </c>
      <c r="C382" t="s">
        <v>515</v>
      </c>
      <c r="D382">
        <v>0</v>
      </c>
      <c r="E382">
        <v>6</v>
      </c>
      <c r="F382">
        <v>6</v>
      </c>
      <c r="G382">
        <v>3</v>
      </c>
      <c r="H382">
        <v>4</v>
      </c>
      <c r="I382">
        <v>3</v>
      </c>
      <c r="J382">
        <v>86</v>
      </c>
      <c r="K382">
        <v>20</v>
      </c>
      <c r="L382">
        <v>40</v>
      </c>
      <c r="M382">
        <v>37</v>
      </c>
      <c r="N382">
        <v>24</v>
      </c>
      <c r="O382">
        <f>J382/10+K382/10+L382/10+M382/10+N382/10</f>
        <v>20.7</v>
      </c>
      <c r="P382">
        <f>COUNTIF($F382:$I382, P$3)*10</f>
        <v>10</v>
      </c>
      <c r="Q382">
        <f>COUNTIF($F382:$I382, Q$3)*8</f>
        <v>0</v>
      </c>
      <c r="R382">
        <f>COUNTIF($F382:$I382, R$3)*6</f>
        <v>6</v>
      </c>
      <c r="S382">
        <f>COUNTIF($F382:$I382, S$3)*4</f>
        <v>8</v>
      </c>
      <c r="T382">
        <f>SUM($P382:$S382)</f>
        <v>24</v>
      </c>
      <c r="U382">
        <f>IF(E382=6, D382+2, D382)</f>
        <v>2</v>
      </c>
      <c r="V382" s="6">
        <f>ROUND(O382+T382+U382,2)</f>
        <v>46.7</v>
      </c>
      <c r="W382">
        <f>COUNTIF($J382:$N382, 100)</f>
        <v>0</v>
      </c>
      <c r="X382" t="b">
        <f t="shared" si="9"/>
        <v>1</v>
      </c>
    </row>
    <row r="383" spans="2:24" x14ac:dyDescent="0.25">
      <c r="B383" t="s">
        <v>516</v>
      </c>
      <c r="C383" t="s">
        <v>16</v>
      </c>
      <c r="D383">
        <v>8</v>
      </c>
      <c r="E383">
        <v>2</v>
      </c>
      <c r="F383">
        <v>4</v>
      </c>
      <c r="G383">
        <v>3</v>
      </c>
      <c r="H383">
        <v>2</v>
      </c>
      <c r="I383">
        <v>4</v>
      </c>
      <c r="J383">
        <v>37</v>
      </c>
      <c r="K383">
        <v>45</v>
      </c>
      <c r="L383">
        <v>53</v>
      </c>
      <c r="M383">
        <v>100</v>
      </c>
      <c r="N383">
        <v>63</v>
      </c>
      <c r="O383">
        <f>J383/10+K383/10+L383/10+M383/10+N383/10</f>
        <v>29.8</v>
      </c>
      <c r="P383">
        <f>COUNTIF($F383:$I383, P$3)*10</f>
        <v>0</v>
      </c>
      <c r="Q383">
        <f>COUNTIF($F383:$I383, Q$3)*8</f>
        <v>0</v>
      </c>
      <c r="R383">
        <f>COUNTIF($F383:$I383, R$3)*6</f>
        <v>12</v>
      </c>
      <c r="S383">
        <f>COUNTIF($F383:$I383, S$3)*4</f>
        <v>4</v>
      </c>
      <c r="T383">
        <f>SUM($P383:$S383)</f>
        <v>16</v>
      </c>
      <c r="U383">
        <f>IF(E383=6, D383+2, D383)</f>
        <v>8</v>
      </c>
      <c r="V383" s="6">
        <f>ROUND(O383+T383+U383,2)</f>
        <v>53.8</v>
      </c>
      <c r="W383">
        <f>COUNTIF($J383:$N383, 100)</f>
        <v>1</v>
      </c>
      <c r="X383" t="b">
        <f t="shared" si="9"/>
        <v>0</v>
      </c>
    </row>
    <row r="384" spans="2:24" x14ac:dyDescent="0.25">
      <c r="B384" t="s">
        <v>519</v>
      </c>
      <c r="C384" t="s">
        <v>520</v>
      </c>
      <c r="D384">
        <v>3</v>
      </c>
      <c r="E384">
        <v>3</v>
      </c>
      <c r="F384">
        <v>3</v>
      </c>
      <c r="G384">
        <v>6</v>
      </c>
      <c r="H384">
        <v>3</v>
      </c>
      <c r="I384">
        <v>2</v>
      </c>
      <c r="J384">
        <v>62</v>
      </c>
      <c r="K384">
        <v>92</v>
      </c>
      <c r="L384">
        <v>75</v>
      </c>
      <c r="M384">
        <v>30</v>
      </c>
      <c r="N384">
        <v>86</v>
      </c>
      <c r="O384">
        <f>J384/10+K384/10+L384/10+M384/10+N384/10</f>
        <v>34.5</v>
      </c>
      <c r="P384">
        <f>COUNTIF($F384:$I384, P$3)*10</f>
        <v>10</v>
      </c>
      <c r="Q384">
        <f>COUNTIF($F384:$I384, Q$3)*8</f>
        <v>0</v>
      </c>
      <c r="R384">
        <f>COUNTIF($F384:$I384, R$3)*6</f>
        <v>0</v>
      </c>
      <c r="S384">
        <f>COUNTIF($F384:$I384, S$3)*4</f>
        <v>8</v>
      </c>
      <c r="T384">
        <f>SUM($P384:$S384)</f>
        <v>18</v>
      </c>
      <c r="U384">
        <f>IF(E384=6, D384+2, D384)</f>
        <v>3</v>
      </c>
      <c r="V384" s="6">
        <f>ROUND(O384+T384+U384,2)</f>
        <v>55.5</v>
      </c>
      <c r="W384">
        <f>COUNTIF($J384:$N384, 100)</f>
        <v>0</v>
      </c>
      <c r="X384" t="b">
        <f t="shared" si="9"/>
        <v>0</v>
      </c>
    </row>
    <row r="385" spans="2:24" x14ac:dyDescent="0.25">
      <c r="B385" t="s">
        <v>521</v>
      </c>
      <c r="C385" t="s">
        <v>43</v>
      </c>
      <c r="D385">
        <v>6</v>
      </c>
      <c r="E385">
        <v>4</v>
      </c>
      <c r="F385">
        <v>2</v>
      </c>
      <c r="G385">
        <v>4</v>
      </c>
      <c r="H385">
        <v>4</v>
      </c>
      <c r="I385">
        <v>6</v>
      </c>
      <c r="J385">
        <v>16</v>
      </c>
      <c r="K385">
        <v>19</v>
      </c>
      <c r="L385">
        <v>66</v>
      </c>
      <c r="M385">
        <v>96</v>
      </c>
      <c r="N385">
        <v>61</v>
      </c>
      <c r="O385">
        <f>J385/10+K385/10+L385/10+M385/10+N385/10</f>
        <v>25.799999999999997</v>
      </c>
      <c r="P385">
        <f>COUNTIF($F385:$I385, P$3)*10</f>
        <v>10</v>
      </c>
      <c r="Q385">
        <f>COUNTIF($F385:$I385, Q$3)*8</f>
        <v>0</v>
      </c>
      <c r="R385">
        <f>COUNTIF($F385:$I385, R$3)*6</f>
        <v>12</v>
      </c>
      <c r="S385">
        <f>COUNTIF($F385:$I385, S$3)*4</f>
        <v>0</v>
      </c>
      <c r="T385">
        <f>SUM($P385:$S385)</f>
        <v>22</v>
      </c>
      <c r="U385">
        <f>IF(E385=6, D385+2, D385)</f>
        <v>6</v>
      </c>
      <c r="V385" s="6">
        <f>ROUND(O385+T385+U385,2)</f>
        <v>53.8</v>
      </c>
      <c r="W385">
        <f>COUNTIF($J385:$N385, 100)</f>
        <v>0</v>
      </c>
      <c r="X385" t="b">
        <f t="shared" si="9"/>
        <v>1</v>
      </c>
    </row>
    <row r="386" spans="2:24" x14ac:dyDescent="0.25">
      <c r="B386" t="s">
        <v>237</v>
      </c>
      <c r="C386" t="s">
        <v>166</v>
      </c>
      <c r="D386">
        <v>4</v>
      </c>
      <c r="E386">
        <v>5</v>
      </c>
      <c r="F386">
        <v>4</v>
      </c>
      <c r="G386">
        <v>4</v>
      </c>
      <c r="H386">
        <v>2</v>
      </c>
      <c r="I386">
        <v>2</v>
      </c>
      <c r="J386">
        <v>71</v>
      </c>
      <c r="K386">
        <v>99</v>
      </c>
      <c r="L386">
        <v>56</v>
      </c>
      <c r="M386">
        <v>2</v>
      </c>
      <c r="N386">
        <v>43</v>
      </c>
      <c r="O386">
        <f>J386/10+K386/10+L386/10+M386/10+N386/10</f>
        <v>27.1</v>
      </c>
      <c r="P386">
        <f>COUNTIF($F386:$I386, P$3)*10</f>
        <v>0</v>
      </c>
      <c r="Q386">
        <f>COUNTIF($F386:$I386, Q$3)*8</f>
        <v>0</v>
      </c>
      <c r="R386">
        <f>COUNTIF($F386:$I386, R$3)*6</f>
        <v>12</v>
      </c>
      <c r="S386">
        <f>COUNTIF($F386:$I386, S$3)*4</f>
        <v>0</v>
      </c>
      <c r="T386">
        <f>SUM($P386:$S386)</f>
        <v>12</v>
      </c>
      <c r="U386">
        <f>IF(E386=6, D386+2, D386)</f>
        <v>4</v>
      </c>
      <c r="V386" s="6">
        <f>ROUND(O386+T386+U386,2)</f>
        <v>43.1</v>
      </c>
      <c r="W386">
        <f>COUNTIF($J386:$N386, 100)</f>
        <v>0</v>
      </c>
      <c r="X386" t="b">
        <f t="shared" si="9"/>
        <v>0</v>
      </c>
    </row>
    <row r="387" spans="2:24" x14ac:dyDescent="0.25">
      <c r="B387" t="s">
        <v>522</v>
      </c>
      <c r="C387" t="s">
        <v>288</v>
      </c>
      <c r="D387">
        <v>8</v>
      </c>
      <c r="E387">
        <v>2</v>
      </c>
      <c r="F387">
        <v>6</v>
      </c>
      <c r="G387">
        <v>2</v>
      </c>
      <c r="H387">
        <v>6</v>
      </c>
      <c r="I387">
        <v>5</v>
      </c>
      <c r="J387">
        <v>62</v>
      </c>
      <c r="K387">
        <v>49</v>
      </c>
      <c r="L387">
        <v>45</v>
      </c>
      <c r="M387">
        <v>42</v>
      </c>
      <c r="N387">
        <v>53</v>
      </c>
      <c r="O387">
        <f>J387/10+K387/10+L387/10+M387/10+N387/10</f>
        <v>25.1</v>
      </c>
      <c r="P387">
        <f>COUNTIF($F387:$I387, P$3)*10</f>
        <v>20</v>
      </c>
      <c r="Q387">
        <f>COUNTIF($F387:$I387, Q$3)*8</f>
        <v>8</v>
      </c>
      <c r="R387">
        <f>COUNTIF($F387:$I387, R$3)*6</f>
        <v>0</v>
      </c>
      <c r="S387">
        <f>COUNTIF($F387:$I387, S$3)*4</f>
        <v>0</v>
      </c>
      <c r="T387">
        <f>SUM($P387:$S387)</f>
        <v>28</v>
      </c>
      <c r="U387">
        <f>IF(E387=6, D387+2, D387)</f>
        <v>8</v>
      </c>
      <c r="V387" s="6">
        <f>ROUND(O387+T387+U387,2)</f>
        <v>61.1</v>
      </c>
      <c r="W387">
        <f>COUNTIF($J387:$N387, 100)</f>
        <v>0</v>
      </c>
      <c r="X387" t="b">
        <f t="shared" si="9"/>
        <v>1</v>
      </c>
    </row>
    <row r="388" spans="2:24" x14ac:dyDescent="0.25">
      <c r="B388" t="s">
        <v>523</v>
      </c>
      <c r="C388" t="s">
        <v>279</v>
      </c>
      <c r="D388">
        <v>2</v>
      </c>
      <c r="E388">
        <v>3</v>
      </c>
      <c r="F388">
        <v>2</v>
      </c>
      <c r="G388">
        <v>5</v>
      </c>
      <c r="H388">
        <v>5</v>
      </c>
      <c r="I388">
        <v>2</v>
      </c>
      <c r="J388">
        <v>44</v>
      </c>
      <c r="K388">
        <v>30</v>
      </c>
      <c r="L388">
        <v>61</v>
      </c>
      <c r="M388">
        <v>13</v>
      </c>
      <c r="N388">
        <v>30</v>
      </c>
      <c r="O388">
        <f>J388/10+K388/10+L388/10+M388/10+N388/10</f>
        <v>17.8</v>
      </c>
      <c r="P388">
        <f>COUNTIF($F388:$I388, P$3)*10</f>
        <v>0</v>
      </c>
      <c r="Q388">
        <f>COUNTIF($F388:$I388, Q$3)*8</f>
        <v>16</v>
      </c>
      <c r="R388">
        <f>COUNTIF($F388:$I388, R$3)*6</f>
        <v>0</v>
      </c>
      <c r="S388">
        <f>COUNTIF($F388:$I388, S$3)*4</f>
        <v>0</v>
      </c>
      <c r="T388">
        <f>SUM($P388:$S388)</f>
        <v>16</v>
      </c>
      <c r="U388">
        <f>IF(E388=6, D388+2, D388)</f>
        <v>2</v>
      </c>
      <c r="V388" s="6">
        <f>ROUND(O388+T388+U388,2)</f>
        <v>35.799999999999997</v>
      </c>
      <c r="W388">
        <f>COUNTIF($J388:$N388, 100)</f>
        <v>0</v>
      </c>
      <c r="X388" t="b">
        <f t="shared" ref="X388:X451" si="10">O388&lt;T388+U388</f>
        <v>1</v>
      </c>
    </row>
    <row r="389" spans="2:24" x14ac:dyDescent="0.25">
      <c r="B389" t="s">
        <v>524</v>
      </c>
      <c r="C389" t="s">
        <v>99</v>
      </c>
      <c r="D389">
        <v>5</v>
      </c>
      <c r="E389">
        <v>6</v>
      </c>
      <c r="F389">
        <v>5</v>
      </c>
      <c r="G389">
        <v>3</v>
      </c>
      <c r="H389">
        <v>2</v>
      </c>
      <c r="I389">
        <v>4</v>
      </c>
      <c r="J389">
        <v>55</v>
      </c>
      <c r="K389">
        <v>18</v>
      </c>
      <c r="L389">
        <v>46</v>
      </c>
      <c r="M389">
        <v>82</v>
      </c>
      <c r="N389">
        <v>71</v>
      </c>
      <c r="O389">
        <f>J389/10+K389/10+L389/10+M389/10+N389/10</f>
        <v>27.199999999999996</v>
      </c>
      <c r="P389">
        <f>COUNTIF($F389:$I389, P$3)*10</f>
        <v>0</v>
      </c>
      <c r="Q389">
        <f>COUNTIF($F389:$I389, Q$3)*8</f>
        <v>8</v>
      </c>
      <c r="R389">
        <f>COUNTIF($F389:$I389, R$3)*6</f>
        <v>6</v>
      </c>
      <c r="S389">
        <f>COUNTIF($F389:$I389, S$3)*4</f>
        <v>4</v>
      </c>
      <c r="T389">
        <f>SUM($P389:$S389)</f>
        <v>18</v>
      </c>
      <c r="U389">
        <f>IF(E389=6, D389+2, D389)</f>
        <v>7</v>
      </c>
      <c r="V389" s="6">
        <f>ROUND(O389+T389+U389,2)</f>
        <v>52.2</v>
      </c>
      <c r="W389">
        <f>COUNTIF($J389:$N389, 100)</f>
        <v>0</v>
      </c>
      <c r="X389" t="b">
        <f t="shared" si="10"/>
        <v>0</v>
      </c>
    </row>
    <row r="390" spans="2:24" x14ac:dyDescent="0.25">
      <c r="B390" t="s">
        <v>525</v>
      </c>
      <c r="C390" t="s">
        <v>526</v>
      </c>
      <c r="D390">
        <v>5</v>
      </c>
      <c r="E390">
        <v>2</v>
      </c>
      <c r="F390">
        <v>5</v>
      </c>
      <c r="G390">
        <v>6</v>
      </c>
      <c r="H390">
        <v>3</v>
      </c>
      <c r="I390">
        <v>3</v>
      </c>
      <c r="J390">
        <v>23</v>
      </c>
      <c r="K390">
        <v>10</v>
      </c>
      <c r="L390">
        <v>99</v>
      </c>
      <c r="M390">
        <v>23</v>
      </c>
      <c r="N390">
        <v>4</v>
      </c>
      <c r="O390">
        <f>J390/10+K390/10+L390/10+M390/10+N390/10</f>
        <v>15.9</v>
      </c>
      <c r="P390">
        <f>COUNTIF($F390:$I390, P$3)*10</f>
        <v>10</v>
      </c>
      <c r="Q390">
        <f>COUNTIF($F390:$I390, Q$3)*8</f>
        <v>8</v>
      </c>
      <c r="R390">
        <f>COUNTIF($F390:$I390, R$3)*6</f>
        <v>0</v>
      </c>
      <c r="S390">
        <f>COUNTIF($F390:$I390, S$3)*4</f>
        <v>8</v>
      </c>
      <c r="T390">
        <f>SUM($P390:$S390)</f>
        <v>26</v>
      </c>
      <c r="U390">
        <f>IF(E390=6, D390+2, D390)</f>
        <v>5</v>
      </c>
      <c r="V390" s="6">
        <f>ROUND(O390+T390+U390,2)</f>
        <v>46.9</v>
      </c>
      <c r="W390">
        <f>COUNTIF($J390:$N390, 100)</f>
        <v>0</v>
      </c>
      <c r="X390" t="b">
        <f t="shared" si="10"/>
        <v>1</v>
      </c>
    </row>
    <row r="391" spans="2:24" x14ac:dyDescent="0.25">
      <c r="B391" t="s">
        <v>527</v>
      </c>
      <c r="C391" t="s">
        <v>340</v>
      </c>
      <c r="D391">
        <v>5</v>
      </c>
      <c r="E391">
        <v>4</v>
      </c>
      <c r="F391">
        <v>3</v>
      </c>
      <c r="G391">
        <v>5</v>
      </c>
      <c r="H391">
        <v>6</v>
      </c>
      <c r="I391">
        <v>2</v>
      </c>
      <c r="J391">
        <v>72</v>
      </c>
      <c r="K391">
        <v>22</v>
      </c>
      <c r="L391">
        <v>90</v>
      </c>
      <c r="M391">
        <v>8</v>
      </c>
      <c r="N391">
        <v>61</v>
      </c>
      <c r="O391">
        <f>J391/10+K391/10+L391/10+M391/10+N391/10</f>
        <v>25.299999999999997</v>
      </c>
      <c r="P391">
        <f>COUNTIF($F391:$I391, P$3)*10</f>
        <v>10</v>
      </c>
      <c r="Q391">
        <f>COUNTIF($F391:$I391, Q$3)*8</f>
        <v>8</v>
      </c>
      <c r="R391">
        <f>COUNTIF($F391:$I391, R$3)*6</f>
        <v>0</v>
      </c>
      <c r="S391">
        <f>COUNTIF($F391:$I391, S$3)*4</f>
        <v>4</v>
      </c>
      <c r="T391">
        <f>SUM($P391:$S391)</f>
        <v>22</v>
      </c>
      <c r="U391">
        <f>IF(E391=6, D391+2, D391)</f>
        <v>5</v>
      </c>
      <c r="V391" s="6">
        <f>ROUND(O391+T391+U391,2)</f>
        <v>52.3</v>
      </c>
      <c r="W391">
        <f>COUNTIF($J391:$N391, 100)</f>
        <v>0</v>
      </c>
      <c r="X391" t="b">
        <f t="shared" si="10"/>
        <v>1</v>
      </c>
    </row>
    <row r="392" spans="2:24" x14ac:dyDescent="0.25">
      <c r="B392" t="s">
        <v>528</v>
      </c>
      <c r="C392" t="s">
        <v>126</v>
      </c>
      <c r="D392">
        <v>3</v>
      </c>
      <c r="E392">
        <v>3</v>
      </c>
      <c r="F392">
        <v>6</v>
      </c>
      <c r="G392">
        <v>2</v>
      </c>
      <c r="H392">
        <v>4</v>
      </c>
      <c r="I392">
        <v>6</v>
      </c>
      <c r="J392">
        <v>95</v>
      </c>
      <c r="K392">
        <v>18</v>
      </c>
      <c r="L392">
        <v>32</v>
      </c>
      <c r="M392">
        <v>67</v>
      </c>
      <c r="N392">
        <v>36</v>
      </c>
      <c r="O392">
        <f>J392/10+K392/10+L392/10+M392/10+N392/10</f>
        <v>24.8</v>
      </c>
      <c r="P392">
        <f>COUNTIF($F392:$I392, P$3)*10</f>
        <v>20</v>
      </c>
      <c r="Q392">
        <f>COUNTIF($F392:$I392, Q$3)*8</f>
        <v>0</v>
      </c>
      <c r="R392">
        <f>COUNTIF($F392:$I392, R$3)*6</f>
        <v>6</v>
      </c>
      <c r="S392">
        <f>COUNTIF($F392:$I392, S$3)*4</f>
        <v>0</v>
      </c>
      <c r="T392">
        <f>SUM($P392:$S392)</f>
        <v>26</v>
      </c>
      <c r="U392">
        <f>IF(E392=6, D392+2, D392)</f>
        <v>3</v>
      </c>
      <c r="V392" s="6">
        <f>ROUND(O392+T392+U392,2)</f>
        <v>53.8</v>
      </c>
      <c r="W392">
        <f>COUNTIF($J392:$N392, 100)</f>
        <v>0</v>
      </c>
      <c r="X392" t="b">
        <f t="shared" si="10"/>
        <v>1</v>
      </c>
    </row>
    <row r="393" spans="2:24" x14ac:dyDescent="0.25">
      <c r="B393" t="s">
        <v>529</v>
      </c>
      <c r="C393" t="s">
        <v>530</v>
      </c>
      <c r="D393">
        <v>5</v>
      </c>
      <c r="E393">
        <v>5</v>
      </c>
      <c r="F393">
        <v>5</v>
      </c>
      <c r="G393">
        <v>5</v>
      </c>
      <c r="H393">
        <v>5</v>
      </c>
      <c r="I393">
        <v>3</v>
      </c>
      <c r="J393">
        <v>99</v>
      </c>
      <c r="K393">
        <v>47</v>
      </c>
      <c r="L393">
        <v>3</v>
      </c>
      <c r="M393">
        <v>6</v>
      </c>
      <c r="N393">
        <v>59</v>
      </c>
      <c r="O393">
        <f>J393/10+K393/10+L393/10+M393/10+N393/10</f>
        <v>21.400000000000002</v>
      </c>
      <c r="P393">
        <f>COUNTIF($F393:$I393, P$3)*10</f>
        <v>0</v>
      </c>
      <c r="Q393">
        <f>COUNTIF($F393:$I393, Q$3)*8</f>
        <v>24</v>
      </c>
      <c r="R393">
        <f>COUNTIF($F393:$I393, R$3)*6</f>
        <v>0</v>
      </c>
      <c r="S393">
        <f>COUNTIF($F393:$I393, S$3)*4</f>
        <v>4</v>
      </c>
      <c r="T393">
        <f>SUM($P393:$S393)</f>
        <v>28</v>
      </c>
      <c r="U393">
        <f>IF(E393=6, D393+2, D393)</f>
        <v>5</v>
      </c>
      <c r="V393" s="6">
        <f>ROUND(O393+T393+U393,2)</f>
        <v>54.4</v>
      </c>
      <c r="W393">
        <f>COUNTIF($J393:$N393, 100)</f>
        <v>0</v>
      </c>
      <c r="X393" t="b">
        <f t="shared" si="10"/>
        <v>1</v>
      </c>
    </row>
    <row r="394" spans="2:24" x14ac:dyDescent="0.25">
      <c r="B394" t="s">
        <v>531</v>
      </c>
      <c r="C394" t="s">
        <v>532</v>
      </c>
      <c r="D394">
        <v>5</v>
      </c>
      <c r="E394">
        <v>5</v>
      </c>
      <c r="F394">
        <v>3</v>
      </c>
      <c r="G394">
        <v>4</v>
      </c>
      <c r="H394">
        <v>5</v>
      </c>
      <c r="I394">
        <v>2</v>
      </c>
      <c r="J394">
        <v>97</v>
      </c>
      <c r="K394">
        <v>87</v>
      </c>
      <c r="L394">
        <v>7</v>
      </c>
      <c r="M394">
        <v>93</v>
      </c>
      <c r="N394">
        <v>19</v>
      </c>
      <c r="O394">
        <f>J394/10+K394/10+L394/10+M394/10+N394/10</f>
        <v>30.299999999999997</v>
      </c>
      <c r="P394">
        <f>COUNTIF($F394:$I394, P$3)*10</f>
        <v>0</v>
      </c>
      <c r="Q394">
        <f>COUNTIF($F394:$I394, Q$3)*8</f>
        <v>8</v>
      </c>
      <c r="R394">
        <f>COUNTIF($F394:$I394, R$3)*6</f>
        <v>6</v>
      </c>
      <c r="S394">
        <f>COUNTIF($F394:$I394, S$3)*4</f>
        <v>4</v>
      </c>
      <c r="T394">
        <f>SUM($P394:$S394)</f>
        <v>18</v>
      </c>
      <c r="U394">
        <f>IF(E394=6, D394+2, D394)</f>
        <v>5</v>
      </c>
      <c r="V394" s="6">
        <f>ROUND(O394+T394+U394,2)</f>
        <v>53.3</v>
      </c>
      <c r="W394">
        <f>COUNTIF($J394:$N394, 100)</f>
        <v>0</v>
      </c>
      <c r="X394" t="b">
        <f t="shared" si="10"/>
        <v>0</v>
      </c>
    </row>
    <row r="395" spans="2:24" x14ac:dyDescent="0.25">
      <c r="B395" t="s">
        <v>533</v>
      </c>
      <c r="C395" t="s">
        <v>45</v>
      </c>
      <c r="D395">
        <v>3</v>
      </c>
      <c r="E395">
        <v>6</v>
      </c>
      <c r="F395">
        <v>6</v>
      </c>
      <c r="G395">
        <v>6</v>
      </c>
      <c r="H395">
        <v>2</v>
      </c>
      <c r="I395">
        <v>5</v>
      </c>
      <c r="J395">
        <v>57</v>
      </c>
      <c r="K395">
        <v>44</v>
      </c>
      <c r="L395">
        <v>90</v>
      </c>
      <c r="M395">
        <v>33</v>
      </c>
      <c r="N395">
        <v>78</v>
      </c>
      <c r="O395">
        <f>J395/10+K395/10+L395/10+M395/10+N395/10</f>
        <v>30.200000000000003</v>
      </c>
      <c r="P395">
        <f>COUNTIF($F395:$I395, P$3)*10</f>
        <v>20</v>
      </c>
      <c r="Q395">
        <f>COUNTIF($F395:$I395, Q$3)*8</f>
        <v>8</v>
      </c>
      <c r="R395">
        <f>COUNTIF($F395:$I395, R$3)*6</f>
        <v>0</v>
      </c>
      <c r="S395">
        <f>COUNTIF($F395:$I395, S$3)*4</f>
        <v>0</v>
      </c>
      <c r="T395">
        <f>SUM($P395:$S395)</f>
        <v>28</v>
      </c>
      <c r="U395">
        <f>IF(E395=6, D395+2, D395)</f>
        <v>5</v>
      </c>
      <c r="V395" s="6">
        <f>ROUND(O395+T395+U395,2)</f>
        <v>63.2</v>
      </c>
      <c r="W395">
        <f>COUNTIF($J395:$N395, 100)</f>
        <v>0</v>
      </c>
      <c r="X395" t="b">
        <f t="shared" si="10"/>
        <v>1</v>
      </c>
    </row>
    <row r="396" spans="2:24" x14ac:dyDescent="0.25">
      <c r="B396" t="s">
        <v>534</v>
      </c>
      <c r="C396" t="s">
        <v>90</v>
      </c>
      <c r="D396">
        <v>2</v>
      </c>
      <c r="E396">
        <v>4</v>
      </c>
      <c r="F396">
        <v>5</v>
      </c>
      <c r="G396">
        <v>3</v>
      </c>
      <c r="H396">
        <v>2</v>
      </c>
      <c r="I396">
        <v>2</v>
      </c>
      <c r="J396">
        <v>35</v>
      </c>
      <c r="K396">
        <v>82</v>
      </c>
      <c r="L396">
        <v>52</v>
      </c>
      <c r="M396">
        <v>15</v>
      </c>
      <c r="N396">
        <v>51</v>
      </c>
      <c r="O396">
        <f>J396/10+K396/10+L396/10+M396/10+N396/10</f>
        <v>23.5</v>
      </c>
      <c r="P396">
        <f>COUNTIF($F396:$I396, P$3)*10</f>
        <v>0</v>
      </c>
      <c r="Q396">
        <f>COUNTIF($F396:$I396, Q$3)*8</f>
        <v>8</v>
      </c>
      <c r="R396">
        <f>COUNTIF($F396:$I396, R$3)*6</f>
        <v>0</v>
      </c>
      <c r="S396">
        <f>COUNTIF($F396:$I396, S$3)*4</f>
        <v>4</v>
      </c>
      <c r="T396">
        <f>SUM($P396:$S396)</f>
        <v>12</v>
      </c>
      <c r="U396">
        <f>IF(E396=6, D396+2, D396)</f>
        <v>2</v>
      </c>
      <c r="V396" s="6">
        <f>ROUND(O396+T396+U396,2)</f>
        <v>37.5</v>
      </c>
      <c r="W396">
        <f>COUNTIF($J396:$N396, 100)</f>
        <v>0</v>
      </c>
      <c r="X396" t="b">
        <f t="shared" si="10"/>
        <v>0</v>
      </c>
    </row>
    <row r="397" spans="2:24" x14ac:dyDescent="0.25">
      <c r="B397" t="s">
        <v>535</v>
      </c>
      <c r="C397" t="s">
        <v>536</v>
      </c>
      <c r="D397">
        <v>1</v>
      </c>
      <c r="E397">
        <v>5</v>
      </c>
      <c r="F397">
        <v>5</v>
      </c>
      <c r="G397">
        <v>6</v>
      </c>
      <c r="H397">
        <v>4</v>
      </c>
      <c r="I397">
        <v>6</v>
      </c>
      <c r="J397">
        <v>19</v>
      </c>
      <c r="K397">
        <v>32</v>
      </c>
      <c r="L397">
        <v>74</v>
      </c>
      <c r="M397">
        <v>31</v>
      </c>
      <c r="N397">
        <v>58</v>
      </c>
      <c r="O397">
        <f>J397/10+K397/10+L397/10+M397/10+N397/10</f>
        <v>21.4</v>
      </c>
      <c r="P397">
        <f>COUNTIF($F397:$I397, P$3)*10</f>
        <v>20</v>
      </c>
      <c r="Q397">
        <f>COUNTIF($F397:$I397, Q$3)*8</f>
        <v>8</v>
      </c>
      <c r="R397">
        <f>COUNTIF($F397:$I397, R$3)*6</f>
        <v>6</v>
      </c>
      <c r="S397">
        <f>COUNTIF($F397:$I397, S$3)*4</f>
        <v>0</v>
      </c>
      <c r="T397">
        <f>SUM($P397:$S397)</f>
        <v>34</v>
      </c>
      <c r="U397">
        <f>IF(E397=6, D397+2, D397)</f>
        <v>1</v>
      </c>
      <c r="V397" s="6">
        <f>ROUND(O397+T397+U397,2)</f>
        <v>56.4</v>
      </c>
      <c r="W397">
        <f>COUNTIF($J397:$N397, 100)</f>
        <v>0</v>
      </c>
      <c r="X397" t="b">
        <f t="shared" si="10"/>
        <v>1</v>
      </c>
    </row>
    <row r="398" spans="2:24" x14ac:dyDescent="0.25">
      <c r="B398" t="s">
        <v>537</v>
      </c>
      <c r="C398" t="s">
        <v>538</v>
      </c>
      <c r="D398">
        <v>0</v>
      </c>
      <c r="E398">
        <v>5</v>
      </c>
      <c r="F398">
        <v>2</v>
      </c>
      <c r="G398">
        <v>2</v>
      </c>
      <c r="H398">
        <v>5</v>
      </c>
      <c r="I398">
        <v>3</v>
      </c>
      <c r="J398">
        <v>45</v>
      </c>
      <c r="K398">
        <v>52</v>
      </c>
      <c r="L398">
        <v>32</v>
      </c>
      <c r="M398">
        <v>42</v>
      </c>
      <c r="N398">
        <v>33</v>
      </c>
      <c r="O398">
        <f>J398/10+K398/10+L398/10+M398/10+N398/10</f>
        <v>20.399999999999999</v>
      </c>
      <c r="P398">
        <f>COUNTIF($F398:$I398, P$3)*10</f>
        <v>0</v>
      </c>
      <c r="Q398">
        <f>COUNTIF($F398:$I398, Q$3)*8</f>
        <v>8</v>
      </c>
      <c r="R398">
        <f>COUNTIF($F398:$I398, R$3)*6</f>
        <v>0</v>
      </c>
      <c r="S398">
        <f>COUNTIF($F398:$I398, S$3)*4</f>
        <v>4</v>
      </c>
      <c r="T398">
        <f>SUM($P398:$S398)</f>
        <v>12</v>
      </c>
      <c r="U398">
        <f>IF(E398=6, D398+2, D398)</f>
        <v>0</v>
      </c>
      <c r="V398" s="6">
        <f>ROUND(O398+T398+U398,2)</f>
        <v>32.4</v>
      </c>
      <c r="W398">
        <f>COUNTIF($J398:$N398, 100)</f>
        <v>0</v>
      </c>
      <c r="X398" t="b">
        <f t="shared" si="10"/>
        <v>0</v>
      </c>
    </row>
    <row r="399" spans="2:24" x14ac:dyDescent="0.25">
      <c r="B399" t="s">
        <v>539</v>
      </c>
      <c r="C399" t="s">
        <v>540</v>
      </c>
      <c r="D399">
        <v>8</v>
      </c>
      <c r="E399">
        <v>5</v>
      </c>
      <c r="F399">
        <v>6</v>
      </c>
      <c r="G399">
        <v>2</v>
      </c>
      <c r="H399">
        <v>4</v>
      </c>
      <c r="I399">
        <v>3</v>
      </c>
      <c r="J399">
        <v>78</v>
      </c>
      <c r="K399">
        <v>38</v>
      </c>
      <c r="L399">
        <v>62</v>
      </c>
      <c r="M399">
        <v>45</v>
      </c>
      <c r="N399">
        <v>55</v>
      </c>
      <c r="O399">
        <f>J399/10+K399/10+L399/10+M399/10+N399/10</f>
        <v>27.8</v>
      </c>
      <c r="P399">
        <f>COUNTIF($F399:$I399, P$3)*10</f>
        <v>10</v>
      </c>
      <c r="Q399">
        <f>COUNTIF($F399:$I399, Q$3)*8</f>
        <v>0</v>
      </c>
      <c r="R399">
        <f>COUNTIF($F399:$I399, R$3)*6</f>
        <v>6</v>
      </c>
      <c r="S399">
        <f>COUNTIF($F399:$I399, S$3)*4</f>
        <v>4</v>
      </c>
      <c r="T399">
        <f>SUM($P399:$S399)</f>
        <v>20</v>
      </c>
      <c r="U399">
        <f>IF(E399=6, D399+2, D399)</f>
        <v>8</v>
      </c>
      <c r="V399" s="6">
        <f>ROUND(O399+T399+U399,2)</f>
        <v>55.8</v>
      </c>
      <c r="W399">
        <f>COUNTIF($J399:$N399, 100)</f>
        <v>0</v>
      </c>
      <c r="X399" t="b">
        <f t="shared" si="10"/>
        <v>1</v>
      </c>
    </row>
    <row r="400" spans="2:24" x14ac:dyDescent="0.25">
      <c r="B400" t="s">
        <v>541</v>
      </c>
      <c r="C400" t="s">
        <v>503</v>
      </c>
      <c r="D400">
        <v>6</v>
      </c>
      <c r="E400">
        <v>4</v>
      </c>
      <c r="F400">
        <v>2</v>
      </c>
      <c r="G400">
        <v>6</v>
      </c>
      <c r="H400">
        <v>2</v>
      </c>
      <c r="I400">
        <v>6</v>
      </c>
      <c r="J400">
        <v>20</v>
      </c>
      <c r="K400">
        <v>92</v>
      </c>
      <c r="L400">
        <v>44</v>
      </c>
      <c r="M400">
        <v>89</v>
      </c>
      <c r="N400">
        <v>79</v>
      </c>
      <c r="O400">
        <f>J400/10+K400/10+L400/10+M400/10+N400/10</f>
        <v>32.4</v>
      </c>
      <c r="P400">
        <f>COUNTIF($F400:$I400, P$3)*10</f>
        <v>20</v>
      </c>
      <c r="Q400">
        <f>COUNTIF($F400:$I400, Q$3)*8</f>
        <v>0</v>
      </c>
      <c r="R400">
        <f>COUNTIF($F400:$I400, R$3)*6</f>
        <v>0</v>
      </c>
      <c r="S400">
        <f>COUNTIF($F400:$I400, S$3)*4</f>
        <v>0</v>
      </c>
      <c r="T400">
        <f>SUM($P400:$S400)</f>
        <v>20</v>
      </c>
      <c r="U400">
        <f>IF(E400=6, D400+2, D400)</f>
        <v>6</v>
      </c>
      <c r="V400" s="6">
        <f>ROUND(O400+T400+U400,2)</f>
        <v>58.4</v>
      </c>
      <c r="W400">
        <f>COUNTIF($J400:$N400, 100)</f>
        <v>0</v>
      </c>
      <c r="X400" t="b">
        <f t="shared" si="10"/>
        <v>0</v>
      </c>
    </row>
    <row r="401" spans="2:24" x14ac:dyDescent="0.25">
      <c r="B401" t="s">
        <v>542</v>
      </c>
      <c r="C401" t="s">
        <v>117</v>
      </c>
      <c r="D401">
        <v>4</v>
      </c>
      <c r="E401">
        <v>2</v>
      </c>
      <c r="F401">
        <v>2</v>
      </c>
      <c r="G401">
        <v>4</v>
      </c>
      <c r="H401">
        <v>3</v>
      </c>
      <c r="I401">
        <v>3</v>
      </c>
      <c r="J401">
        <v>36</v>
      </c>
      <c r="K401">
        <v>79</v>
      </c>
      <c r="L401">
        <v>62</v>
      </c>
      <c r="M401">
        <v>8</v>
      </c>
      <c r="N401">
        <v>47</v>
      </c>
      <c r="O401">
        <f>J401/10+K401/10+L401/10+M401/10+N401/10</f>
        <v>23.2</v>
      </c>
      <c r="P401">
        <f>COUNTIF($F401:$I401, P$3)*10</f>
        <v>0</v>
      </c>
      <c r="Q401">
        <f>COUNTIF($F401:$I401, Q$3)*8</f>
        <v>0</v>
      </c>
      <c r="R401">
        <f>COUNTIF($F401:$I401, R$3)*6</f>
        <v>6</v>
      </c>
      <c r="S401">
        <f>COUNTIF($F401:$I401, S$3)*4</f>
        <v>8</v>
      </c>
      <c r="T401">
        <f>SUM($P401:$S401)</f>
        <v>14</v>
      </c>
      <c r="U401">
        <f>IF(E401=6, D401+2, D401)</f>
        <v>4</v>
      </c>
      <c r="V401" s="6">
        <f>ROUND(O401+T401+U401,2)</f>
        <v>41.2</v>
      </c>
      <c r="W401">
        <f>COUNTIF($J401:$N401, 100)</f>
        <v>0</v>
      </c>
      <c r="X401" t="b">
        <f t="shared" si="10"/>
        <v>0</v>
      </c>
    </row>
    <row r="402" spans="2:24" x14ac:dyDescent="0.25">
      <c r="B402" t="s">
        <v>543</v>
      </c>
      <c r="C402" t="s">
        <v>41</v>
      </c>
      <c r="D402">
        <v>0</v>
      </c>
      <c r="E402">
        <v>2</v>
      </c>
      <c r="F402">
        <v>2</v>
      </c>
      <c r="G402">
        <v>4</v>
      </c>
      <c r="H402">
        <v>2</v>
      </c>
      <c r="I402">
        <v>4</v>
      </c>
      <c r="J402">
        <v>24</v>
      </c>
      <c r="K402">
        <v>81</v>
      </c>
      <c r="L402">
        <v>74</v>
      </c>
      <c r="M402">
        <v>4</v>
      </c>
      <c r="N402">
        <v>92</v>
      </c>
      <c r="O402">
        <f>J402/10+K402/10+L402/10+M402/10+N402/10</f>
        <v>27.499999999999996</v>
      </c>
      <c r="P402">
        <f>COUNTIF($F402:$I402, P$3)*10</f>
        <v>0</v>
      </c>
      <c r="Q402">
        <f>COUNTIF($F402:$I402, Q$3)*8</f>
        <v>0</v>
      </c>
      <c r="R402">
        <f>COUNTIF($F402:$I402, R$3)*6</f>
        <v>12</v>
      </c>
      <c r="S402">
        <f>COUNTIF($F402:$I402, S$3)*4</f>
        <v>0</v>
      </c>
      <c r="T402">
        <f>SUM($P402:$S402)</f>
        <v>12</v>
      </c>
      <c r="U402">
        <f>IF(E402=6, D402+2, D402)</f>
        <v>0</v>
      </c>
      <c r="V402" s="6">
        <f>ROUND(O402+T402+U402,2)</f>
        <v>39.5</v>
      </c>
      <c r="W402">
        <f>COUNTIF($J402:$N402, 100)</f>
        <v>0</v>
      </c>
      <c r="X402" t="b">
        <f t="shared" si="10"/>
        <v>0</v>
      </c>
    </row>
    <row r="403" spans="2:24" x14ac:dyDescent="0.25">
      <c r="B403" t="s">
        <v>544</v>
      </c>
      <c r="C403" t="s">
        <v>324</v>
      </c>
      <c r="D403">
        <v>3</v>
      </c>
      <c r="E403">
        <v>3</v>
      </c>
      <c r="F403">
        <v>5</v>
      </c>
      <c r="G403">
        <v>6</v>
      </c>
      <c r="H403">
        <v>4</v>
      </c>
      <c r="I403">
        <v>3</v>
      </c>
      <c r="J403">
        <v>68</v>
      </c>
      <c r="K403">
        <v>76</v>
      </c>
      <c r="L403">
        <v>21</v>
      </c>
      <c r="M403">
        <v>59</v>
      </c>
      <c r="N403">
        <v>66</v>
      </c>
      <c r="O403">
        <f>J403/10+K403/10+L403/10+M403/10+N403/10</f>
        <v>29</v>
      </c>
      <c r="P403">
        <f>COUNTIF($F403:$I403, P$3)*10</f>
        <v>10</v>
      </c>
      <c r="Q403">
        <f>COUNTIF($F403:$I403, Q$3)*8</f>
        <v>8</v>
      </c>
      <c r="R403">
        <f>COUNTIF($F403:$I403, R$3)*6</f>
        <v>6</v>
      </c>
      <c r="S403">
        <f>COUNTIF($F403:$I403, S$3)*4</f>
        <v>4</v>
      </c>
      <c r="T403">
        <f>SUM($P403:$S403)</f>
        <v>28</v>
      </c>
      <c r="U403">
        <f>IF(E403=6, D403+2, D403)</f>
        <v>3</v>
      </c>
      <c r="V403" s="6">
        <f>ROUND(O403+T403+U403,2)</f>
        <v>60</v>
      </c>
      <c r="W403">
        <f>COUNTIF($J403:$N403, 100)</f>
        <v>0</v>
      </c>
      <c r="X403" t="b">
        <f t="shared" si="10"/>
        <v>1</v>
      </c>
    </row>
    <row r="404" spans="2:24" x14ac:dyDescent="0.25">
      <c r="B404" t="s">
        <v>545</v>
      </c>
      <c r="C404" t="s">
        <v>253</v>
      </c>
      <c r="D404">
        <v>4</v>
      </c>
      <c r="E404">
        <v>3</v>
      </c>
      <c r="F404">
        <v>2</v>
      </c>
      <c r="G404">
        <v>4</v>
      </c>
      <c r="H404">
        <v>4</v>
      </c>
      <c r="I404">
        <v>5</v>
      </c>
      <c r="J404">
        <v>70</v>
      </c>
      <c r="K404">
        <v>34</v>
      </c>
      <c r="L404">
        <v>18</v>
      </c>
      <c r="M404">
        <v>27</v>
      </c>
      <c r="N404">
        <v>70</v>
      </c>
      <c r="O404">
        <f>J404/10+K404/10+L404/10+M404/10+N404/10</f>
        <v>21.900000000000002</v>
      </c>
      <c r="P404">
        <f>COUNTIF($F404:$I404, P$3)*10</f>
        <v>0</v>
      </c>
      <c r="Q404">
        <f>COUNTIF($F404:$I404, Q$3)*8</f>
        <v>8</v>
      </c>
      <c r="R404">
        <f>COUNTIF($F404:$I404, R$3)*6</f>
        <v>12</v>
      </c>
      <c r="S404">
        <f>COUNTIF($F404:$I404, S$3)*4</f>
        <v>0</v>
      </c>
      <c r="T404">
        <f>SUM($P404:$S404)</f>
        <v>20</v>
      </c>
      <c r="U404">
        <f>IF(E404=6, D404+2, D404)</f>
        <v>4</v>
      </c>
      <c r="V404" s="6">
        <f>ROUND(O404+T404+U404,2)</f>
        <v>45.9</v>
      </c>
      <c r="W404">
        <f>COUNTIF($J404:$N404, 100)</f>
        <v>0</v>
      </c>
      <c r="X404" t="b">
        <f t="shared" si="10"/>
        <v>1</v>
      </c>
    </row>
    <row r="405" spans="2:24" x14ac:dyDescent="0.25">
      <c r="B405" t="s">
        <v>546</v>
      </c>
      <c r="C405" t="s">
        <v>249</v>
      </c>
      <c r="D405">
        <v>2</v>
      </c>
      <c r="E405">
        <v>4</v>
      </c>
      <c r="F405">
        <v>2</v>
      </c>
      <c r="G405">
        <v>4</v>
      </c>
      <c r="H405">
        <v>5</v>
      </c>
      <c r="I405">
        <v>2</v>
      </c>
      <c r="J405">
        <v>9</v>
      </c>
      <c r="K405">
        <v>76</v>
      </c>
      <c r="L405">
        <v>35</v>
      </c>
      <c r="M405">
        <v>83</v>
      </c>
      <c r="N405">
        <v>13</v>
      </c>
      <c r="O405">
        <f>J405/10+K405/10+L405/10+M405/10+N405/10</f>
        <v>21.6</v>
      </c>
      <c r="P405">
        <f>COUNTIF($F405:$I405, P$3)*10</f>
        <v>0</v>
      </c>
      <c r="Q405">
        <f>COUNTIF($F405:$I405, Q$3)*8</f>
        <v>8</v>
      </c>
      <c r="R405">
        <f>COUNTIF($F405:$I405, R$3)*6</f>
        <v>6</v>
      </c>
      <c r="S405">
        <f>COUNTIF($F405:$I405, S$3)*4</f>
        <v>0</v>
      </c>
      <c r="T405">
        <f>SUM($P405:$S405)</f>
        <v>14</v>
      </c>
      <c r="U405">
        <f>IF(E405=6, D405+2, D405)</f>
        <v>2</v>
      </c>
      <c r="V405" s="6">
        <f>ROUND(O405+T405+U405,2)</f>
        <v>37.6</v>
      </c>
      <c r="W405">
        <f>COUNTIF($J405:$N405, 100)</f>
        <v>0</v>
      </c>
      <c r="X405" t="b">
        <f t="shared" si="10"/>
        <v>0</v>
      </c>
    </row>
    <row r="406" spans="2:24" x14ac:dyDescent="0.25">
      <c r="B406" t="s">
        <v>547</v>
      </c>
      <c r="C406" t="s">
        <v>526</v>
      </c>
      <c r="D406">
        <v>6</v>
      </c>
      <c r="E406">
        <v>2</v>
      </c>
      <c r="F406">
        <v>4</v>
      </c>
      <c r="G406">
        <v>2</v>
      </c>
      <c r="H406">
        <v>3</v>
      </c>
      <c r="I406">
        <v>2</v>
      </c>
      <c r="J406">
        <v>63</v>
      </c>
      <c r="K406">
        <v>31</v>
      </c>
      <c r="L406">
        <v>2</v>
      </c>
      <c r="M406">
        <v>74</v>
      </c>
      <c r="N406">
        <v>15</v>
      </c>
      <c r="O406">
        <f>J406/10+K406/10+L406/10+M406/10+N406/10</f>
        <v>18.5</v>
      </c>
      <c r="P406">
        <f>COUNTIF($F406:$I406, P$3)*10</f>
        <v>0</v>
      </c>
      <c r="Q406">
        <f>COUNTIF($F406:$I406, Q$3)*8</f>
        <v>0</v>
      </c>
      <c r="R406">
        <f>COUNTIF($F406:$I406, R$3)*6</f>
        <v>6</v>
      </c>
      <c r="S406">
        <f>COUNTIF($F406:$I406, S$3)*4</f>
        <v>4</v>
      </c>
      <c r="T406">
        <f>SUM($P406:$S406)</f>
        <v>10</v>
      </c>
      <c r="U406">
        <f>IF(E406=6, D406+2, D406)</f>
        <v>6</v>
      </c>
      <c r="V406" s="6">
        <f>ROUND(O406+T406+U406,2)</f>
        <v>34.5</v>
      </c>
      <c r="W406">
        <f>COUNTIF($J406:$N406, 100)</f>
        <v>0</v>
      </c>
      <c r="X406" t="b">
        <f t="shared" si="10"/>
        <v>0</v>
      </c>
    </row>
    <row r="407" spans="2:24" x14ac:dyDescent="0.25">
      <c r="B407" t="s">
        <v>549</v>
      </c>
      <c r="C407" t="s">
        <v>355</v>
      </c>
      <c r="D407">
        <v>6</v>
      </c>
      <c r="E407">
        <v>4</v>
      </c>
      <c r="F407">
        <v>4</v>
      </c>
      <c r="G407">
        <v>2</v>
      </c>
      <c r="H407">
        <v>2</v>
      </c>
      <c r="I407">
        <v>2</v>
      </c>
      <c r="J407">
        <v>26</v>
      </c>
      <c r="K407">
        <v>6</v>
      </c>
      <c r="L407">
        <v>12</v>
      </c>
      <c r="M407">
        <v>71</v>
      </c>
      <c r="N407">
        <v>85</v>
      </c>
      <c r="O407">
        <f>J407/10+K407/10+L407/10+M407/10+N407/10</f>
        <v>20</v>
      </c>
      <c r="P407">
        <f>COUNTIF($F407:$I407, P$3)*10</f>
        <v>0</v>
      </c>
      <c r="Q407">
        <f>COUNTIF($F407:$I407, Q$3)*8</f>
        <v>0</v>
      </c>
      <c r="R407">
        <f>COUNTIF($F407:$I407, R$3)*6</f>
        <v>6</v>
      </c>
      <c r="S407">
        <f>COUNTIF($F407:$I407, S$3)*4</f>
        <v>0</v>
      </c>
      <c r="T407">
        <f>SUM($P407:$S407)</f>
        <v>6</v>
      </c>
      <c r="U407">
        <f>IF(E407=6, D407+2, D407)</f>
        <v>6</v>
      </c>
      <c r="V407" s="6">
        <f>ROUND(O407+T407+U407,2)</f>
        <v>32</v>
      </c>
      <c r="W407">
        <f>COUNTIF($J407:$N407, 100)</f>
        <v>0</v>
      </c>
      <c r="X407" t="b">
        <f t="shared" si="10"/>
        <v>0</v>
      </c>
    </row>
    <row r="408" spans="2:24" x14ac:dyDescent="0.25">
      <c r="B408" t="s">
        <v>550</v>
      </c>
      <c r="C408" t="s">
        <v>551</v>
      </c>
      <c r="D408">
        <v>5</v>
      </c>
      <c r="E408">
        <v>6</v>
      </c>
      <c r="F408">
        <v>2</v>
      </c>
      <c r="G408">
        <v>4</v>
      </c>
      <c r="H408">
        <v>4</v>
      </c>
      <c r="I408">
        <v>3</v>
      </c>
      <c r="J408">
        <v>3</v>
      </c>
      <c r="K408">
        <v>8</v>
      </c>
      <c r="L408">
        <v>22</v>
      </c>
      <c r="M408">
        <v>75</v>
      </c>
      <c r="N408">
        <v>52</v>
      </c>
      <c r="O408">
        <f>J408/10+K408/10+L408/10+M408/10+N408/10</f>
        <v>16</v>
      </c>
      <c r="P408">
        <f>COUNTIF($F408:$I408, P$3)*10</f>
        <v>0</v>
      </c>
      <c r="Q408">
        <f>COUNTIF($F408:$I408, Q$3)*8</f>
        <v>0</v>
      </c>
      <c r="R408">
        <f>COUNTIF($F408:$I408, R$3)*6</f>
        <v>12</v>
      </c>
      <c r="S408">
        <f>COUNTIF($F408:$I408, S$3)*4</f>
        <v>4</v>
      </c>
      <c r="T408">
        <f>SUM($P408:$S408)</f>
        <v>16</v>
      </c>
      <c r="U408">
        <f>IF(E408=6, D408+2, D408)</f>
        <v>7</v>
      </c>
      <c r="V408" s="6">
        <f>ROUND(O408+T408+U408,2)</f>
        <v>39</v>
      </c>
      <c r="W408">
        <f>COUNTIF($J408:$N408, 100)</f>
        <v>0</v>
      </c>
      <c r="X408" t="b">
        <f t="shared" si="10"/>
        <v>1</v>
      </c>
    </row>
    <row r="409" spans="2:24" x14ac:dyDescent="0.25">
      <c r="B409" t="s">
        <v>552</v>
      </c>
      <c r="C409" t="s">
        <v>553</v>
      </c>
      <c r="D409">
        <v>0</v>
      </c>
      <c r="E409">
        <v>5</v>
      </c>
      <c r="F409">
        <v>2</v>
      </c>
      <c r="G409">
        <v>4</v>
      </c>
      <c r="H409">
        <v>4</v>
      </c>
      <c r="I409">
        <v>4</v>
      </c>
      <c r="J409">
        <v>68</v>
      </c>
      <c r="K409">
        <v>77</v>
      </c>
      <c r="L409">
        <v>39</v>
      </c>
      <c r="M409">
        <v>95</v>
      </c>
      <c r="N409">
        <v>42</v>
      </c>
      <c r="O409">
        <f>J409/10+K409/10+L409/10+M409/10+N409/10</f>
        <v>32.1</v>
      </c>
      <c r="P409">
        <f>COUNTIF($F409:$I409, P$3)*10</f>
        <v>0</v>
      </c>
      <c r="Q409">
        <f>COUNTIF($F409:$I409, Q$3)*8</f>
        <v>0</v>
      </c>
      <c r="R409">
        <f>COUNTIF($F409:$I409, R$3)*6</f>
        <v>18</v>
      </c>
      <c r="S409">
        <f>COUNTIF($F409:$I409, S$3)*4</f>
        <v>0</v>
      </c>
      <c r="T409">
        <f>SUM($P409:$S409)</f>
        <v>18</v>
      </c>
      <c r="U409">
        <f>IF(E409=6, D409+2, D409)</f>
        <v>0</v>
      </c>
      <c r="V409" s="6">
        <f>ROUND(O409+T409+U409,2)</f>
        <v>50.1</v>
      </c>
      <c r="W409">
        <f>COUNTIF($J409:$N409, 100)</f>
        <v>0</v>
      </c>
      <c r="X409" t="b">
        <f t="shared" si="10"/>
        <v>0</v>
      </c>
    </row>
    <row r="410" spans="2:24" x14ac:dyDescent="0.25">
      <c r="B410" t="s">
        <v>554</v>
      </c>
      <c r="C410" t="s">
        <v>16</v>
      </c>
      <c r="D410">
        <v>4</v>
      </c>
      <c r="E410">
        <v>4</v>
      </c>
      <c r="F410">
        <v>3</v>
      </c>
      <c r="G410">
        <v>2</v>
      </c>
      <c r="H410">
        <v>5</v>
      </c>
      <c r="I410">
        <v>4</v>
      </c>
      <c r="J410">
        <v>65</v>
      </c>
      <c r="K410">
        <v>42</v>
      </c>
      <c r="L410">
        <v>95</v>
      </c>
      <c r="M410">
        <v>95</v>
      </c>
      <c r="N410">
        <v>95</v>
      </c>
      <c r="O410">
        <f>J410/10+K410/10+L410/10+M410/10+N410/10</f>
        <v>39.200000000000003</v>
      </c>
      <c r="P410">
        <f>COUNTIF($F410:$I410, P$3)*10</f>
        <v>0</v>
      </c>
      <c r="Q410">
        <f>COUNTIF($F410:$I410, Q$3)*8</f>
        <v>8</v>
      </c>
      <c r="R410">
        <f>COUNTIF($F410:$I410, R$3)*6</f>
        <v>6</v>
      </c>
      <c r="S410">
        <f>COUNTIF($F410:$I410, S$3)*4</f>
        <v>4</v>
      </c>
      <c r="T410">
        <f>SUM($P410:$S410)</f>
        <v>18</v>
      </c>
      <c r="U410">
        <f>IF(E410=6, D410+2, D410)</f>
        <v>4</v>
      </c>
      <c r="V410" s="6">
        <f>ROUND(O410+T410+U410,2)</f>
        <v>61.2</v>
      </c>
      <c r="W410">
        <f>COUNTIF($J410:$N410, 100)</f>
        <v>0</v>
      </c>
      <c r="X410" t="b">
        <f t="shared" si="10"/>
        <v>0</v>
      </c>
    </row>
    <row r="411" spans="2:24" x14ac:dyDescent="0.25">
      <c r="B411" t="s">
        <v>555</v>
      </c>
      <c r="C411" t="s">
        <v>64</v>
      </c>
      <c r="D411">
        <v>6</v>
      </c>
      <c r="E411">
        <v>2</v>
      </c>
      <c r="F411">
        <v>2</v>
      </c>
      <c r="G411">
        <v>2</v>
      </c>
      <c r="H411">
        <v>2</v>
      </c>
      <c r="I411">
        <v>4</v>
      </c>
      <c r="J411">
        <v>32</v>
      </c>
      <c r="K411">
        <v>39</v>
      </c>
      <c r="L411">
        <v>61</v>
      </c>
      <c r="M411">
        <v>67</v>
      </c>
      <c r="N411">
        <v>14</v>
      </c>
      <c r="O411">
        <f>J411/10+K411/10+L411/10+M411/10+N411/10</f>
        <v>21.299999999999997</v>
      </c>
      <c r="P411">
        <f>COUNTIF($F411:$I411, P$3)*10</f>
        <v>0</v>
      </c>
      <c r="Q411">
        <f>COUNTIF($F411:$I411, Q$3)*8</f>
        <v>0</v>
      </c>
      <c r="R411">
        <f>COUNTIF($F411:$I411, R$3)*6</f>
        <v>6</v>
      </c>
      <c r="S411">
        <f>COUNTIF($F411:$I411, S$3)*4</f>
        <v>0</v>
      </c>
      <c r="T411">
        <f>SUM($P411:$S411)</f>
        <v>6</v>
      </c>
      <c r="U411">
        <f>IF(E411=6, D411+2, D411)</f>
        <v>6</v>
      </c>
      <c r="V411" s="6">
        <f>ROUND(O411+T411+U411,2)</f>
        <v>33.299999999999997</v>
      </c>
      <c r="W411">
        <f>COUNTIF($J411:$N411, 100)</f>
        <v>0</v>
      </c>
      <c r="X411" t="b">
        <f t="shared" si="10"/>
        <v>0</v>
      </c>
    </row>
    <row r="412" spans="2:24" x14ac:dyDescent="0.25">
      <c r="B412" t="s">
        <v>466</v>
      </c>
      <c r="C412" t="s">
        <v>16</v>
      </c>
      <c r="D412">
        <v>8</v>
      </c>
      <c r="E412">
        <v>3</v>
      </c>
      <c r="F412">
        <v>5</v>
      </c>
      <c r="G412">
        <v>6</v>
      </c>
      <c r="H412">
        <v>3</v>
      </c>
      <c r="I412">
        <v>5</v>
      </c>
      <c r="J412">
        <v>7</v>
      </c>
      <c r="K412">
        <v>96</v>
      </c>
      <c r="L412">
        <v>85</v>
      </c>
      <c r="M412">
        <v>8</v>
      </c>
      <c r="N412">
        <v>46</v>
      </c>
      <c r="O412">
        <f>J412/10+K412/10+L412/10+M412/10+N412/10</f>
        <v>24.199999999999996</v>
      </c>
      <c r="P412">
        <f>COUNTIF($F412:$I412, P$3)*10</f>
        <v>10</v>
      </c>
      <c r="Q412">
        <f>COUNTIF($F412:$I412, Q$3)*8</f>
        <v>16</v>
      </c>
      <c r="R412">
        <f>COUNTIF($F412:$I412, R$3)*6</f>
        <v>0</v>
      </c>
      <c r="S412">
        <f>COUNTIF($F412:$I412, S$3)*4</f>
        <v>4</v>
      </c>
      <c r="T412">
        <f>SUM($P412:$S412)</f>
        <v>30</v>
      </c>
      <c r="U412">
        <f>IF(E412=6, D412+2, D412)</f>
        <v>8</v>
      </c>
      <c r="V412" s="6">
        <f>ROUND(O412+T412+U412,2)</f>
        <v>62.2</v>
      </c>
      <c r="W412">
        <f>COUNTIF($J412:$N412, 100)</f>
        <v>0</v>
      </c>
      <c r="X412" t="b">
        <f t="shared" si="10"/>
        <v>1</v>
      </c>
    </row>
    <row r="413" spans="2:24" x14ac:dyDescent="0.25">
      <c r="B413" t="s">
        <v>556</v>
      </c>
      <c r="C413" t="s">
        <v>367</v>
      </c>
      <c r="D413">
        <v>7</v>
      </c>
      <c r="E413">
        <v>5</v>
      </c>
      <c r="F413">
        <v>5</v>
      </c>
      <c r="G413">
        <v>5</v>
      </c>
      <c r="H413">
        <v>2</v>
      </c>
      <c r="I413">
        <v>2</v>
      </c>
      <c r="J413">
        <v>35</v>
      </c>
      <c r="K413">
        <v>95</v>
      </c>
      <c r="L413">
        <v>11</v>
      </c>
      <c r="M413">
        <v>36</v>
      </c>
      <c r="N413">
        <v>19</v>
      </c>
      <c r="O413">
        <f>J413/10+K413/10+L413/10+M413/10+N413/10</f>
        <v>19.599999999999998</v>
      </c>
      <c r="P413">
        <f>COUNTIF($F413:$I413, P$3)*10</f>
        <v>0</v>
      </c>
      <c r="Q413">
        <f>COUNTIF($F413:$I413, Q$3)*8</f>
        <v>16</v>
      </c>
      <c r="R413">
        <f>COUNTIF($F413:$I413, R$3)*6</f>
        <v>0</v>
      </c>
      <c r="S413">
        <f>COUNTIF($F413:$I413, S$3)*4</f>
        <v>0</v>
      </c>
      <c r="T413">
        <f>SUM($P413:$S413)</f>
        <v>16</v>
      </c>
      <c r="U413">
        <f>IF(E413=6, D413+2, D413)</f>
        <v>7</v>
      </c>
      <c r="V413" s="6">
        <f>ROUND(O413+T413+U413,2)</f>
        <v>42.6</v>
      </c>
      <c r="W413">
        <f>COUNTIF($J413:$N413, 100)</f>
        <v>0</v>
      </c>
      <c r="X413" t="b">
        <f t="shared" si="10"/>
        <v>1</v>
      </c>
    </row>
    <row r="414" spans="2:24" x14ac:dyDescent="0.25">
      <c r="B414" t="s">
        <v>557</v>
      </c>
      <c r="C414" t="s">
        <v>558</v>
      </c>
      <c r="D414">
        <v>1</v>
      </c>
      <c r="E414">
        <v>4</v>
      </c>
      <c r="F414">
        <v>4</v>
      </c>
      <c r="G414">
        <v>6</v>
      </c>
      <c r="H414">
        <v>3</v>
      </c>
      <c r="I414">
        <v>4</v>
      </c>
      <c r="J414">
        <v>73</v>
      </c>
      <c r="K414">
        <v>61</v>
      </c>
      <c r="L414">
        <v>49</v>
      </c>
      <c r="M414">
        <v>70</v>
      </c>
      <c r="N414">
        <v>52</v>
      </c>
      <c r="O414">
        <f>J414/10+K414/10+L414/10+M414/10+N414/10</f>
        <v>30.499999999999996</v>
      </c>
      <c r="P414">
        <f>COUNTIF($F414:$I414, P$3)*10</f>
        <v>10</v>
      </c>
      <c r="Q414">
        <f>COUNTIF($F414:$I414, Q$3)*8</f>
        <v>0</v>
      </c>
      <c r="R414">
        <f>COUNTIF($F414:$I414, R$3)*6</f>
        <v>12</v>
      </c>
      <c r="S414">
        <f>COUNTIF($F414:$I414, S$3)*4</f>
        <v>4</v>
      </c>
      <c r="T414">
        <f>SUM($P414:$S414)</f>
        <v>26</v>
      </c>
      <c r="U414">
        <f>IF(E414=6, D414+2, D414)</f>
        <v>1</v>
      </c>
      <c r="V414" s="6">
        <f>ROUND(O414+T414+U414,2)</f>
        <v>57.5</v>
      </c>
      <c r="W414">
        <f>COUNTIF($J414:$N414, 100)</f>
        <v>0</v>
      </c>
      <c r="X414" t="b">
        <f t="shared" si="10"/>
        <v>0</v>
      </c>
    </row>
    <row r="415" spans="2:24" x14ac:dyDescent="0.25">
      <c r="B415" t="s">
        <v>559</v>
      </c>
      <c r="C415" t="s">
        <v>145</v>
      </c>
      <c r="D415">
        <v>8</v>
      </c>
      <c r="E415">
        <v>2</v>
      </c>
      <c r="F415">
        <v>5</v>
      </c>
      <c r="G415">
        <v>2</v>
      </c>
      <c r="H415">
        <v>2</v>
      </c>
      <c r="I415">
        <v>6</v>
      </c>
      <c r="J415">
        <v>52</v>
      </c>
      <c r="K415">
        <v>90</v>
      </c>
      <c r="L415">
        <v>95</v>
      </c>
      <c r="M415">
        <v>83</v>
      </c>
      <c r="N415">
        <v>23</v>
      </c>
      <c r="O415">
        <f>J415/10+K415/10+L415/10+M415/10+N415/10</f>
        <v>34.299999999999997</v>
      </c>
      <c r="P415">
        <f>COUNTIF($F415:$I415, P$3)*10</f>
        <v>10</v>
      </c>
      <c r="Q415">
        <f>COUNTIF($F415:$I415, Q$3)*8</f>
        <v>8</v>
      </c>
      <c r="R415">
        <f>COUNTIF($F415:$I415, R$3)*6</f>
        <v>0</v>
      </c>
      <c r="S415">
        <f>COUNTIF($F415:$I415, S$3)*4</f>
        <v>0</v>
      </c>
      <c r="T415">
        <f>SUM($P415:$S415)</f>
        <v>18</v>
      </c>
      <c r="U415">
        <f>IF(E415=6, D415+2, D415)</f>
        <v>8</v>
      </c>
      <c r="V415" s="6">
        <f>ROUND(O415+T415+U415,2)</f>
        <v>60.3</v>
      </c>
      <c r="W415">
        <f>COUNTIF($J415:$N415, 100)</f>
        <v>0</v>
      </c>
      <c r="X415" t="b">
        <f t="shared" si="10"/>
        <v>0</v>
      </c>
    </row>
    <row r="416" spans="2:24" x14ac:dyDescent="0.25">
      <c r="B416" t="s">
        <v>418</v>
      </c>
      <c r="C416" t="s">
        <v>32</v>
      </c>
      <c r="D416">
        <v>8</v>
      </c>
      <c r="E416">
        <v>5</v>
      </c>
      <c r="F416">
        <v>6</v>
      </c>
      <c r="G416">
        <v>5</v>
      </c>
      <c r="H416">
        <v>6</v>
      </c>
      <c r="I416">
        <v>5</v>
      </c>
      <c r="J416">
        <v>5</v>
      </c>
      <c r="K416">
        <v>84</v>
      </c>
      <c r="L416">
        <v>88</v>
      </c>
      <c r="M416">
        <v>35</v>
      </c>
      <c r="N416">
        <v>40</v>
      </c>
      <c r="O416">
        <f>J416/10+K416/10+L416/10+M416/10+N416/10</f>
        <v>25.200000000000003</v>
      </c>
      <c r="P416">
        <f>COUNTIF($F416:$I416, P$3)*10</f>
        <v>20</v>
      </c>
      <c r="Q416">
        <f>COUNTIF($F416:$I416, Q$3)*8</f>
        <v>16</v>
      </c>
      <c r="R416">
        <f>COUNTIF($F416:$I416, R$3)*6</f>
        <v>0</v>
      </c>
      <c r="S416">
        <f>COUNTIF($F416:$I416, S$3)*4</f>
        <v>0</v>
      </c>
      <c r="T416">
        <f>SUM($P416:$S416)</f>
        <v>36</v>
      </c>
      <c r="U416">
        <f>IF(E416=6, D416+2, D416)</f>
        <v>8</v>
      </c>
      <c r="V416" s="6">
        <f>ROUND(O416+T416+U416,2)</f>
        <v>69.2</v>
      </c>
      <c r="W416">
        <f>COUNTIF($J416:$N416, 100)</f>
        <v>0</v>
      </c>
      <c r="X416" t="b">
        <f t="shared" si="10"/>
        <v>1</v>
      </c>
    </row>
    <row r="417" spans="2:24" x14ac:dyDescent="0.25">
      <c r="B417" t="s">
        <v>123</v>
      </c>
      <c r="C417" t="s">
        <v>273</v>
      </c>
      <c r="D417">
        <v>5</v>
      </c>
      <c r="E417">
        <v>4</v>
      </c>
      <c r="F417">
        <v>6</v>
      </c>
      <c r="G417">
        <v>2</v>
      </c>
      <c r="H417">
        <v>3</v>
      </c>
      <c r="I417">
        <v>4</v>
      </c>
      <c r="J417">
        <v>53</v>
      </c>
      <c r="K417">
        <v>57</v>
      </c>
      <c r="L417">
        <v>30</v>
      </c>
      <c r="M417">
        <v>7</v>
      </c>
      <c r="N417">
        <v>52</v>
      </c>
      <c r="O417">
        <f>J417/10+K417/10+L417/10+M417/10+N417/10</f>
        <v>19.899999999999999</v>
      </c>
      <c r="P417">
        <f>COUNTIF($F417:$I417, P$3)*10</f>
        <v>10</v>
      </c>
      <c r="Q417">
        <f>COUNTIF($F417:$I417, Q$3)*8</f>
        <v>0</v>
      </c>
      <c r="R417">
        <f>COUNTIF($F417:$I417, R$3)*6</f>
        <v>6</v>
      </c>
      <c r="S417">
        <f>COUNTIF($F417:$I417, S$3)*4</f>
        <v>4</v>
      </c>
      <c r="T417">
        <f>SUM($P417:$S417)</f>
        <v>20</v>
      </c>
      <c r="U417">
        <f>IF(E417=6, D417+2, D417)</f>
        <v>5</v>
      </c>
      <c r="V417" s="6">
        <f>ROUND(O417+T417+U417,2)</f>
        <v>44.9</v>
      </c>
      <c r="W417">
        <f>COUNTIF($J417:$N417, 100)</f>
        <v>0</v>
      </c>
      <c r="X417" t="b">
        <f t="shared" si="10"/>
        <v>1</v>
      </c>
    </row>
    <row r="418" spans="2:24" x14ac:dyDescent="0.25">
      <c r="B418" t="s">
        <v>560</v>
      </c>
      <c r="C418" t="s">
        <v>145</v>
      </c>
      <c r="D418">
        <v>4</v>
      </c>
      <c r="E418">
        <v>2</v>
      </c>
      <c r="F418">
        <v>4</v>
      </c>
      <c r="G418">
        <v>5</v>
      </c>
      <c r="H418">
        <v>5</v>
      </c>
      <c r="I418">
        <v>4</v>
      </c>
      <c r="J418">
        <v>52</v>
      </c>
      <c r="K418">
        <v>73</v>
      </c>
      <c r="L418">
        <v>12</v>
      </c>
      <c r="M418">
        <v>3</v>
      </c>
      <c r="N418">
        <v>7</v>
      </c>
      <c r="O418">
        <f>J418/10+K418/10+L418/10+M418/10+N418/10</f>
        <v>14.7</v>
      </c>
      <c r="P418">
        <f>COUNTIF($F418:$I418, P$3)*10</f>
        <v>0</v>
      </c>
      <c r="Q418">
        <f>COUNTIF($F418:$I418, Q$3)*8</f>
        <v>16</v>
      </c>
      <c r="R418">
        <f>COUNTIF($F418:$I418, R$3)*6</f>
        <v>12</v>
      </c>
      <c r="S418">
        <f>COUNTIF($F418:$I418, S$3)*4</f>
        <v>0</v>
      </c>
      <c r="T418">
        <f>SUM($P418:$S418)</f>
        <v>28</v>
      </c>
      <c r="U418">
        <f>IF(E418=6, D418+2, D418)</f>
        <v>4</v>
      </c>
      <c r="V418" s="6">
        <f>ROUND(O418+T418+U418,2)</f>
        <v>46.7</v>
      </c>
      <c r="W418">
        <f>COUNTIF($J418:$N418, 100)</f>
        <v>0</v>
      </c>
      <c r="X418" t="b">
        <f t="shared" si="10"/>
        <v>1</v>
      </c>
    </row>
    <row r="419" spans="2:24" x14ac:dyDescent="0.25">
      <c r="B419" t="s">
        <v>561</v>
      </c>
      <c r="C419" t="s">
        <v>133</v>
      </c>
      <c r="D419">
        <v>7</v>
      </c>
      <c r="E419">
        <v>4</v>
      </c>
      <c r="F419">
        <v>3</v>
      </c>
      <c r="G419">
        <v>2</v>
      </c>
      <c r="H419">
        <v>5</v>
      </c>
      <c r="I419">
        <v>5</v>
      </c>
      <c r="J419">
        <v>41</v>
      </c>
      <c r="K419">
        <v>23</v>
      </c>
      <c r="L419">
        <v>84</v>
      </c>
      <c r="M419">
        <v>93</v>
      </c>
      <c r="N419">
        <v>6</v>
      </c>
      <c r="O419">
        <f>J419/10+K419/10+L419/10+M419/10+N419/10</f>
        <v>24.700000000000003</v>
      </c>
      <c r="P419">
        <f>COUNTIF($F419:$I419, P$3)*10</f>
        <v>0</v>
      </c>
      <c r="Q419">
        <f>COUNTIF($F419:$I419, Q$3)*8</f>
        <v>16</v>
      </c>
      <c r="R419">
        <f>COUNTIF($F419:$I419, R$3)*6</f>
        <v>0</v>
      </c>
      <c r="S419">
        <f>COUNTIF($F419:$I419, S$3)*4</f>
        <v>4</v>
      </c>
      <c r="T419">
        <f>SUM($P419:$S419)</f>
        <v>20</v>
      </c>
      <c r="U419">
        <f>IF(E419=6, D419+2, D419)</f>
        <v>7</v>
      </c>
      <c r="V419" s="6">
        <f>ROUND(O419+T419+U419,2)</f>
        <v>51.7</v>
      </c>
      <c r="W419">
        <f>COUNTIF($J419:$N419, 100)</f>
        <v>0</v>
      </c>
      <c r="X419" t="b">
        <f t="shared" si="10"/>
        <v>1</v>
      </c>
    </row>
    <row r="420" spans="2:24" x14ac:dyDescent="0.25">
      <c r="B420" t="s">
        <v>562</v>
      </c>
      <c r="C420" t="s">
        <v>369</v>
      </c>
      <c r="D420">
        <v>3</v>
      </c>
      <c r="E420">
        <v>3</v>
      </c>
      <c r="F420">
        <v>4</v>
      </c>
      <c r="G420">
        <v>4</v>
      </c>
      <c r="H420">
        <v>5</v>
      </c>
      <c r="I420">
        <v>5</v>
      </c>
      <c r="J420">
        <v>44</v>
      </c>
      <c r="K420">
        <v>90</v>
      </c>
      <c r="L420">
        <v>71</v>
      </c>
      <c r="M420">
        <v>41</v>
      </c>
      <c r="N420">
        <v>60</v>
      </c>
      <c r="O420">
        <f>J420/10+K420/10+L420/10+M420/10+N420/10</f>
        <v>30.6</v>
      </c>
      <c r="P420">
        <f>COUNTIF($F420:$I420, P$3)*10</f>
        <v>0</v>
      </c>
      <c r="Q420">
        <f>COUNTIF($F420:$I420, Q$3)*8</f>
        <v>16</v>
      </c>
      <c r="R420">
        <f>COUNTIF($F420:$I420, R$3)*6</f>
        <v>12</v>
      </c>
      <c r="S420">
        <f>COUNTIF($F420:$I420, S$3)*4</f>
        <v>0</v>
      </c>
      <c r="T420">
        <f>SUM($P420:$S420)</f>
        <v>28</v>
      </c>
      <c r="U420">
        <f>IF(E420=6, D420+2, D420)</f>
        <v>3</v>
      </c>
      <c r="V420" s="6">
        <f>ROUND(O420+T420+U420,2)</f>
        <v>61.6</v>
      </c>
      <c r="W420">
        <f>COUNTIF($J420:$N420, 100)</f>
        <v>0</v>
      </c>
      <c r="X420" t="b">
        <f t="shared" si="10"/>
        <v>1</v>
      </c>
    </row>
    <row r="421" spans="2:24" x14ac:dyDescent="0.25">
      <c r="B421" t="s">
        <v>563</v>
      </c>
      <c r="C421" t="s">
        <v>101</v>
      </c>
      <c r="D421">
        <v>0</v>
      </c>
      <c r="E421">
        <v>5</v>
      </c>
      <c r="F421">
        <v>2</v>
      </c>
      <c r="G421">
        <v>4</v>
      </c>
      <c r="H421">
        <v>2</v>
      </c>
      <c r="I421">
        <v>6</v>
      </c>
      <c r="J421">
        <v>27</v>
      </c>
      <c r="K421">
        <v>56</v>
      </c>
      <c r="L421">
        <v>54</v>
      </c>
      <c r="M421">
        <v>99</v>
      </c>
      <c r="N421">
        <v>27</v>
      </c>
      <c r="O421">
        <f>J421/10+K421/10+L421/10+M421/10+N421/10</f>
        <v>26.3</v>
      </c>
      <c r="P421">
        <f>COUNTIF($F421:$I421, P$3)*10</f>
        <v>10</v>
      </c>
      <c r="Q421">
        <f>COUNTIF($F421:$I421, Q$3)*8</f>
        <v>0</v>
      </c>
      <c r="R421">
        <f>COUNTIF($F421:$I421, R$3)*6</f>
        <v>6</v>
      </c>
      <c r="S421">
        <f>COUNTIF($F421:$I421, S$3)*4</f>
        <v>0</v>
      </c>
      <c r="T421">
        <f>SUM($P421:$S421)</f>
        <v>16</v>
      </c>
      <c r="U421">
        <f>IF(E421=6, D421+2, D421)</f>
        <v>0</v>
      </c>
      <c r="V421" s="6">
        <f>ROUND(O421+T421+U421,2)</f>
        <v>42.3</v>
      </c>
      <c r="W421">
        <f>COUNTIF($J421:$N421, 100)</f>
        <v>0</v>
      </c>
      <c r="X421" t="b">
        <f t="shared" si="10"/>
        <v>0</v>
      </c>
    </row>
    <row r="422" spans="2:24" x14ac:dyDescent="0.25">
      <c r="B422" t="s">
        <v>564</v>
      </c>
      <c r="C422" t="s">
        <v>145</v>
      </c>
      <c r="D422">
        <v>6</v>
      </c>
      <c r="E422">
        <v>4</v>
      </c>
      <c r="F422">
        <v>5</v>
      </c>
      <c r="G422">
        <v>6</v>
      </c>
      <c r="H422">
        <v>2</v>
      </c>
      <c r="I422">
        <v>5</v>
      </c>
      <c r="J422">
        <v>56</v>
      </c>
      <c r="K422">
        <v>47</v>
      </c>
      <c r="L422">
        <v>34</v>
      </c>
      <c r="M422">
        <v>65</v>
      </c>
      <c r="N422">
        <v>87</v>
      </c>
      <c r="O422">
        <f>J422/10+K422/10+L422/10+M422/10+N422/10</f>
        <v>28.900000000000002</v>
      </c>
      <c r="P422">
        <f>COUNTIF($F422:$I422, P$3)*10</f>
        <v>10</v>
      </c>
      <c r="Q422">
        <f>COUNTIF($F422:$I422, Q$3)*8</f>
        <v>16</v>
      </c>
      <c r="R422">
        <f>COUNTIF($F422:$I422, R$3)*6</f>
        <v>0</v>
      </c>
      <c r="S422">
        <f>COUNTIF($F422:$I422, S$3)*4</f>
        <v>0</v>
      </c>
      <c r="T422">
        <f>SUM($P422:$S422)</f>
        <v>26</v>
      </c>
      <c r="U422">
        <f>IF(E422=6, D422+2, D422)</f>
        <v>6</v>
      </c>
      <c r="V422" s="6">
        <f>ROUND(O422+T422+U422,2)</f>
        <v>60.9</v>
      </c>
      <c r="W422">
        <f>COUNTIF($J422:$N422, 100)</f>
        <v>0</v>
      </c>
      <c r="X422" t="b">
        <f t="shared" si="10"/>
        <v>1</v>
      </c>
    </row>
    <row r="423" spans="2:24" x14ac:dyDescent="0.25">
      <c r="B423" t="s">
        <v>565</v>
      </c>
      <c r="C423" t="s">
        <v>302</v>
      </c>
      <c r="D423">
        <v>3</v>
      </c>
      <c r="E423">
        <v>5</v>
      </c>
      <c r="F423">
        <v>6</v>
      </c>
      <c r="G423">
        <v>4</v>
      </c>
      <c r="H423">
        <v>6</v>
      </c>
      <c r="I423">
        <v>6</v>
      </c>
      <c r="J423">
        <v>79</v>
      </c>
      <c r="K423">
        <v>52</v>
      </c>
      <c r="L423">
        <v>11</v>
      </c>
      <c r="M423">
        <v>9</v>
      </c>
      <c r="N423">
        <v>83</v>
      </c>
      <c r="O423">
        <f>J423/10+K423/10+L423/10+M423/10+N423/10</f>
        <v>23.400000000000002</v>
      </c>
      <c r="P423">
        <f>COUNTIF($F423:$I423, P$3)*10</f>
        <v>30</v>
      </c>
      <c r="Q423">
        <f>COUNTIF($F423:$I423, Q$3)*8</f>
        <v>0</v>
      </c>
      <c r="R423">
        <f>COUNTIF($F423:$I423, R$3)*6</f>
        <v>6</v>
      </c>
      <c r="S423">
        <f>COUNTIF($F423:$I423, S$3)*4</f>
        <v>0</v>
      </c>
      <c r="T423">
        <f>SUM($P423:$S423)</f>
        <v>36</v>
      </c>
      <c r="U423">
        <f>IF(E423=6, D423+2, D423)</f>
        <v>3</v>
      </c>
      <c r="V423" s="6">
        <f>ROUND(O423+T423+U423,2)</f>
        <v>62.4</v>
      </c>
      <c r="W423">
        <f>COUNTIF($J423:$N423, 100)</f>
        <v>0</v>
      </c>
      <c r="X423" t="b">
        <f t="shared" si="10"/>
        <v>1</v>
      </c>
    </row>
    <row r="424" spans="2:24" x14ac:dyDescent="0.25">
      <c r="B424" t="s">
        <v>566</v>
      </c>
      <c r="C424" t="s">
        <v>174</v>
      </c>
      <c r="D424">
        <v>6</v>
      </c>
      <c r="E424">
        <v>5</v>
      </c>
      <c r="F424">
        <v>5</v>
      </c>
      <c r="G424">
        <v>5</v>
      </c>
      <c r="H424">
        <v>4</v>
      </c>
      <c r="I424">
        <v>4</v>
      </c>
      <c r="J424">
        <v>34</v>
      </c>
      <c r="K424">
        <v>15</v>
      </c>
      <c r="L424">
        <v>40</v>
      </c>
      <c r="M424">
        <v>85</v>
      </c>
      <c r="N424">
        <v>52</v>
      </c>
      <c r="O424">
        <f>J424/10+K424/10+L424/10+M424/10+N424/10</f>
        <v>22.599999999999998</v>
      </c>
      <c r="P424">
        <f>COUNTIF($F424:$I424, P$3)*10</f>
        <v>0</v>
      </c>
      <c r="Q424">
        <f>COUNTIF($F424:$I424, Q$3)*8</f>
        <v>16</v>
      </c>
      <c r="R424">
        <f>COUNTIF($F424:$I424, R$3)*6</f>
        <v>12</v>
      </c>
      <c r="S424">
        <f>COUNTIF($F424:$I424, S$3)*4</f>
        <v>0</v>
      </c>
      <c r="T424">
        <f>SUM($P424:$S424)</f>
        <v>28</v>
      </c>
      <c r="U424">
        <f>IF(E424=6, D424+2, D424)</f>
        <v>6</v>
      </c>
      <c r="V424" s="6">
        <f>ROUND(O424+T424+U424,2)</f>
        <v>56.6</v>
      </c>
      <c r="W424">
        <f>COUNTIF($J424:$N424, 100)</f>
        <v>0</v>
      </c>
      <c r="X424" t="b">
        <f t="shared" si="10"/>
        <v>1</v>
      </c>
    </row>
    <row r="425" spans="2:24" x14ac:dyDescent="0.25">
      <c r="B425" t="s">
        <v>567</v>
      </c>
      <c r="C425" t="s">
        <v>568</v>
      </c>
      <c r="D425">
        <v>1</v>
      </c>
      <c r="E425">
        <v>3</v>
      </c>
      <c r="F425">
        <v>4</v>
      </c>
      <c r="G425">
        <v>6</v>
      </c>
      <c r="H425">
        <v>6</v>
      </c>
      <c r="I425">
        <v>3</v>
      </c>
      <c r="J425">
        <v>52</v>
      </c>
      <c r="K425">
        <v>36</v>
      </c>
      <c r="L425">
        <v>41</v>
      </c>
      <c r="M425">
        <v>96</v>
      </c>
      <c r="N425">
        <v>66</v>
      </c>
      <c r="O425">
        <f>J425/10+K425/10+L425/10+M425/10+N425/10</f>
        <v>29.1</v>
      </c>
      <c r="P425">
        <f>COUNTIF($F425:$I425, P$3)*10</f>
        <v>20</v>
      </c>
      <c r="Q425">
        <f>COUNTIF($F425:$I425, Q$3)*8</f>
        <v>0</v>
      </c>
      <c r="R425">
        <f>COUNTIF($F425:$I425, R$3)*6</f>
        <v>6</v>
      </c>
      <c r="S425">
        <f>COUNTIF($F425:$I425, S$3)*4</f>
        <v>4</v>
      </c>
      <c r="T425">
        <f>SUM($P425:$S425)</f>
        <v>30</v>
      </c>
      <c r="U425">
        <f>IF(E425=6, D425+2, D425)</f>
        <v>1</v>
      </c>
      <c r="V425" s="6">
        <f>ROUND(O425+T425+U425,2)</f>
        <v>60.1</v>
      </c>
      <c r="W425">
        <f>COUNTIF($J425:$N425, 100)</f>
        <v>0</v>
      </c>
      <c r="X425" t="b">
        <f t="shared" si="10"/>
        <v>1</v>
      </c>
    </row>
    <row r="426" spans="2:24" x14ac:dyDescent="0.25">
      <c r="B426" t="s">
        <v>569</v>
      </c>
      <c r="C426" t="s">
        <v>222</v>
      </c>
      <c r="D426">
        <v>5</v>
      </c>
      <c r="E426">
        <v>4</v>
      </c>
      <c r="F426">
        <v>6</v>
      </c>
      <c r="G426">
        <v>5</v>
      </c>
      <c r="H426">
        <v>5</v>
      </c>
      <c r="I426">
        <v>3</v>
      </c>
      <c r="J426">
        <v>41</v>
      </c>
      <c r="K426">
        <v>35</v>
      </c>
      <c r="L426">
        <v>54</v>
      </c>
      <c r="M426">
        <v>14</v>
      </c>
      <c r="N426">
        <v>29</v>
      </c>
      <c r="O426">
        <f>J426/10+K426/10+L426/10+M426/10+N426/10</f>
        <v>17.3</v>
      </c>
      <c r="P426">
        <f>COUNTIF($F426:$I426, P$3)*10</f>
        <v>10</v>
      </c>
      <c r="Q426">
        <f>COUNTIF($F426:$I426, Q$3)*8</f>
        <v>16</v>
      </c>
      <c r="R426">
        <f>COUNTIF($F426:$I426, R$3)*6</f>
        <v>0</v>
      </c>
      <c r="S426">
        <f>COUNTIF($F426:$I426, S$3)*4</f>
        <v>4</v>
      </c>
      <c r="T426">
        <f>SUM($P426:$S426)</f>
        <v>30</v>
      </c>
      <c r="U426">
        <f>IF(E426=6, D426+2, D426)</f>
        <v>5</v>
      </c>
      <c r="V426" s="6">
        <f>ROUND(O426+T426+U426,2)</f>
        <v>52.3</v>
      </c>
      <c r="W426">
        <f>COUNTIF($J426:$N426, 100)</f>
        <v>0</v>
      </c>
      <c r="X426" t="b">
        <f t="shared" si="10"/>
        <v>1</v>
      </c>
    </row>
    <row r="427" spans="2:24" x14ac:dyDescent="0.25">
      <c r="B427" t="s">
        <v>570</v>
      </c>
      <c r="C427" t="s">
        <v>571</v>
      </c>
      <c r="D427">
        <v>5</v>
      </c>
      <c r="E427">
        <v>3</v>
      </c>
      <c r="F427">
        <v>5</v>
      </c>
      <c r="G427">
        <v>5</v>
      </c>
      <c r="H427">
        <v>3</v>
      </c>
      <c r="I427">
        <v>2</v>
      </c>
      <c r="J427">
        <v>25</v>
      </c>
      <c r="K427">
        <v>24</v>
      </c>
      <c r="L427">
        <v>28</v>
      </c>
      <c r="M427">
        <v>21</v>
      </c>
      <c r="N427">
        <v>24</v>
      </c>
      <c r="O427">
        <f>J427/10+K427/10+L427/10+M427/10+N427/10</f>
        <v>12.200000000000001</v>
      </c>
      <c r="P427">
        <f>COUNTIF($F427:$I427, P$3)*10</f>
        <v>0</v>
      </c>
      <c r="Q427">
        <f>COUNTIF($F427:$I427, Q$3)*8</f>
        <v>16</v>
      </c>
      <c r="R427">
        <f>COUNTIF($F427:$I427, R$3)*6</f>
        <v>0</v>
      </c>
      <c r="S427">
        <f>COUNTIF($F427:$I427, S$3)*4</f>
        <v>4</v>
      </c>
      <c r="T427">
        <f>SUM($P427:$S427)</f>
        <v>20</v>
      </c>
      <c r="U427">
        <f>IF(E427=6, D427+2, D427)</f>
        <v>5</v>
      </c>
      <c r="V427" s="6">
        <f>ROUND(O427+T427+U427,2)</f>
        <v>37.200000000000003</v>
      </c>
      <c r="W427">
        <f>COUNTIF($J427:$N427, 100)</f>
        <v>0</v>
      </c>
      <c r="X427" t="b">
        <f t="shared" si="10"/>
        <v>1</v>
      </c>
    </row>
    <row r="428" spans="2:24" x14ac:dyDescent="0.25">
      <c r="B428" t="s">
        <v>572</v>
      </c>
      <c r="C428" t="s">
        <v>177</v>
      </c>
      <c r="D428">
        <v>3</v>
      </c>
      <c r="E428">
        <v>4</v>
      </c>
      <c r="F428">
        <v>2</v>
      </c>
      <c r="G428">
        <v>5</v>
      </c>
      <c r="H428">
        <v>2</v>
      </c>
      <c r="I428">
        <v>6</v>
      </c>
      <c r="J428">
        <v>80</v>
      </c>
      <c r="K428">
        <v>86</v>
      </c>
      <c r="L428">
        <v>29</v>
      </c>
      <c r="M428">
        <v>32</v>
      </c>
      <c r="N428">
        <v>85</v>
      </c>
      <c r="O428">
        <f>J428/10+K428/10+L428/10+M428/10+N428/10</f>
        <v>31.2</v>
      </c>
      <c r="P428">
        <f>COUNTIF($F428:$I428, P$3)*10</f>
        <v>10</v>
      </c>
      <c r="Q428">
        <f>COUNTIF($F428:$I428, Q$3)*8</f>
        <v>8</v>
      </c>
      <c r="R428">
        <f>COUNTIF($F428:$I428, R$3)*6</f>
        <v>0</v>
      </c>
      <c r="S428">
        <f>COUNTIF($F428:$I428, S$3)*4</f>
        <v>0</v>
      </c>
      <c r="T428">
        <f>SUM($P428:$S428)</f>
        <v>18</v>
      </c>
      <c r="U428">
        <f>IF(E428=6, D428+2, D428)</f>
        <v>3</v>
      </c>
      <c r="V428" s="6">
        <f>ROUND(O428+T428+U428,2)</f>
        <v>52.2</v>
      </c>
      <c r="W428">
        <f>COUNTIF($J428:$N428, 100)</f>
        <v>0</v>
      </c>
      <c r="X428" t="b">
        <f t="shared" si="10"/>
        <v>0</v>
      </c>
    </row>
    <row r="429" spans="2:24" x14ac:dyDescent="0.25">
      <c r="B429" t="s">
        <v>573</v>
      </c>
      <c r="C429" t="s">
        <v>526</v>
      </c>
      <c r="D429">
        <v>4</v>
      </c>
      <c r="E429">
        <v>3</v>
      </c>
      <c r="F429">
        <v>5</v>
      </c>
      <c r="G429">
        <v>6</v>
      </c>
      <c r="H429">
        <v>3</v>
      </c>
      <c r="I429">
        <v>4</v>
      </c>
      <c r="J429">
        <v>68</v>
      </c>
      <c r="K429">
        <v>19</v>
      </c>
      <c r="L429">
        <v>94</v>
      </c>
      <c r="M429">
        <v>92</v>
      </c>
      <c r="N429">
        <v>62</v>
      </c>
      <c r="O429">
        <f>J429/10+K429/10+L429/10+M429/10+N429/10</f>
        <v>33.5</v>
      </c>
      <c r="P429">
        <f>COUNTIF($F429:$I429, P$3)*10</f>
        <v>10</v>
      </c>
      <c r="Q429">
        <f>COUNTIF($F429:$I429, Q$3)*8</f>
        <v>8</v>
      </c>
      <c r="R429">
        <f>COUNTIF($F429:$I429, R$3)*6</f>
        <v>6</v>
      </c>
      <c r="S429">
        <f>COUNTIF($F429:$I429, S$3)*4</f>
        <v>4</v>
      </c>
      <c r="T429">
        <f>SUM($P429:$S429)</f>
        <v>28</v>
      </c>
      <c r="U429">
        <f>IF(E429=6, D429+2, D429)</f>
        <v>4</v>
      </c>
      <c r="V429" s="6">
        <f>ROUND(O429+T429+U429,2)</f>
        <v>65.5</v>
      </c>
      <c r="W429">
        <f>COUNTIF($J429:$N429, 100)</f>
        <v>0</v>
      </c>
      <c r="X429" t="b">
        <f t="shared" si="10"/>
        <v>0</v>
      </c>
    </row>
    <row r="430" spans="2:24" x14ac:dyDescent="0.25">
      <c r="B430" t="s">
        <v>574</v>
      </c>
      <c r="C430" t="s">
        <v>575</v>
      </c>
      <c r="D430">
        <v>4</v>
      </c>
      <c r="E430">
        <v>2</v>
      </c>
      <c r="F430">
        <v>5</v>
      </c>
      <c r="G430">
        <v>2</v>
      </c>
      <c r="H430">
        <v>5</v>
      </c>
      <c r="I430">
        <v>4</v>
      </c>
      <c r="J430">
        <v>74</v>
      </c>
      <c r="K430">
        <v>85</v>
      </c>
      <c r="L430">
        <v>21</v>
      </c>
      <c r="M430">
        <v>33</v>
      </c>
      <c r="N430">
        <v>9</v>
      </c>
      <c r="O430">
        <f>J430/10+K430/10+L430/10+M430/10+N430/10</f>
        <v>22.2</v>
      </c>
      <c r="P430">
        <f>COUNTIF($F430:$I430, P$3)*10</f>
        <v>0</v>
      </c>
      <c r="Q430">
        <f>COUNTIF($F430:$I430, Q$3)*8</f>
        <v>16</v>
      </c>
      <c r="R430">
        <f>COUNTIF($F430:$I430, R$3)*6</f>
        <v>6</v>
      </c>
      <c r="S430">
        <f>COUNTIF($F430:$I430, S$3)*4</f>
        <v>0</v>
      </c>
      <c r="T430">
        <f>SUM($P430:$S430)</f>
        <v>22</v>
      </c>
      <c r="U430">
        <f>IF(E430=6, D430+2, D430)</f>
        <v>4</v>
      </c>
      <c r="V430" s="6">
        <f>ROUND(O430+T430+U430,2)</f>
        <v>48.2</v>
      </c>
      <c r="W430">
        <f>COUNTIF($J430:$N430, 100)</f>
        <v>0</v>
      </c>
      <c r="X430" t="b">
        <f t="shared" si="10"/>
        <v>1</v>
      </c>
    </row>
    <row r="431" spans="2:24" x14ac:dyDescent="0.25">
      <c r="B431" t="s">
        <v>403</v>
      </c>
      <c r="C431" t="s">
        <v>64</v>
      </c>
      <c r="D431">
        <v>0</v>
      </c>
      <c r="E431">
        <v>2</v>
      </c>
      <c r="F431">
        <v>3</v>
      </c>
      <c r="G431">
        <v>5</v>
      </c>
      <c r="H431">
        <v>4</v>
      </c>
      <c r="I431">
        <v>6</v>
      </c>
      <c r="J431">
        <v>40</v>
      </c>
      <c r="K431">
        <v>46</v>
      </c>
      <c r="L431">
        <v>1</v>
      </c>
      <c r="M431">
        <v>98</v>
      </c>
      <c r="N431">
        <v>39</v>
      </c>
      <c r="O431">
        <f>J431/10+K431/10+L431/10+M431/10+N431/10</f>
        <v>22.4</v>
      </c>
      <c r="P431">
        <f>COUNTIF($F431:$I431, P$3)*10</f>
        <v>10</v>
      </c>
      <c r="Q431">
        <f>COUNTIF($F431:$I431, Q$3)*8</f>
        <v>8</v>
      </c>
      <c r="R431">
        <f>COUNTIF($F431:$I431, R$3)*6</f>
        <v>6</v>
      </c>
      <c r="S431">
        <f>COUNTIF($F431:$I431, S$3)*4</f>
        <v>4</v>
      </c>
      <c r="T431">
        <f>SUM($P431:$S431)</f>
        <v>28</v>
      </c>
      <c r="U431">
        <f>IF(E431=6, D431+2, D431)</f>
        <v>0</v>
      </c>
      <c r="V431" s="6">
        <f>ROUND(O431+T431+U431,2)</f>
        <v>50.4</v>
      </c>
      <c r="W431">
        <f>COUNTIF($J431:$N431, 100)</f>
        <v>0</v>
      </c>
      <c r="X431" t="b">
        <f t="shared" si="10"/>
        <v>1</v>
      </c>
    </row>
    <row r="432" spans="2:24" x14ac:dyDescent="0.25">
      <c r="B432" t="s">
        <v>576</v>
      </c>
      <c r="C432" t="s">
        <v>430</v>
      </c>
      <c r="D432">
        <v>7</v>
      </c>
      <c r="E432">
        <v>2</v>
      </c>
      <c r="F432">
        <v>2</v>
      </c>
      <c r="G432">
        <v>2</v>
      </c>
      <c r="H432">
        <v>2</v>
      </c>
      <c r="I432">
        <v>2</v>
      </c>
      <c r="J432">
        <v>1</v>
      </c>
      <c r="K432">
        <v>25</v>
      </c>
      <c r="L432">
        <v>33</v>
      </c>
      <c r="M432">
        <v>91</v>
      </c>
      <c r="N432">
        <v>60</v>
      </c>
      <c r="O432">
        <f>J432/10+K432/10+L432/10+M432/10+N432/10</f>
        <v>21</v>
      </c>
      <c r="P432">
        <f>COUNTIF($F432:$I432, P$3)*10</f>
        <v>0</v>
      </c>
      <c r="Q432">
        <f>COUNTIF($F432:$I432, Q$3)*8</f>
        <v>0</v>
      </c>
      <c r="R432">
        <f>COUNTIF($F432:$I432, R$3)*6</f>
        <v>0</v>
      </c>
      <c r="S432">
        <f>COUNTIF($F432:$I432, S$3)*4</f>
        <v>0</v>
      </c>
      <c r="T432">
        <f>SUM($P432:$S432)</f>
        <v>0</v>
      </c>
      <c r="U432">
        <f>IF(E432=6, D432+2, D432)</f>
        <v>7</v>
      </c>
      <c r="V432" s="6">
        <f>ROUND(O432+T432+U432,2)</f>
        <v>28</v>
      </c>
      <c r="W432">
        <f>COUNTIF($J432:$N432, 100)</f>
        <v>0</v>
      </c>
      <c r="X432" t="b">
        <f t="shared" si="10"/>
        <v>0</v>
      </c>
    </row>
    <row r="433" spans="2:24" x14ac:dyDescent="0.25">
      <c r="B433" t="s">
        <v>577</v>
      </c>
      <c r="C433" t="s">
        <v>360</v>
      </c>
      <c r="D433">
        <v>3</v>
      </c>
      <c r="E433">
        <v>3</v>
      </c>
      <c r="F433">
        <v>6</v>
      </c>
      <c r="G433">
        <v>4</v>
      </c>
      <c r="H433">
        <v>4</v>
      </c>
      <c r="I433">
        <v>3</v>
      </c>
      <c r="J433">
        <v>87</v>
      </c>
      <c r="K433">
        <v>50</v>
      </c>
      <c r="L433">
        <v>61</v>
      </c>
      <c r="M433">
        <v>48</v>
      </c>
      <c r="N433">
        <v>86</v>
      </c>
      <c r="O433">
        <f>J433/10+K433/10+L433/10+M433/10+N433/10</f>
        <v>33.199999999999996</v>
      </c>
      <c r="P433">
        <f>COUNTIF($F433:$I433, P$3)*10</f>
        <v>10</v>
      </c>
      <c r="Q433">
        <f>COUNTIF($F433:$I433, Q$3)*8</f>
        <v>0</v>
      </c>
      <c r="R433">
        <f>COUNTIF($F433:$I433, R$3)*6</f>
        <v>12</v>
      </c>
      <c r="S433">
        <f>COUNTIF($F433:$I433, S$3)*4</f>
        <v>4</v>
      </c>
      <c r="T433">
        <f>SUM($P433:$S433)</f>
        <v>26</v>
      </c>
      <c r="U433">
        <f>IF(E433=6, D433+2, D433)</f>
        <v>3</v>
      </c>
      <c r="V433" s="6">
        <f>ROUND(O433+T433+U433,2)</f>
        <v>62.2</v>
      </c>
      <c r="W433">
        <f>COUNTIF($J433:$N433, 100)</f>
        <v>0</v>
      </c>
      <c r="X433" t="b">
        <f t="shared" si="10"/>
        <v>0</v>
      </c>
    </row>
    <row r="434" spans="2:24" x14ac:dyDescent="0.25">
      <c r="B434" t="s">
        <v>580</v>
      </c>
      <c r="C434" t="s">
        <v>14</v>
      </c>
      <c r="D434">
        <v>1</v>
      </c>
      <c r="E434">
        <v>6</v>
      </c>
      <c r="F434">
        <v>5</v>
      </c>
      <c r="G434">
        <v>2</v>
      </c>
      <c r="H434">
        <v>5</v>
      </c>
      <c r="I434">
        <v>5</v>
      </c>
      <c r="J434">
        <v>59</v>
      </c>
      <c r="K434">
        <v>30</v>
      </c>
      <c r="L434">
        <v>96</v>
      </c>
      <c r="M434">
        <v>53</v>
      </c>
      <c r="N434">
        <v>87</v>
      </c>
      <c r="O434">
        <f>J434/10+K434/10+L434/10+M434/10+N434/10</f>
        <v>32.5</v>
      </c>
      <c r="P434">
        <f>COUNTIF($F434:$I434, P$3)*10</f>
        <v>0</v>
      </c>
      <c r="Q434">
        <f>COUNTIF($F434:$I434, Q$3)*8</f>
        <v>24</v>
      </c>
      <c r="R434">
        <f>COUNTIF($F434:$I434, R$3)*6</f>
        <v>0</v>
      </c>
      <c r="S434">
        <f>COUNTIF($F434:$I434, S$3)*4</f>
        <v>0</v>
      </c>
      <c r="T434">
        <f>SUM($P434:$S434)</f>
        <v>24</v>
      </c>
      <c r="U434">
        <f>IF(E434=6, D434+2, D434)</f>
        <v>3</v>
      </c>
      <c r="V434" s="6">
        <f>ROUND(O434+T434+U434,2)</f>
        <v>59.5</v>
      </c>
      <c r="W434">
        <f>COUNTIF($J434:$N434, 100)</f>
        <v>0</v>
      </c>
      <c r="X434" t="b">
        <f t="shared" si="10"/>
        <v>0</v>
      </c>
    </row>
    <row r="435" spans="2:24" x14ac:dyDescent="0.25">
      <c r="B435" t="s">
        <v>581</v>
      </c>
      <c r="C435" t="s">
        <v>70</v>
      </c>
      <c r="D435">
        <v>6</v>
      </c>
      <c r="E435">
        <v>2</v>
      </c>
      <c r="F435">
        <v>6</v>
      </c>
      <c r="G435">
        <v>4</v>
      </c>
      <c r="H435">
        <v>4</v>
      </c>
      <c r="I435">
        <v>6</v>
      </c>
      <c r="J435">
        <v>51</v>
      </c>
      <c r="K435">
        <v>98</v>
      </c>
      <c r="L435">
        <v>20</v>
      </c>
      <c r="M435">
        <v>37</v>
      </c>
      <c r="N435">
        <v>54</v>
      </c>
      <c r="O435">
        <f>J435/10+K435/10+L435/10+M435/10+N435/10</f>
        <v>26</v>
      </c>
      <c r="P435">
        <f>COUNTIF($F435:$I435, P$3)*10</f>
        <v>20</v>
      </c>
      <c r="Q435">
        <f>COUNTIF($F435:$I435, Q$3)*8</f>
        <v>0</v>
      </c>
      <c r="R435">
        <f>COUNTIF($F435:$I435, R$3)*6</f>
        <v>12</v>
      </c>
      <c r="S435">
        <f>COUNTIF($F435:$I435, S$3)*4</f>
        <v>0</v>
      </c>
      <c r="T435">
        <f>SUM($P435:$S435)</f>
        <v>32</v>
      </c>
      <c r="U435">
        <f>IF(E435=6, D435+2, D435)</f>
        <v>6</v>
      </c>
      <c r="V435" s="6">
        <f>ROUND(O435+T435+U435,2)</f>
        <v>64</v>
      </c>
      <c r="W435">
        <f>COUNTIF($J435:$N435, 100)</f>
        <v>0</v>
      </c>
      <c r="X435" t="b">
        <f t="shared" si="10"/>
        <v>1</v>
      </c>
    </row>
    <row r="436" spans="2:24" x14ac:dyDescent="0.25">
      <c r="B436" t="s">
        <v>380</v>
      </c>
      <c r="C436" t="s">
        <v>126</v>
      </c>
      <c r="D436">
        <v>7</v>
      </c>
      <c r="E436">
        <v>6</v>
      </c>
      <c r="F436">
        <v>2</v>
      </c>
      <c r="G436">
        <v>6</v>
      </c>
      <c r="H436">
        <v>2</v>
      </c>
      <c r="I436">
        <v>6</v>
      </c>
      <c r="J436">
        <v>75</v>
      </c>
      <c r="K436">
        <v>60</v>
      </c>
      <c r="L436">
        <v>80</v>
      </c>
      <c r="M436">
        <v>86</v>
      </c>
      <c r="N436">
        <v>91</v>
      </c>
      <c r="O436">
        <f>J436/10+K436/10+L436/10+M436/10+N436/10</f>
        <v>39.200000000000003</v>
      </c>
      <c r="P436">
        <f>COUNTIF($F436:$I436, P$3)*10</f>
        <v>20</v>
      </c>
      <c r="Q436">
        <f>COUNTIF($F436:$I436, Q$3)*8</f>
        <v>0</v>
      </c>
      <c r="R436">
        <f>COUNTIF($F436:$I436, R$3)*6</f>
        <v>0</v>
      </c>
      <c r="S436">
        <f>COUNTIF($F436:$I436, S$3)*4</f>
        <v>0</v>
      </c>
      <c r="T436">
        <f>SUM($P436:$S436)</f>
        <v>20</v>
      </c>
      <c r="U436">
        <f>IF(E436=6, D436+2, D436)</f>
        <v>9</v>
      </c>
      <c r="V436" s="6">
        <f>ROUND(O436+T436+U436,2)</f>
        <v>68.2</v>
      </c>
      <c r="W436">
        <f>COUNTIF($J436:$N436, 100)</f>
        <v>0</v>
      </c>
      <c r="X436" t="b">
        <f t="shared" si="10"/>
        <v>0</v>
      </c>
    </row>
    <row r="437" spans="2:24" x14ac:dyDescent="0.25">
      <c r="B437" t="s">
        <v>582</v>
      </c>
      <c r="C437" t="s">
        <v>367</v>
      </c>
      <c r="D437">
        <v>5</v>
      </c>
      <c r="E437">
        <v>3</v>
      </c>
      <c r="F437">
        <v>2</v>
      </c>
      <c r="G437">
        <v>6</v>
      </c>
      <c r="H437">
        <v>2</v>
      </c>
      <c r="I437">
        <v>2</v>
      </c>
      <c r="J437">
        <v>28</v>
      </c>
      <c r="K437">
        <v>28</v>
      </c>
      <c r="L437">
        <v>14</v>
      </c>
      <c r="M437">
        <v>52</v>
      </c>
      <c r="N437">
        <v>35</v>
      </c>
      <c r="O437">
        <f>J437/10+K437/10+L437/10+M437/10+N437/10</f>
        <v>15.7</v>
      </c>
      <c r="P437">
        <f>COUNTIF($F437:$I437, P$3)*10</f>
        <v>10</v>
      </c>
      <c r="Q437">
        <f>COUNTIF($F437:$I437, Q$3)*8</f>
        <v>0</v>
      </c>
      <c r="R437">
        <f>COUNTIF($F437:$I437, R$3)*6</f>
        <v>0</v>
      </c>
      <c r="S437">
        <f>COUNTIF($F437:$I437, S$3)*4</f>
        <v>0</v>
      </c>
      <c r="T437">
        <f>SUM($P437:$S437)</f>
        <v>10</v>
      </c>
      <c r="U437">
        <f>IF(E437=6, D437+2, D437)</f>
        <v>5</v>
      </c>
      <c r="V437" s="6">
        <f>ROUND(O437+T437+U437,2)</f>
        <v>30.7</v>
      </c>
      <c r="W437">
        <f>COUNTIF($J437:$N437, 100)</f>
        <v>0</v>
      </c>
      <c r="X437" t="b">
        <f t="shared" si="10"/>
        <v>0</v>
      </c>
    </row>
    <row r="438" spans="2:24" x14ac:dyDescent="0.25">
      <c r="B438" t="s">
        <v>583</v>
      </c>
      <c r="C438" t="s">
        <v>133</v>
      </c>
      <c r="D438">
        <v>8</v>
      </c>
      <c r="E438">
        <v>3</v>
      </c>
      <c r="F438">
        <v>5</v>
      </c>
      <c r="G438">
        <v>5</v>
      </c>
      <c r="H438">
        <v>5</v>
      </c>
      <c r="I438">
        <v>6</v>
      </c>
      <c r="J438">
        <v>63</v>
      </c>
      <c r="K438">
        <v>66</v>
      </c>
      <c r="L438">
        <v>71</v>
      </c>
      <c r="M438">
        <v>11</v>
      </c>
      <c r="N438">
        <v>57</v>
      </c>
      <c r="O438">
        <f>J438/10+K438/10+L438/10+M438/10+N438/10</f>
        <v>26.8</v>
      </c>
      <c r="P438">
        <f>COUNTIF($F438:$I438, P$3)*10</f>
        <v>10</v>
      </c>
      <c r="Q438">
        <f>COUNTIF($F438:$I438, Q$3)*8</f>
        <v>24</v>
      </c>
      <c r="R438">
        <f>COUNTIF($F438:$I438, R$3)*6</f>
        <v>0</v>
      </c>
      <c r="S438">
        <f>COUNTIF($F438:$I438, S$3)*4</f>
        <v>0</v>
      </c>
      <c r="T438">
        <f>SUM($P438:$S438)</f>
        <v>34</v>
      </c>
      <c r="U438">
        <f>IF(E438=6, D438+2, D438)</f>
        <v>8</v>
      </c>
      <c r="V438" s="6">
        <f>ROUND(O438+T438+U438,2)</f>
        <v>68.8</v>
      </c>
      <c r="W438">
        <f>COUNTIF($J438:$N438, 100)</f>
        <v>0</v>
      </c>
      <c r="X438" t="b">
        <f t="shared" si="10"/>
        <v>1</v>
      </c>
    </row>
    <row r="439" spans="2:24" x14ac:dyDescent="0.25">
      <c r="B439" t="s">
        <v>584</v>
      </c>
      <c r="C439" t="s">
        <v>171</v>
      </c>
      <c r="D439">
        <v>5</v>
      </c>
      <c r="E439">
        <v>5</v>
      </c>
      <c r="F439">
        <v>5</v>
      </c>
      <c r="G439">
        <v>5</v>
      </c>
      <c r="H439">
        <v>2</v>
      </c>
      <c r="I439">
        <v>6</v>
      </c>
      <c r="J439">
        <v>45</v>
      </c>
      <c r="K439">
        <v>94</v>
      </c>
      <c r="L439">
        <v>45</v>
      </c>
      <c r="M439">
        <v>100</v>
      </c>
      <c r="N439">
        <v>98</v>
      </c>
      <c r="O439">
        <f>J439/10+K439/10+L439/10+M439/10+N439/10</f>
        <v>38.200000000000003</v>
      </c>
      <c r="P439">
        <f>COUNTIF($F439:$I439, P$3)*10</f>
        <v>10</v>
      </c>
      <c r="Q439">
        <f>COUNTIF($F439:$I439, Q$3)*8</f>
        <v>16</v>
      </c>
      <c r="R439">
        <f>COUNTIF($F439:$I439, R$3)*6</f>
        <v>0</v>
      </c>
      <c r="S439">
        <f>COUNTIF($F439:$I439, S$3)*4</f>
        <v>0</v>
      </c>
      <c r="T439">
        <f>SUM($P439:$S439)</f>
        <v>26</v>
      </c>
      <c r="U439">
        <f>IF(E439=6, D439+2, D439)</f>
        <v>5</v>
      </c>
      <c r="V439" s="6">
        <f>ROUND(O439+T439+U439,2)</f>
        <v>69.2</v>
      </c>
      <c r="W439">
        <f>COUNTIF($J439:$N439, 100)</f>
        <v>1</v>
      </c>
      <c r="X439" t="b">
        <f t="shared" si="10"/>
        <v>0</v>
      </c>
    </row>
    <row r="440" spans="2:24" x14ac:dyDescent="0.25">
      <c r="B440" t="s">
        <v>585</v>
      </c>
      <c r="C440" t="s">
        <v>586</v>
      </c>
      <c r="D440">
        <v>6</v>
      </c>
      <c r="E440">
        <v>5</v>
      </c>
      <c r="F440">
        <v>4</v>
      </c>
      <c r="G440">
        <v>5</v>
      </c>
      <c r="H440">
        <v>6</v>
      </c>
      <c r="I440">
        <v>3</v>
      </c>
      <c r="J440">
        <v>90</v>
      </c>
      <c r="K440">
        <v>98</v>
      </c>
      <c r="L440">
        <v>10</v>
      </c>
      <c r="M440">
        <v>95</v>
      </c>
      <c r="N440">
        <v>63</v>
      </c>
      <c r="O440">
        <f>J440/10+K440/10+L440/10+M440/10+N440/10</f>
        <v>35.6</v>
      </c>
      <c r="P440">
        <f>COUNTIF($F440:$I440, P$3)*10</f>
        <v>10</v>
      </c>
      <c r="Q440">
        <f>COUNTIF($F440:$I440, Q$3)*8</f>
        <v>8</v>
      </c>
      <c r="R440">
        <f>COUNTIF($F440:$I440, R$3)*6</f>
        <v>6</v>
      </c>
      <c r="S440">
        <f>COUNTIF($F440:$I440, S$3)*4</f>
        <v>4</v>
      </c>
      <c r="T440">
        <f>SUM($P440:$S440)</f>
        <v>28</v>
      </c>
      <c r="U440">
        <f>IF(E440=6, D440+2, D440)</f>
        <v>6</v>
      </c>
      <c r="V440" s="6">
        <f>ROUND(O440+T440+U440,2)</f>
        <v>69.599999999999994</v>
      </c>
      <c r="W440">
        <f>COUNTIF($J440:$N440, 100)</f>
        <v>0</v>
      </c>
      <c r="X440" t="b">
        <f t="shared" si="10"/>
        <v>0</v>
      </c>
    </row>
    <row r="441" spans="2:24" x14ac:dyDescent="0.25">
      <c r="B441" t="s">
        <v>587</v>
      </c>
      <c r="C441" t="s">
        <v>495</v>
      </c>
      <c r="D441">
        <v>7</v>
      </c>
      <c r="E441">
        <v>4</v>
      </c>
      <c r="F441">
        <v>6</v>
      </c>
      <c r="G441">
        <v>5</v>
      </c>
      <c r="H441">
        <v>4</v>
      </c>
      <c r="I441">
        <v>6</v>
      </c>
      <c r="J441">
        <v>3</v>
      </c>
      <c r="K441">
        <v>73</v>
      </c>
      <c r="L441">
        <v>19</v>
      </c>
      <c r="M441">
        <v>42</v>
      </c>
      <c r="N441">
        <v>88</v>
      </c>
      <c r="O441">
        <f>J441/10+K441/10+L441/10+M441/10+N441/10</f>
        <v>22.5</v>
      </c>
      <c r="P441">
        <f>COUNTIF($F441:$I441, P$3)*10</f>
        <v>20</v>
      </c>
      <c r="Q441">
        <f>COUNTIF($F441:$I441, Q$3)*8</f>
        <v>8</v>
      </c>
      <c r="R441">
        <f>COUNTIF($F441:$I441, R$3)*6</f>
        <v>6</v>
      </c>
      <c r="S441">
        <f>COUNTIF($F441:$I441, S$3)*4</f>
        <v>0</v>
      </c>
      <c r="T441">
        <f>SUM($P441:$S441)</f>
        <v>34</v>
      </c>
      <c r="U441">
        <f>IF(E441=6, D441+2, D441)</f>
        <v>7</v>
      </c>
      <c r="V441" s="6">
        <f>ROUND(O441+T441+U441,2)</f>
        <v>63.5</v>
      </c>
      <c r="W441">
        <f>COUNTIF($J441:$N441, 100)</f>
        <v>0</v>
      </c>
      <c r="X441" t="b">
        <f t="shared" si="10"/>
        <v>1</v>
      </c>
    </row>
    <row r="442" spans="2:24" x14ac:dyDescent="0.25">
      <c r="B442" t="s">
        <v>588</v>
      </c>
      <c r="C442" t="s">
        <v>586</v>
      </c>
      <c r="D442">
        <v>0</v>
      </c>
      <c r="E442">
        <v>2</v>
      </c>
      <c r="F442">
        <v>3</v>
      </c>
      <c r="G442">
        <v>3</v>
      </c>
      <c r="H442">
        <v>5</v>
      </c>
      <c r="I442">
        <v>2</v>
      </c>
      <c r="J442">
        <v>82</v>
      </c>
      <c r="K442">
        <v>61</v>
      </c>
      <c r="L442">
        <v>59</v>
      </c>
      <c r="M442">
        <v>51</v>
      </c>
      <c r="N442">
        <v>71</v>
      </c>
      <c r="O442">
        <f>J442/10+K442/10+L442/10+M442/10+N442/10</f>
        <v>32.4</v>
      </c>
      <c r="P442">
        <f>COUNTIF($F442:$I442, P$3)*10</f>
        <v>0</v>
      </c>
      <c r="Q442">
        <f>COUNTIF($F442:$I442, Q$3)*8</f>
        <v>8</v>
      </c>
      <c r="R442">
        <f>COUNTIF($F442:$I442, R$3)*6</f>
        <v>0</v>
      </c>
      <c r="S442">
        <f>COUNTIF($F442:$I442, S$3)*4</f>
        <v>8</v>
      </c>
      <c r="T442">
        <f>SUM($P442:$S442)</f>
        <v>16</v>
      </c>
      <c r="U442">
        <f>IF(E442=6, D442+2, D442)</f>
        <v>0</v>
      </c>
      <c r="V442" s="6">
        <f>ROUND(O442+T442+U442,2)</f>
        <v>48.4</v>
      </c>
      <c r="W442">
        <f>COUNTIF($J442:$N442, 100)</f>
        <v>0</v>
      </c>
      <c r="X442" t="b">
        <f t="shared" si="10"/>
        <v>0</v>
      </c>
    </row>
    <row r="443" spans="2:24" x14ac:dyDescent="0.25">
      <c r="B443" t="s">
        <v>235</v>
      </c>
      <c r="C443" t="s">
        <v>110</v>
      </c>
      <c r="D443">
        <v>0</v>
      </c>
      <c r="E443">
        <v>5</v>
      </c>
      <c r="F443">
        <v>6</v>
      </c>
      <c r="G443">
        <v>4</v>
      </c>
      <c r="H443">
        <v>2</v>
      </c>
      <c r="I443">
        <v>6</v>
      </c>
      <c r="J443">
        <v>8</v>
      </c>
      <c r="K443">
        <v>13</v>
      </c>
      <c r="L443">
        <v>38</v>
      </c>
      <c r="M443">
        <v>1</v>
      </c>
      <c r="N443">
        <v>39</v>
      </c>
      <c r="O443">
        <f>J443/10+K443/10+L443/10+M443/10+N443/10</f>
        <v>9.9</v>
      </c>
      <c r="P443">
        <f>COUNTIF($F443:$I443, P$3)*10</f>
        <v>20</v>
      </c>
      <c r="Q443">
        <f>COUNTIF($F443:$I443, Q$3)*8</f>
        <v>0</v>
      </c>
      <c r="R443">
        <f>COUNTIF($F443:$I443, R$3)*6</f>
        <v>6</v>
      </c>
      <c r="S443">
        <f>COUNTIF($F443:$I443, S$3)*4</f>
        <v>0</v>
      </c>
      <c r="T443">
        <f>SUM($P443:$S443)</f>
        <v>26</v>
      </c>
      <c r="U443">
        <f>IF(E443=6, D443+2, D443)</f>
        <v>0</v>
      </c>
      <c r="V443" s="6">
        <f>ROUND(O443+T443+U443,2)</f>
        <v>35.9</v>
      </c>
      <c r="W443">
        <f>COUNTIF($J443:$N443, 100)</f>
        <v>0</v>
      </c>
      <c r="X443" t="b">
        <f t="shared" si="10"/>
        <v>1</v>
      </c>
    </row>
    <row r="444" spans="2:24" x14ac:dyDescent="0.25">
      <c r="B444" t="s">
        <v>589</v>
      </c>
      <c r="C444" t="s">
        <v>590</v>
      </c>
      <c r="D444">
        <v>4</v>
      </c>
      <c r="E444">
        <v>2</v>
      </c>
      <c r="F444">
        <v>4</v>
      </c>
      <c r="G444">
        <v>4</v>
      </c>
      <c r="H444">
        <v>4</v>
      </c>
      <c r="I444">
        <v>3</v>
      </c>
      <c r="J444">
        <v>25</v>
      </c>
      <c r="K444">
        <v>86</v>
      </c>
      <c r="L444">
        <v>7</v>
      </c>
      <c r="M444">
        <v>3</v>
      </c>
      <c r="N444">
        <v>94</v>
      </c>
      <c r="O444">
        <f>J444/10+K444/10+L444/10+M444/10+N444/10</f>
        <v>21.5</v>
      </c>
      <c r="P444">
        <f>COUNTIF($F444:$I444, P$3)*10</f>
        <v>0</v>
      </c>
      <c r="Q444">
        <f>COUNTIF($F444:$I444, Q$3)*8</f>
        <v>0</v>
      </c>
      <c r="R444">
        <f>COUNTIF($F444:$I444, R$3)*6</f>
        <v>18</v>
      </c>
      <c r="S444">
        <f>COUNTIF($F444:$I444, S$3)*4</f>
        <v>4</v>
      </c>
      <c r="T444">
        <f>SUM($P444:$S444)</f>
        <v>22</v>
      </c>
      <c r="U444">
        <f>IF(E444=6, D444+2, D444)</f>
        <v>4</v>
      </c>
      <c r="V444" s="6">
        <f>ROUND(O444+T444+U444,2)</f>
        <v>47.5</v>
      </c>
      <c r="W444">
        <f>COUNTIF($J444:$N444, 100)</f>
        <v>0</v>
      </c>
      <c r="X444" t="b">
        <f t="shared" si="10"/>
        <v>1</v>
      </c>
    </row>
    <row r="445" spans="2:24" x14ac:dyDescent="0.25">
      <c r="B445" t="s">
        <v>591</v>
      </c>
      <c r="C445" t="s">
        <v>197</v>
      </c>
      <c r="D445">
        <v>6</v>
      </c>
      <c r="E445">
        <v>3</v>
      </c>
      <c r="F445">
        <v>3</v>
      </c>
      <c r="G445">
        <v>3</v>
      </c>
      <c r="H445">
        <v>2</v>
      </c>
      <c r="I445">
        <v>3</v>
      </c>
      <c r="J445">
        <v>53</v>
      </c>
      <c r="K445">
        <v>53</v>
      </c>
      <c r="L445">
        <v>15</v>
      </c>
      <c r="M445">
        <v>53</v>
      </c>
      <c r="N445">
        <v>80</v>
      </c>
      <c r="O445">
        <f>J445/10+K445/10+L445/10+M445/10+N445/10</f>
        <v>25.4</v>
      </c>
      <c r="P445">
        <f>COUNTIF($F445:$I445, P$3)*10</f>
        <v>0</v>
      </c>
      <c r="Q445">
        <f>COUNTIF($F445:$I445, Q$3)*8</f>
        <v>0</v>
      </c>
      <c r="R445">
        <f>COUNTIF($F445:$I445, R$3)*6</f>
        <v>0</v>
      </c>
      <c r="S445">
        <f>COUNTIF($F445:$I445, S$3)*4</f>
        <v>12</v>
      </c>
      <c r="T445">
        <f>SUM($P445:$S445)</f>
        <v>12</v>
      </c>
      <c r="U445">
        <f>IF(E445=6, D445+2, D445)</f>
        <v>6</v>
      </c>
      <c r="V445" s="6">
        <f>ROUND(O445+T445+U445,2)</f>
        <v>43.4</v>
      </c>
      <c r="W445">
        <f>COUNTIF($J445:$N445, 100)</f>
        <v>0</v>
      </c>
      <c r="X445" t="b">
        <f t="shared" si="10"/>
        <v>0</v>
      </c>
    </row>
    <row r="446" spans="2:24" x14ac:dyDescent="0.25">
      <c r="B446" t="s">
        <v>592</v>
      </c>
      <c r="C446" t="s">
        <v>593</v>
      </c>
      <c r="D446">
        <v>3</v>
      </c>
      <c r="E446">
        <v>3</v>
      </c>
      <c r="F446">
        <v>4</v>
      </c>
      <c r="G446">
        <v>2</v>
      </c>
      <c r="H446">
        <v>6</v>
      </c>
      <c r="I446">
        <v>4</v>
      </c>
      <c r="J446">
        <v>22</v>
      </c>
      <c r="K446">
        <v>48</v>
      </c>
      <c r="L446">
        <v>26</v>
      </c>
      <c r="M446">
        <v>43</v>
      </c>
      <c r="N446">
        <v>10</v>
      </c>
      <c r="O446">
        <f>J446/10+K446/10+L446/10+M446/10+N446/10</f>
        <v>14.899999999999999</v>
      </c>
      <c r="P446">
        <f>COUNTIF($F446:$I446, P$3)*10</f>
        <v>10</v>
      </c>
      <c r="Q446">
        <f>COUNTIF($F446:$I446, Q$3)*8</f>
        <v>0</v>
      </c>
      <c r="R446">
        <f>COUNTIF($F446:$I446, R$3)*6</f>
        <v>12</v>
      </c>
      <c r="S446">
        <f>COUNTIF($F446:$I446, S$3)*4</f>
        <v>0</v>
      </c>
      <c r="T446">
        <f>SUM($P446:$S446)</f>
        <v>22</v>
      </c>
      <c r="U446">
        <f>IF(E446=6, D446+2, D446)</f>
        <v>3</v>
      </c>
      <c r="V446" s="6">
        <f>ROUND(O446+T446+U446,2)</f>
        <v>39.9</v>
      </c>
      <c r="W446">
        <f>COUNTIF($J446:$N446, 100)</f>
        <v>0</v>
      </c>
      <c r="X446" t="b">
        <f t="shared" si="10"/>
        <v>1</v>
      </c>
    </row>
    <row r="447" spans="2:24" x14ac:dyDescent="0.25">
      <c r="B447" t="s">
        <v>594</v>
      </c>
      <c r="C447" t="s">
        <v>32</v>
      </c>
      <c r="D447">
        <v>3</v>
      </c>
      <c r="E447">
        <v>2</v>
      </c>
      <c r="F447">
        <v>4</v>
      </c>
      <c r="G447">
        <v>3</v>
      </c>
      <c r="H447">
        <v>2</v>
      </c>
      <c r="I447">
        <v>5</v>
      </c>
      <c r="J447">
        <v>90</v>
      </c>
      <c r="K447">
        <v>97</v>
      </c>
      <c r="L447">
        <v>7</v>
      </c>
      <c r="M447">
        <v>59</v>
      </c>
      <c r="N447">
        <v>100</v>
      </c>
      <c r="O447">
        <f>J447/10+K447/10+L447/10+M447/10+N447/10</f>
        <v>35.299999999999997</v>
      </c>
      <c r="P447">
        <f>COUNTIF($F447:$I447, P$3)*10</f>
        <v>0</v>
      </c>
      <c r="Q447">
        <f>COUNTIF($F447:$I447, Q$3)*8</f>
        <v>8</v>
      </c>
      <c r="R447">
        <f>COUNTIF($F447:$I447, R$3)*6</f>
        <v>6</v>
      </c>
      <c r="S447">
        <f>COUNTIF($F447:$I447, S$3)*4</f>
        <v>4</v>
      </c>
      <c r="T447">
        <f>SUM($P447:$S447)</f>
        <v>18</v>
      </c>
      <c r="U447">
        <f>IF(E447=6, D447+2, D447)</f>
        <v>3</v>
      </c>
      <c r="V447" s="6">
        <f>ROUND(O447+T447+U447,2)</f>
        <v>56.3</v>
      </c>
      <c r="W447">
        <f>COUNTIF($J447:$N447, 100)</f>
        <v>1</v>
      </c>
      <c r="X447" t="b">
        <f t="shared" si="10"/>
        <v>0</v>
      </c>
    </row>
    <row r="448" spans="2:24" x14ac:dyDescent="0.25">
      <c r="B448" t="s">
        <v>595</v>
      </c>
      <c r="C448" t="s">
        <v>177</v>
      </c>
      <c r="D448">
        <v>4</v>
      </c>
      <c r="E448">
        <v>2</v>
      </c>
      <c r="F448">
        <v>4</v>
      </c>
      <c r="G448">
        <v>5</v>
      </c>
      <c r="H448">
        <v>4</v>
      </c>
      <c r="I448">
        <v>2</v>
      </c>
      <c r="J448">
        <v>9</v>
      </c>
      <c r="K448">
        <v>47</v>
      </c>
      <c r="L448">
        <v>56</v>
      </c>
      <c r="M448">
        <v>89</v>
      </c>
      <c r="N448">
        <v>55</v>
      </c>
      <c r="O448">
        <f>J448/10+K448/10+L448/10+M448/10+N448/10</f>
        <v>25.6</v>
      </c>
      <c r="P448">
        <f>COUNTIF($F448:$I448, P$3)*10</f>
        <v>0</v>
      </c>
      <c r="Q448">
        <f>COUNTIF($F448:$I448, Q$3)*8</f>
        <v>8</v>
      </c>
      <c r="R448">
        <f>COUNTIF($F448:$I448, R$3)*6</f>
        <v>12</v>
      </c>
      <c r="S448">
        <f>COUNTIF($F448:$I448, S$3)*4</f>
        <v>0</v>
      </c>
      <c r="T448">
        <f>SUM($P448:$S448)</f>
        <v>20</v>
      </c>
      <c r="U448">
        <f>IF(E448=6, D448+2, D448)</f>
        <v>4</v>
      </c>
      <c r="V448" s="6">
        <f>ROUND(O448+T448+U448,2)</f>
        <v>49.6</v>
      </c>
      <c r="W448">
        <f>COUNTIF($J448:$N448, 100)</f>
        <v>0</v>
      </c>
      <c r="X448" t="b">
        <f t="shared" si="10"/>
        <v>0</v>
      </c>
    </row>
    <row r="449" spans="2:24" x14ac:dyDescent="0.25">
      <c r="B449" t="s">
        <v>596</v>
      </c>
      <c r="C449" t="s">
        <v>180</v>
      </c>
      <c r="D449">
        <v>4</v>
      </c>
      <c r="E449">
        <v>2</v>
      </c>
      <c r="F449">
        <v>2</v>
      </c>
      <c r="G449">
        <v>6</v>
      </c>
      <c r="H449">
        <v>4</v>
      </c>
      <c r="I449">
        <v>3</v>
      </c>
      <c r="J449">
        <v>47</v>
      </c>
      <c r="K449">
        <v>8</v>
      </c>
      <c r="L449">
        <v>77</v>
      </c>
      <c r="M449">
        <v>85</v>
      </c>
      <c r="N449">
        <v>10</v>
      </c>
      <c r="O449">
        <f>J449/10+K449/10+L449/10+M449/10+N449/10</f>
        <v>22.7</v>
      </c>
      <c r="P449">
        <f>COUNTIF($F449:$I449, P$3)*10</f>
        <v>10</v>
      </c>
      <c r="Q449">
        <f>COUNTIF($F449:$I449, Q$3)*8</f>
        <v>0</v>
      </c>
      <c r="R449">
        <f>COUNTIF($F449:$I449, R$3)*6</f>
        <v>6</v>
      </c>
      <c r="S449">
        <f>COUNTIF($F449:$I449, S$3)*4</f>
        <v>4</v>
      </c>
      <c r="T449">
        <f>SUM($P449:$S449)</f>
        <v>20</v>
      </c>
      <c r="U449">
        <f>IF(E449=6, D449+2, D449)</f>
        <v>4</v>
      </c>
      <c r="V449" s="6">
        <f>ROUND(O449+T449+U449,2)</f>
        <v>46.7</v>
      </c>
      <c r="W449">
        <f>COUNTIF($J449:$N449, 100)</f>
        <v>0</v>
      </c>
      <c r="X449" t="b">
        <f t="shared" si="10"/>
        <v>1</v>
      </c>
    </row>
    <row r="450" spans="2:24" x14ac:dyDescent="0.25">
      <c r="B450" t="s">
        <v>597</v>
      </c>
      <c r="C450" t="s">
        <v>218</v>
      </c>
      <c r="D450">
        <v>4</v>
      </c>
      <c r="E450">
        <v>5</v>
      </c>
      <c r="F450">
        <v>4</v>
      </c>
      <c r="G450">
        <v>4</v>
      </c>
      <c r="H450">
        <v>5</v>
      </c>
      <c r="I450">
        <v>3</v>
      </c>
      <c r="J450">
        <v>59</v>
      </c>
      <c r="K450">
        <v>89</v>
      </c>
      <c r="L450">
        <v>32</v>
      </c>
      <c r="M450">
        <v>80</v>
      </c>
      <c r="N450">
        <v>38</v>
      </c>
      <c r="O450">
        <f>J450/10+K450/10+L450/10+M450/10+N450/10</f>
        <v>29.8</v>
      </c>
      <c r="P450">
        <f>COUNTIF($F450:$I450, P$3)*10</f>
        <v>0</v>
      </c>
      <c r="Q450">
        <f>COUNTIF($F450:$I450, Q$3)*8</f>
        <v>8</v>
      </c>
      <c r="R450">
        <f>COUNTIF($F450:$I450, R$3)*6</f>
        <v>12</v>
      </c>
      <c r="S450">
        <f>COUNTIF($F450:$I450, S$3)*4</f>
        <v>4</v>
      </c>
      <c r="T450">
        <f>SUM($P450:$S450)</f>
        <v>24</v>
      </c>
      <c r="U450">
        <f>IF(E450=6, D450+2, D450)</f>
        <v>4</v>
      </c>
      <c r="V450" s="6">
        <f>ROUND(O450+T450+U450,2)</f>
        <v>57.8</v>
      </c>
      <c r="W450">
        <f>COUNTIF($J450:$N450, 100)</f>
        <v>0</v>
      </c>
      <c r="X450" t="b">
        <f t="shared" si="10"/>
        <v>0</v>
      </c>
    </row>
    <row r="451" spans="2:24" x14ac:dyDescent="0.25">
      <c r="B451" t="s">
        <v>598</v>
      </c>
      <c r="C451" t="s">
        <v>166</v>
      </c>
      <c r="D451">
        <v>8</v>
      </c>
      <c r="E451">
        <v>5</v>
      </c>
      <c r="F451">
        <v>5</v>
      </c>
      <c r="G451">
        <v>4</v>
      </c>
      <c r="H451">
        <v>6</v>
      </c>
      <c r="I451">
        <v>2</v>
      </c>
      <c r="J451">
        <v>60</v>
      </c>
      <c r="K451">
        <v>31</v>
      </c>
      <c r="L451">
        <v>86</v>
      </c>
      <c r="M451">
        <v>76</v>
      </c>
      <c r="N451">
        <v>64</v>
      </c>
      <c r="O451">
        <f>J451/10+K451/10+L451/10+M451/10+N451/10</f>
        <v>31.699999999999996</v>
      </c>
      <c r="P451">
        <f>COUNTIF($F451:$I451, P$3)*10</f>
        <v>10</v>
      </c>
      <c r="Q451">
        <f>COUNTIF($F451:$I451, Q$3)*8</f>
        <v>8</v>
      </c>
      <c r="R451">
        <f>COUNTIF($F451:$I451, R$3)*6</f>
        <v>6</v>
      </c>
      <c r="S451">
        <f>COUNTIF($F451:$I451, S$3)*4</f>
        <v>0</v>
      </c>
      <c r="T451">
        <f>SUM($P451:$S451)</f>
        <v>24</v>
      </c>
      <c r="U451">
        <f>IF(E451=6, D451+2, D451)</f>
        <v>8</v>
      </c>
      <c r="V451" s="6">
        <f>ROUND(O451+T451+U451,2)</f>
        <v>63.7</v>
      </c>
      <c r="W451">
        <f>COUNTIF($J451:$N451, 100)</f>
        <v>0</v>
      </c>
      <c r="X451" t="b">
        <f t="shared" si="10"/>
        <v>1</v>
      </c>
    </row>
    <row r="452" spans="2:24" x14ac:dyDescent="0.25">
      <c r="B452" t="s">
        <v>599</v>
      </c>
      <c r="C452" t="s">
        <v>600</v>
      </c>
      <c r="D452">
        <v>3</v>
      </c>
      <c r="E452">
        <v>4</v>
      </c>
      <c r="F452">
        <v>3</v>
      </c>
      <c r="G452">
        <v>5</v>
      </c>
      <c r="H452">
        <v>5</v>
      </c>
      <c r="I452">
        <v>5</v>
      </c>
      <c r="J452">
        <v>53</v>
      </c>
      <c r="K452">
        <v>78</v>
      </c>
      <c r="L452">
        <v>73</v>
      </c>
      <c r="M452">
        <v>89</v>
      </c>
      <c r="N452">
        <v>32</v>
      </c>
      <c r="O452">
        <f>J452/10+K452/10+L452/10+M452/10+N452/10</f>
        <v>32.5</v>
      </c>
      <c r="P452">
        <f>COUNTIF($F452:$I452, P$3)*10</f>
        <v>0</v>
      </c>
      <c r="Q452">
        <f>COUNTIF($F452:$I452, Q$3)*8</f>
        <v>24</v>
      </c>
      <c r="R452">
        <f>COUNTIF($F452:$I452, R$3)*6</f>
        <v>0</v>
      </c>
      <c r="S452">
        <f>COUNTIF($F452:$I452, S$3)*4</f>
        <v>4</v>
      </c>
      <c r="T452">
        <f>SUM($P452:$S452)</f>
        <v>28</v>
      </c>
      <c r="U452">
        <f>IF(E452=6, D452+2, D452)</f>
        <v>3</v>
      </c>
      <c r="V452" s="6">
        <f>ROUND(O452+T452+U452,2)</f>
        <v>63.5</v>
      </c>
      <c r="W452">
        <f>COUNTIF($J452:$N452, 100)</f>
        <v>0</v>
      </c>
      <c r="X452" t="b">
        <f t="shared" ref="X452:X517" si="11">O452&lt;T452+U452</f>
        <v>0</v>
      </c>
    </row>
    <row r="453" spans="2:24" x14ac:dyDescent="0.25">
      <c r="B453" t="s">
        <v>601</v>
      </c>
      <c r="C453" t="s">
        <v>121</v>
      </c>
      <c r="D453">
        <v>0</v>
      </c>
      <c r="E453">
        <v>4</v>
      </c>
      <c r="F453">
        <v>2</v>
      </c>
      <c r="G453">
        <v>2</v>
      </c>
      <c r="H453">
        <v>2</v>
      </c>
      <c r="I453">
        <v>6</v>
      </c>
      <c r="J453">
        <v>88</v>
      </c>
      <c r="K453">
        <v>43</v>
      </c>
      <c r="L453">
        <v>91</v>
      </c>
      <c r="M453">
        <v>4</v>
      </c>
      <c r="N453">
        <v>78</v>
      </c>
      <c r="O453">
        <f>J453/10+K453/10+L453/10+M453/10+N453/10</f>
        <v>30.400000000000002</v>
      </c>
      <c r="P453">
        <f>COUNTIF($F453:$I453, P$3)*10</f>
        <v>10</v>
      </c>
      <c r="Q453">
        <f>COUNTIF($F453:$I453, Q$3)*8</f>
        <v>0</v>
      </c>
      <c r="R453">
        <f>COUNTIF($F453:$I453, R$3)*6</f>
        <v>0</v>
      </c>
      <c r="S453">
        <f>COUNTIF($F453:$I453, S$3)*4</f>
        <v>0</v>
      </c>
      <c r="T453">
        <f>SUM($P453:$S453)</f>
        <v>10</v>
      </c>
      <c r="U453">
        <f>IF(E453=6, D453+2, D453)</f>
        <v>0</v>
      </c>
      <c r="V453" s="6">
        <f>ROUND(O453+T453+U453,2)</f>
        <v>40.4</v>
      </c>
      <c r="W453">
        <f>COUNTIF($J453:$N453, 100)</f>
        <v>0</v>
      </c>
      <c r="X453" t="b">
        <f t="shared" si="11"/>
        <v>0</v>
      </c>
    </row>
    <row r="454" spans="2:24" x14ac:dyDescent="0.25">
      <c r="B454" t="s">
        <v>602</v>
      </c>
      <c r="C454" t="s">
        <v>58</v>
      </c>
      <c r="D454">
        <v>1</v>
      </c>
      <c r="E454">
        <v>5</v>
      </c>
      <c r="F454">
        <v>4</v>
      </c>
      <c r="G454">
        <v>6</v>
      </c>
      <c r="H454">
        <v>4</v>
      </c>
      <c r="I454">
        <v>2</v>
      </c>
      <c r="J454">
        <v>4</v>
      </c>
      <c r="K454">
        <v>97</v>
      </c>
      <c r="L454">
        <v>75</v>
      </c>
      <c r="M454">
        <v>86</v>
      </c>
      <c r="N454">
        <v>10</v>
      </c>
      <c r="O454">
        <f>J454/10+K454/10+L454/10+M454/10+N454/10</f>
        <v>27.200000000000003</v>
      </c>
      <c r="P454">
        <f>COUNTIF($F454:$I454, P$3)*10</f>
        <v>10</v>
      </c>
      <c r="Q454">
        <f>COUNTIF($F454:$I454, Q$3)*8</f>
        <v>0</v>
      </c>
      <c r="R454">
        <f>COUNTIF($F454:$I454, R$3)*6</f>
        <v>12</v>
      </c>
      <c r="S454">
        <f>COUNTIF($F454:$I454, S$3)*4</f>
        <v>0</v>
      </c>
      <c r="T454">
        <f>SUM($P454:$S454)</f>
        <v>22</v>
      </c>
      <c r="U454">
        <f>IF(E454=6, D454+2, D454)</f>
        <v>1</v>
      </c>
      <c r="V454" s="6">
        <f>ROUND(O454+T454+U454,2)</f>
        <v>50.2</v>
      </c>
      <c r="W454">
        <f>COUNTIF($J454:$N454, 100)</f>
        <v>0</v>
      </c>
      <c r="X454" t="b">
        <f t="shared" si="11"/>
        <v>0</v>
      </c>
    </row>
    <row r="455" spans="2:24" x14ac:dyDescent="0.25">
      <c r="B455" t="s">
        <v>603</v>
      </c>
      <c r="C455" t="s">
        <v>604</v>
      </c>
      <c r="D455">
        <v>7</v>
      </c>
      <c r="E455">
        <v>4</v>
      </c>
      <c r="F455">
        <v>3</v>
      </c>
      <c r="G455">
        <v>6</v>
      </c>
      <c r="H455">
        <v>3</v>
      </c>
      <c r="I455">
        <v>2</v>
      </c>
      <c r="J455">
        <v>28</v>
      </c>
      <c r="K455">
        <v>75</v>
      </c>
      <c r="L455">
        <v>15</v>
      </c>
      <c r="M455">
        <v>6</v>
      </c>
      <c r="N455">
        <v>33</v>
      </c>
      <c r="O455">
        <f>J455/10+K455/10+L455/10+M455/10+N455/10</f>
        <v>15.7</v>
      </c>
      <c r="P455">
        <f>COUNTIF($F455:$I455, P$3)*10</f>
        <v>10</v>
      </c>
      <c r="Q455">
        <f>COUNTIF($F455:$I455, Q$3)*8</f>
        <v>0</v>
      </c>
      <c r="R455">
        <f>COUNTIF($F455:$I455, R$3)*6</f>
        <v>0</v>
      </c>
      <c r="S455">
        <f>COUNTIF($F455:$I455, S$3)*4</f>
        <v>8</v>
      </c>
      <c r="T455">
        <f>SUM($P455:$S455)</f>
        <v>18</v>
      </c>
      <c r="U455">
        <f>IF(E455=6, D455+2, D455)</f>
        <v>7</v>
      </c>
      <c r="V455" s="6">
        <f>ROUND(O455+T455+U455,2)</f>
        <v>40.700000000000003</v>
      </c>
      <c r="W455">
        <f>COUNTIF($J455:$N455, 100)</f>
        <v>0</v>
      </c>
      <c r="X455" t="b">
        <f t="shared" si="11"/>
        <v>1</v>
      </c>
    </row>
    <row r="456" spans="2:24" x14ac:dyDescent="0.25">
      <c r="B456" t="s">
        <v>605</v>
      </c>
      <c r="C456" t="s">
        <v>110</v>
      </c>
      <c r="D456">
        <v>4</v>
      </c>
      <c r="E456">
        <v>2</v>
      </c>
      <c r="F456">
        <v>4</v>
      </c>
      <c r="G456">
        <v>6</v>
      </c>
      <c r="H456">
        <v>5</v>
      </c>
      <c r="I456">
        <v>5</v>
      </c>
      <c r="J456">
        <v>29</v>
      </c>
      <c r="K456">
        <v>92</v>
      </c>
      <c r="L456">
        <v>99</v>
      </c>
      <c r="M456">
        <v>79</v>
      </c>
      <c r="N456">
        <v>8</v>
      </c>
      <c r="O456">
        <f>J456/10+K456/10+L456/10+M456/10+N456/10</f>
        <v>30.7</v>
      </c>
      <c r="P456">
        <f>COUNTIF($F456:$I456, P$3)*10</f>
        <v>10</v>
      </c>
      <c r="Q456">
        <f>COUNTIF($F456:$I456, Q$3)*8</f>
        <v>16</v>
      </c>
      <c r="R456">
        <f>COUNTIF($F456:$I456, R$3)*6</f>
        <v>6</v>
      </c>
      <c r="S456">
        <f>COUNTIF($F456:$I456, S$3)*4</f>
        <v>0</v>
      </c>
      <c r="T456">
        <f>SUM($P456:$S456)</f>
        <v>32</v>
      </c>
      <c r="U456">
        <f>IF(E456=6, D456+2, D456)</f>
        <v>4</v>
      </c>
      <c r="V456" s="6">
        <f>ROUND(O456+T456+U456,2)</f>
        <v>66.7</v>
      </c>
      <c r="W456">
        <f>COUNTIF($J456:$N456, 100)</f>
        <v>0</v>
      </c>
      <c r="X456" t="b">
        <f t="shared" si="11"/>
        <v>1</v>
      </c>
    </row>
    <row r="457" spans="2:24" x14ac:dyDescent="0.25">
      <c r="B457" t="s">
        <v>606</v>
      </c>
      <c r="C457" t="s">
        <v>242</v>
      </c>
      <c r="D457">
        <v>2</v>
      </c>
      <c r="E457">
        <v>5</v>
      </c>
      <c r="F457">
        <v>3</v>
      </c>
      <c r="G457">
        <v>2</v>
      </c>
      <c r="H457">
        <v>3</v>
      </c>
      <c r="I457">
        <v>6</v>
      </c>
      <c r="J457">
        <v>59</v>
      </c>
      <c r="K457">
        <v>29</v>
      </c>
      <c r="L457">
        <v>92</v>
      </c>
      <c r="M457">
        <v>96</v>
      </c>
      <c r="N457">
        <v>77</v>
      </c>
      <c r="O457">
        <f>J457/10+K457/10+L457/10+M457/10+N457/10</f>
        <v>35.300000000000004</v>
      </c>
      <c r="P457">
        <f>COUNTIF($F457:$I457, P$3)*10</f>
        <v>10</v>
      </c>
      <c r="Q457">
        <f>COUNTIF($F457:$I457, Q$3)*8</f>
        <v>0</v>
      </c>
      <c r="R457">
        <f>COUNTIF($F457:$I457, R$3)*6</f>
        <v>0</v>
      </c>
      <c r="S457">
        <f>COUNTIF($F457:$I457, S$3)*4</f>
        <v>8</v>
      </c>
      <c r="T457">
        <f>SUM($P457:$S457)</f>
        <v>18</v>
      </c>
      <c r="U457">
        <f>IF(E457=6, D457+2, D457)</f>
        <v>2</v>
      </c>
      <c r="V457" s="6">
        <f>ROUND(O457+T457+U457,2)</f>
        <v>55.3</v>
      </c>
      <c r="W457">
        <f>COUNTIF($J457:$N457, 100)</f>
        <v>0</v>
      </c>
      <c r="X457" t="b">
        <f t="shared" si="11"/>
        <v>0</v>
      </c>
    </row>
    <row r="458" spans="2:24" x14ac:dyDescent="0.25">
      <c r="B458" t="s">
        <v>423</v>
      </c>
      <c r="C458" t="s">
        <v>76</v>
      </c>
      <c r="D458">
        <v>0</v>
      </c>
      <c r="E458">
        <v>6</v>
      </c>
      <c r="F458">
        <v>6</v>
      </c>
      <c r="G458">
        <v>5</v>
      </c>
      <c r="H458">
        <v>4</v>
      </c>
      <c r="I458">
        <v>3</v>
      </c>
      <c r="J458">
        <v>98</v>
      </c>
      <c r="K458">
        <v>79</v>
      </c>
      <c r="L458">
        <v>65</v>
      </c>
      <c r="M458">
        <v>41</v>
      </c>
      <c r="N458">
        <v>48</v>
      </c>
      <c r="O458">
        <f>J458/10+K458/10+L458/10+M458/10+N458/10</f>
        <v>33.1</v>
      </c>
      <c r="P458">
        <f>COUNTIF($F458:$I458, P$3)*10</f>
        <v>10</v>
      </c>
      <c r="Q458">
        <f>COUNTIF($F458:$I458, Q$3)*8</f>
        <v>8</v>
      </c>
      <c r="R458">
        <f>COUNTIF($F458:$I458, R$3)*6</f>
        <v>6</v>
      </c>
      <c r="S458">
        <f>COUNTIF($F458:$I458, S$3)*4</f>
        <v>4</v>
      </c>
      <c r="T458">
        <f>SUM($P458:$S458)</f>
        <v>28</v>
      </c>
      <c r="U458">
        <f>IF(E458=6, D458+2, D458)</f>
        <v>2</v>
      </c>
      <c r="V458" s="6">
        <f>ROUND(O458+T458+U458,2)</f>
        <v>63.1</v>
      </c>
      <c r="W458">
        <f>COUNTIF($J458:$N458, 100)</f>
        <v>0</v>
      </c>
      <c r="X458" t="b">
        <f t="shared" si="11"/>
        <v>0</v>
      </c>
    </row>
    <row r="459" spans="2:24" x14ac:dyDescent="0.25">
      <c r="B459" t="s">
        <v>607</v>
      </c>
      <c r="C459" t="s">
        <v>608</v>
      </c>
      <c r="D459">
        <v>2</v>
      </c>
      <c r="E459">
        <v>2</v>
      </c>
      <c r="F459">
        <v>6</v>
      </c>
      <c r="G459">
        <v>5</v>
      </c>
      <c r="H459">
        <v>6</v>
      </c>
      <c r="I459">
        <v>3</v>
      </c>
      <c r="J459">
        <v>74</v>
      </c>
      <c r="K459">
        <v>25</v>
      </c>
      <c r="L459">
        <v>78</v>
      </c>
      <c r="M459">
        <v>6</v>
      </c>
      <c r="N459">
        <v>69</v>
      </c>
      <c r="O459">
        <f>J459/10+K459/10+L459/10+M459/10+N459/10</f>
        <v>25.200000000000003</v>
      </c>
      <c r="P459">
        <f>COUNTIF($F459:$I459, P$3)*10</f>
        <v>20</v>
      </c>
      <c r="Q459">
        <f>COUNTIF($F459:$I459, Q$3)*8</f>
        <v>8</v>
      </c>
      <c r="R459">
        <f>COUNTIF($F459:$I459, R$3)*6</f>
        <v>0</v>
      </c>
      <c r="S459">
        <f>COUNTIF($F459:$I459, S$3)*4</f>
        <v>4</v>
      </c>
      <c r="T459">
        <f>SUM($P459:$S459)</f>
        <v>32</v>
      </c>
      <c r="U459">
        <f>IF(E459=6, D459+2, D459)</f>
        <v>2</v>
      </c>
      <c r="V459" s="6">
        <f>ROUND(O459+T459+U459,2)</f>
        <v>59.2</v>
      </c>
      <c r="W459">
        <f>COUNTIF($J459:$N459, 100)</f>
        <v>0</v>
      </c>
      <c r="X459" t="b">
        <f t="shared" si="11"/>
        <v>1</v>
      </c>
    </row>
    <row r="460" spans="2:24" x14ac:dyDescent="0.25">
      <c r="B460" t="s">
        <v>609</v>
      </c>
      <c r="C460" t="s">
        <v>242</v>
      </c>
      <c r="D460">
        <v>3</v>
      </c>
      <c r="E460">
        <v>2</v>
      </c>
      <c r="F460">
        <v>4</v>
      </c>
      <c r="G460">
        <v>5</v>
      </c>
      <c r="H460">
        <v>2</v>
      </c>
      <c r="I460">
        <v>5</v>
      </c>
      <c r="J460">
        <v>12</v>
      </c>
      <c r="K460">
        <v>96</v>
      </c>
      <c r="L460">
        <v>66</v>
      </c>
      <c r="M460">
        <v>17</v>
      </c>
      <c r="N460">
        <v>86</v>
      </c>
      <c r="O460">
        <f>J460/10+K460/10+L460/10+M460/10+N460/10</f>
        <v>27.699999999999996</v>
      </c>
      <c r="P460">
        <f>COUNTIF($F460:$I460, P$3)*10</f>
        <v>0</v>
      </c>
      <c r="Q460">
        <f>COUNTIF($F460:$I460, Q$3)*8</f>
        <v>16</v>
      </c>
      <c r="R460">
        <f>COUNTIF($F460:$I460, R$3)*6</f>
        <v>6</v>
      </c>
      <c r="S460">
        <f>COUNTIF($F460:$I460, S$3)*4</f>
        <v>0</v>
      </c>
      <c r="T460">
        <f>SUM($P460:$S460)</f>
        <v>22</v>
      </c>
      <c r="U460">
        <f>IF(E460=6, D460+2, D460)</f>
        <v>3</v>
      </c>
      <c r="V460" s="6">
        <f>ROUND(O460+T460+U460,2)</f>
        <v>52.7</v>
      </c>
      <c r="W460">
        <f>COUNTIF($J460:$N460, 100)</f>
        <v>0</v>
      </c>
      <c r="X460" t="b">
        <f t="shared" si="11"/>
        <v>0</v>
      </c>
    </row>
    <row r="461" spans="2:24" x14ac:dyDescent="0.25">
      <c r="B461" t="s">
        <v>514</v>
      </c>
      <c r="C461" t="s">
        <v>316</v>
      </c>
      <c r="D461">
        <v>3</v>
      </c>
      <c r="E461">
        <v>5</v>
      </c>
      <c r="F461">
        <v>5</v>
      </c>
      <c r="G461">
        <v>3</v>
      </c>
      <c r="H461">
        <v>2</v>
      </c>
      <c r="I461">
        <v>2</v>
      </c>
      <c r="J461">
        <v>53</v>
      </c>
      <c r="K461">
        <v>89</v>
      </c>
      <c r="L461">
        <v>16</v>
      </c>
      <c r="M461">
        <v>27</v>
      </c>
      <c r="N461">
        <v>62</v>
      </c>
      <c r="O461">
        <f>J461/10+K461/10+L461/10+M461/10+N461/10</f>
        <v>24.7</v>
      </c>
      <c r="P461">
        <f>COUNTIF($F461:$I461, P$3)*10</f>
        <v>0</v>
      </c>
      <c r="Q461">
        <f>COUNTIF($F461:$I461, Q$3)*8</f>
        <v>8</v>
      </c>
      <c r="R461">
        <f>COUNTIF($F461:$I461, R$3)*6</f>
        <v>0</v>
      </c>
      <c r="S461">
        <f>COUNTIF($F461:$I461, S$3)*4</f>
        <v>4</v>
      </c>
      <c r="T461">
        <f>SUM($P461:$S461)</f>
        <v>12</v>
      </c>
      <c r="U461">
        <f>IF(E461=6, D461+2, D461)</f>
        <v>3</v>
      </c>
      <c r="V461" s="6">
        <f>ROUND(O461+T461+U461,2)</f>
        <v>39.700000000000003</v>
      </c>
      <c r="W461">
        <f>COUNTIF($J461:$N461, 100)</f>
        <v>0</v>
      </c>
      <c r="X461" t="b">
        <f t="shared" si="11"/>
        <v>0</v>
      </c>
    </row>
    <row r="462" spans="2:24" x14ac:dyDescent="0.25">
      <c r="B462" t="s">
        <v>610</v>
      </c>
      <c r="C462" t="s">
        <v>395</v>
      </c>
      <c r="D462">
        <v>4</v>
      </c>
      <c r="E462">
        <v>3</v>
      </c>
      <c r="F462">
        <v>6</v>
      </c>
      <c r="G462">
        <v>4</v>
      </c>
      <c r="H462">
        <v>6</v>
      </c>
      <c r="I462">
        <v>6</v>
      </c>
      <c r="J462">
        <v>90</v>
      </c>
      <c r="K462">
        <v>31</v>
      </c>
      <c r="L462">
        <v>75</v>
      </c>
      <c r="M462">
        <v>1</v>
      </c>
      <c r="N462">
        <v>58</v>
      </c>
      <c r="O462">
        <f>J462/10+K462/10+L462/10+M462/10+N462/10</f>
        <v>25.500000000000004</v>
      </c>
      <c r="P462">
        <f>COUNTIF($F462:$I462, P$3)*10</f>
        <v>30</v>
      </c>
      <c r="Q462">
        <f>COUNTIF($F462:$I462, Q$3)*8</f>
        <v>0</v>
      </c>
      <c r="R462">
        <f>COUNTIF($F462:$I462, R$3)*6</f>
        <v>6</v>
      </c>
      <c r="S462">
        <f>COUNTIF($F462:$I462, S$3)*4</f>
        <v>0</v>
      </c>
      <c r="T462">
        <f>SUM($P462:$S462)</f>
        <v>36</v>
      </c>
      <c r="U462">
        <f>IF(E462=6, D462+2, D462)</f>
        <v>4</v>
      </c>
      <c r="V462" s="6">
        <f>ROUND(O462+T462+U462,2)</f>
        <v>65.5</v>
      </c>
      <c r="W462">
        <f>COUNTIF($J462:$N462, 100)</f>
        <v>0</v>
      </c>
      <c r="X462" t="b">
        <f t="shared" si="11"/>
        <v>1</v>
      </c>
    </row>
    <row r="463" spans="2:24" x14ac:dyDescent="0.25">
      <c r="B463" t="s">
        <v>611</v>
      </c>
      <c r="C463" t="s">
        <v>395</v>
      </c>
      <c r="D463">
        <v>0</v>
      </c>
      <c r="E463">
        <v>3</v>
      </c>
      <c r="F463">
        <v>3</v>
      </c>
      <c r="G463">
        <v>4</v>
      </c>
      <c r="H463">
        <v>2</v>
      </c>
      <c r="I463">
        <v>4</v>
      </c>
      <c r="J463">
        <v>92</v>
      </c>
      <c r="K463">
        <v>47</v>
      </c>
      <c r="L463">
        <v>27</v>
      </c>
      <c r="M463">
        <v>40</v>
      </c>
      <c r="N463">
        <v>35</v>
      </c>
      <c r="O463">
        <f>J463/10+K463/10+L463/10+M463/10+N463/10</f>
        <v>24.099999999999998</v>
      </c>
      <c r="P463">
        <f>COUNTIF($F463:$I463, P$3)*10</f>
        <v>0</v>
      </c>
      <c r="Q463">
        <f>COUNTIF($F463:$I463, Q$3)*8</f>
        <v>0</v>
      </c>
      <c r="R463">
        <f>COUNTIF($F463:$I463, R$3)*6</f>
        <v>12</v>
      </c>
      <c r="S463">
        <f>COUNTIF($F463:$I463, S$3)*4</f>
        <v>4</v>
      </c>
      <c r="T463">
        <f>SUM($P463:$S463)</f>
        <v>16</v>
      </c>
      <c r="U463">
        <f>IF(E463=6, D463+2, D463)</f>
        <v>0</v>
      </c>
      <c r="V463" s="6">
        <f>ROUND(O463+T463+U463,2)</f>
        <v>40.1</v>
      </c>
      <c r="W463">
        <f>COUNTIF($J463:$N463, 100)</f>
        <v>0</v>
      </c>
      <c r="X463" t="b">
        <f t="shared" si="11"/>
        <v>0</v>
      </c>
    </row>
    <row r="464" spans="2:24" x14ac:dyDescent="0.25">
      <c r="B464" t="s">
        <v>612</v>
      </c>
      <c r="C464" t="s">
        <v>164</v>
      </c>
      <c r="D464">
        <v>6</v>
      </c>
      <c r="E464">
        <v>4</v>
      </c>
      <c r="F464">
        <v>3</v>
      </c>
      <c r="G464">
        <v>2</v>
      </c>
      <c r="H464">
        <v>3</v>
      </c>
      <c r="I464">
        <v>5</v>
      </c>
      <c r="J464">
        <v>57</v>
      </c>
      <c r="K464">
        <v>67</v>
      </c>
      <c r="L464">
        <v>51</v>
      </c>
      <c r="M464">
        <v>92</v>
      </c>
      <c r="N464">
        <v>72</v>
      </c>
      <c r="O464">
        <f>J464/10+K464/10+L464/10+M464/10+N464/10</f>
        <v>33.9</v>
      </c>
      <c r="P464">
        <f>COUNTIF($F464:$I464, P$3)*10</f>
        <v>0</v>
      </c>
      <c r="Q464">
        <f>COUNTIF($F464:$I464, Q$3)*8</f>
        <v>8</v>
      </c>
      <c r="R464">
        <f>COUNTIF($F464:$I464, R$3)*6</f>
        <v>0</v>
      </c>
      <c r="S464">
        <f>COUNTIF($F464:$I464, S$3)*4</f>
        <v>8</v>
      </c>
      <c r="T464">
        <f>SUM($P464:$S464)</f>
        <v>16</v>
      </c>
      <c r="U464">
        <f>IF(E464=6, D464+2, D464)</f>
        <v>6</v>
      </c>
      <c r="V464" s="6">
        <f>ROUND(O464+T464+U464,2)</f>
        <v>55.9</v>
      </c>
      <c r="W464">
        <f>COUNTIF($J464:$N464, 100)</f>
        <v>0</v>
      </c>
      <c r="X464" t="b">
        <f t="shared" si="11"/>
        <v>0</v>
      </c>
    </row>
    <row r="465" spans="2:24" x14ac:dyDescent="0.25">
      <c r="B465" t="s">
        <v>613</v>
      </c>
      <c r="C465" t="s">
        <v>412</v>
      </c>
      <c r="D465">
        <v>0</v>
      </c>
      <c r="E465">
        <v>6</v>
      </c>
      <c r="F465">
        <v>3</v>
      </c>
      <c r="G465">
        <v>6</v>
      </c>
      <c r="H465">
        <v>6</v>
      </c>
      <c r="I465">
        <v>4</v>
      </c>
      <c r="J465">
        <v>74</v>
      </c>
      <c r="K465">
        <v>60</v>
      </c>
      <c r="L465">
        <v>83</v>
      </c>
      <c r="M465">
        <v>39</v>
      </c>
      <c r="N465">
        <v>97</v>
      </c>
      <c r="O465">
        <f>J465/10+K465/10+L465/10+M465/10+N465/10</f>
        <v>35.299999999999997</v>
      </c>
      <c r="P465">
        <f>COUNTIF($F465:$I465, P$3)*10</f>
        <v>20</v>
      </c>
      <c r="Q465">
        <f>COUNTIF($F465:$I465, Q$3)*8</f>
        <v>0</v>
      </c>
      <c r="R465">
        <f>COUNTIF($F465:$I465, R$3)*6</f>
        <v>6</v>
      </c>
      <c r="S465">
        <f>COUNTIF($F465:$I465, S$3)*4</f>
        <v>4</v>
      </c>
      <c r="T465">
        <f>SUM($P465:$S465)</f>
        <v>30</v>
      </c>
      <c r="U465">
        <f>IF(E465=6, D465+2, D465)</f>
        <v>2</v>
      </c>
      <c r="V465" s="6">
        <f>ROUND(O465+T465+U465,2)</f>
        <v>67.3</v>
      </c>
      <c r="W465">
        <f>COUNTIF($J465:$N465, 100)</f>
        <v>0</v>
      </c>
      <c r="X465" t="b">
        <f t="shared" si="11"/>
        <v>0</v>
      </c>
    </row>
    <row r="466" spans="2:24" x14ac:dyDescent="0.25">
      <c r="B466" t="s">
        <v>614</v>
      </c>
      <c r="C466" t="s">
        <v>615</v>
      </c>
      <c r="D466">
        <v>7</v>
      </c>
      <c r="E466">
        <v>6</v>
      </c>
      <c r="F466">
        <v>2</v>
      </c>
      <c r="G466">
        <v>3</v>
      </c>
      <c r="H466">
        <v>2</v>
      </c>
      <c r="I466">
        <v>3</v>
      </c>
      <c r="J466">
        <v>21</v>
      </c>
      <c r="K466">
        <v>16</v>
      </c>
      <c r="L466">
        <v>9</v>
      </c>
      <c r="M466">
        <v>49</v>
      </c>
      <c r="N466">
        <v>47</v>
      </c>
      <c r="O466">
        <f>J466/10+K466/10+L466/10+M466/10+N466/10</f>
        <v>14.2</v>
      </c>
      <c r="P466">
        <f>COUNTIF($F466:$I466, P$3)*10</f>
        <v>0</v>
      </c>
      <c r="Q466">
        <f>COUNTIF($F466:$I466, Q$3)*8</f>
        <v>0</v>
      </c>
      <c r="R466">
        <f>COUNTIF($F466:$I466, R$3)*6</f>
        <v>0</v>
      </c>
      <c r="S466">
        <f>COUNTIF($F466:$I466, S$3)*4</f>
        <v>8</v>
      </c>
      <c r="T466">
        <f>SUM($P466:$S466)</f>
        <v>8</v>
      </c>
      <c r="U466">
        <f>IF(E466=6, D466+2, D466)</f>
        <v>9</v>
      </c>
      <c r="V466" s="6">
        <f>ROUND(O466+T466+U466,2)</f>
        <v>31.2</v>
      </c>
      <c r="W466">
        <f>COUNTIF($J466:$N466, 100)</f>
        <v>0</v>
      </c>
      <c r="X466" t="b">
        <f t="shared" si="11"/>
        <v>1</v>
      </c>
    </row>
    <row r="467" spans="2:24" x14ac:dyDescent="0.25">
      <c r="B467" t="s">
        <v>616</v>
      </c>
      <c r="C467" t="s">
        <v>249</v>
      </c>
      <c r="D467">
        <v>8</v>
      </c>
      <c r="E467">
        <v>3</v>
      </c>
      <c r="F467">
        <v>5</v>
      </c>
      <c r="G467">
        <v>6</v>
      </c>
      <c r="H467">
        <v>2</v>
      </c>
      <c r="I467">
        <v>4</v>
      </c>
      <c r="J467">
        <v>73</v>
      </c>
      <c r="K467">
        <v>70</v>
      </c>
      <c r="L467">
        <v>71</v>
      </c>
      <c r="M467">
        <v>84</v>
      </c>
      <c r="N467">
        <v>81</v>
      </c>
      <c r="O467">
        <f>J467/10+K467/10+L467/10+M467/10+N467/10</f>
        <v>37.9</v>
      </c>
      <c r="P467">
        <f>COUNTIF($F467:$I467, P$3)*10</f>
        <v>10</v>
      </c>
      <c r="Q467">
        <f>COUNTIF($F467:$I467, Q$3)*8</f>
        <v>8</v>
      </c>
      <c r="R467">
        <f>COUNTIF($F467:$I467, R$3)*6</f>
        <v>6</v>
      </c>
      <c r="S467">
        <f>COUNTIF($F467:$I467, S$3)*4</f>
        <v>0</v>
      </c>
      <c r="T467">
        <f>SUM($P467:$S467)</f>
        <v>24</v>
      </c>
      <c r="U467">
        <f>IF(E467=6, D467+2, D467)</f>
        <v>8</v>
      </c>
      <c r="V467" s="6">
        <f>ROUND(O467+T467+U467,2)</f>
        <v>69.900000000000006</v>
      </c>
      <c r="W467">
        <f>COUNTIF($J467:$N467, 100)</f>
        <v>0</v>
      </c>
      <c r="X467" t="b">
        <f t="shared" si="11"/>
        <v>0</v>
      </c>
    </row>
    <row r="468" spans="2:24" x14ac:dyDescent="0.25">
      <c r="B468" t="s">
        <v>617</v>
      </c>
      <c r="C468" t="s">
        <v>397</v>
      </c>
      <c r="D468">
        <v>2</v>
      </c>
      <c r="E468">
        <v>4</v>
      </c>
      <c r="F468">
        <v>6</v>
      </c>
      <c r="G468">
        <v>4</v>
      </c>
      <c r="H468">
        <v>5</v>
      </c>
      <c r="I468">
        <v>2</v>
      </c>
      <c r="J468">
        <v>44</v>
      </c>
      <c r="K468">
        <v>8</v>
      </c>
      <c r="L468">
        <v>100</v>
      </c>
      <c r="M468">
        <v>54</v>
      </c>
      <c r="N468">
        <v>77</v>
      </c>
      <c r="O468">
        <f>J468/10+K468/10+L468/10+M468/10+N468/10</f>
        <v>28.3</v>
      </c>
      <c r="P468">
        <f>COUNTIF($F468:$I468, P$3)*10</f>
        <v>10</v>
      </c>
      <c r="Q468">
        <f>COUNTIF($F468:$I468, Q$3)*8</f>
        <v>8</v>
      </c>
      <c r="R468">
        <f>COUNTIF($F468:$I468, R$3)*6</f>
        <v>6</v>
      </c>
      <c r="S468">
        <f>COUNTIF($F468:$I468, S$3)*4</f>
        <v>0</v>
      </c>
      <c r="T468">
        <f>SUM($P468:$S468)</f>
        <v>24</v>
      </c>
      <c r="U468">
        <f>IF(E468=6, D468+2, D468)</f>
        <v>2</v>
      </c>
      <c r="V468" s="6">
        <f>ROUND(O468+T468+U468,2)</f>
        <v>54.3</v>
      </c>
      <c r="W468">
        <f>COUNTIF($J468:$N468, 100)</f>
        <v>1</v>
      </c>
      <c r="X468" t="b">
        <f t="shared" si="11"/>
        <v>0</v>
      </c>
    </row>
    <row r="469" spans="2:24" x14ac:dyDescent="0.25">
      <c r="B469" t="s">
        <v>618</v>
      </c>
      <c r="C469" t="s">
        <v>180</v>
      </c>
      <c r="D469">
        <v>6</v>
      </c>
      <c r="E469">
        <v>3</v>
      </c>
      <c r="F469">
        <v>5</v>
      </c>
      <c r="G469">
        <v>4</v>
      </c>
      <c r="H469">
        <v>3</v>
      </c>
      <c r="I469">
        <v>2</v>
      </c>
      <c r="J469">
        <v>78</v>
      </c>
      <c r="K469">
        <v>17</v>
      </c>
      <c r="L469">
        <v>48</v>
      </c>
      <c r="M469">
        <v>42</v>
      </c>
      <c r="N469">
        <v>85</v>
      </c>
      <c r="O469">
        <f>J469/10+K469/10+L469/10+M469/10+N469/10</f>
        <v>27</v>
      </c>
      <c r="P469">
        <f>COUNTIF($F469:$I469, P$3)*10</f>
        <v>0</v>
      </c>
      <c r="Q469">
        <f>COUNTIF($F469:$I469, Q$3)*8</f>
        <v>8</v>
      </c>
      <c r="R469">
        <f>COUNTIF($F469:$I469, R$3)*6</f>
        <v>6</v>
      </c>
      <c r="S469">
        <f>COUNTIF($F469:$I469, S$3)*4</f>
        <v>4</v>
      </c>
      <c r="T469">
        <f>SUM($P469:$S469)</f>
        <v>18</v>
      </c>
      <c r="U469">
        <f>IF(E469=6, D469+2, D469)</f>
        <v>6</v>
      </c>
      <c r="V469" s="6">
        <f>ROUND(O469+T469+U469,2)</f>
        <v>51</v>
      </c>
      <c r="W469">
        <f>COUNTIF($J469:$N469, 100)</f>
        <v>0</v>
      </c>
      <c r="X469" t="b">
        <f t="shared" si="11"/>
        <v>0</v>
      </c>
    </row>
    <row r="470" spans="2:24" x14ac:dyDescent="0.25">
      <c r="B470" t="s">
        <v>619</v>
      </c>
      <c r="C470" t="s">
        <v>620</v>
      </c>
      <c r="D470">
        <v>0</v>
      </c>
      <c r="E470">
        <v>3</v>
      </c>
      <c r="F470">
        <v>6</v>
      </c>
      <c r="G470">
        <v>2</v>
      </c>
      <c r="H470">
        <v>5</v>
      </c>
      <c r="I470">
        <v>2</v>
      </c>
      <c r="J470">
        <v>72</v>
      </c>
      <c r="K470">
        <v>53</v>
      </c>
      <c r="L470">
        <v>43</v>
      </c>
      <c r="M470">
        <v>72</v>
      </c>
      <c r="N470">
        <v>52</v>
      </c>
      <c r="O470">
        <f>J470/10+K470/10+L470/10+M470/10+N470/10</f>
        <v>29.2</v>
      </c>
      <c r="P470">
        <f>COUNTIF($F470:$I470, P$3)*10</f>
        <v>10</v>
      </c>
      <c r="Q470">
        <f>COUNTIF($F470:$I470, Q$3)*8</f>
        <v>8</v>
      </c>
      <c r="R470">
        <f>COUNTIF($F470:$I470, R$3)*6</f>
        <v>0</v>
      </c>
      <c r="S470">
        <f>COUNTIF($F470:$I470, S$3)*4</f>
        <v>0</v>
      </c>
      <c r="T470">
        <f>SUM($P470:$S470)</f>
        <v>18</v>
      </c>
      <c r="U470">
        <f>IF(E470=6, D470+2, D470)</f>
        <v>0</v>
      </c>
      <c r="V470" s="6">
        <f>ROUND(O470+T470+U470,2)</f>
        <v>47.2</v>
      </c>
      <c r="W470">
        <f>COUNTIF($J470:$N470, 100)</f>
        <v>0</v>
      </c>
      <c r="X470" t="b">
        <f t="shared" si="11"/>
        <v>0</v>
      </c>
    </row>
    <row r="471" spans="2:24" x14ac:dyDescent="0.25">
      <c r="B471" t="s">
        <v>621</v>
      </c>
      <c r="C471" t="s">
        <v>210</v>
      </c>
      <c r="D471">
        <v>7</v>
      </c>
      <c r="E471">
        <v>5</v>
      </c>
      <c r="F471">
        <v>6</v>
      </c>
      <c r="G471">
        <v>2</v>
      </c>
      <c r="H471">
        <v>5</v>
      </c>
      <c r="I471">
        <v>4</v>
      </c>
      <c r="J471">
        <v>15</v>
      </c>
      <c r="K471">
        <v>64</v>
      </c>
      <c r="L471">
        <v>20</v>
      </c>
      <c r="M471">
        <v>59</v>
      </c>
      <c r="N471">
        <v>52</v>
      </c>
      <c r="O471">
        <f>J471/10+K471/10+L471/10+M471/10+N471/10</f>
        <v>21</v>
      </c>
      <c r="P471">
        <f>COUNTIF($F471:$I471, P$3)*10</f>
        <v>10</v>
      </c>
      <c r="Q471">
        <f>COUNTIF($F471:$I471, Q$3)*8</f>
        <v>8</v>
      </c>
      <c r="R471">
        <f>COUNTIF($F471:$I471, R$3)*6</f>
        <v>6</v>
      </c>
      <c r="S471">
        <f>COUNTIF($F471:$I471, S$3)*4</f>
        <v>0</v>
      </c>
      <c r="T471">
        <f>SUM($P471:$S471)</f>
        <v>24</v>
      </c>
      <c r="U471">
        <f>IF(E471=6, D471+2, D471)</f>
        <v>7</v>
      </c>
      <c r="V471" s="6">
        <f>ROUND(O471+T471+U471,2)</f>
        <v>52</v>
      </c>
      <c r="W471">
        <f>COUNTIF($J471:$N471, 100)</f>
        <v>0</v>
      </c>
      <c r="X471" t="b">
        <f t="shared" si="11"/>
        <v>1</v>
      </c>
    </row>
    <row r="472" spans="2:24" x14ac:dyDescent="0.25">
      <c r="B472" t="s">
        <v>622</v>
      </c>
      <c r="C472" t="s">
        <v>448</v>
      </c>
      <c r="D472">
        <v>1</v>
      </c>
      <c r="E472">
        <v>2</v>
      </c>
      <c r="F472">
        <v>3</v>
      </c>
      <c r="G472">
        <v>3</v>
      </c>
      <c r="H472">
        <v>2</v>
      </c>
      <c r="I472">
        <v>6</v>
      </c>
      <c r="J472">
        <v>35</v>
      </c>
      <c r="K472">
        <v>20</v>
      </c>
      <c r="L472">
        <v>46</v>
      </c>
      <c r="M472">
        <v>84</v>
      </c>
      <c r="N472">
        <v>11</v>
      </c>
      <c r="O472">
        <f>J472/10+K472/10+L472/10+M472/10+N472/10</f>
        <v>19.600000000000001</v>
      </c>
      <c r="P472">
        <f>COUNTIF($F472:$I472, P$3)*10</f>
        <v>10</v>
      </c>
      <c r="Q472">
        <f>COUNTIF($F472:$I472, Q$3)*8</f>
        <v>0</v>
      </c>
      <c r="R472">
        <f>COUNTIF($F472:$I472, R$3)*6</f>
        <v>0</v>
      </c>
      <c r="S472">
        <f>COUNTIF($F472:$I472, S$3)*4</f>
        <v>8</v>
      </c>
      <c r="T472">
        <f>SUM($P472:$S472)</f>
        <v>18</v>
      </c>
      <c r="U472">
        <f>IF(E472=6, D472+2, D472)</f>
        <v>1</v>
      </c>
      <c r="V472" s="6">
        <f>ROUND(O472+T472+U472,2)</f>
        <v>38.6</v>
      </c>
      <c r="W472">
        <f>COUNTIF($J472:$N472, 100)</f>
        <v>0</v>
      </c>
      <c r="X472" t="b">
        <f t="shared" si="11"/>
        <v>0</v>
      </c>
    </row>
    <row r="473" spans="2:24" x14ac:dyDescent="0.25">
      <c r="B473" t="s">
        <v>623</v>
      </c>
      <c r="C473" t="s">
        <v>239</v>
      </c>
      <c r="D473">
        <v>0</v>
      </c>
      <c r="E473">
        <v>2</v>
      </c>
      <c r="F473">
        <v>2</v>
      </c>
      <c r="G473">
        <v>5</v>
      </c>
      <c r="H473">
        <v>6</v>
      </c>
      <c r="I473">
        <v>2</v>
      </c>
      <c r="J473">
        <v>87</v>
      </c>
      <c r="K473">
        <v>18</v>
      </c>
      <c r="L473">
        <v>93</v>
      </c>
      <c r="M473">
        <v>62</v>
      </c>
      <c r="N473">
        <v>95</v>
      </c>
      <c r="O473">
        <f>J473/10+K473/10+L473/10+M473/10+N473/10</f>
        <v>35.5</v>
      </c>
      <c r="P473">
        <f>COUNTIF($F473:$I473, P$3)*10</f>
        <v>10</v>
      </c>
      <c r="Q473">
        <f>COUNTIF($F473:$I473, Q$3)*8</f>
        <v>8</v>
      </c>
      <c r="R473">
        <f>COUNTIF($F473:$I473, R$3)*6</f>
        <v>0</v>
      </c>
      <c r="S473">
        <f>COUNTIF($F473:$I473, S$3)*4</f>
        <v>0</v>
      </c>
      <c r="T473">
        <f>SUM($P473:$S473)</f>
        <v>18</v>
      </c>
      <c r="U473">
        <f>IF(E473=6, D473+2, D473)</f>
        <v>0</v>
      </c>
      <c r="V473" s="6">
        <f>ROUND(O473+T473+U473,2)</f>
        <v>53.5</v>
      </c>
      <c r="W473">
        <f>COUNTIF($J473:$N473, 100)</f>
        <v>0</v>
      </c>
      <c r="X473" t="b">
        <f t="shared" si="11"/>
        <v>0</v>
      </c>
    </row>
    <row r="474" spans="2:24" x14ac:dyDescent="0.25">
      <c r="B474" t="s">
        <v>624</v>
      </c>
      <c r="C474" t="s">
        <v>414</v>
      </c>
      <c r="D474">
        <v>6</v>
      </c>
      <c r="E474">
        <v>2</v>
      </c>
      <c r="F474">
        <v>4</v>
      </c>
      <c r="G474">
        <v>3</v>
      </c>
      <c r="H474">
        <v>3</v>
      </c>
      <c r="I474">
        <v>2</v>
      </c>
      <c r="J474">
        <v>72</v>
      </c>
      <c r="K474">
        <v>79</v>
      </c>
      <c r="L474">
        <v>98</v>
      </c>
      <c r="M474">
        <v>86</v>
      </c>
      <c r="N474">
        <v>31</v>
      </c>
      <c r="O474">
        <f>J474/10+K474/10+L474/10+M474/10+N474/10</f>
        <v>36.6</v>
      </c>
      <c r="P474">
        <f>COUNTIF($F474:$I474, P$3)*10</f>
        <v>0</v>
      </c>
      <c r="Q474">
        <f>COUNTIF($F474:$I474, Q$3)*8</f>
        <v>0</v>
      </c>
      <c r="R474">
        <f>COUNTIF($F474:$I474, R$3)*6</f>
        <v>6</v>
      </c>
      <c r="S474">
        <f>COUNTIF($F474:$I474, S$3)*4</f>
        <v>8</v>
      </c>
      <c r="T474">
        <f>SUM($P474:$S474)</f>
        <v>14</v>
      </c>
      <c r="U474">
        <f>IF(E474=6, D474+2, D474)</f>
        <v>6</v>
      </c>
      <c r="V474" s="6">
        <f>ROUND(O474+T474+U474,2)</f>
        <v>56.6</v>
      </c>
      <c r="W474">
        <f>COUNTIF($J474:$N474, 100)</f>
        <v>0</v>
      </c>
      <c r="X474" t="b">
        <f t="shared" si="11"/>
        <v>0</v>
      </c>
    </row>
    <row r="475" spans="2:24" x14ac:dyDescent="0.25">
      <c r="B475" t="s">
        <v>625</v>
      </c>
      <c r="C475" t="s">
        <v>161</v>
      </c>
      <c r="D475">
        <v>3</v>
      </c>
      <c r="E475">
        <v>3</v>
      </c>
      <c r="F475">
        <v>3</v>
      </c>
      <c r="G475">
        <v>3</v>
      </c>
      <c r="H475">
        <v>5</v>
      </c>
      <c r="I475">
        <v>4</v>
      </c>
      <c r="J475">
        <v>71</v>
      </c>
      <c r="K475">
        <v>68</v>
      </c>
      <c r="L475">
        <v>38</v>
      </c>
      <c r="M475">
        <v>8</v>
      </c>
      <c r="N475">
        <v>98</v>
      </c>
      <c r="O475">
        <f>J475/10+K475/10+L475/10+M475/10+N475/10</f>
        <v>28.3</v>
      </c>
      <c r="P475">
        <f>COUNTIF($F475:$I475, P$3)*10</f>
        <v>0</v>
      </c>
      <c r="Q475">
        <f>COUNTIF($F475:$I475, Q$3)*8</f>
        <v>8</v>
      </c>
      <c r="R475">
        <f>COUNTIF($F475:$I475, R$3)*6</f>
        <v>6</v>
      </c>
      <c r="S475">
        <f>COUNTIF($F475:$I475, S$3)*4</f>
        <v>8</v>
      </c>
      <c r="T475">
        <f>SUM($P475:$S475)</f>
        <v>22</v>
      </c>
      <c r="U475">
        <f>IF(E475=6, D475+2, D475)</f>
        <v>3</v>
      </c>
      <c r="V475" s="6">
        <f>ROUND(O475+T475+U475,2)</f>
        <v>53.3</v>
      </c>
      <c r="W475">
        <f>COUNTIF($J475:$N475, 100)</f>
        <v>0</v>
      </c>
      <c r="X475" t="b">
        <f t="shared" si="11"/>
        <v>0</v>
      </c>
    </row>
    <row r="476" spans="2:24" x14ac:dyDescent="0.25">
      <c r="B476" t="s">
        <v>626</v>
      </c>
      <c r="C476" t="s">
        <v>38</v>
      </c>
      <c r="D476">
        <v>8</v>
      </c>
      <c r="E476">
        <v>2</v>
      </c>
      <c r="F476">
        <v>2</v>
      </c>
      <c r="G476">
        <v>3</v>
      </c>
      <c r="H476">
        <v>4</v>
      </c>
      <c r="I476">
        <v>4</v>
      </c>
      <c r="J476">
        <v>96</v>
      </c>
      <c r="K476">
        <v>47</v>
      </c>
      <c r="L476">
        <v>90</v>
      </c>
      <c r="M476">
        <v>24</v>
      </c>
      <c r="N476">
        <v>96</v>
      </c>
      <c r="O476">
        <f>J476/10+K476/10+L476/10+M476/10+N476/10</f>
        <v>35.299999999999997</v>
      </c>
      <c r="P476">
        <f>COUNTIF($F476:$I476, P$3)*10</f>
        <v>0</v>
      </c>
      <c r="Q476">
        <f>COUNTIF($F476:$I476, Q$3)*8</f>
        <v>0</v>
      </c>
      <c r="R476">
        <f>COUNTIF($F476:$I476, R$3)*6</f>
        <v>12</v>
      </c>
      <c r="S476">
        <f>COUNTIF($F476:$I476, S$3)*4</f>
        <v>4</v>
      </c>
      <c r="T476">
        <f>SUM($P476:$S476)</f>
        <v>16</v>
      </c>
      <c r="U476">
        <f>IF(E476=6, D476+2, D476)</f>
        <v>8</v>
      </c>
      <c r="V476" s="6">
        <f>ROUND(O476+T476+U476,2)</f>
        <v>59.3</v>
      </c>
      <c r="W476">
        <f>COUNTIF($J476:$N476, 100)</f>
        <v>0</v>
      </c>
      <c r="X476" t="b">
        <f t="shared" si="11"/>
        <v>0</v>
      </c>
    </row>
    <row r="477" spans="2:24" x14ac:dyDescent="0.25">
      <c r="B477" t="s">
        <v>627</v>
      </c>
      <c r="C477" t="s">
        <v>133</v>
      </c>
      <c r="D477">
        <v>3</v>
      </c>
      <c r="E477">
        <v>3</v>
      </c>
      <c r="F477">
        <v>3</v>
      </c>
      <c r="G477">
        <v>3</v>
      </c>
      <c r="H477">
        <v>4</v>
      </c>
      <c r="I477">
        <v>5</v>
      </c>
      <c r="J477">
        <v>18</v>
      </c>
      <c r="K477">
        <v>94</v>
      </c>
      <c r="L477">
        <v>29</v>
      </c>
      <c r="M477">
        <v>50</v>
      </c>
      <c r="N477">
        <v>54</v>
      </c>
      <c r="O477">
        <f>J477/10+K477/10+L477/10+M477/10+N477/10</f>
        <v>24.5</v>
      </c>
      <c r="P477">
        <f>COUNTIF($F477:$I477, P$3)*10</f>
        <v>0</v>
      </c>
      <c r="Q477">
        <f>COUNTIF($F477:$I477, Q$3)*8</f>
        <v>8</v>
      </c>
      <c r="R477">
        <f>COUNTIF($F477:$I477, R$3)*6</f>
        <v>6</v>
      </c>
      <c r="S477">
        <f>COUNTIF($F477:$I477, S$3)*4</f>
        <v>8</v>
      </c>
      <c r="T477">
        <f>SUM($P477:$S477)</f>
        <v>22</v>
      </c>
      <c r="U477">
        <f>IF(E477=6, D477+2, D477)</f>
        <v>3</v>
      </c>
      <c r="V477" s="6">
        <f>ROUND(O477+T477+U477,2)</f>
        <v>49.5</v>
      </c>
      <c r="W477">
        <f>COUNTIF($J477:$N477, 100)</f>
        <v>0</v>
      </c>
      <c r="X477" t="b">
        <f t="shared" si="11"/>
        <v>1</v>
      </c>
    </row>
    <row r="478" spans="2:24" x14ac:dyDescent="0.25">
      <c r="B478" t="s">
        <v>628</v>
      </c>
      <c r="C478" t="s">
        <v>251</v>
      </c>
      <c r="D478">
        <v>0</v>
      </c>
      <c r="E478">
        <v>5</v>
      </c>
      <c r="F478">
        <v>5</v>
      </c>
      <c r="G478">
        <v>6</v>
      </c>
      <c r="H478">
        <v>2</v>
      </c>
      <c r="I478">
        <v>5</v>
      </c>
      <c r="J478">
        <v>47</v>
      </c>
      <c r="K478">
        <v>34</v>
      </c>
      <c r="L478">
        <v>86</v>
      </c>
      <c r="M478">
        <v>56</v>
      </c>
      <c r="N478">
        <v>39</v>
      </c>
      <c r="O478">
        <f>J478/10+K478/10+L478/10+M478/10+N478/10</f>
        <v>26.199999999999996</v>
      </c>
      <c r="P478">
        <f>COUNTIF($F478:$I478, P$3)*10</f>
        <v>10</v>
      </c>
      <c r="Q478">
        <f>COUNTIF($F478:$I478, Q$3)*8</f>
        <v>16</v>
      </c>
      <c r="R478">
        <f>COUNTIF($F478:$I478, R$3)*6</f>
        <v>0</v>
      </c>
      <c r="S478">
        <f>COUNTIF($F478:$I478, S$3)*4</f>
        <v>0</v>
      </c>
      <c r="T478">
        <f>SUM($P478:$S478)</f>
        <v>26</v>
      </c>
      <c r="U478">
        <f>IF(E478=6, D478+2, D478)</f>
        <v>0</v>
      </c>
      <c r="V478" s="6">
        <f>ROUND(O478+T478+U478,2)</f>
        <v>52.2</v>
      </c>
      <c r="W478">
        <f>COUNTIF($J478:$N478, 100)</f>
        <v>0</v>
      </c>
      <c r="X478" t="b">
        <f t="shared" si="11"/>
        <v>0</v>
      </c>
    </row>
    <row r="479" spans="2:24" x14ac:dyDescent="0.25">
      <c r="B479" t="s">
        <v>629</v>
      </c>
      <c r="C479" t="s">
        <v>430</v>
      </c>
      <c r="D479">
        <v>7</v>
      </c>
      <c r="E479">
        <v>5</v>
      </c>
      <c r="F479">
        <v>5</v>
      </c>
      <c r="G479">
        <v>2</v>
      </c>
      <c r="H479">
        <v>6</v>
      </c>
      <c r="I479">
        <v>6</v>
      </c>
      <c r="J479">
        <v>6</v>
      </c>
      <c r="K479">
        <v>88</v>
      </c>
      <c r="L479">
        <v>24</v>
      </c>
      <c r="M479">
        <v>3</v>
      </c>
      <c r="N479">
        <v>43</v>
      </c>
      <c r="O479">
        <f>J479/10+K479/10+L479/10+M479/10+N479/10</f>
        <v>16.400000000000002</v>
      </c>
      <c r="P479">
        <f>COUNTIF($F479:$I479, P$3)*10</f>
        <v>20</v>
      </c>
      <c r="Q479">
        <f>COUNTIF($F479:$I479, Q$3)*8</f>
        <v>8</v>
      </c>
      <c r="R479">
        <f>COUNTIF($F479:$I479, R$3)*6</f>
        <v>0</v>
      </c>
      <c r="S479">
        <f>COUNTIF($F479:$I479, S$3)*4</f>
        <v>0</v>
      </c>
      <c r="T479">
        <f>SUM($P479:$S479)</f>
        <v>28</v>
      </c>
      <c r="U479">
        <f>IF(E479=6, D479+2, D479)</f>
        <v>7</v>
      </c>
      <c r="V479" s="6">
        <f>ROUND(O479+T479+U479,2)</f>
        <v>51.4</v>
      </c>
      <c r="W479">
        <f>COUNTIF($J479:$N479, 100)</f>
        <v>0</v>
      </c>
      <c r="X479" t="b">
        <f t="shared" si="11"/>
        <v>1</v>
      </c>
    </row>
    <row r="480" spans="2:24" x14ac:dyDescent="0.25">
      <c r="B480" t="s">
        <v>630</v>
      </c>
      <c r="C480" t="s">
        <v>273</v>
      </c>
      <c r="D480">
        <v>8</v>
      </c>
      <c r="E480">
        <v>4</v>
      </c>
      <c r="F480">
        <v>3</v>
      </c>
      <c r="G480">
        <v>6</v>
      </c>
      <c r="H480">
        <v>2</v>
      </c>
      <c r="I480">
        <v>6</v>
      </c>
      <c r="J480">
        <v>87</v>
      </c>
      <c r="K480">
        <v>54</v>
      </c>
      <c r="L480">
        <v>69</v>
      </c>
      <c r="M480">
        <v>96</v>
      </c>
      <c r="N480">
        <v>7</v>
      </c>
      <c r="O480">
        <f>J480/10+K480/10+L480/10+M480/10+N480/10</f>
        <v>31.3</v>
      </c>
      <c r="P480">
        <f>COUNTIF($F480:$I480, P$3)*10</f>
        <v>20</v>
      </c>
      <c r="Q480">
        <f>COUNTIF($F480:$I480, Q$3)*8</f>
        <v>0</v>
      </c>
      <c r="R480">
        <f>COUNTIF($F480:$I480, R$3)*6</f>
        <v>0</v>
      </c>
      <c r="S480">
        <f>COUNTIF($F480:$I480, S$3)*4</f>
        <v>4</v>
      </c>
      <c r="T480">
        <f>SUM($P480:$S480)</f>
        <v>24</v>
      </c>
      <c r="U480">
        <f>IF(E480=6, D480+2, D480)</f>
        <v>8</v>
      </c>
      <c r="V480" s="6">
        <f>ROUND(O480+T480+U480,2)</f>
        <v>63.3</v>
      </c>
      <c r="W480">
        <f>COUNTIF($J480:$N480, 100)</f>
        <v>0</v>
      </c>
      <c r="X480" t="b">
        <f t="shared" si="11"/>
        <v>1</v>
      </c>
    </row>
    <row r="481" spans="2:24" x14ac:dyDescent="0.25">
      <c r="B481" t="s">
        <v>631</v>
      </c>
      <c r="C481" t="s">
        <v>288</v>
      </c>
      <c r="D481">
        <v>8</v>
      </c>
      <c r="E481">
        <v>3</v>
      </c>
      <c r="F481">
        <v>2</v>
      </c>
      <c r="G481">
        <v>4</v>
      </c>
      <c r="H481">
        <v>6</v>
      </c>
      <c r="I481">
        <v>6</v>
      </c>
      <c r="J481">
        <v>99</v>
      </c>
      <c r="K481">
        <v>51</v>
      </c>
      <c r="L481">
        <v>25</v>
      </c>
      <c r="M481">
        <v>89</v>
      </c>
      <c r="N481">
        <v>73</v>
      </c>
      <c r="O481">
        <f>J481/10+K481/10+L481/10+M481/10+N481/10</f>
        <v>33.699999999999996</v>
      </c>
      <c r="P481">
        <f>COUNTIF($F481:$I481, P$3)*10</f>
        <v>20</v>
      </c>
      <c r="Q481">
        <f>COUNTIF($F481:$I481, Q$3)*8</f>
        <v>0</v>
      </c>
      <c r="R481">
        <f>COUNTIF($F481:$I481, R$3)*6</f>
        <v>6</v>
      </c>
      <c r="S481">
        <f>COUNTIF($F481:$I481, S$3)*4</f>
        <v>0</v>
      </c>
      <c r="T481">
        <f>SUM($P481:$S481)</f>
        <v>26</v>
      </c>
      <c r="U481">
        <f>IF(E481=6, D481+2, D481)</f>
        <v>8</v>
      </c>
      <c r="V481" s="6">
        <f>ROUND(O481+T481+U481,2)</f>
        <v>67.7</v>
      </c>
      <c r="W481">
        <f>COUNTIF($J481:$N481, 100)</f>
        <v>0</v>
      </c>
      <c r="X481" t="b">
        <f t="shared" si="11"/>
        <v>1</v>
      </c>
    </row>
    <row r="482" spans="2:24" x14ac:dyDescent="0.25">
      <c r="B482" t="s">
        <v>632</v>
      </c>
      <c r="C482" t="s">
        <v>633</v>
      </c>
      <c r="D482">
        <v>0</v>
      </c>
      <c r="E482">
        <v>4</v>
      </c>
      <c r="F482">
        <v>6</v>
      </c>
      <c r="G482">
        <v>5</v>
      </c>
      <c r="H482">
        <v>2</v>
      </c>
      <c r="I482">
        <v>4</v>
      </c>
      <c r="J482">
        <v>72</v>
      </c>
      <c r="K482">
        <v>33</v>
      </c>
      <c r="L482">
        <v>40</v>
      </c>
      <c r="M482">
        <v>62</v>
      </c>
      <c r="N482">
        <v>19</v>
      </c>
      <c r="O482">
        <f>J482/10+K482/10+L482/10+M482/10+N482/10</f>
        <v>22.599999999999998</v>
      </c>
      <c r="P482">
        <f>COUNTIF($F482:$I482, P$3)*10</f>
        <v>10</v>
      </c>
      <c r="Q482">
        <f>COUNTIF($F482:$I482, Q$3)*8</f>
        <v>8</v>
      </c>
      <c r="R482">
        <f>COUNTIF($F482:$I482, R$3)*6</f>
        <v>6</v>
      </c>
      <c r="S482">
        <f>COUNTIF($F482:$I482, S$3)*4</f>
        <v>0</v>
      </c>
      <c r="T482">
        <f>SUM($P482:$S482)</f>
        <v>24</v>
      </c>
      <c r="U482">
        <f>IF(E482=6, D482+2, D482)</f>
        <v>0</v>
      </c>
      <c r="V482" s="6">
        <f>ROUND(O482+T482+U482,2)</f>
        <v>46.6</v>
      </c>
      <c r="W482">
        <f>COUNTIF($J482:$N482, 100)</f>
        <v>0</v>
      </c>
      <c r="X482" t="b">
        <f t="shared" si="11"/>
        <v>1</v>
      </c>
    </row>
    <row r="483" spans="2:24" x14ac:dyDescent="0.25">
      <c r="B483" t="s">
        <v>634</v>
      </c>
      <c r="C483" t="s">
        <v>635</v>
      </c>
      <c r="D483">
        <v>0</v>
      </c>
      <c r="E483">
        <v>4</v>
      </c>
      <c r="F483">
        <v>2</v>
      </c>
      <c r="G483">
        <v>6</v>
      </c>
      <c r="H483">
        <v>2</v>
      </c>
      <c r="I483">
        <v>5</v>
      </c>
      <c r="J483">
        <v>57</v>
      </c>
      <c r="K483">
        <v>88</v>
      </c>
      <c r="L483">
        <v>53</v>
      </c>
      <c r="M483">
        <v>42</v>
      </c>
      <c r="N483">
        <v>49</v>
      </c>
      <c r="O483">
        <f>J483/10+K483/10+L483/10+M483/10+N483/10</f>
        <v>28.9</v>
      </c>
      <c r="P483">
        <f>COUNTIF($F483:$I483, P$3)*10</f>
        <v>10</v>
      </c>
      <c r="Q483">
        <f>COUNTIF($F483:$I483, Q$3)*8</f>
        <v>8</v>
      </c>
      <c r="R483">
        <f>COUNTIF($F483:$I483, R$3)*6</f>
        <v>0</v>
      </c>
      <c r="S483">
        <f>COUNTIF($F483:$I483, S$3)*4</f>
        <v>0</v>
      </c>
      <c r="T483">
        <f>SUM($P483:$S483)</f>
        <v>18</v>
      </c>
      <c r="U483">
        <f>IF(E483=6, D483+2, D483)</f>
        <v>0</v>
      </c>
      <c r="V483" s="6">
        <f>ROUND(O483+T483+U483,2)</f>
        <v>46.9</v>
      </c>
      <c r="W483">
        <f>COUNTIF($J483:$N483, 100)</f>
        <v>0</v>
      </c>
      <c r="X483" t="b">
        <f t="shared" si="11"/>
        <v>0</v>
      </c>
    </row>
    <row r="484" spans="2:24" x14ac:dyDescent="0.25">
      <c r="B484" t="s">
        <v>636</v>
      </c>
      <c r="C484" t="s">
        <v>340</v>
      </c>
      <c r="D484">
        <v>1</v>
      </c>
      <c r="E484">
        <v>4</v>
      </c>
      <c r="F484">
        <v>2</v>
      </c>
      <c r="G484">
        <v>2</v>
      </c>
      <c r="H484">
        <v>4</v>
      </c>
      <c r="I484">
        <v>2</v>
      </c>
      <c r="J484">
        <v>68</v>
      </c>
      <c r="K484">
        <v>81</v>
      </c>
      <c r="L484">
        <v>24</v>
      </c>
      <c r="M484">
        <v>15</v>
      </c>
      <c r="N484">
        <v>48</v>
      </c>
      <c r="O484">
        <f>J484/10+K484/10+L484/10+M484/10+N484/10</f>
        <v>23.599999999999998</v>
      </c>
      <c r="P484">
        <f>COUNTIF($F484:$I484, P$3)*10</f>
        <v>0</v>
      </c>
      <c r="Q484">
        <f>COUNTIF($F484:$I484, Q$3)*8</f>
        <v>0</v>
      </c>
      <c r="R484">
        <f>COUNTIF($F484:$I484, R$3)*6</f>
        <v>6</v>
      </c>
      <c r="S484">
        <f>COUNTIF($F484:$I484, S$3)*4</f>
        <v>0</v>
      </c>
      <c r="T484">
        <f>SUM($P484:$S484)</f>
        <v>6</v>
      </c>
      <c r="U484">
        <f>IF(E484=6, D484+2, D484)</f>
        <v>1</v>
      </c>
      <c r="V484" s="6">
        <f>ROUND(O484+T484+U484,2)</f>
        <v>30.6</v>
      </c>
      <c r="W484">
        <f>COUNTIF($J484:$N484, 100)</f>
        <v>0</v>
      </c>
      <c r="X484" t="b">
        <f t="shared" si="11"/>
        <v>0</v>
      </c>
    </row>
    <row r="485" spans="2:24" x14ac:dyDescent="0.25">
      <c r="B485" t="s">
        <v>637</v>
      </c>
      <c r="C485" t="s">
        <v>86</v>
      </c>
      <c r="D485">
        <v>6</v>
      </c>
      <c r="E485">
        <v>4</v>
      </c>
      <c r="F485">
        <v>3</v>
      </c>
      <c r="G485">
        <v>2</v>
      </c>
      <c r="H485">
        <v>3</v>
      </c>
      <c r="I485">
        <v>3</v>
      </c>
      <c r="J485">
        <v>43</v>
      </c>
      <c r="K485">
        <v>36</v>
      </c>
      <c r="L485">
        <v>9</v>
      </c>
      <c r="M485">
        <v>88</v>
      </c>
      <c r="N485">
        <v>44</v>
      </c>
      <c r="O485">
        <f>J485/10+K485/10+L485/10+M485/10+N485/10</f>
        <v>22</v>
      </c>
      <c r="P485">
        <f>COUNTIF($F485:$I485, P$3)*10</f>
        <v>0</v>
      </c>
      <c r="Q485">
        <f>COUNTIF($F485:$I485, Q$3)*8</f>
        <v>0</v>
      </c>
      <c r="R485">
        <f>COUNTIF($F485:$I485, R$3)*6</f>
        <v>0</v>
      </c>
      <c r="S485">
        <f>COUNTIF($F485:$I485, S$3)*4</f>
        <v>12</v>
      </c>
      <c r="T485">
        <f>SUM($P485:$S485)</f>
        <v>12</v>
      </c>
      <c r="U485">
        <f>IF(E485=6, D485+2, D485)</f>
        <v>6</v>
      </c>
      <c r="V485" s="6">
        <f>ROUND(O485+T485+U485,2)</f>
        <v>40</v>
      </c>
      <c r="W485">
        <f>COUNTIF($J485:$N485, 100)</f>
        <v>0</v>
      </c>
      <c r="X485" t="b">
        <f t="shared" si="11"/>
        <v>0</v>
      </c>
    </row>
    <row r="486" spans="2:24" x14ac:dyDescent="0.25">
      <c r="B486" t="s">
        <v>638</v>
      </c>
      <c r="C486" t="s">
        <v>395</v>
      </c>
      <c r="D486">
        <v>2</v>
      </c>
      <c r="E486">
        <v>6</v>
      </c>
      <c r="F486">
        <v>2</v>
      </c>
      <c r="G486">
        <v>2</v>
      </c>
      <c r="H486">
        <v>3</v>
      </c>
      <c r="I486">
        <v>3</v>
      </c>
      <c r="J486">
        <v>69</v>
      </c>
      <c r="K486">
        <v>17</v>
      </c>
      <c r="L486">
        <v>84</v>
      </c>
      <c r="M486">
        <v>87</v>
      </c>
      <c r="N486">
        <v>56</v>
      </c>
      <c r="O486">
        <f>J486/10+K486/10+L486/10+M486/10+N486/10</f>
        <v>31.299999999999997</v>
      </c>
      <c r="P486">
        <f>COUNTIF($F486:$I486, P$3)*10</f>
        <v>0</v>
      </c>
      <c r="Q486">
        <f>COUNTIF($F486:$I486, Q$3)*8</f>
        <v>0</v>
      </c>
      <c r="R486">
        <f>COUNTIF($F486:$I486, R$3)*6</f>
        <v>0</v>
      </c>
      <c r="S486">
        <f>COUNTIF($F486:$I486, S$3)*4</f>
        <v>8</v>
      </c>
      <c r="T486">
        <f>SUM($P486:$S486)</f>
        <v>8</v>
      </c>
      <c r="U486">
        <f>IF(E486=6, D486+2, D486)</f>
        <v>4</v>
      </c>
      <c r="V486" s="6">
        <f>ROUND(O486+T486+U486,2)</f>
        <v>43.3</v>
      </c>
      <c r="W486">
        <f>COUNTIF($J486:$N486, 100)</f>
        <v>0</v>
      </c>
      <c r="X486" t="b">
        <f t="shared" si="11"/>
        <v>0</v>
      </c>
    </row>
    <row r="487" spans="2:24" x14ac:dyDescent="0.25">
      <c r="B487" t="s">
        <v>639</v>
      </c>
      <c r="C487" t="s">
        <v>34</v>
      </c>
      <c r="D487">
        <v>0</v>
      </c>
      <c r="E487">
        <v>6</v>
      </c>
      <c r="F487">
        <v>6</v>
      </c>
      <c r="G487">
        <v>3</v>
      </c>
      <c r="H487">
        <v>2</v>
      </c>
      <c r="I487">
        <v>5</v>
      </c>
      <c r="J487">
        <v>25</v>
      </c>
      <c r="K487">
        <v>23</v>
      </c>
      <c r="L487">
        <v>92</v>
      </c>
      <c r="M487">
        <v>37</v>
      </c>
      <c r="N487">
        <v>40</v>
      </c>
      <c r="O487">
        <f>J487/10+K487/10+L487/10+M487/10+N487/10</f>
        <v>21.7</v>
      </c>
      <c r="P487">
        <f>COUNTIF($F487:$I487, P$3)*10</f>
        <v>10</v>
      </c>
      <c r="Q487">
        <f>COUNTIF($F487:$I487, Q$3)*8</f>
        <v>8</v>
      </c>
      <c r="R487">
        <f>COUNTIF($F487:$I487, R$3)*6</f>
        <v>0</v>
      </c>
      <c r="S487">
        <f>COUNTIF($F487:$I487, S$3)*4</f>
        <v>4</v>
      </c>
      <c r="T487">
        <f>SUM($P487:$S487)</f>
        <v>22</v>
      </c>
      <c r="U487">
        <f>IF(E487=6, D487+2, D487)</f>
        <v>2</v>
      </c>
      <c r="V487" s="6">
        <f>ROUND(O487+T487+U487,2)</f>
        <v>45.7</v>
      </c>
      <c r="W487">
        <f>COUNTIF($J487:$N487, 100)</f>
        <v>0</v>
      </c>
      <c r="X487" t="b">
        <f t="shared" si="11"/>
        <v>1</v>
      </c>
    </row>
    <row r="488" spans="2:24" x14ac:dyDescent="0.25">
      <c r="B488" t="s">
        <v>640</v>
      </c>
      <c r="C488" t="s">
        <v>249</v>
      </c>
      <c r="D488">
        <v>8</v>
      </c>
      <c r="E488">
        <v>4</v>
      </c>
      <c r="F488">
        <v>6</v>
      </c>
      <c r="G488">
        <v>4</v>
      </c>
      <c r="H488">
        <v>3</v>
      </c>
      <c r="I488">
        <v>2</v>
      </c>
      <c r="J488">
        <v>12</v>
      </c>
      <c r="K488">
        <v>56</v>
      </c>
      <c r="L488">
        <v>75</v>
      </c>
      <c r="M488">
        <v>76</v>
      </c>
      <c r="N488">
        <v>41</v>
      </c>
      <c r="O488">
        <f>J488/10+K488/10+L488/10+M488/10+N488/10</f>
        <v>26</v>
      </c>
      <c r="P488">
        <f>COUNTIF($F488:$I488, P$3)*10</f>
        <v>10</v>
      </c>
      <c r="Q488">
        <f>COUNTIF($F488:$I488, Q$3)*8</f>
        <v>0</v>
      </c>
      <c r="R488">
        <f>COUNTIF($F488:$I488, R$3)*6</f>
        <v>6</v>
      </c>
      <c r="S488">
        <f>COUNTIF($F488:$I488, S$3)*4</f>
        <v>4</v>
      </c>
      <c r="T488">
        <f>SUM($P488:$S488)</f>
        <v>20</v>
      </c>
      <c r="U488">
        <f>IF(E488=6, D488+2, D488)</f>
        <v>8</v>
      </c>
      <c r="V488" s="6">
        <f>ROUND(O488+T488+U488,2)</f>
        <v>54</v>
      </c>
      <c r="W488">
        <f>COUNTIF($J488:$N488, 100)</f>
        <v>0</v>
      </c>
      <c r="X488" t="b">
        <f t="shared" si="11"/>
        <v>1</v>
      </c>
    </row>
    <row r="489" spans="2:24" x14ac:dyDescent="0.25">
      <c r="B489" t="s">
        <v>641</v>
      </c>
      <c r="C489" t="s">
        <v>222</v>
      </c>
      <c r="D489">
        <v>5</v>
      </c>
      <c r="E489">
        <v>2</v>
      </c>
      <c r="F489">
        <v>5</v>
      </c>
      <c r="G489">
        <v>6</v>
      </c>
      <c r="H489">
        <v>2</v>
      </c>
      <c r="I489">
        <v>5</v>
      </c>
      <c r="J489">
        <v>39</v>
      </c>
      <c r="K489">
        <v>77</v>
      </c>
      <c r="L489">
        <v>37</v>
      </c>
      <c r="M489">
        <v>72</v>
      </c>
      <c r="N489">
        <v>32</v>
      </c>
      <c r="O489">
        <f>J489/10+K489/10+L489/10+M489/10+N489/10</f>
        <v>25.7</v>
      </c>
      <c r="P489">
        <f>COUNTIF($F489:$I489, P$3)*10</f>
        <v>10</v>
      </c>
      <c r="Q489">
        <f>COUNTIF($F489:$I489, Q$3)*8</f>
        <v>16</v>
      </c>
      <c r="R489">
        <f>COUNTIF($F489:$I489, R$3)*6</f>
        <v>0</v>
      </c>
      <c r="S489">
        <f>COUNTIF($F489:$I489, S$3)*4</f>
        <v>0</v>
      </c>
      <c r="T489">
        <f>SUM($P489:$S489)</f>
        <v>26</v>
      </c>
      <c r="U489">
        <f>IF(E489=6, D489+2, D489)</f>
        <v>5</v>
      </c>
      <c r="V489" s="6">
        <f>ROUND(O489+T489+U489,2)</f>
        <v>56.7</v>
      </c>
      <c r="W489">
        <f>COUNTIF($J489:$N489, 100)</f>
        <v>0</v>
      </c>
      <c r="X489" t="b">
        <f t="shared" si="11"/>
        <v>1</v>
      </c>
    </row>
    <row r="490" spans="2:24" x14ac:dyDescent="0.25">
      <c r="B490" t="s">
        <v>642</v>
      </c>
      <c r="C490" t="s">
        <v>43</v>
      </c>
      <c r="D490">
        <v>1</v>
      </c>
      <c r="E490">
        <v>3</v>
      </c>
      <c r="F490">
        <v>5</v>
      </c>
      <c r="G490">
        <v>6</v>
      </c>
      <c r="H490">
        <v>2</v>
      </c>
      <c r="I490">
        <v>5</v>
      </c>
      <c r="J490">
        <v>53</v>
      </c>
      <c r="K490">
        <v>25</v>
      </c>
      <c r="L490">
        <v>62</v>
      </c>
      <c r="M490">
        <v>74</v>
      </c>
      <c r="N490">
        <v>81</v>
      </c>
      <c r="O490">
        <f>J490/10+K490/10+L490/10+M490/10+N490/10</f>
        <v>29.5</v>
      </c>
      <c r="P490">
        <f>COUNTIF($F490:$I490, P$3)*10</f>
        <v>10</v>
      </c>
      <c r="Q490">
        <f>COUNTIF($F490:$I490, Q$3)*8</f>
        <v>16</v>
      </c>
      <c r="R490">
        <f>COUNTIF($F490:$I490, R$3)*6</f>
        <v>0</v>
      </c>
      <c r="S490">
        <f>COUNTIF($F490:$I490, S$3)*4</f>
        <v>0</v>
      </c>
      <c r="T490">
        <f>SUM($P490:$S490)</f>
        <v>26</v>
      </c>
      <c r="U490">
        <f>IF(E490=6, D490+2, D490)</f>
        <v>1</v>
      </c>
      <c r="V490" s="6">
        <f>ROUND(O490+T490+U490,2)</f>
        <v>56.5</v>
      </c>
      <c r="W490">
        <f>COUNTIF($J490:$N490, 100)</f>
        <v>0</v>
      </c>
      <c r="X490" t="b">
        <f t="shared" si="11"/>
        <v>0</v>
      </c>
    </row>
    <row r="491" spans="2:24" x14ac:dyDescent="0.25">
      <c r="B491" t="s">
        <v>643</v>
      </c>
      <c r="C491" t="s">
        <v>72</v>
      </c>
      <c r="D491">
        <v>7</v>
      </c>
      <c r="E491">
        <v>6</v>
      </c>
      <c r="F491">
        <v>3</v>
      </c>
      <c r="G491">
        <v>6</v>
      </c>
      <c r="H491">
        <v>4</v>
      </c>
      <c r="I491">
        <v>2</v>
      </c>
      <c r="J491">
        <v>11</v>
      </c>
      <c r="K491">
        <v>8</v>
      </c>
      <c r="L491">
        <v>29</v>
      </c>
      <c r="M491">
        <v>7</v>
      </c>
      <c r="N491">
        <v>38</v>
      </c>
      <c r="O491">
        <f>J491/10+K491/10+L491/10+M491/10+N491/10</f>
        <v>9.3000000000000007</v>
      </c>
      <c r="P491">
        <f>COUNTIF($F491:$I491, P$3)*10</f>
        <v>10</v>
      </c>
      <c r="Q491">
        <f>COUNTIF($F491:$I491, Q$3)*8</f>
        <v>0</v>
      </c>
      <c r="R491">
        <f>COUNTIF($F491:$I491, R$3)*6</f>
        <v>6</v>
      </c>
      <c r="S491">
        <f>COUNTIF($F491:$I491, S$3)*4</f>
        <v>4</v>
      </c>
      <c r="T491">
        <f>SUM($P491:$S491)</f>
        <v>20</v>
      </c>
      <c r="U491">
        <f>IF(E491=6, D491+2, D491)</f>
        <v>9</v>
      </c>
      <c r="V491" s="6">
        <f>ROUND(O491+T491+U491,2)</f>
        <v>38.299999999999997</v>
      </c>
      <c r="W491">
        <f>COUNTIF($J491:$N491, 100)</f>
        <v>0</v>
      </c>
      <c r="X491" t="b">
        <f t="shared" si="11"/>
        <v>1</v>
      </c>
    </row>
    <row r="492" spans="2:24" x14ac:dyDescent="0.25">
      <c r="B492" t="s">
        <v>644</v>
      </c>
      <c r="C492" t="s">
        <v>145</v>
      </c>
      <c r="D492">
        <v>3</v>
      </c>
      <c r="E492">
        <v>4</v>
      </c>
      <c r="F492">
        <v>6</v>
      </c>
      <c r="G492">
        <v>4</v>
      </c>
      <c r="H492">
        <v>6</v>
      </c>
      <c r="I492">
        <v>2</v>
      </c>
      <c r="J492">
        <v>62</v>
      </c>
      <c r="K492">
        <v>31</v>
      </c>
      <c r="L492">
        <v>64</v>
      </c>
      <c r="M492">
        <v>1</v>
      </c>
      <c r="N492">
        <v>25</v>
      </c>
      <c r="O492">
        <f>J492/10+K492/10+L492/10+M492/10+N492/10</f>
        <v>18.3</v>
      </c>
      <c r="P492">
        <f>COUNTIF($F492:$I492, P$3)*10</f>
        <v>20</v>
      </c>
      <c r="Q492">
        <f>COUNTIF($F492:$I492, Q$3)*8</f>
        <v>0</v>
      </c>
      <c r="R492">
        <f>COUNTIF($F492:$I492, R$3)*6</f>
        <v>6</v>
      </c>
      <c r="S492">
        <f>COUNTIF($F492:$I492, S$3)*4</f>
        <v>0</v>
      </c>
      <c r="T492">
        <f>SUM($P492:$S492)</f>
        <v>26</v>
      </c>
      <c r="U492">
        <f>IF(E492=6, D492+2, D492)</f>
        <v>3</v>
      </c>
      <c r="V492" s="6">
        <f>ROUND(O492+T492+U492,2)</f>
        <v>47.3</v>
      </c>
      <c r="W492">
        <f>COUNTIF($J492:$N492, 100)</f>
        <v>0</v>
      </c>
      <c r="X492" t="b">
        <f t="shared" si="11"/>
        <v>1</v>
      </c>
    </row>
    <row r="493" spans="2:24" x14ac:dyDescent="0.25">
      <c r="B493" t="s">
        <v>645</v>
      </c>
      <c r="C493" t="s">
        <v>646</v>
      </c>
      <c r="D493">
        <v>4</v>
      </c>
      <c r="E493">
        <v>4</v>
      </c>
      <c r="F493">
        <v>6</v>
      </c>
      <c r="G493">
        <v>3</v>
      </c>
      <c r="H493">
        <v>2</v>
      </c>
      <c r="I493">
        <v>3</v>
      </c>
      <c r="J493">
        <v>24</v>
      </c>
      <c r="K493">
        <v>33</v>
      </c>
      <c r="L493">
        <v>90</v>
      </c>
      <c r="M493">
        <v>28</v>
      </c>
      <c r="N493">
        <v>23</v>
      </c>
      <c r="O493">
        <f>J493/10+K493/10+L493/10+M493/10+N493/10</f>
        <v>19.8</v>
      </c>
      <c r="P493">
        <f>COUNTIF($F493:$I493, P$3)*10</f>
        <v>10</v>
      </c>
      <c r="Q493">
        <f>COUNTIF($F493:$I493, Q$3)*8</f>
        <v>0</v>
      </c>
      <c r="R493">
        <f>COUNTIF($F493:$I493, R$3)*6</f>
        <v>0</v>
      </c>
      <c r="S493">
        <f>COUNTIF($F493:$I493, S$3)*4</f>
        <v>8</v>
      </c>
      <c r="T493">
        <f>SUM($P493:$S493)</f>
        <v>18</v>
      </c>
      <c r="U493">
        <f>IF(E493=6, D493+2, D493)</f>
        <v>4</v>
      </c>
      <c r="V493" s="6">
        <f>ROUND(O493+T493+U493,2)</f>
        <v>41.8</v>
      </c>
      <c r="W493">
        <f>COUNTIF($J493:$N493, 100)</f>
        <v>0</v>
      </c>
      <c r="X493" t="b">
        <f t="shared" si="11"/>
        <v>1</v>
      </c>
    </row>
    <row r="494" spans="2:24" x14ac:dyDescent="0.25">
      <c r="B494" t="s">
        <v>647</v>
      </c>
      <c r="C494" t="s">
        <v>32</v>
      </c>
      <c r="D494">
        <v>5</v>
      </c>
      <c r="E494">
        <v>6</v>
      </c>
      <c r="F494">
        <v>5</v>
      </c>
      <c r="G494">
        <v>6</v>
      </c>
      <c r="H494">
        <v>5</v>
      </c>
      <c r="I494">
        <v>4</v>
      </c>
      <c r="J494">
        <v>92</v>
      </c>
      <c r="K494">
        <v>67</v>
      </c>
      <c r="L494">
        <v>92</v>
      </c>
      <c r="M494">
        <v>79</v>
      </c>
      <c r="N494">
        <v>81</v>
      </c>
      <c r="O494">
        <f>J494/10+K494/10+L494/10+M494/10+N494/10</f>
        <v>41.1</v>
      </c>
      <c r="P494">
        <f>COUNTIF($F494:$I494, P$3)*10</f>
        <v>10</v>
      </c>
      <c r="Q494">
        <f>COUNTIF($F494:$I494, Q$3)*8</f>
        <v>16</v>
      </c>
      <c r="R494">
        <f>COUNTIF($F494:$I494, R$3)*6</f>
        <v>6</v>
      </c>
      <c r="S494">
        <f>COUNTIF($F494:$I494, S$3)*4</f>
        <v>0</v>
      </c>
      <c r="T494">
        <f>SUM($P494:$S494)</f>
        <v>32</v>
      </c>
      <c r="U494">
        <f>IF(E494=6, D494+2, D494)</f>
        <v>7</v>
      </c>
      <c r="V494" s="6">
        <f>ROUND(O494+T494+U494,2)</f>
        <v>80.099999999999994</v>
      </c>
      <c r="W494">
        <f>COUNTIF($J494:$N494, 100)</f>
        <v>0</v>
      </c>
      <c r="X494" t="b">
        <f t="shared" si="11"/>
        <v>0</v>
      </c>
    </row>
    <row r="495" spans="2:24" x14ac:dyDescent="0.25">
      <c r="B495" t="s">
        <v>648</v>
      </c>
      <c r="C495" t="s">
        <v>649</v>
      </c>
      <c r="D495">
        <v>5</v>
      </c>
      <c r="E495">
        <v>3</v>
      </c>
      <c r="F495">
        <v>4</v>
      </c>
      <c r="G495">
        <v>2</v>
      </c>
      <c r="H495">
        <v>6</v>
      </c>
      <c r="I495">
        <v>6</v>
      </c>
      <c r="J495">
        <v>21</v>
      </c>
      <c r="K495">
        <v>40</v>
      </c>
      <c r="L495">
        <v>18</v>
      </c>
      <c r="M495">
        <v>81</v>
      </c>
      <c r="N495">
        <v>88</v>
      </c>
      <c r="O495">
        <f>J495/10+K495/10+L495/10+M495/10+N495/10</f>
        <v>24.8</v>
      </c>
      <c r="P495">
        <f>COUNTIF($F495:$I495, P$3)*10</f>
        <v>20</v>
      </c>
      <c r="Q495">
        <f>COUNTIF($F495:$I495, Q$3)*8</f>
        <v>0</v>
      </c>
      <c r="R495">
        <f>COUNTIF($F495:$I495, R$3)*6</f>
        <v>6</v>
      </c>
      <c r="S495">
        <f>COUNTIF($F495:$I495, S$3)*4</f>
        <v>0</v>
      </c>
      <c r="T495">
        <f>SUM($P495:$S495)</f>
        <v>26</v>
      </c>
      <c r="U495">
        <f>IF(E495=6, D495+2, D495)</f>
        <v>5</v>
      </c>
      <c r="V495" s="6">
        <f>ROUND(O495+T495+U495,2)</f>
        <v>55.8</v>
      </c>
      <c r="W495">
        <f>COUNTIF($J495:$N495, 100)</f>
        <v>0</v>
      </c>
      <c r="X495" t="b">
        <f t="shared" si="11"/>
        <v>1</v>
      </c>
    </row>
    <row r="496" spans="2:24" x14ac:dyDescent="0.25">
      <c r="B496" t="s">
        <v>650</v>
      </c>
      <c r="C496" t="s">
        <v>651</v>
      </c>
      <c r="D496">
        <v>6</v>
      </c>
      <c r="E496">
        <v>2</v>
      </c>
      <c r="F496">
        <v>3</v>
      </c>
      <c r="G496">
        <v>6</v>
      </c>
      <c r="H496">
        <v>5</v>
      </c>
      <c r="I496">
        <v>4</v>
      </c>
      <c r="J496">
        <v>78</v>
      </c>
      <c r="K496">
        <v>1</v>
      </c>
      <c r="L496">
        <v>9</v>
      </c>
      <c r="M496">
        <v>33</v>
      </c>
      <c r="N496">
        <v>81</v>
      </c>
      <c r="O496">
        <f>J496/10+K496/10+L496/10+M496/10+N496/10</f>
        <v>20.199999999999996</v>
      </c>
      <c r="P496">
        <f>COUNTIF($F496:$I496, P$3)*10</f>
        <v>10</v>
      </c>
      <c r="Q496">
        <f>COUNTIF($F496:$I496, Q$3)*8</f>
        <v>8</v>
      </c>
      <c r="R496">
        <f>COUNTIF($F496:$I496, R$3)*6</f>
        <v>6</v>
      </c>
      <c r="S496">
        <f>COUNTIF($F496:$I496, S$3)*4</f>
        <v>4</v>
      </c>
      <c r="T496">
        <f>SUM($P496:$S496)</f>
        <v>28</v>
      </c>
      <c r="U496">
        <f>IF(E496=6, D496+2, D496)</f>
        <v>6</v>
      </c>
      <c r="V496" s="6">
        <f>ROUND(O496+T496+U496,2)</f>
        <v>54.2</v>
      </c>
      <c r="W496">
        <f>COUNTIF($J496:$N496, 100)</f>
        <v>0</v>
      </c>
      <c r="X496" t="b">
        <f t="shared" si="11"/>
        <v>1</v>
      </c>
    </row>
    <row r="497" spans="2:24" x14ac:dyDescent="0.25">
      <c r="B497" t="s">
        <v>652</v>
      </c>
      <c r="C497" t="s">
        <v>239</v>
      </c>
      <c r="D497">
        <v>8</v>
      </c>
      <c r="E497">
        <v>2</v>
      </c>
      <c r="F497">
        <v>3</v>
      </c>
      <c r="G497">
        <v>4</v>
      </c>
      <c r="H497">
        <v>5</v>
      </c>
      <c r="I497">
        <v>4</v>
      </c>
      <c r="J497">
        <v>65</v>
      </c>
      <c r="K497">
        <v>19</v>
      </c>
      <c r="L497">
        <v>19</v>
      </c>
      <c r="M497">
        <v>8</v>
      </c>
      <c r="N497">
        <v>20</v>
      </c>
      <c r="O497">
        <f>J497/10+K497/10+L497/10+M497/10+N497/10</f>
        <v>13.100000000000001</v>
      </c>
      <c r="P497">
        <f>COUNTIF($F497:$I497, P$3)*10</f>
        <v>0</v>
      </c>
      <c r="Q497">
        <f>COUNTIF($F497:$I497, Q$3)*8</f>
        <v>8</v>
      </c>
      <c r="R497">
        <f>COUNTIF($F497:$I497, R$3)*6</f>
        <v>12</v>
      </c>
      <c r="S497">
        <f>COUNTIF($F497:$I497, S$3)*4</f>
        <v>4</v>
      </c>
      <c r="T497">
        <f>SUM($P497:$S497)</f>
        <v>24</v>
      </c>
      <c r="U497">
        <f>IF(E497=6, D497+2, D497)</f>
        <v>8</v>
      </c>
      <c r="V497" s="6">
        <f>ROUND(O497+T497+U497,2)</f>
        <v>45.1</v>
      </c>
      <c r="W497">
        <f>COUNTIF($J497:$N497, 100)</f>
        <v>0</v>
      </c>
      <c r="X497" t="b">
        <f t="shared" si="11"/>
        <v>1</v>
      </c>
    </row>
    <row r="498" spans="2:24" x14ac:dyDescent="0.25">
      <c r="B498" t="s">
        <v>653</v>
      </c>
      <c r="C498" t="s">
        <v>340</v>
      </c>
      <c r="D498">
        <v>2</v>
      </c>
      <c r="E498">
        <v>2</v>
      </c>
      <c r="F498">
        <v>2</v>
      </c>
      <c r="G498">
        <v>5</v>
      </c>
      <c r="H498">
        <v>5</v>
      </c>
      <c r="I498">
        <v>4</v>
      </c>
      <c r="J498">
        <v>60</v>
      </c>
      <c r="K498">
        <v>79</v>
      </c>
      <c r="L498">
        <v>51</v>
      </c>
      <c r="M498">
        <v>40</v>
      </c>
      <c r="N498">
        <v>16</v>
      </c>
      <c r="O498">
        <f>J498/10+K498/10+L498/10+M498/10+N498/10</f>
        <v>24.6</v>
      </c>
      <c r="P498">
        <f>COUNTIF($F498:$I498, P$3)*10</f>
        <v>0</v>
      </c>
      <c r="Q498">
        <f>COUNTIF($F498:$I498, Q$3)*8</f>
        <v>16</v>
      </c>
      <c r="R498">
        <f>COUNTIF($F498:$I498, R$3)*6</f>
        <v>6</v>
      </c>
      <c r="S498">
        <f>COUNTIF($F498:$I498, S$3)*4</f>
        <v>0</v>
      </c>
      <c r="T498">
        <f>SUM($P498:$S498)</f>
        <v>22</v>
      </c>
      <c r="U498">
        <f>IF(E498=6, D498+2, D498)</f>
        <v>2</v>
      </c>
      <c r="V498" s="6">
        <f>ROUND(O498+T498+U498,2)</f>
        <v>48.6</v>
      </c>
      <c r="W498">
        <f>COUNTIF($J498:$N498, 100)</f>
        <v>0</v>
      </c>
      <c r="X498" t="b">
        <f t="shared" si="11"/>
        <v>0</v>
      </c>
    </row>
    <row r="499" spans="2:24" x14ac:dyDescent="0.25">
      <c r="B499" t="s">
        <v>654</v>
      </c>
      <c r="C499" t="s">
        <v>340</v>
      </c>
      <c r="D499">
        <v>5</v>
      </c>
      <c r="E499">
        <v>2</v>
      </c>
      <c r="F499">
        <v>3</v>
      </c>
      <c r="G499">
        <v>3</v>
      </c>
      <c r="H499">
        <v>6</v>
      </c>
      <c r="I499">
        <v>3</v>
      </c>
      <c r="J499">
        <v>79</v>
      </c>
      <c r="K499">
        <v>21</v>
      </c>
      <c r="L499">
        <v>41</v>
      </c>
      <c r="M499">
        <v>39</v>
      </c>
      <c r="N499">
        <v>74</v>
      </c>
      <c r="O499">
        <f>J499/10+K499/10+L499/10+M499/10+N499/10</f>
        <v>25.4</v>
      </c>
      <c r="P499">
        <f>COUNTIF($F499:$I499, P$3)*10</f>
        <v>10</v>
      </c>
      <c r="Q499">
        <f>COUNTIF($F499:$I499, Q$3)*8</f>
        <v>0</v>
      </c>
      <c r="R499">
        <f>COUNTIF($F499:$I499, R$3)*6</f>
        <v>0</v>
      </c>
      <c r="S499">
        <f>COUNTIF($F499:$I499, S$3)*4</f>
        <v>12</v>
      </c>
      <c r="T499">
        <f>SUM($P499:$S499)</f>
        <v>22</v>
      </c>
      <c r="U499">
        <f>IF(E499=6, D499+2, D499)</f>
        <v>5</v>
      </c>
      <c r="V499" s="6">
        <f>ROUND(O499+T499+U499,2)</f>
        <v>52.4</v>
      </c>
      <c r="W499">
        <f>COUNTIF($J499:$N499, 100)</f>
        <v>0</v>
      </c>
      <c r="X499" t="b">
        <f t="shared" si="11"/>
        <v>1</v>
      </c>
    </row>
    <row r="500" spans="2:24" x14ac:dyDescent="0.25">
      <c r="B500" t="s">
        <v>655</v>
      </c>
      <c r="C500" t="s">
        <v>38</v>
      </c>
      <c r="D500">
        <v>7</v>
      </c>
      <c r="E500">
        <v>2</v>
      </c>
      <c r="F500">
        <v>6</v>
      </c>
      <c r="G500">
        <v>6</v>
      </c>
      <c r="H500">
        <v>6</v>
      </c>
      <c r="I500">
        <v>5</v>
      </c>
      <c r="J500">
        <v>27</v>
      </c>
      <c r="K500">
        <v>93</v>
      </c>
      <c r="L500">
        <v>10</v>
      </c>
      <c r="M500">
        <v>43</v>
      </c>
      <c r="N500">
        <v>28</v>
      </c>
      <c r="O500">
        <f>J500/10+K500/10+L500/10+M500/10+N500/10</f>
        <v>20.100000000000001</v>
      </c>
      <c r="P500">
        <f>COUNTIF($F500:$I500, P$3)*10</f>
        <v>30</v>
      </c>
      <c r="Q500">
        <f>COUNTIF($F500:$I500, Q$3)*8</f>
        <v>8</v>
      </c>
      <c r="R500">
        <f>COUNTIF($F500:$I500, R$3)*6</f>
        <v>0</v>
      </c>
      <c r="S500">
        <f>COUNTIF($F500:$I500, S$3)*4</f>
        <v>0</v>
      </c>
      <c r="T500">
        <f>SUM($P500:$S500)</f>
        <v>38</v>
      </c>
      <c r="U500">
        <f>IF(E500=6, D500+2, D500)</f>
        <v>7</v>
      </c>
      <c r="V500" s="6">
        <f>ROUND(O500+T500+U500,2)</f>
        <v>65.099999999999994</v>
      </c>
      <c r="W500">
        <f>COUNTIF($J500:$N500, 100)</f>
        <v>0</v>
      </c>
      <c r="X500" t="b">
        <f t="shared" si="11"/>
        <v>1</v>
      </c>
    </row>
    <row r="501" spans="2:24" x14ac:dyDescent="0.25">
      <c r="B501" t="s">
        <v>656</v>
      </c>
      <c r="C501" t="s">
        <v>119</v>
      </c>
      <c r="D501">
        <v>5</v>
      </c>
      <c r="E501">
        <v>4</v>
      </c>
      <c r="F501">
        <v>6</v>
      </c>
      <c r="G501">
        <v>5</v>
      </c>
      <c r="H501">
        <v>4</v>
      </c>
      <c r="I501">
        <v>4</v>
      </c>
      <c r="J501">
        <v>44</v>
      </c>
      <c r="K501">
        <v>95</v>
      </c>
      <c r="L501">
        <v>15</v>
      </c>
      <c r="M501">
        <v>66</v>
      </c>
      <c r="N501">
        <v>82</v>
      </c>
      <c r="O501">
        <f>J501/10+K501/10+L501/10+M501/10+N501/10</f>
        <v>30.2</v>
      </c>
      <c r="P501">
        <f>COUNTIF($F501:$I501, P$3)*10</f>
        <v>10</v>
      </c>
      <c r="Q501">
        <f>COUNTIF($F501:$I501, Q$3)*8</f>
        <v>8</v>
      </c>
      <c r="R501">
        <f>COUNTIF($F501:$I501, R$3)*6</f>
        <v>12</v>
      </c>
      <c r="S501">
        <f>COUNTIF($F501:$I501, S$3)*4</f>
        <v>0</v>
      </c>
      <c r="T501">
        <f>SUM($P501:$S501)</f>
        <v>30</v>
      </c>
      <c r="U501">
        <f>IF(E501=6, D501+2, D501)</f>
        <v>5</v>
      </c>
      <c r="V501" s="6">
        <f>ROUND(O501+T501+U501,2)</f>
        <v>65.2</v>
      </c>
      <c r="W501">
        <f>COUNTIF($J501:$N501, 100)</f>
        <v>0</v>
      </c>
      <c r="X501" t="b">
        <f t="shared" si="11"/>
        <v>1</v>
      </c>
    </row>
    <row r="502" spans="2:24" x14ac:dyDescent="0.25">
      <c r="B502" t="s">
        <v>657</v>
      </c>
      <c r="C502" t="s">
        <v>340</v>
      </c>
      <c r="D502">
        <v>0</v>
      </c>
      <c r="E502">
        <v>6</v>
      </c>
      <c r="F502">
        <v>6</v>
      </c>
      <c r="G502">
        <v>2</v>
      </c>
      <c r="H502">
        <v>4</v>
      </c>
      <c r="I502">
        <v>3</v>
      </c>
      <c r="J502">
        <v>15</v>
      </c>
      <c r="K502">
        <v>15</v>
      </c>
      <c r="L502">
        <v>58</v>
      </c>
      <c r="M502">
        <v>15</v>
      </c>
      <c r="N502">
        <v>87</v>
      </c>
      <c r="O502">
        <f>J502/10+K502/10+L502/10+M502/10+N502/10</f>
        <v>19</v>
      </c>
      <c r="P502">
        <f>COUNTIF($F502:$I502, P$3)*10</f>
        <v>10</v>
      </c>
      <c r="Q502">
        <f>COUNTIF($F502:$I502, Q$3)*8</f>
        <v>0</v>
      </c>
      <c r="R502">
        <f>COUNTIF($F502:$I502, R$3)*6</f>
        <v>6</v>
      </c>
      <c r="S502">
        <f>COUNTIF($F502:$I502, S$3)*4</f>
        <v>4</v>
      </c>
      <c r="T502">
        <f>SUM($P502:$S502)</f>
        <v>20</v>
      </c>
      <c r="U502">
        <f>IF(E502=6, D502+2, D502)</f>
        <v>2</v>
      </c>
      <c r="V502" s="6">
        <f>ROUND(O502+T502+U502,2)</f>
        <v>41</v>
      </c>
      <c r="W502">
        <f>COUNTIF($J502:$N502, 100)</f>
        <v>0</v>
      </c>
      <c r="X502" t="b">
        <f t="shared" si="11"/>
        <v>1</v>
      </c>
    </row>
    <row r="503" spans="2:24" x14ac:dyDescent="0.25">
      <c r="B503" t="s">
        <v>658</v>
      </c>
      <c r="C503" t="s">
        <v>16</v>
      </c>
      <c r="D503">
        <v>4</v>
      </c>
      <c r="E503">
        <v>6</v>
      </c>
      <c r="F503">
        <v>6</v>
      </c>
      <c r="G503">
        <v>3</v>
      </c>
      <c r="H503">
        <v>6</v>
      </c>
      <c r="I503">
        <v>2</v>
      </c>
      <c r="J503">
        <v>69</v>
      </c>
      <c r="K503">
        <v>78</v>
      </c>
      <c r="L503">
        <v>32</v>
      </c>
      <c r="M503">
        <v>73</v>
      </c>
      <c r="N503">
        <v>93</v>
      </c>
      <c r="O503">
        <f>J503/10+K503/10+L503/10+M503/10+N503/10</f>
        <v>34.5</v>
      </c>
      <c r="P503">
        <f>COUNTIF($F503:$I503, P$3)*10</f>
        <v>20</v>
      </c>
      <c r="Q503">
        <f>COUNTIF($F503:$I503, Q$3)*8</f>
        <v>0</v>
      </c>
      <c r="R503">
        <f>COUNTIF($F503:$I503, R$3)*6</f>
        <v>0</v>
      </c>
      <c r="S503">
        <f>COUNTIF($F503:$I503, S$3)*4</f>
        <v>4</v>
      </c>
      <c r="T503">
        <f>SUM($P503:$S503)</f>
        <v>24</v>
      </c>
      <c r="U503">
        <f>IF(E503=6, D503+2, D503)</f>
        <v>6</v>
      </c>
      <c r="V503" s="6">
        <f>ROUND(O503+T503+U503,2)</f>
        <v>64.5</v>
      </c>
      <c r="W503">
        <f>COUNTIF($J503:$N503, 100)</f>
        <v>0</v>
      </c>
      <c r="X503" t="b">
        <f t="shared" si="11"/>
        <v>0</v>
      </c>
    </row>
    <row r="504" spans="2:24" x14ac:dyDescent="0.25">
      <c r="B504" t="s">
        <v>659</v>
      </c>
      <c r="C504" t="s">
        <v>660</v>
      </c>
      <c r="D504">
        <v>7</v>
      </c>
      <c r="E504">
        <v>3</v>
      </c>
      <c r="F504">
        <v>4</v>
      </c>
      <c r="G504">
        <v>6</v>
      </c>
      <c r="H504">
        <v>3</v>
      </c>
      <c r="I504">
        <v>6</v>
      </c>
      <c r="J504">
        <v>14</v>
      </c>
      <c r="K504">
        <v>42</v>
      </c>
      <c r="L504">
        <v>40</v>
      </c>
      <c r="M504">
        <v>48</v>
      </c>
      <c r="N504">
        <v>35</v>
      </c>
      <c r="O504">
        <f>J504/10+K504/10+L504/10+M504/10+N504/10</f>
        <v>17.899999999999999</v>
      </c>
      <c r="P504">
        <f>COUNTIF($F504:$I504, P$3)*10</f>
        <v>20</v>
      </c>
      <c r="Q504">
        <f>COUNTIF($F504:$I504, Q$3)*8</f>
        <v>0</v>
      </c>
      <c r="R504">
        <f>COUNTIF($F504:$I504, R$3)*6</f>
        <v>6</v>
      </c>
      <c r="S504">
        <f>COUNTIF($F504:$I504, S$3)*4</f>
        <v>4</v>
      </c>
      <c r="T504">
        <f>SUM($P504:$S504)</f>
        <v>30</v>
      </c>
      <c r="U504">
        <f>IF(E504=6, D504+2, D504)</f>
        <v>7</v>
      </c>
      <c r="V504" s="6">
        <f>ROUND(O504+T504+U504,2)</f>
        <v>54.9</v>
      </c>
      <c r="W504">
        <f>COUNTIF($J504:$N504, 100)</f>
        <v>0</v>
      </c>
      <c r="X504" t="b">
        <f t="shared" si="11"/>
        <v>1</v>
      </c>
    </row>
    <row r="505" spans="2:24" x14ac:dyDescent="0.25">
      <c r="B505" t="s">
        <v>661</v>
      </c>
      <c r="C505" t="s">
        <v>83</v>
      </c>
      <c r="D505">
        <v>5</v>
      </c>
      <c r="E505">
        <v>2</v>
      </c>
      <c r="F505">
        <v>5</v>
      </c>
      <c r="G505">
        <v>6</v>
      </c>
      <c r="H505">
        <v>3</v>
      </c>
      <c r="I505">
        <v>3</v>
      </c>
      <c r="J505">
        <v>90</v>
      </c>
      <c r="K505">
        <v>70</v>
      </c>
      <c r="L505">
        <v>84</v>
      </c>
      <c r="M505">
        <v>62</v>
      </c>
      <c r="N505">
        <v>20</v>
      </c>
      <c r="O505">
        <f>J505/10+K505/10+L505/10+M505/10+N505/10</f>
        <v>32.599999999999994</v>
      </c>
      <c r="P505">
        <f>COUNTIF($F505:$I505, P$3)*10</f>
        <v>10</v>
      </c>
      <c r="Q505">
        <f>COUNTIF($F505:$I505, Q$3)*8</f>
        <v>8</v>
      </c>
      <c r="R505">
        <f>COUNTIF($F505:$I505, R$3)*6</f>
        <v>0</v>
      </c>
      <c r="S505">
        <f>COUNTIF($F505:$I505, S$3)*4</f>
        <v>8</v>
      </c>
      <c r="T505">
        <f>SUM($P505:$S505)</f>
        <v>26</v>
      </c>
      <c r="U505">
        <f>IF(E505=6, D505+2, D505)</f>
        <v>5</v>
      </c>
      <c r="V505" s="6">
        <f>ROUND(O505+T505+U505,2)</f>
        <v>63.6</v>
      </c>
      <c r="W505">
        <f>COUNTIF($J505:$N505, 100)</f>
        <v>0</v>
      </c>
      <c r="X505" t="b">
        <f t="shared" si="11"/>
        <v>0</v>
      </c>
    </row>
    <row r="506" spans="2:24" x14ac:dyDescent="0.25">
      <c r="B506" t="s">
        <v>662</v>
      </c>
      <c r="C506" t="s">
        <v>355</v>
      </c>
      <c r="D506">
        <v>1</v>
      </c>
      <c r="E506">
        <v>6</v>
      </c>
      <c r="F506">
        <v>4</v>
      </c>
      <c r="G506">
        <v>3</v>
      </c>
      <c r="H506">
        <v>3</v>
      </c>
      <c r="I506">
        <v>6</v>
      </c>
      <c r="J506">
        <v>79</v>
      </c>
      <c r="K506">
        <v>71</v>
      </c>
      <c r="L506">
        <v>89</v>
      </c>
      <c r="M506">
        <v>26</v>
      </c>
      <c r="N506">
        <v>96</v>
      </c>
      <c r="O506">
        <f>J506/10+K506/10+L506/10+M506/10+N506/10</f>
        <v>36.1</v>
      </c>
      <c r="P506">
        <f>COUNTIF($F506:$I506, P$3)*10</f>
        <v>10</v>
      </c>
      <c r="Q506">
        <f>COUNTIF($F506:$I506, Q$3)*8</f>
        <v>0</v>
      </c>
      <c r="R506">
        <f>COUNTIF($F506:$I506, R$3)*6</f>
        <v>6</v>
      </c>
      <c r="S506">
        <f>COUNTIF($F506:$I506, S$3)*4</f>
        <v>8</v>
      </c>
      <c r="T506">
        <f>SUM($P506:$S506)</f>
        <v>24</v>
      </c>
      <c r="U506">
        <f>IF(E506=6, D506+2, D506)</f>
        <v>3</v>
      </c>
      <c r="V506" s="6">
        <f>ROUND(O506+T506+U506,2)</f>
        <v>63.1</v>
      </c>
      <c r="W506">
        <f>COUNTIF($J506:$N506, 100)</f>
        <v>0</v>
      </c>
      <c r="X506" t="b">
        <f t="shared" si="11"/>
        <v>0</v>
      </c>
    </row>
    <row r="507" spans="2:24" x14ac:dyDescent="0.25">
      <c r="B507" t="s">
        <v>663</v>
      </c>
      <c r="C507" t="s">
        <v>369</v>
      </c>
      <c r="D507">
        <v>5</v>
      </c>
      <c r="E507">
        <v>5</v>
      </c>
      <c r="F507">
        <v>6</v>
      </c>
      <c r="G507">
        <v>3</v>
      </c>
      <c r="H507">
        <v>4</v>
      </c>
      <c r="I507">
        <v>2</v>
      </c>
      <c r="J507">
        <v>45</v>
      </c>
      <c r="K507">
        <v>46</v>
      </c>
      <c r="L507">
        <v>47</v>
      </c>
      <c r="M507">
        <v>70</v>
      </c>
      <c r="N507">
        <v>56</v>
      </c>
      <c r="O507">
        <f>J507/10+K507/10+L507/10+M507/10+N507/10</f>
        <v>26.4</v>
      </c>
      <c r="P507">
        <f>COUNTIF($F507:$I507, P$3)*10</f>
        <v>10</v>
      </c>
      <c r="Q507">
        <f>COUNTIF($F507:$I507, Q$3)*8</f>
        <v>0</v>
      </c>
      <c r="R507">
        <f>COUNTIF($F507:$I507, R$3)*6</f>
        <v>6</v>
      </c>
      <c r="S507">
        <f>COUNTIF($F507:$I507, S$3)*4</f>
        <v>4</v>
      </c>
      <c r="T507">
        <f>SUM($P507:$S507)</f>
        <v>20</v>
      </c>
      <c r="U507">
        <f>IF(E507=6, D507+2, D507)</f>
        <v>5</v>
      </c>
      <c r="V507" s="6">
        <f>ROUND(O507+T507+U507,2)</f>
        <v>51.4</v>
      </c>
      <c r="W507">
        <f>COUNTIF($J507:$N507, 100)</f>
        <v>0</v>
      </c>
      <c r="X507" t="b">
        <f t="shared" si="11"/>
        <v>0</v>
      </c>
    </row>
    <row r="508" spans="2:24" x14ac:dyDescent="0.25">
      <c r="B508" t="s">
        <v>235</v>
      </c>
      <c r="C508" t="s">
        <v>311</v>
      </c>
      <c r="D508">
        <v>6</v>
      </c>
      <c r="E508">
        <v>5</v>
      </c>
      <c r="F508">
        <v>6</v>
      </c>
      <c r="G508">
        <v>6</v>
      </c>
      <c r="H508">
        <v>5</v>
      </c>
      <c r="I508">
        <v>3</v>
      </c>
      <c r="J508">
        <v>100</v>
      </c>
      <c r="K508">
        <v>44</v>
      </c>
      <c r="L508">
        <v>54</v>
      </c>
      <c r="M508">
        <v>75</v>
      </c>
      <c r="N508">
        <v>64</v>
      </c>
      <c r="O508">
        <f>J508/10+K508/10+L508/10+M508/10+N508/10</f>
        <v>33.700000000000003</v>
      </c>
      <c r="P508">
        <f>COUNTIF($F508:$I508, P$3)*10</f>
        <v>20</v>
      </c>
      <c r="Q508">
        <f>COUNTIF($F508:$I508, Q$3)*8</f>
        <v>8</v>
      </c>
      <c r="R508">
        <f>COUNTIF($F508:$I508, R$3)*6</f>
        <v>0</v>
      </c>
      <c r="S508">
        <f>COUNTIF($F508:$I508, S$3)*4</f>
        <v>4</v>
      </c>
      <c r="T508">
        <f>SUM($P508:$S508)</f>
        <v>32</v>
      </c>
      <c r="U508">
        <f>IF(E508=6, D508+2, D508)</f>
        <v>6</v>
      </c>
      <c r="V508" s="6">
        <f>ROUND(O508+T508+U508,2)</f>
        <v>71.7</v>
      </c>
      <c r="W508">
        <f>COUNTIF($J508:$N508, 100)</f>
        <v>1</v>
      </c>
      <c r="X508" t="b">
        <f t="shared" si="11"/>
        <v>1</v>
      </c>
    </row>
    <row r="509" spans="2:24" x14ac:dyDescent="0.25">
      <c r="B509" t="s">
        <v>211</v>
      </c>
      <c r="C509" t="s">
        <v>78</v>
      </c>
      <c r="D509">
        <v>5</v>
      </c>
      <c r="E509">
        <v>6</v>
      </c>
      <c r="F509">
        <v>5</v>
      </c>
      <c r="G509">
        <v>2</v>
      </c>
      <c r="H509">
        <v>2</v>
      </c>
      <c r="I509">
        <v>2</v>
      </c>
      <c r="J509">
        <v>74</v>
      </c>
      <c r="K509">
        <v>70</v>
      </c>
      <c r="L509">
        <v>43</v>
      </c>
      <c r="M509">
        <v>43</v>
      </c>
      <c r="N509">
        <v>37</v>
      </c>
      <c r="O509">
        <f>J509/10+K509/10+L509/10+M509/10+N509/10</f>
        <v>26.7</v>
      </c>
      <c r="P509">
        <f>COUNTIF($F509:$I509, P$3)*10</f>
        <v>0</v>
      </c>
      <c r="Q509">
        <f>COUNTIF($F509:$I509, Q$3)*8</f>
        <v>8</v>
      </c>
      <c r="R509">
        <f>COUNTIF($F509:$I509, R$3)*6</f>
        <v>0</v>
      </c>
      <c r="S509">
        <f>COUNTIF($F509:$I509, S$3)*4</f>
        <v>0</v>
      </c>
      <c r="T509">
        <f>SUM($P509:$S509)</f>
        <v>8</v>
      </c>
      <c r="U509">
        <f>IF(E509=6, D509+2, D509)</f>
        <v>7</v>
      </c>
      <c r="V509" s="6">
        <f>ROUND(O509+T509+U509,2)</f>
        <v>41.7</v>
      </c>
      <c r="W509">
        <f>COUNTIF($J509:$N509, 100)</f>
        <v>0</v>
      </c>
      <c r="X509" t="b">
        <f t="shared" si="11"/>
        <v>0</v>
      </c>
    </row>
    <row r="510" spans="2:24" x14ac:dyDescent="0.25">
      <c r="B510" t="s">
        <v>664</v>
      </c>
      <c r="C510" t="s">
        <v>665</v>
      </c>
      <c r="D510">
        <v>8</v>
      </c>
      <c r="E510">
        <v>3</v>
      </c>
      <c r="F510">
        <v>3</v>
      </c>
      <c r="G510">
        <v>4</v>
      </c>
      <c r="H510">
        <v>5</v>
      </c>
      <c r="I510">
        <v>5</v>
      </c>
      <c r="J510">
        <v>78</v>
      </c>
      <c r="K510">
        <v>45</v>
      </c>
      <c r="L510">
        <v>23</v>
      </c>
      <c r="M510">
        <v>91</v>
      </c>
      <c r="N510">
        <v>58</v>
      </c>
      <c r="O510">
        <f>J510/10+K510/10+L510/10+M510/10+N510/10</f>
        <v>29.500000000000004</v>
      </c>
      <c r="P510">
        <f>COUNTIF($F510:$I510, P$3)*10</f>
        <v>0</v>
      </c>
      <c r="Q510">
        <f>COUNTIF($F510:$I510, Q$3)*8</f>
        <v>16</v>
      </c>
      <c r="R510">
        <f>COUNTIF($F510:$I510, R$3)*6</f>
        <v>6</v>
      </c>
      <c r="S510">
        <f>COUNTIF($F510:$I510, S$3)*4</f>
        <v>4</v>
      </c>
      <c r="T510">
        <f>SUM($P510:$S510)</f>
        <v>26</v>
      </c>
      <c r="U510">
        <f>IF(E510=6, D510+2, D510)</f>
        <v>8</v>
      </c>
      <c r="V510" s="6">
        <f>ROUND(O510+T510+U510,2)</f>
        <v>63.5</v>
      </c>
      <c r="W510">
        <f>COUNTIF($J510:$N510, 100)</f>
        <v>0</v>
      </c>
      <c r="X510" t="b">
        <f t="shared" si="11"/>
        <v>1</v>
      </c>
    </row>
    <row r="511" spans="2:24" x14ac:dyDescent="0.25">
      <c r="B511" t="s">
        <v>666</v>
      </c>
      <c r="C511" t="s">
        <v>34</v>
      </c>
      <c r="D511">
        <v>4</v>
      </c>
      <c r="E511">
        <v>5</v>
      </c>
      <c r="F511">
        <v>3</v>
      </c>
      <c r="G511">
        <v>6</v>
      </c>
      <c r="H511">
        <v>6</v>
      </c>
      <c r="I511">
        <v>3</v>
      </c>
      <c r="J511">
        <v>23</v>
      </c>
      <c r="K511">
        <v>16</v>
      </c>
      <c r="L511">
        <v>85</v>
      </c>
      <c r="M511">
        <v>82</v>
      </c>
      <c r="N511">
        <v>75</v>
      </c>
      <c r="O511">
        <f>J511/10+K511/10+L511/10+M511/10+N511/10</f>
        <v>28.1</v>
      </c>
      <c r="P511">
        <f>COUNTIF($F511:$I511, P$3)*10</f>
        <v>20</v>
      </c>
      <c r="Q511">
        <f>COUNTIF($F511:$I511, Q$3)*8</f>
        <v>0</v>
      </c>
      <c r="R511">
        <f>COUNTIF($F511:$I511, R$3)*6</f>
        <v>0</v>
      </c>
      <c r="S511">
        <f>COUNTIF($F511:$I511, S$3)*4</f>
        <v>8</v>
      </c>
      <c r="T511">
        <f>SUM($P511:$S511)</f>
        <v>28</v>
      </c>
      <c r="U511">
        <f>IF(E511=6, D511+2, D511)</f>
        <v>4</v>
      </c>
      <c r="V511" s="6">
        <f>ROUND(O511+T511+U511,2)</f>
        <v>60.1</v>
      </c>
      <c r="W511">
        <f>COUNTIF($J511:$N511, 100)</f>
        <v>0</v>
      </c>
      <c r="X511" t="b">
        <f t="shared" si="11"/>
        <v>1</v>
      </c>
    </row>
    <row r="512" spans="2:24" x14ac:dyDescent="0.25">
      <c r="B512" t="s">
        <v>667</v>
      </c>
      <c r="C512" t="s">
        <v>203</v>
      </c>
      <c r="D512">
        <v>1</v>
      </c>
      <c r="E512">
        <v>2</v>
      </c>
      <c r="F512">
        <v>5</v>
      </c>
      <c r="G512">
        <v>2</v>
      </c>
      <c r="H512">
        <v>6</v>
      </c>
      <c r="I512">
        <v>6</v>
      </c>
      <c r="J512">
        <v>62</v>
      </c>
      <c r="K512">
        <v>89</v>
      </c>
      <c r="L512">
        <v>20</v>
      </c>
      <c r="M512">
        <v>56</v>
      </c>
      <c r="N512">
        <v>80</v>
      </c>
      <c r="O512">
        <f>J512/10+K512/10+L512/10+M512/10+N512/10</f>
        <v>30.700000000000003</v>
      </c>
      <c r="P512">
        <f>COUNTIF($F512:$I512, P$3)*10</f>
        <v>20</v>
      </c>
      <c r="Q512">
        <f>COUNTIF($F512:$I512, Q$3)*8</f>
        <v>8</v>
      </c>
      <c r="R512">
        <f>COUNTIF($F512:$I512, R$3)*6</f>
        <v>0</v>
      </c>
      <c r="S512">
        <f>COUNTIF($F512:$I512, S$3)*4</f>
        <v>0</v>
      </c>
      <c r="T512">
        <f>SUM($P512:$S512)</f>
        <v>28</v>
      </c>
      <c r="U512">
        <f>IF(E512=6, D512+2, D512)</f>
        <v>1</v>
      </c>
      <c r="V512" s="6">
        <f>ROUND(O512+T512+U512,2)</f>
        <v>59.7</v>
      </c>
      <c r="W512">
        <f>COUNTIF($J512:$N512, 100)</f>
        <v>0</v>
      </c>
      <c r="X512" t="b">
        <f t="shared" si="11"/>
        <v>0</v>
      </c>
    </row>
    <row r="513" spans="2:24" x14ac:dyDescent="0.25">
      <c r="B513" t="s">
        <v>668</v>
      </c>
      <c r="C513" t="s">
        <v>83</v>
      </c>
      <c r="D513">
        <v>6</v>
      </c>
      <c r="E513">
        <v>6</v>
      </c>
      <c r="F513">
        <v>5</v>
      </c>
      <c r="G513">
        <v>6</v>
      </c>
      <c r="H513">
        <v>2</v>
      </c>
      <c r="I513">
        <v>4</v>
      </c>
      <c r="J513">
        <v>22</v>
      </c>
      <c r="K513">
        <v>29</v>
      </c>
      <c r="L513">
        <v>31</v>
      </c>
      <c r="M513">
        <v>9</v>
      </c>
      <c r="N513">
        <v>56</v>
      </c>
      <c r="O513">
        <f>J513/10+K513/10+L513/10+M513/10+N513/10</f>
        <v>14.7</v>
      </c>
      <c r="P513">
        <f>COUNTIF($F513:$I513, P$3)*10</f>
        <v>10</v>
      </c>
      <c r="Q513">
        <f>COUNTIF($F513:$I513, Q$3)*8</f>
        <v>8</v>
      </c>
      <c r="R513">
        <f>COUNTIF($F513:$I513, R$3)*6</f>
        <v>6</v>
      </c>
      <c r="S513">
        <f>COUNTIF($F513:$I513, S$3)*4</f>
        <v>0</v>
      </c>
      <c r="T513">
        <f>SUM($P513:$S513)</f>
        <v>24</v>
      </c>
      <c r="U513">
        <f>IF(E513=6, D513+2, D513)</f>
        <v>8</v>
      </c>
      <c r="V513" s="6">
        <f>ROUND(O513+T513+U513,2)</f>
        <v>46.7</v>
      </c>
      <c r="W513">
        <f>COUNTIF($J513:$N513, 100)</f>
        <v>0</v>
      </c>
      <c r="X513" t="b">
        <f t="shared" si="11"/>
        <v>1</v>
      </c>
    </row>
    <row r="514" spans="2:24" x14ac:dyDescent="0.25">
      <c r="B514" t="s">
        <v>669</v>
      </c>
      <c r="C514" t="s">
        <v>540</v>
      </c>
      <c r="D514">
        <v>8</v>
      </c>
      <c r="E514">
        <v>3</v>
      </c>
      <c r="F514">
        <v>4</v>
      </c>
      <c r="G514">
        <v>5</v>
      </c>
      <c r="H514">
        <v>2</v>
      </c>
      <c r="I514">
        <v>4</v>
      </c>
      <c r="J514">
        <v>30</v>
      </c>
      <c r="K514">
        <v>10</v>
      </c>
      <c r="L514">
        <v>78</v>
      </c>
      <c r="M514">
        <v>57</v>
      </c>
      <c r="N514">
        <v>67</v>
      </c>
      <c r="O514">
        <f>J514/10+K514/10+L514/10+M514/10+N514/10</f>
        <v>24.2</v>
      </c>
      <c r="P514">
        <f>COUNTIF($F514:$I514, P$3)*10</f>
        <v>0</v>
      </c>
      <c r="Q514">
        <f>COUNTIF($F514:$I514, Q$3)*8</f>
        <v>8</v>
      </c>
      <c r="R514">
        <f>COUNTIF($F514:$I514, R$3)*6</f>
        <v>12</v>
      </c>
      <c r="S514">
        <f>COUNTIF($F514:$I514, S$3)*4</f>
        <v>0</v>
      </c>
      <c r="T514">
        <f>SUM($P514:$S514)</f>
        <v>20</v>
      </c>
      <c r="U514">
        <f>IF(E514=6, D514+2, D514)</f>
        <v>8</v>
      </c>
      <c r="V514" s="6">
        <f>ROUND(O514+T514+U514,2)</f>
        <v>52.2</v>
      </c>
      <c r="W514">
        <f>COUNTIF($J514:$N514, 100)</f>
        <v>0</v>
      </c>
      <c r="X514" t="b">
        <f t="shared" si="11"/>
        <v>1</v>
      </c>
    </row>
    <row r="515" spans="2:24" x14ac:dyDescent="0.25">
      <c r="B515" t="s">
        <v>670</v>
      </c>
      <c r="C515" t="s">
        <v>302</v>
      </c>
      <c r="D515">
        <v>7</v>
      </c>
      <c r="E515">
        <v>6</v>
      </c>
      <c r="F515">
        <v>4</v>
      </c>
      <c r="G515">
        <v>6</v>
      </c>
      <c r="H515">
        <v>2</v>
      </c>
      <c r="I515">
        <v>2</v>
      </c>
      <c r="J515">
        <v>29</v>
      </c>
      <c r="K515">
        <v>64</v>
      </c>
      <c r="L515">
        <v>39</v>
      </c>
      <c r="M515">
        <v>62</v>
      </c>
      <c r="N515">
        <v>1</v>
      </c>
      <c r="O515">
        <f>J515/10+K515/10+L515/10+M515/10+N515/10</f>
        <v>19.500000000000004</v>
      </c>
      <c r="P515">
        <f>COUNTIF($F515:$I515, P$3)*10</f>
        <v>10</v>
      </c>
      <c r="Q515">
        <f>COUNTIF($F515:$I515, Q$3)*8</f>
        <v>0</v>
      </c>
      <c r="R515">
        <f>COUNTIF($F515:$I515, R$3)*6</f>
        <v>6</v>
      </c>
      <c r="S515">
        <f>COUNTIF($F515:$I515, S$3)*4</f>
        <v>0</v>
      </c>
      <c r="T515">
        <f>SUM($P515:$S515)</f>
        <v>16</v>
      </c>
      <c r="U515">
        <f>IF(E515=6, D515+2, D515)</f>
        <v>9</v>
      </c>
      <c r="V515" s="6">
        <f>ROUND(O515+T515+U515,2)</f>
        <v>44.5</v>
      </c>
      <c r="W515">
        <f>COUNTIF($J515:$N515, 100)</f>
        <v>0</v>
      </c>
      <c r="X515" t="b">
        <f t="shared" si="11"/>
        <v>1</v>
      </c>
    </row>
    <row r="516" spans="2:24" x14ac:dyDescent="0.25">
      <c r="B516" t="s">
        <v>671</v>
      </c>
      <c r="C516" t="s">
        <v>101</v>
      </c>
      <c r="D516">
        <v>3</v>
      </c>
      <c r="E516">
        <v>2</v>
      </c>
      <c r="F516">
        <v>2</v>
      </c>
      <c r="G516">
        <v>3</v>
      </c>
      <c r="H516">
        <v>5</v>
      </c>
      <c r="I516">
        <v>4</v>
      </c>
      <c r="J516">
        <v>32</v>
      </c>
      <c r="K516">
        <v>80</v>
      </c>
      <c r="L516">
        <v>47</v>
      </c>
      <c r="M516">
        <v>98</v>
      </c>
      <c r="N516">
        <v>30</v>
      </c>
      <c r="O516">
        <f>J516/10+K516/10+L516/10+M516/10+N516/10</f>
        <v>28.7</v>
      </c>
      <c r="P516">
        <f>COUNTIF($F516:$I516, P$3)*10</f>
        <v>0</v>
      </c>
      <c r="Q516">
        <f>COUNTIF($F516:$I516, Q$3)*8</f>
        <v>8</v>
      </c>
      <c r="R516">
        <f>COUNTIF($F516:$I516, R$3)*6</f>
        <v>6</v>
      </c>
      <c r="S516">
        <f>COUNTIF($F516:$I516, S$3)*4</f>
        <v>4</v>
      </c>
      <c r="T516">
        <f>SUM($P516:$S516)</f>
        <v>18</v>
      </c>
      <c r="U516">
        <f>IF(E516=6, D516+2, D516)</f>
        <v>3</v>
      </c>
      <c r="V516" s="6">
        <f>ROUND(O516+T516+U516,2)</f>
        <v>49.7</v>
      </c>
      <c r="W516">
        <f>COUNTIF($J516:$N516, 100)</f>
        <v>0</v>
      </c>
      <c r="X516" t="b">
        <f t="shared" si="11"/>
        <v>0</v>
      </c>
    </row>
    <row r="517" spans="2:24" x14ac:dyDescent="0.25">
      <c r="B517" t="s">
        <v>269</v>
      </c>
      <c r="C517" t="s">
        <v>171</v>
      </c>
      <c r="D517">
        <v>3</v>
      </c>
      <c r="E517">
        <v>5</v>
      </c>
      <c r="F517">
        <v>2</v>
      </c>
      <c r="G517">
        <v>3</v>
      </c>
      <c r="H517">
        <v>2</v>
      </c>
      <c r="I517">
        <v>6</v>
      </c>
      <c r="J517">
        <v>81</v>
      </c>
      <c r="K517">
        <v>8</v>
      </c>
      <c r="L517">
        <v>48</v>
      </c>
      <c r="M517">
        <v>7</v>
      </c>
      <c r="N517">
        <v>21</v>
      </c>
      <c r="O517">
        <f>J517/10+K517/10+L517/10+M517/10+N517/10</f>
        <v>16.5</v>
      </c>
      <c r="P517">
        <f>COUNTIF($F517:$I517, P$3)*10</f>
        <v>10</v>
      </c>
      <c r="Q517">
        <f>COUNTIF($F517:$I517, Q$3)*8</f>
        <v>0</v>
      </c>
      <c r="R517">
        <f>COUNTIF($F517:$I517, R$3)*6</f>
        <v>0</v>
      </c>
      <c r="S517">
        <f>COUNTIF($F517:$I517, S$3)*4</f>
        <v>4</v>
      </c>
      <c r="T517">
        <f>SUM($P517:$S517)</f>
        <v>14</v>
      </c>
      <c r="U517">
        <f>IF(E517=6, D517+2, D517)</f>
        <v>3</v>
      </c>
      <c r="V517" s="6">
        <f>ROUND(O517+T517+U517,2)</f>
        <v>33.5</v>
      </c>
      <c r="W517">
        <f>COUNTIF($J517:$N517, 100)</f>
        <v>0</v>
      </c>
      <c r="X517" t="b">
        <f t="shared" si="11"/>
        <v>1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zadanie1</vt:lpstr>
      <vt:lpstr>zadanie2345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2017-03-14T13:32:59Z</dcterms:modified>
</cp:coreProperties>
</file>