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piotr\Data\"/>
    </mc:Choice>
  </mc:AlternateContent>
  <xr:revisionPtr revIDLastSave="0" documentId="13_ncr:1_{4A7E93EE-9D3C-43B9-88E9-ED64BCA586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ll" sheetId="1" r:id="rId1"/>
    <sheet name="Description" sheetId="5" r:id="rId2"/>
    <sheet name="migration" sheetId="4" r:id="rId3"/>
    <sheet name="male_female_deaths" sheetId="3" r:id="rId4"/>
    <sheet name="male_female_birth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" i="1"/>
  <c r="V76" i="1"/>
  <c r="V140" i="1"/>
  <c r="V172" i="1"/>
  <c r="V213" i="1"/>
  <c r="U4" i="1"/>
  <c r="V4" i="1" s="1"/>
  <c r="U5" i="1"/>
  <c r="V5" i="1" s="1"/>
  <c r="U6" i="1"/>
  <c r="V6" i="1" s="1"/>
  <c r="U7" i="1"/>
  <c r="V7" i="1" s="1"/>
  <c r="U8" i="1"/>
  <c r="V8" i="1" s="1"/>
  <c r="U9" i="1"/>
  <c r="V9" i="1" s="1"/>
  <c r="U10" i="1"/>
  <c r="V10" i="1" s="1"/>
  <c r="U11" i="1"/>
  <c r="V11" i="1" s="1"/>
  <c r="U12" i="1"/>
  <c r="V12" i="1" s="1"/>
  <c r="U13" i="1"/>
  <c r="V13" i="1" s="1"/>
  <c r="U14" i="1"/>
  <c r="V14" i="1" s="1"/>
  <c r="U15" i="1"/>
  <c r="V15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23" i="1"/>
  <c r="V23" i="1" s="1"/>
  <c r="U24" i="1"/>
  <c r="V24" i="1" s="1"/>
  <c r="U25" i="1"/>
  <c r="V25" i="1" s="1"/>
  <c r="U26" i="1"/>
  <c r="V26" i="1" s="1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U45" i="1"/>
  <c r="V45" i="1" s="1"/>
  <c r="U46" i="1"/>
  <c r="V46" i="1" s="1"/>
  <c r="U47" i="1"/>
  <c r="V47" i="1" s="1"/>
  <c r="U48" i="1"/>
  <c r="V48" i="1" s="1"/>
  <c r="U49" i="1"/>
  <c r="V49" i="1" s="1"/>
  <c r="U50" i="1"/>
  <c r="V50" i="1" s="1"/>
  <c r="U51" i="1"/>
  <c r="V51" i="1" s="1"/>
  <c r="U52" i="1"/>
  <c r="V52" i="1" s="1"/>
  <c r="U53" i="1"/>
  <c r="V53" i="1" s="1"/>
  <c r="U54" i="1"/>
  <c r="V54" i="1" s="1"/>
  <c r="U55" i="1"/>
  <c r="V55" i="1" s="1"/>
  <c r="U56" i="1"/>
  <c r="V56" i="1" s="1"/>
  <c r="U57" i="1"/>
  <c r="V57" i="1" s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4" i="1"/>
  <c r="V215" i="1"/>
  <c r="V216" i="1"/>
  <c r="V217" i="1"/>
  <c r="V218" i="1"/>
  <c r="V219" i="1"/>
  <c r="U3" i="1"/>
  <c r="V3" i="1" s="1"/>
  <c r="U2" i="1"/>
  <c r="V2" i="1" s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11" i="1"/>
  <c r="P11" i="1" s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P19" i="1" s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7" i="1"/>
  <c r="P27" i="1" s="1"/>
  <c r="N28" i="1"/>
  <c r="P28" i="1" s="1"/>
  <c r="N29" i="1"/>
  <c r="P29" i="1" s="1"/>
  <c r="N30" i="1"/>
  <c r="P30" i="1" s="1"/>
  <c r="N31" i="1"/>
  <c r="P31" i="1" s="1"/>
  <c r="N32" i="1"/>
  <c r="P32" i="1" s="1"/>
  <c r="N33" i="1"/>
  <c r="P33" i="1" s="1"/>
  <c r="N34" i="1"/>
  <c r="P34" i="1" s="1"/>
  <c r="N35" i="1"/>
  <c r="P35" i="1" s="1"/>
  <c r="N36" i="1"/>
  <c r="P36" i="1" s="1"/>
  <c r="N37" i="1"/>
  <c r="P37" i="1" s="1"/>
  <c r="N38" i="1"/>
  <c r="P38" i="1" s="1"/>
  <c r="N39" i="1"/>
  <c r="P39" i="1" s="1"/>
  <c r="N40" i="1"/>
  <c r="P40" i="1" s="1"/>
  <c r="N41" i="1"/>
  <c r="P41" i="1" s="1"/>
  <c r="N42" i="1"/>
  <c r="P42" i="1" s="1"/>
  <c r="N43" i="1"/>
  <c r="P43" i="1" s="1"/>
  <c r="N44" i="1"/>
  <c r="P44" i="1" s="1"/>
  <c r="N45" i="1"/>
  <c r="P45" i="1" s="1"/>
  <c r="N46" i="1"/>
  <c r="P46" i="1" s="1"/>
  <c r="N47" i="1"/>
  <c r="P47" i="1" s="1"/>
  <c r="N48" i="1"/>
  <c r="P48" i="1" s="1"/>
  <c r="N49" i="1"/>
  <c r="P49" i="1" s="1"/>
  <c r="N50" i="1"/>
  <c r="P50" i="1" s="1"/>
  <c r="N51" i="1"/>
  <c r="P51" i="1" s="1"/>
  <c r="N52" i="1"/>
  <c r="P52" i="1" s="1"/>
  <c r="N53" i="1"/>
  <c r="P53" i="1" s="1"/>
  <c r="N54" i="1"/>
  <c r="P54" i="1" s="1"/>
  <c r="N55" i="1"/>
  <c r="P55" i="1" s="1"/>
  <c r="N56" i="1"/>
  <c r="P56" i="1" s="1"/>
  <c r="N57" i="1"/>
  <c r="P57" i="1" s="1"/>
  <c r="N58" i="1"/>
  <c r="P58" i="1" s="1"/>
  <c r="N59" i="1"/>
  <c r="P59" i="1" s="1"/>
  <c r="N60" i="1"/>
  <c r="P60" i="1" s="1"/>
  <c r="N61" i="1"/>
  <c r="P61" i="1" s="1"/>
  <c r="N62" i="1"/>
  <c r="P62" i="1" s="1"/>
  <c r="N63" i="1"/>
  <c r="P63" i="1" s="1"/>
  <c r="N64" i="1"/>
  <c r="P64" i="1" s="1"/>
  <c r="N65" i="1"/>
  <c r="P65" i="1" s="1"/>
  <c r="N66" i="1"/>
  <c r="P66" i="1" s="1"/>
  <c r="N67" i="1"/>
  <c r="P67" i="1" s="1"/>
  <c r="N68" i="1"/>
  <c r="P68" i="1" s="1"/>
  <c r="N69" i="1"/>
  <c r="P69" i="1" s="1"/>
  <c r="N70" i="1"/>
  <c r="P70" i="1" s="1"/>
  <c r="N71" i="1"/>
  <c r="P71" i="1" s="1"/>
  <c r="N72" i="1"/>
  <c r="P72" i="1" s="1"/>
  <c r="N73" i="1"/>
  <c r="P73" i="1" s="1"/>
  <c r="N74" i="1"/>
  <c r="P74" i="1" s="1"/>
  <c r="N75" i="1"/>
  <c r="P75" i="1" s="1"/>
  <c r="N76" i="1"/>
  <c r="P76" i="1" s="1"/>
  <c r="N77" i="1"/>
  <c r="P77" i="1" s="1"/>
  <c r="N78" i="1"/>
  <c r="P78" i="1" s="1"/>
  <c r="N79" i="1"/>
  <c r="P79" i="1" s="1"/>
  <c r="N80" i="1"/>
  <c r="P80" i="1" s="1"/>
  <c r="N81" i="1"/>
  <c r="P81" i="1" s="1"/>
  <c r="N82" i="1"/>
  <c r="P82" i="1" s="1"/>
  <c r="N83" i="1"/>
  <c r="P83" i="1" s="1"/>
  <c r="N84" i="1"/>
  <c r="P84" i="1" s="1"/>
  <c r="N85" i="1"/>
  <c r="P85" i="1" s="1"/>
  <c r="N86" i="1"/>
  <c r="P86" i="1" s="1"/>
  <c r="N87" i="1"/>
  <c r="P87" i="1" s="1"/>
  <c r="N88" i="1"/>
  <c r="P88" i="1" s="1"/>
  <c r="N89" i="1"/>
  <c r="P89" i="1" s="1"/>
  <c r="N90" i="1"/>
  <c r="P90" i="1" s="1"/>
  <c r="N91" i="1"/>
  <c r="P91" i="1" s="1"/>
  <c r="N92" i="1"/>
  <c r="P92" i="1" s="1"/>
  <c r="N93" i="1"/>
  <c r="P93" i="1" s="1"/>
  <c r="N94" i="1"/>
  <c r="P94" i="1" s="1"/>
  <c r="N95" i="1"/>
  <c r="P95" i="1" s="1"/>
  <c r="N96" i="1"/>
  <c r="P96" i="1" s="1"/>
  <c r="N97" i="1"/>
  <c r="P97" i="1" s="1"/>
  <c r="N98" i="1"/>
  <c r="P98" i="1" s="1"/>
  <c r="N99" i="1"/>
  <c r="P99" i="1" s="1"/>
  <c r="N100" i="1"/>
  <c r="P100" i="1" s="1"/>
  <c r="N101" i="1"/>
  <c r="P101" i="1" s="1"/>
  <c r="N102" i="1"/>
  <c r="P102" i="1" s="1"/>
  <c r="N103" i="1"/>
  <c r="P103" i="1" s="1"/>
  <c r="N104" i="1"/>
  <c r="P104" i="1" s="1"/>
  <c r="N105" i="1"/>
  <c r="P105" i="1" s="1"/>
  <c r="N106" i="1"/>
  <c r="P106" i="1" s="1"/>
  <c r="N107" i="1"/>
  <c r="P107" i="1" s="1"/>
  <c r="N108" i="1"/>
  <c r="P108" i="1" s="1"/>
  <c r="N109" i="1"/>
  <c r="P109" i="1" s="1"/>
  <c r="N110" i="1"/>
  <c r="P110" i="1" s="1"/>
  <c r="N111" i="1"/>
  <c r="P111" i="1" s="1"/>
  <c r="N112" i="1"/>
  <c r="P112" i="1" s="1"/>
  <c r="N113" i="1"/>
  <c r="P113" i="1" s="1"/>
  <c r="N114" i="1"/>
  <c r="P114" i="1" s="1"/>
  <c r="N115" i="1"/>
  <c r="P115" i="1" s="1"/>
  <c r="N116" i="1"/>
  <c r="P116" i="1" s="1"/>
  <c r="N117" i="1"/>
  <c r="P117" i="1" s="1"/>
  <c r="N118" i="1"/>
  <c r="P118" i="1" s="1"/>
  <c r="N119" i="1"/>
  <c r="P119" i="1" s="1"/>
  <c r="N120" i="1"/>
  <c r="P120" i="1" s="1"/>
  <c r="N121" i="1"/>
  <c r="P121" i="1" s="1"/>
  <c r="N122" i="1"/>
  <c r="P122" i="1" s="1"/>
  <c r="N123" i="1"/>
  <c r="P123" i="1" s="1"/>
  <c r="N124" i="1"/>
  <c r="P124" i="1" s="1"/>
  <c r="N125" i="1"/>
  <c r="P125" i="1" s="1"/>
  <c r="N126" i="1"/>
  <c r="P126" i="1" s="1"/>
  <c r="N127" i="1"/>
  <c r="P127" i="1" s="1"/>
  <c r="N128" i="1"/>
  <c r="P128" i="1" s="1"/>
  <c r="N129" i="1"/>
  <c r="P129" i="1" s="1"/>
  <c r="N130" i="1"/>
  <c r="P130" i="1" s="1"/>
  <c r="N131" i="1"/>
  <c r="P131" i="1" s="1"/>
  <c r="N132" i="1"/>
  <c r="P132" i="1" s="1"/>
  <c r="N133" i="1"/>
  <c r="P133" i="1" s="1"/>
  <c r="N134" i="1"/>
  <c r="P134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H39" i="1" s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H103" i="1" s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Y132" i="1" l="1"/>
  <c r="Z132" i="1" s="1"/>
  <c r="Y124" i="1"/>
  <c r="Z124" i="1" s="1"/>
  <c r="Y116" i="1"/>
  <c r="Z116" i="1" s="1"/>
  <c r="Y108" i="1"/>
  <c r="Z108" i="1" s="1"/>
  <c r="Y100" i="1"/>
  <c r="Z100" i="1" s="1"/>
  <c r="Y92" i="1"/>
  <c r="Z92" i="1" s="1"/>
  <c r="Y84" i="1"/>
  <c r="Z84" i="1" s="1"/>
  <c r="Y76" i="1"/>
  <c r="Z76" i="1" s="1"/>
  <c r="Y68" i="1"/>
  <c r="Z68" i="1" s="1"/>
  <c r="Y60" i="1"/>
  <c r="Z60" i="1" s="1"/>
  <c r="Y52" i="1"/>
  <c r="Z52" i="1" s="1"/>
  <c r="Y44" i="1"/>
  <c r="Z44" i="1" s="1"/>
  <c r="Y36" i="1"/>
  <c r="Z36" i="1" s="1"/>
  <c r="Y28" i="1"/>
  <c r="Z28" i="1" s="1"/>
  <c r="Y20" i="1"/>
  <c r="Z20" i="1" s="1"/>
  <c r="Y12" i="1"/>
  <c r="Z12" i="1" s="1"/>
  <c r="Y4" i="1"/>
  <c r="Z4" i="1" s="1"/>
  <c r="H83" i="1"/>
  <c r="H19" i="1"/>
  <c r="Y99" i="1"/>
  <c r="Z99" i="1" s="1"/>
  <c r="H98" i="1"/>
  <c r="Y51" i="1"/>
  <c r="Z51" i="1" s="1"/>
  <c r="H50" i="1"/>
  <c r="Y11" i="1"/>
  <c r="Z11" i="1" s="1"/>
  <c r="H10" i="1"/>
  <c r="Y130" i="1"/>
  <c r="Z130" i="1" s="1"/>
  <c r="H129" i="1"/>
  <c r="Y114" i="1"/>
  <c r="Z114" i="1" s="1"/>
  <c r="H113" i="1"/>
  <c r="Y106" i="1"/>
  <c r="Z106" i="1" s="1"/>
  <c r="H105" i="1"/>
  <c r="Y98" i="1"/>
  <c r="Z98" i="1" s="1"/>
  <c r="H97" i="1"/>
  <c r="Y90" i="1"/>
  <c r="Z90" i="1" s="1"/>
  <c r="H89" i="1"/>
  <c r="Y82" i="1"/>
  <c r="Z82" i="1" s="1"/>
  <c r="H81" i="1"/>
  <c r="Y74" i="1"/>
  <c r="Z74" i="1" s="1"/>
  <c r="H73" i="1"/>
  <c r="Y66" i="1"/>
  <c r="Z66" i="1" s="1"/>
  <c r="H65" i="1"/>
  <c r="Y58" i="1"/>
  <c r="Z58" i="1" s="1"/>
  <c r="H57" i="1"/>
  <c r="Y50" i="1"/>
  <c r="Z50" i="1" s="1"/>
  <c r="H49" i="1"/>
  <c r="Y42" i="1"/>
  <c r="Z42" i="1" s="1"/>
  <c r="H41" i="1"/>
  <c r="Y34" i="1"/>
  <c r="Z34" i="1" s="1"/>
  <c r="H33" i="1"/>
  <c r="Y26" i="1"/>
  <c r="Z26" i="1" s="1"/>
  <c r="H25" i="1"/>
  <c r="Y18" i="1"/>
  <c r="Z18" i="1" s="1"/>
  <c r="H17" i="1"/>
  <c r="Y10" i="1"/>
  <c r="Z10" i="1" s="1"/>
  <c r="H9" i="1"/>
  <c r="H131" i="1"/>
  <c r="H67" i="1"/>
  <c r="H3" i="1"/>
  <c r="Y107" i="1"/>
  <c r="Z107" i="1" s="1"/>
  <c r="H106" i="1"/>
  <c r="Y67" i="1"/>
  <c r="Z67" i="1" s="1"/>
  <c r="H66" i="1"/>
  <c r="Y19" i="1"/>
  <c r="Z19" i="1" s="1"/>
  <c r="H18" i="1"/>
  <c r="Y122" i="1"/>
  <c r="Z122" i="1" s="1"/>
  <c r="H121" i="1"/>
  <c r="Y129" i="1"/>
  <c r="Z129" i="1" s="1"/>
  <c r="H128" i="1"/>
  <c r="Y121" i="1"/>
  <c r="Z121" i="1" s="1"/>
  <c r="H120" i="1"/>
  <c r="Y113" i="1"/>
  <c r="Z113" i="1" s="1"/>
  <c r="H112" i="1"/>
  <c r="Y105" i="1"/>
  <c r="Z105" i="1" s="1"/>
  <c r="H104" i="1"/>
  <c r="Y97" i="1"/>
  <c r="Z97" i="1" s="1"/>
  <c r="H96" i="1"/>
  <c r="Y89" i="1"/>
  <c r="Z89" i="1" s="1"/>
  <c r="H88" i="1"/>
  <c r="Y81" i="1"/>
  <c r="Z81" i="1" s="1"/>
  <c r="H80" i="1"/>
  <c r="Y73" i="1"/>
  <c r="Z73" i="1" s="1"/>
  <c r="H72" i="1"/>
  <c r="Y65" i="1"/>
  <c r="Z65" i="1" s="1"/>
  <c r="H64" i="1"/>
  <c r="Y57" i="1"/>
  <c r="Z57" i="1" s="1"/>
  <c r="H56" i="1"/>
  <c r="Y49" i="1"/>
  <c r="Z49" i="1" s="1"/>
  <c r="H48" i="1"/>
  <c r="Y41" i="1"/>
  <c r="Z41" i="1" s="1"/>
  <c r="H40" i="1"/>
  <c r="Y33" i="1"/>
  <c r="Z33" i="1" s="1"/>
  <c r="H32" i="1"/>
  <c r="Y25" i="1"/>
  <c r="Z25" i="1" s="1"/>
  <c r="H24" i="1"/>
  <c r="Y17" i="1"/>
  <c r="Z17" i="1" s="1"/>
  <c r="H16" i="1"/>
  <c r="Y9" i="1"/>
  <c r="Z9" i="1" s="1"/>
  <c r="H8" i="1"/>
  <c r="H123" i="1"/>
  <c r="H59" i="1"/>
  <c r="Y104" i="1"/>
  <c r="Z104" i="1" s="1"/>
  <c r="Y91" i="1"/>
  <c r="Z91" i="1" s="1"/>
  <c r="H90" i="1"/>
  <c r="Y35" i="1"/>
  <c r="Z35" i="1" s="1"/>
  <c r="H34" i="1"/>
  <c r="H75" i="1"/>
  <c r="Y120" i="1"/>
  <c r="Z120" i="1" s="1"/>
  <c r="H119" i="1"/>
  <c r="H95" i="1"/>
  <c r="Y96" i="1"/>
  <c r="Z96" i="1" s="1"/>
  <c r="Y72" i="1"/>
  <c r="Z72" i="1" s="1"/>
  <c r="H71" i="1"/>
  <c r="Y64" i="1"/>
  <c r="Z64" i="1" s="1"/>
  <c r="H63" i="1"/>
  <c r="Y56" i="1"/>
  <c r="Z56" i="1" s="1"/>
  <c r="H55" i="1"/>
  <c r="Y48" i="1"/>
  <c r="Z48" i="1" s="1"/>
  <c r="H47" i="1"/>
  <c r="H31" i="1"/>
  <c r="Y32" i="1"/>
  <c r="Z32" i="1" s="1"/>
  <c r="H23" i="1"/>
  <c r="Y24" i="1"/>
  <c r="Z24" i="1" s="1"/>
  <c r="H15" i="1"/>
  <c r="Y16" i="1"/>
  <c r="Z16" i="1" s="1"/>
  <c r="Y8" i="1"/>
  <c r="Z8" i="1" s="1"/>
  <c r="H7" i="1"/>
  <c r="H115" i="1"/>
  <c r="H51" i="1"/>
  <c r="Y40" i="1"/>
  <c r="Z40" i="1" s="1"/>
  <c r="Y115" i="1"/>
  <c r="Z115" i="1" s="1"/>
  <c r="H114" i="1"/>
  <c r="Y59" i="1"/>
  <c r="Z59" i="1" s="1"/>
  <c r="H58" i="1"/>
  <c r="H11" i="1"/>
  <c r="Y135" i="1"/>
  <c r="Z135" i="1" s="1"/>
  <c r="H134" i="1"/>
  <c r="Y111" i="1"/>
  <c r="Z111" i="1" s="1"/>
  <c r="H110" i="1"/>
  <c r="Y103" i="1"/>
  <c r="Z103" i="1" s="1"/>
  <c r="H102" i="1"/>
  <c r="Y95" i="1"/>
  <c r="Z95" i="1" s="1"/>
  <c r="H94" i="1"/>
  <c r="Y87" i="1"/>
  <c r="Z87" i="1" s="1"/>
  <c r="H86" i="1"/>
  <c r="Y79" i="1"/>
  <c r="Z79" i="1" s="1"/>
  <c r="H78" i="1"/>
  <c r="Y71" i="1"/>
  <c r="Z71" i="1" s="1"/>
  <c r="H70" i="1"/>
  <c r="Y63" i="1"/>
  <c r="Z63" i="1" s="1"/>
  <c r="H62" i="1"/>
  <c r="Y55" i="1"/>
  <c r="Z55" i="1" s="1"/>
  <c r="H54" i="1"/>
  <c r="Y47" i="1"/>
  <c r="Z47" i="1" s="1"/>
  <c r="H46" i="1"/>
  <c r="Y39" i="1"/>
  <c r="Z39" i="1" s="1"/>
  <c r="H38" i="1"/>
  <c r="Y31" i="1"/>
  <c r="Z31" i="1" s="1"/>
  <c r="H30" i="1"/>
  <c r="Y23" i="1"/>
  <c r="Z23" i="1" s="1"/>
  <c r="H22" i="1"/>
  <c r="Y15" i="1"/>
  <c r="Z15" i="1" s="1"/>
  <c r="H14" i="1"/>
  <c r="Y7" i="1"/>
  <c r="Z7" i="1" s="1"/>
  <c r="H6" i="1"/>
  <c r="H107" i="1"/>
  <c r="H43" i="1"/>
  <c r="Y131" i="1"/>
  <c r="Z131" i="1" s="1"/>
  <c r="H130" i="1"/>
  <c r="Y83" i="1"/>
  <c r="Z83" i="1" s="1"/>
  <c r="H82" i="1"/>
  <c r="Y43" i="1"/>
  <c r="Z43" i="1" s="1"/>
  <c r="H42" i="1"/>
  <c r="Y112" i="1"/>
  <c r="Z112" i="1" s="1"/>
  <c r="H111" i="1"/>
  <c r="H87" i="1"/>
  <c r="Y88" i="1"/>
  <c r="Z88" i="1" s="1"/>
  <c r="Y127" i="1"/>
  <c r="Z127" i="1" s="1"/>
  <c r="H126" i="1"/>
  <c r="Y126" i="1"/>
  <c r="Z126" i="1" s="1"/>
  <c r="H125" i="1"/>
  <c r="Y118" i="1"/>
  <c r="Z118" i="1" s="1"/>
  <c r="H117" i="1"/>
  <c r="Y102" i="1"/>
  <c r="Z102" i="1" s="1"/>
  <c r="H101" i="1"/>
  <c r="Y86" i="1"/>
  <c r="Z86" i="1" s="1"/>
  <c r="H85" i="1"/>
  <c r="H99" i="1"/>
  <c r="H35" i="1"/>
  <c r="Y123" i="1"/>
  <c r="Z123" i="1" s="1"/>
  <c r="H122" i="1"/>
  <c r="Y75" i="1"/>
  <c r="Z75" i="1" s="1"/>
  <c r="H74" i="1"/>
  <c r="Y27" i="1"/>
  <c r="Z27" i="1" s="1"/>
  <c r="H26" i="1"/>
  <c r="Y128" i="1"/>
  <c r="Z128" i="1" s="1"/>
  <c r="H127" i="1"/>
  <c r="H79" i="1"/>
  <c r="Y80" i="1"/>
  <c r="Z80" i="1" s="1"/>
  <c r="Y119" i="1"/>
  <c r="Z119" i="1" s="1"/>
  <c r="H118" i="1"/>
  <c r="Y134" i="1"/>
  <c r="Z134" i="1" s="1"/>
  <c r="H133" i="1"/>
  <c r="Y110" i="1"/>
  <c r="Z110" i="1" s="1"/>
  <c r="H109" i="1"/>
  <c r="Y94" i="1"/>
  <c r="Z94" i="1" s="1"/>
  <c r="H93" i="1"/>
  <c r="Y78" i="1"/>
  <c r="Z78" i="1" s="1"/>
  <c r="H77" i="1"/>
  <c r="Y133" i="1"/>
  <c r="Z133" i="1" s="1"/>
  <c r="H132" i="1"/>
  <c r="Y125" i="1"/>
  <c r="Z125" i="1" s="1"/>
  <c r="H124" i="1"/>
  <c r="Y117" i="1"/>
  <c r="Z117" i="1" s="1"/>
  <c r="H116" i="1"/>
  <c r="Y109" i="1"/>
  <c r="Z109" i="1" s="1"/>
  <c r="H108" i="1"/>
  <c r="Y101" i="1"/>
  <c r="Z101" i="1" s="1"/>
  <c r="H100" i="1"/>
  <c r="Y93" i="1"/>
  <c r="Z93" i="1" s="1"/>
  <c r="H92" i="1"/>
  <c r="Y85" i="1"/>
  <c r="Z85" i="1" s="1"/>
  <c r="H84" i="1"/>
  <c r="Y77" i="1"/>
  <c r="Z77" i="1" s="1"/>
  <c r="H76" i="1"/>
  <c r="Y69" i="1"/>
  <c r="Z69" i="1" s="1"/>
  <c r="H68" i="1"/>
  <c r="Y61" i="1"/>
  <c r="Z61" i="1" s="1"/>
  <c r="H60" i="1"/>
  <c r="Y53" i="1"/>
  <c r="Z53" i="1" s="1"/>
  <c r="H52" i="1"/>
  <c r="Y45" i="1"/>
  <c r="Z45" i="1" s="1"/>
  <c r="H44" i="1"/>
  <c r="Y37" i="1"/>
  <c r="Z37" i="1" s="1"/>
  <c r="H36" i="1"/>
  <c r="Y29" i="1"/>
  <c r="Z29" i="1" s="1"/>
  <c r="H28" i="1"/>
  <c r="Y21" i="1"/>
  <c r="Z21" i="1" s="1"/>
  <c r="H20" i="1"/>
  <c r="Y13" i="1"/>
  <c r="Z13" i="1" s="1"/>
  <c r="H12" i="1"/>
  <c r="Y5" i="1"/>
  <c r="Z5" i="1" s="1"/>
  <c r="H4" i="1"/>
  <c r="H91" i="1"/>
  <c r="H27" i="1"/>
  <c r="Y70" i="1"/>
  <c r="Z70" i="1" s="1"/>
  <c r="Y62" i="1"/>
  <c r="Z62" i="1" s="1"/>
  <c r="Y54" i="1"/>
  <c r="Z54" i="1" s="1"/>
  <c r="Y46" i="1"/>
  <c r="Z46" i="1" s="1"/>
  <c r="Y38" i="1"/>
  <c r="Z38" i="1" s="1"/>
  <c r="Y30" i="1"/>
  <c r="Z30" i="1" s="1"/>
  <c r="Y22" i="1"/>
  <c r="Z22" i="1" s="1"/>
  <c r="Y14" i="1"/>
  <c r="Z14" i="1" s="1"/>
  <c r="Y6" i="1"/>
  <c r="Z6" i="1" s="1"/>
  <c r="H69" i="1"/>
  <c r="H61" i="1"/>
  <c r="H53" i="1"/>
  <c r="H45" i="1"/>
  <c r="H37" i="1"/>
  <c r="H29" i="1"/>
  <c r="H21" i="1"/>
  <c r="H13" i="1"/>
  <c r="H5" i="1"/>
  <c r="D6" i="4"/>
  <c r="E6" i="4"/>
  <c r="D7" i="4"/>
  <c r="E7" i="4"/>
  <c r="E5" i="4"/>
  <c r="D5" i="4"/>
  <c r="H9" i="4" l="1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I8" i="4"/>
  <c r="H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E8" i="4"/>
  <c r="D8" i="4"/>
  <c r="D67" i="3" l="1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D66" i="3"/>
  <c r="E66" i="3" s="1"/>
  <c r="B67" i="3"/>
  <c r="C67" i="3" s="1"/>
  <c r="B68" i="3"/>
  <c r="C68" i="3" s="1"/>
  <c r="B69" i="3"/>
  <c r="C69" i="3" s="1"/>
  <c r="B70" i="3"/>
  <c r="C70" i="3" s="1"/>
  <c r="B71" i="3"/>
  <c r="B72" i="3"/>
  <c r="B73" i="3"/>
  <c r="C73" i="3" s="1"/>
  <c r="B74" i="3"/>
  <c r="C74" i="3" s="1"/>
  <c r="B75" i="3"/>
  <c r="C75" i="3" s="1"/>
  <c r="B76" i="3"/>
  <c r="B77" i="3"/>
  <c r="B78" i="3"/>
  <c r="C78" i="3" s="1"/>
  <c r="B79" i="3"/>
  <c r="B80" i="3"/>
  <c r="C80" i="3" s="1"/>
  <c r="B81" i="3"/>
  <c r="C81" i="3" s="1"/>
  <c r="B82" i="3"/>
  <c r="C82" i="3" s="1"/>
  <c r="B83" i="3"/>
  <c r="B84" i="3"/>
  <c r="B85" i="3"/>
  <c r="B86" i="3"/>
  <c r="C86" i="3" s="1"/>
  <c r="B87" i="3"/>
  <c r="C87" i="3" s="1"/>
  <c r="B88" i="3"/>
  <c r="C88" i="3" s="1"/>
  <c r="B89" i="3"/>
  <c r="B90" i="3"/>
  <c r="C90" i="3" s="1"/>
  <c r="B91" i="3"/>
  <c r="B92" i="3"/>
  <c r="B93" i="3"/>
  <c r="B94" i="3"/>
  <c r="C94" i="3" s="1"/>
  <c r="B95" i="3"/>
  <c r="B96" i="3"/>
  <c r="B97" i="3"/>
  <c r="B98" i="3"/>
  <c r="C98" i="3" s="1"/>
  <c r="B99" i="3"/>
  <c r="C99" i="3" s="1"/>
  <c r="B100" i="3"/>
  <c r="C100" i="3" s="1"/>
  <c r="B101" i="3"/>
  <c r="C101" i="3" s="1"/>
  <c r="B102" i="3"/>
  <c r="C102" i="3" s="1"/>
  <c r="I102" i="3" s="1"/>
  <c r="B103" i="3"/>
  <c r="B104" i="3"/>
  <c r="B105" i="3"/>
  <c r="C105" i="3" s="1"/>
  <c r="B106" i="3"/>
  <c r="C106" i="3" s="1"/>
  <c r="B107" i="3"/>
  <c r="C107" i="3" s="1"/>
  <c r="B108" i="3"/>
  <c r="B109" i="3"/>
  <c r="B110" i="3"/>
  <c r="C110" i="3" s="1"/>
  <c r="B111" i="3"/>
  <c r="B112" i="3"/>
  <c r="C112" i="3" s="1"/>
  <c r="B113" i="3"/>
  <c r="C113" i="3" s="1"/>
  <c r="B114" i="3"/>
  <c r="C114" i="3" s="1"/>
  <c r="B115" i="3"/>
  <c r="B116" i="3"/>
  <c r="B117" i="3"/>
  <c r="B118" i="3"/>
  <c r="C118" i="3" s="1"/>
  <c r="B119" i="3"/>
  <c r="C119" i="3" s="1"/>
  <c r="B120" i="3"/>
  <c r="C120" i="3" s="1"/>
  <c r="B121" i="3"/>
  <c r="B122" i="3"/>
  <c r="C122" i="3" s="1"/>
  <c r="B123" i="3"/>
  <c r="B124" i="3"/>
  <c r="B125" i="3"/>
  <c r="C125" i="3" s="1"/>
  <c r="B126" i="3"/>
  <c r="C126" i="3" s="1"/>
  <c r="B127" i="3"/>
  <c r="B128" i="3"/>
  <c r="B129" i="3"/>
  <c r="C129" i="3" s="1"/>
  <c r="B130" i="3"/>
  <c r="C130" i="3" s="1"/>
  <c r="B131" i="3"/>
  <c r="B132" i="3"/>
  <c r="C132" i="3" s="1"/>
  <c r="B133" i="3"/>
  <c r="C133" i="3" s="1"/>
  <c r="B134" i="3"/>
  <c r="C134" i="3" s="1"/>
  <c r="B135" i="3"/>
  <c r="B136" i="3"/>
  <c r="B137" i="3"/>
  <c r="C137" i="3" s="1"/>
  <c r="B138" i="3"/>
  <c r="C138" i="3" s="1"/>
  <c r="B139" i="3"/>
  <c r="B140" i="3"/>
  <c r="C140" i="3" s="1"/>
  <c r="B141" i="3"/>
  <c r="C141" i="3" s="1"/>
  <c r="B142" i="3"/>
  <c r="C142" i="3" s="1"/>
  <c r="B143" i="3"/>
  <c r="B144" i="3"/>
  <c r="B145" i="3"/>
  <c r="C145" i="3" s="1"/>
  <c r="B146" i="3"/>
  <c r="C146" i="3" s="1"/>
  <c r="B147" i="3"/>
  <c r="B148" i="3"/>
  <c r="C148" i="3" s="1"/>
  <c r="B149" i="3"/>
  <c r="C149" i="3" s="1"/>
  <c r="B150" i="3"/>
  <c r="C150" i="3" s="1"/>
  <c r="B151" i="3"/>
  <c r="B152" i="3"/>
  <c r="B153" i="3"/>
  <c r="C153" i="3" s="1"/>
  <c r="B154" i="3"/>
  <c r="C154" i="3" s="1"/>
  <c r="B155" i="3"/>
  <c r="B156" i="3"/>
  <c r="C156" i="3" s="1"/>
  <c r="B157" i="3"/>
  <c r="C157" i="3" s="1"/>
  <c r="B158" i="3"/>
  <c r="C158" i="3" s="1"/>
  <c r="B159" i="3"/>
  <c r="B160" i="3"/>
  <c r="B161" i="3"/>
  <c r="C161" i="3" s="1"/>
  <c r="B162" i="3"/>
  <c r="C162" i="3" s="1"/>
  <c r="B163" i="3"/>
  <c r="B164" i="3"/>
  <c r="C164" i="3" s="1"/>
  <c r="B165" i="3"/>
  <c r="C165" i="3" s="1"/>
  <c r="B166" i="3"/>
  <c r="C166" i="3" s="1"/>
  <c r="B167" i="3"/>
  <c r="B168" i="3"/>
  <c r="B169" i="3"/>
  <c r="C169" i="3" s="1"/>
  <c r="B170" i="3"/>
  <c r="C170" i="3" s="1"/>
  <c r="B171" i="3"/>
  <c r="B172" i="3"/>
  <c r="C172" i="3" s="1"/>
  <c r="B173" i="3"/>
  <c r="C173" i="3" s="1"/>
  <c r="B174" i="3"/>
  <c r="C174" i="3" s="1"/>
  <c r="B175" i="3"/>
  <c r="B176" i="3"/>
  <c r="B177" i="3"/>
  <c r="C177" i="3" s="1"/>
  <c r="B178" i="3"/>
  <c r="C178" i="3" s="1"/>
  <c r="B179" i="3"/>
  <c r="B180" i="3"/>
  <c r="C180" i="3" s="1"/>
  <c r="B181" i="3"/>
  <c r="C181" i="3" s="1"/>
  <c r="B182" i="3"/>
  <c r="C182" i="3" s="1"/>
  <c r="B183" i="3"/>
  <c r="B66" i="3"/>
  <c r="M167" i="1"/>
  <c r="F167" i="3" s="1"/>
  <c r="G167" i="3" s="1"/>
  <c r="D3" i="3"/>
  <c r="D4" i="3"/>
  <c r="H4" i="3" s="1"/>
  <c r="D5" i="3"/>
  <c r="H5" i="3" s="1"/>
  <c r="D6" i="3"/>
  <c r="E6" i="3" s="1"/>
  <c r="I6" i="3" s="1"/>
  <c r="D7" i="3"/>
  <c r="D8" i="3"/>
  <c r="H8" i="3" s="1"/>
  <c r="E8" i="3"/>
  <c r="I8" i="3" s="1"/>
  <c r="D9" i="3"/>
  <c r="H9" i="3" s="1"/>
  <c r="D10" i="3"/>
  <c r="E10" i="3" s="1"/>
  <c r="I10" i="3" s="1"/>
  <c r="D11" i="3"/>
  <c r="E11" i="3" s="1"/>
  <c r="I11" i="3" s="1"/>
  <c r="D12" i="3"/>
  <c r="E12" i="3" s="1"/>
  <c r="I12" i="3" s="1"/>
  <c r="D13" i="3"/>
  <c r="H13" i="3" s="1"/>
  <c r="D14" i="3"/>
  <c r="E14" i="3" s="1"/>
  <c r="I14" i="3" s="1"/>
  <c r="D15" i="3"/>
  <c r="D16" i="3"/>
  <c r="D17" i="3"/>
  <c r="E17" i="3" s="1"/>
  <c r="I17" i="3" s="1"/>
  <c r="D18" i="3"/>
  <c r="E18" i="3" s="1"/>
  <c r="I18" i="3" s="1"/>
  <c r="D19" i="3"/>
  <c r="D20" i="3"/>
  <c r="H20" i="3" s="1"/>
  <c r="D21" i="3"/>
  <c r="H21" i="3" s="1"/>
  <c r="D22" i="3"/>
  <c r="E22" i="3" s="1"/>
  <c r="I22" i="3" s="1"/>
  <c r="D23" i="3"/>
  <c r="E23" i="3" s="1"/>
  <c r="I23" i="3" s="1"/>
  <c r="D24" i="3"/>
  <c r="H24" i="3" s="1"/>
  <c r="D25" i="3"/>
  <c r="H25" i="3" s="1"/>
  <c r="D26" i="3"/>
  <c r="E26" i="3" s="1"/>
  <c r="I26" i="3" s="1"/>
  <c r="D27" i="3"/>
  <c r="D28" i="3"/>
  <c r="E28" i="3" s="1"/>
  <c r="I28" i="3" s="1"/>
  <c r="D29" i="3"/>
  <c r="E29" i="3" s="1"/>
  <c r="I29" i="3" s="1"/>
  <c r="D30" i="3"/>
  <c r="E30" i="3" s="1"/>
  <c r="I30" i="3" s="1"/>
  <c r="D31" i="3"/>
  <c r="D32" i="3"/>
  <c r="H32" i="3" s="1"/>
  <c r="D33" i="3"/>
  <c r="E33" i="3" s="1"/>
  <c r="I33" i="3" s="1"/>
  <c r="D34" i="3"/>
  <c r="E34" i="3" s="1"/>
  <c r="I34" i="3" s="1"/>
  <c r="D35" i="3"/>
  <c r="E35" i="3" s="1"/>
  <c r="I35" i="3" s="1"/>
  <c r="D36" i="3"/>
  <c r="H36" i="3" s="1"/>
  <c r="D37" i="3"/>
  <c r="E37" i="3" s="1"/>
  <c r="I37" i="3" s="1"/>
  <c r="D38" i="3"/>
  <c r="E38" i="3" s="1"/>
  <c r="I38" i="3" s="1"/>
  <c r="D39" i="3"/>
  <c r="D40" i="3"/>
  <c r="H40" i="3" s="1"/>
  <c r="D41" i="3"/>
  <c r="E41" i="3" s="1"/>
  <c r="I41" i="3" s="1"/>
  <c r="D42" i="3"/>
  <c r="E42" i="3" s="1"/>
  <c r="I42" i="3" s="1"/>
  <c r="D43" i="3"/>
  <c r="D44" i="3"/>
  <c r="D45" i="3"/>
  <c r="E45" i="3" s="1"/>
  <c r="I45" i="3" s="1"/>
  <c r="D46" i="3"/>
  <c r="E46" i="3" s="1"/>
  <c r="I46" i="3" s="1"/>
  <c r="D47" i="3"/>
  <c r="E47" i="3" s="1"/>
  <c r="I47" i="3" s="1"/>
  <c r="D48" i="3"/>
  <c r="E48" i="3" s="1"/>
  <c r="I48" i="3" s="1"/>
  <c r="D49" i="3"/>
  <c r="E49" i="3" s="1"/>
  <c r="I49" i="3" s="1"/>
  <c r="D50" i="3"/>
  <c r="E50" i="3" s="1"/>
  <c r="I50" i="3" s="1"/>
  <c r="D51" i="3"/>
  <c r="D52" i="3"/>
  <c r="H52" i="3" s="1"/>
  <c r="D53" i="3"/>
  <c r="E53" i="3" s="1"/>
  <c r="I53" i="3" s="1"/>
  <c r="D54" i="3"/>
  <c r="E54" i="3" s="1"/>
  <c r="I54" i="3" s="1"/>
  <c r="D55" i="3"/>
  <c r="E55" i="3" s="1"/>
  <c r="I55" i="3" s="1"/>
  <c r="D56" i="3"/>
  <c r="D57" i="3"/>
  <c r="E57" i="3" s="1"/>
  <c r="I57" i="3" s="1"/>
  <c r="D58" i="3"/>
  <c r="E58" i="3" s="1"/>
  <c r="I58" i="3" s="1"/>
  <c r="D59" i="3"/>
  <c r="D60" i="3"/>
  <c r="D61" i="3"/>
  <c r="E61" i="3" s="1"/>
  <c r="I61" i="3" s="1"/>
  <c r="D62" i="3"/>
  <c r="E62" i="3" s="1"/>
  <c r="I62" i="3" s="1"/>
  <c r="D63" i="3"/>
  <c r="E63" i="3" s="1"/>
  <c r="I63" i="3" s="1"/>
  <c r="D64" i="3"/>
  <c r="D65" i="3"/>
  <c r="E65" i="3" s="1"/>
  <c r="I65" i="3" s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D184" i="3" s="1"/>
  <c r="E184" i="3" s="1"/>
  <c r="L185" i="1"/>
  <c r="D185" i="3" s="1"/>
  <c r="E185" i="3" s="1"/>
  <c r="L186" i="1"/>
  <c r="D186" i="3" s="1"/>
  <c r="E186" i="3" s="1"/>
  <c r="L187" i="1"/>
  <c r="D187" i="3" s="1"/>
  <c r="E187" i="3" s="1"/>
  <c r="L188" i="1"/>
  <c r="D188" i="3" s="1"/>
  <c r="E188" i="3" s="1"/>
  <c r="L189" i="1"/>
  <c r="D189" i="3" s="1"/>
  <c r="E189" i="3" s="1"/>
  <c r="L190" i="1"/>
  <c r="D190" i="3" s="1"/>
  <c r="E190" i="3" s="1"/>
  <c r="L191" i="1"/>
  <c r="D191" i="3" s="1"/>
  <c r="E191" i="3" s="1"/>
  <c r="L192" i="1"/>
  <c r="D192" i="3" s="1"/>
  <c r="E192" i="3" s="1"/>
  <c r="L193" i="1"/>
  <c r="D193" i="3" s="1"/>
  <c r="E193" i="3" s="1"/>
  <c r="L194" i="1"/>
  <c r="D194" i="3" s="1"/>
  <c r="E194" i="3" s="1"/>
  <c r="L195" i="1"/>
  <c r="D195" i="3" s="1"/>
  <c r="E195" i="3" s="1"/>
  <c r="L196" i="1"/>
  <c r="D196" i="3" s="1"/>
  <c r="E196" i="3" s="1"/>
  <c r="L197" i="1"/>
  <c r="D197" i="3" s="1"/>
  <c r="E197" i="3" s="1"/>
  <c r="L198" i="1"/>
  <c r="D198" i="3" s="1"/>
  <c r="E198" i="3" s="1"/>
  <c r="L199" i="1"/>
  <c r="D199" i="3" s="1"/>
  <c r="E199" i="3" s="1"/>
  <c r="L200" i="1"/>
  <c r="D200" i="3" s="1"/>
  <c r="E200" i="3" s="1"/>
  <c r="L201" i="1"/>
  <c r="D201" i="3" s="1"/>
  <c r="E201" i="3" s="1"/>
  <c r="L202" i="1"/>
  <c r="D202" i="3" s="1"/>
  <c r="E202" i="3" s="1"/>
  <c r="L203" i="1"/>
  <c r="D203" i="3" s="1"/>
  <c r="E203" i="3" s="1"/>
  <c r="L204" i="1"/>
  <c r="D204" i="3" s="1"/>
  <c r="E204" i="3" s="1"/>
  <c r="L205" i="1"/>
  <c r="D205" i="3" s="1"/>
  <c r="E205" i="3" s="1"/>
  <c r="L206" i="1"/>
  <c r="D206" i="3" s="1"/>
  <c r="L207" i="1"/>
  <c r="D207" i="3" s="1"/>
  <c r="E207" i="3" s="1"/>
  <c r="L208" i="1"/>
  <c r="D208" i="3" s="1"/>
  <c r="E208" i="3" s="1"/>
  <c r="L209" i="1"/>
  <c r="D209" i="3" s="1"/>
  <c r="E209" i="3" s="1"/>
  <c r="L210" i="1"/>
  <c r="D210" i="3" s="1"/>
  <c r="E210" i="3" s="1"/>
  <c r="L211" i="1"/>
  <c r="D211" i="3" s="1"/>
  <c r="E211" i="3" s="1"/>
  <c r="L212" i="1"/>
  <c r="D212" i="3" s="1"/>
  <c r="E212" i="3" s="1"/>
  <c r="L213" i="1"/>
  <c r="D213" i="3" s="1"/>
  <c r="E213" i="3" s="1"/>
  <c r="L214" i="1"/>
  <c r="D214" i="3" s="1"/>
  <c r="E214" i="3" s="1"/>
  <c r="L215" i="1"/>
  <c r="D215" i="3" s="1"/>
  <c r="E215" i="3" s="1"/>
  <c r="L216" i="1"/>
  <c r="D216" i="3" s="1"/>
  <c r="E216" i="3" s="1"/>
  <c r="L217" i="1"/>
  <c r="D217" i="3" s="1"/>
  <c r="E217" i="3" s="1"/>
  <c r="L218" i="1"/>
  <c r="D218" i="3" s="1"/>
  <c r="E218" i="3" s="1"/>
  <c r="L219" i="1"/>
  <c r="D219" i="3" s="1"/>
  <c r="E219" i="3" s="1"/>
  <c r="L220" i="1"/>
  <c r="D220" i="3" s="1"/>
  <c r="E220" i="3" s="1"/>
  <c r="L135" i="1"/>
  <c r="L2" i="1"/>
  <c r="K184" i="1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I2" i="2"/>
  <c r="H2" i="2"/>
  <c r="F168" i="1"/>
  <c r="F168" i="2" s="1"/>
  <c r="G168" i="2" s="1"/>
  <c r="F169" i="1"/>
  <c r="F169" i="2" s="1"/>
  <c r="G169" i="2" s="1"/>
  <c r="F170" i="1"/>
  <c r="F170" i="2" s="1"/>
  <c r="G170" i="2" s="1"/>
  <c r="F171" i="1"/>
  <c r="F171" i="2" s="1"/>
  <c r="G171" i="2" s="1"/>
  <c r="F172" i="1"/>
  <c r="F172" i="2" s="1"/>
  <c r="G172" i="2" s="1"/>
  <c r="F173" i="1"/>
  <c r="F173" i="2" s="1"/>
  <c r="G173" i="2" s="1"/>
  <c r="F174" i="1"/>
  <c r="F174" i="2" s="1"/>
  <c r="G174" i="2" s="1"/>
  <c r="F175" i="1"/>
  <c r="F175" i="2" s="1"/>
  <c r="G175" i="2" s="1"/>
  <c r="F176" i="1"/>
  <c r="F176" i="2" s="1"/>
  <c r="G176" i="2" s="1"/>
  <c r="F177" i="1"/>
  <c r="F177" i="2" s="1"/>
  <c r="G177" i="2" s="1"/>
  <c r="F178" i="1"/>
  <c r="F178" i="2" s="1"/>
  <c r="G178" i="2" s="1"/>
  <c r="F179" i="1"/>
  <c r="F179" i="2" s="1"/>
  <c r="G179" i="2" s="1"/>
  <c r="F180" i="1"/>
  <c r="F180" i="2" s="1"/>
  <c r="G180" i="2" s="1"/>
  <c r="F181" i="1"/>
  <c r="F181" i="2" s="1"/>
  <c r="G181" i="2" s="1"/>
  <c r="F182" i="1"/>
  <c r="F182" i="2" s="1"/>
  <c r="G182" i="2" s="1"/>
  <c r="F183" i="1"/>
  <c r="F183" i="2" s="1"/>
  <c r="G183" i="2" s="1"/>
  <c r="F184" i="1"/>
  <c r="F184" i="2" s="1"/>
  <c r="G184" i="2" s="1"/>
  <c r="F185" i="1"/>
  <c r="F185" i="2" s="1"/>
  <c r="G185" i="2" s="1"/>
  <c r="F186" i="1"/>
  <c r="F186" i="2" s="1"/>
  <c r="G186" i="2" s="1"/>
  <c r="F187" i="1"/>
  <c r="F187" i="2" s="1"/>
  <c r="G187" i="2" s="1"/>
  <c r="F188" i="1"/>
  <c r="F188" i="2" s="1"/>
  <c r="G188" i="2" s="1"/>
  <c r="F189" i="1"/>
  <c r="F189" i="2" s="1"/>
  <c r="G189" i="2" s="1"/>
  <c r="F190" i="1"/>
  <c r="F190" i="2" s="1"/>
  <c r="G190" i="2" s="1"/>
  <c r="F191" i="1"/>
  <c r="F191" i="2" s="1"/>
  <c r="G191" i="2" s="1"/>
  <c r="F192" i="1"/>
  <c r="F192" i="2" s="1"/>
  <c r="G192" i="2" s="1"/>
  <c r="F193" i="1"/>
  <c r="F193" i="2" s="1"/>
  <c r="G193" i="2" s="1"/>
  <c r="F194" i="1"/>
  <c r="F194" i="2" s="1"/>
  <c r="G194" i="2" s="1"/>
  <c r="F195" i="1"/>
  <c r="F195" i="2" s="1"/>
  <c r="G195" i="2" s="1"/>
  <c r="F196" i="1"/>
  <c r="F196" i="2" s="1"/>
  <c r="G196" i="2" s="1"/>
  <c r="F197" i="1"/>
  <c r="F197" i="2" s="1"/>
  <c r="G197" i="2" s="1"/>
  <c r="F198" i="1"/>
  <c r="F198" i="2" s="1"/>
  <c r="G198" i="2" s="1"/>
  <c r="F199" i="1"/>
  <c r="F199" i="2" s="1"/>
  <c r="G199" i="2" s="1"/>
  <c r="F200" i="1"/>
  <c r="F200" i="2" s="1"/>
  <c r="G200" i="2" s="1"/>
  <c r="F201" i="1"/>
  <c r="F201" i="2" s="1"/>
  <c r="F202" i="1"/>
  <c r="F202" i="2" s="1"/>
  <c r="G202" i="2" s="1"/>
  <c r="F203" i="1"/>
  <c r="F203" i="2" s="1"/>
  <c r="G203" i="2" s="1"/>
  <c r="F204" i="1"/>
  <c r="F204" i="2" s="1"/>
  <c r="G204" i="2" s="1"/>
  <c r="F205" i="1"/>
  <c r="F205" i="2" s="1"/>
  <c r="G205" i="2" s="1"/>
  <c r="F206" i="1"/>
  <c r="F206" i="2" s="1"/>
  <c r="G206" i="2" s="1"/>
  <c r="F207" i="1"/>
  <c r="F207" i="2" s="1"/>
  <c r="G207" i="2" s="1"/>
  <c r="F208" i="1"/>
  <c r="F208" i="2" s="1"/>
  <c r="G208" i="2" s="1"/>
  <c r="F209" i="1"/>
  <c r="F209" i="2" s="1"/>
  <c r="G209" i="2" s="1"/>
  <c r="F210" i="1"/>
  <c r="F210" i="2" s="1"/>
  <c r="G210" i="2" s="1"/>
  <c r="F211" i="1"/>
  <c r="F211" i="2" s="1"/>
  <c r="G211" i="2" s="1"/>
  <c r="F212" i="1"/>
  <c r="F212" i="2" s="1"/>
  <c r="G212" i="2" s="1"/>
  <c r="F213" i="1"/>
  <c r="F213" i="2" s="1"/>
  <c r="G213" i="2" s="1"/>
  <c r="F214" i="1"/>
  <c r="F214" i="2" s="1"/>
  <c r="G214" i="2" s="1"/>
  <c r="F215" i="1"/>
  <c r="F215" i="2" s="1"/>
  <c r="G215" i="2" s="1"/>
  <c r="F216" i="1"/>
  <c r="F216" i="2" s="1"/>
  <c r="G216" i="2" s="1"/>
  <c r="F217" i="1"/>
  <c r="F217" i="2" s="1"/>
  <c r="G217" i="2" s="1"/>
  <c r="F218" i="1"/>
  <c r="F218" i="2" s="1"/>
  <c r="G218" i="2" s="1"/>
  <c r="F219" i="1"/>
  <c r="F219" i="2" s="1"/>
  <c r="G219" i="2" s="1"/>
  <c r="F220" i="1"/>
  <c r="F220" i="2" s="1"/>
  <c r="G220" i="2" s="1"/>
  <c r="F167" i="1"/>
  <c r="F167" i="2" s="1"/>
  <c r="G167" i="2" s="1"/>
  <c r="E2" i="2"/>
  <c r="D2" i="2"/>
  <c r="D171" i="3" l="1"/>
  <c r="E171" i="3" s="1"/>
  <c r="D139" i="3"/>
  <c r="E139" i="3" s="1"/>
  <c r="N139" i="1"/>
  <c r="P139" i="1" s="1"/>
  <c r="D178" i="3"/>
  <c r="E178" i="3" s="1"/>
  <c r="D170" i="3"/>
  <c r="E170" i="3" s="1"/>
  <c r="D162" i="3"/>
  <c r="E162" i="3" s="1"/>
  <c r="I162" i="3" s="1"/>
  <c r="N162" i="1"/>
  <c r="P162" i="1" s="1"/>
  <c r="D154" i="3"/>
  <c r="E154" i="3" s="1"/>
  <c r="I154" i="3" s="1"/>
  <c r="N154" i="1"/>
  <c r="P154" i="1" s="1"/>
  <c r="D146" i="3"/>
  <c r="E146" i="3" s="1"/>
  <c r="I146" i="3" s="1"/>
  <c r="N146" i="1"/>
  <c r="P146" i="1" s="1"/>
  <c r="D138" i="3"/>
  <c r="E138" i="3" s="1"/>
  <c r="I138" i="3" s="1"/>
  <c r="N138" i="1"/>
  <c r="P138" i="1" s="1"/>
  <c r="D163" i="3"/>
  <c r="E163" i="3" s="1"/>
  <c r="N163" i="1"/>
  <c r="P163" i="1" s="1"/>
  <c r="D177" i="3"/>
  <c r="E177" i="3" s="1"/>
  <c r="D169" i="3"/>
  <c r="E169" i="3" s="1"/>
  <c r="D161" i="3"/>
  <c r="E161" i="3" s="1"/>
  <c r="I161" i="3" s="1"/>
  <c r="N161" i="1"/>
  <c r="P161" i="1" s="1"/>
  <c r="D153" i="3"/>
  <c r="E153" i="3" s="1"/>
  <c r="N153" i="1"/>
  <c r="P153" i="1" s="1"/>
  <c r="D145" i="3"/>
  <c r="E145" i="3" s="1"/>
  <c r="I145" i="3" s="1"/>
  <c r="N145" i="1"/>
  <c r="P145" i="1" s="1"/>
  <c r="D137" i="3"/>
  <c r="E137" i="3" s="1"/>
  <c r="I137" i="3" s="1"/>
  <c r="N137" i="1"/>
  <c r="P137" i="1" s="1"/>
  <c r="D176" i="3"/>
  <c r="E176" i="3" s="1"/>
  <c r="D168" i="3"/>
  <c r="E168" i="3" s="1"/>
  <c r="D160" i="3"/>
  <c r="E160" i="3" s="1"/>
  <c r="N160" i="1"/>
  <c r="P160" i="1" s="1"/>
  <c r="D152" i="3"/>
  <c r="E152" i="3" s="1"/>
  <c r="N152" i="1"/>
  <c r="P152" i="1" s="1"/>
  <c r="D144" i="3"/>
  <c r="E144" i="3" s="1"/>
  <c r="N144" i="1"/>
  <c r="P144" i="1" s="1"/>
  <c r="D136" i="3"/>
  <c r="E136" i="3" s="1"/>
  <c r="N136" i="1"/>
  <c r="P136" i="1" s="1"/>
  <c r="D155" i="3"/>
  <c r="E155" i="3" s="1"/>
  <c r="N155" i="1"/>
  <c r="P155" i="1" s="1"/>
  <c r="B184" i="3"/>
  <c r="C184" i="3" s="1"/>
  <c r="D183" i="3"/>
  <c r="E183" i="3" s="1"/>
  <c r="D175" i="3"/>
  <c r="E175" i="3" s="1"/>
  <c r="D167" i="3"/>
  <c r="E167" i="3" s="1"/>
  <c r="N167" i="1"/>
  <c r="P167" i="1" s="1"/>
  <c r="D159" i="3"/>
  <c r="E159" i="3" s="1"/>
  <c r="N159" i="1"/>
  <c r="P159" i="1" s="1"/>
  <c r="D151" i="3"/>
  <c r="E151" i="3" s="1"/>
  <c r="N151" i="1"/>
  <c r="P151" i="1" s="1"/>
  <c r="D143" i="3"/>
  <c r="E143" i="3" s="1"/>
  <c r="N143" i="1"/>
  <c r="P143" i="1" s="1"/>
  <c r="D179" i="3"/>
  <c r="E179" i="3" s="1"/>
  <c r="D2" i="3"/>
  <c r="E2" i="3" s="1"/>
  <c r="I2" i="3" s="1"/>
  <c r="N2" i="1"/>
  <c r="P2" i="1" s="1"/>
  <c r="D182" i="3"/>
  <c r="E182" i="3" s="1"/>
  <c r="D174" i="3"/>
  <c r="E174" i="3" s="1"/>
  <c r="D166" i="3"/>
  <c r="E166" i="3" s="1"/>
  <c r="I166" i="3" s="1"/>
  <c r="N166" i="1"/>
  <c r="P166" i="1" s="1"/>
  <c r="D158" i="3"/>
  <c r="E158" i="3" s="1"/>
  <c r="I158" i="3" s="1"/>
  <c r="N158" i="1"/>
  <c r="P158" i="1" s="1"/>
  <c r="D150" i="3"/>
  <c r="E150" i="3" s="1"/>
  <c r="I150" i="3" s="1"/>
  <c r="N150" i="1"/>
  <c r="P150" i="1" s="1"/>
  <c r="D142" i="3"/>
  <c r="E142" i="3" s="1"/>
  <c r="N142" i="1"/>
  <c r="P142" i="1" s="1"/>
  <c r="D147" i="3"/>
  <c r="E147" i="3" s="1"/>
  <c r="N147" i="1"/>
  <c r="P147" i="1" s="1"/>
  <c r="D135" i="3"/>
  <c r="E135" i="3" s="1"/>
  <c r="N135" i="1"/>
  <c r="P135" i="1" s="1"/>
  <c r="D181" i="3"/>
  <c r="E181" i="3" s="1"/>
  <c r="D173" i="3"/>
  <c r="E173" i="3" s="1"/>
  <c r="D165" i="3"/>
  <c r="E165" i="3" s="1"/>
  <c r="N165" i="1"/>
  <c r="P165" i="1" s="1"/>
  <c r="D157" i="3"/>
  <c r="E157" i="3" s="1"/>
  <c r="I157" i="3" s="1"/>
  <c r="N157" i="1"/>
  <c r="P157" i="1" s="1"/>
  <c r="D149" i="3"/>
  <c r="E149" i="3" s="1"/>
  <c r="I149" i="3" s="1"/>
  <c r="N149" i="1"/>
  <c r="P149" i="1" s="1"/>
  <c r="D141" i="3"/>
  <c r="E141" i="3" s="1"/>
  <c r="I141" i="3" s="1"/>
  <c r="N141" i="1"/>
  <c r="P141" i="1" s="1"/>
  <c r="D180" i="3"/>
  <c r="E180" i="3" s="1"/>
  <c r="D172" i="3"/>
  <c r="E172" i="3" s="1"/>
  <c r="D164" i="3"/>
  <c r="E164" i="3" s="1"/>
  <c r="I164" i="3" s="1"/>
  <c r="N164" i="1"/>
  <c r="P164" i="1" s="1"/>
  <c r="D156" i="3"/>
  <c r="E156" i="3" s="1"/>
  <c r="I156" i="3" s="1"/>
  <c r="N156" i="1"/>
  <c r="P156" i="1" s="1"/>
  <c r="D148" i="3"/>
  <c r="E148" i="3" s="1"/>
  <c r="I148" i="3" s="1"/>
  <c r="N148" i="1"/>
  <c r="P148" i="1" s="1"/>
  <c r="D140" i="3"/>
  <c r="E140" i="3" s="1"/>
  <c r="N140" i="1"/>
  <c r="P140" i="1" s="1"/>
  <c r="E5" i="3"/>
  <c r="I5" i="3" s="1"/>
  <c r="I125" i="3"/>
  <c r="I101" i="3"/>
  <c r="I126" i="3"/>
  <c r="H121" i="3"/>
  <c r="I105" i="3"/>
  <c r="I73" i="3"/>
  <c r="H66" i="3"/>
  <c r="H89" i="3"/>
  <c r="I110" i="3"/>
  <c r="H109" i="3"/>
  <c r="I94" i="3"/>
  <c r="H93" i="3"/>
  <c r="H85" i="3"/>
  <c r="I130" i="3"/>
  <c r="I114" i="3"/>
  <c r="I68" i="3"/>
  <c r="I98" i="3"/>
  <c r="E36" i="3"/>
  <c r="I36" i="3" s="1"/>
  <c r="I120" i="3"/>
  <c r="H97" i="3"/>
  <c r="C89" i="3"/>
  <c r="I89" i="3" s="1"/>
  <c r="I82" i="3"/>
  <c r="E20" i="3"/>
  <c r="I20" i="3" s="1"/>
  <c r="E13" i="3"/>
  <c r="I13" i="3" s="1"/>
  <c r="I133" i="3"/>
  <c r="I165" i="3"/>
  <c r="H106" i="3"/>
  <c r="I142" i="3"/>
  <c r="E206" i="3"/>
  <c r="I140" i="3"/>
  <c r="H126" i="3"/>
  <c r="K185" i="1"/>
  <c r="E24" i="3"/>
  <c r="I24" i="3" s="1"/>
  <c r="H117" i="3"/>
  <c r="C109" i="3"/>
  <c r="I109" i="3" s="1"/>
  <c r="I81" i="3"/>
  <c r="H134" i="3"/>
  <c r="H62" i="3"/>
  <c r="H46" i="3"/>
  <c r="H18" i="3"/>
  <c r="I88" i="3"/>
  <c r="H125" i="3"/>
  <c r="H41" i="3"/>
  <c r="H17" i="3"/>
  <c r="I153" i="3"/>
  <c r="I129" i="3"/>
  <c r="I122" i="3"/>
  <c r="C93" i="3"/>
  <c r="I93" i="3" s="1"/>
  <c r="I87" i="3"/>
  <c r="I132" i="3"/>
  <c r="H86" i="3"/>
  <c r="I80" i="3"/>
  <c r="I74" i="3"/>
  <c r="H142" i="3"/>
  <c r="H61" i="3"/>
  <c r="C121" i="3"/>
  <c r="I121" i="3" s="1"/>
  <c r="I78" i="3"/>
  <c r="H74" i="3"/>
  <c r="H94" i="3"/>
  <c r="H34" i="3"/>
  <c r="H10" i="3"/>
  <c r="E40" i="3"/>
  <c r="I40" i="3" s="1"/>
  <c r="M168" i="1"/>
  <c r="N168" i="1" s="1"/>
  <c r="P168" i="1" s="1"/>
  <c r="I113" i="3"/>
  <c r="I99" i="3"/>
  <c r="H77" i="3"/>
  <c r="I69" i="3"/>
  <c r="H141" i="3"/>
  <c r="H54" i="3"/>
  <c r="H29" i="3"/>
  <c r="H165" i="3"/>
  <c r="H6" i="3"/>
  <c r="E52" i="3"/>
  <c r="I52" i="3" s="1"/>
  <c r="E32" i="3"/>
  <c r="I32" i="3" s="1"/>
  <c r="E25" i="3"/>
  <c r="I25" i="3" s="1"/>
  <c r="C66" i="3"/>
  <c r="I66" i="3" s="1"/>
  <c r="I119" i="3"/>
  <c r="I90" i="3"/>
  <c r="I67" i="3"/>
  <c r="H118" i="3"/>
  <c r="I112" i="3"/>
  <c r="E106" i="3"/>
  <c r="I106" i="3" s="1"/>
  <c r="H53" i="3"/>
  <c r="H22" i="3"/>
  <c r="I70" i="3"/>
  <c r="E31" i="3"/>
  <c r="I31" i="3" s="1"/>
  <c r="H31" i="3"/>
  <c r="E19" i="3"/>
  <c r="I19" i="3" s="1"/>
  <c r="H19" i="3"/>
  <c r="C79" i="3"/>
  <c r="I79" i="3" s="1"/>
  <c r="H79" i="3"/>
  <c r="C72" i="3"/>
  <c r="I72" i="3" s="1"/>
  <c r="H72" i="3"/>
  <c r="H150" i="3"/>
  <c r="H122" i="3"/>
  <c r="H101" i="3"/>
  <c r="H81" i="3"/>
  <c r="H70" i="3"/>
  <c r="H30" i="3"/>
  <c r="G201" i="2"/>
  <c r="E64" i="3"/>
  <c r="I64" i="3" s="1"/>
  <c r="H64" i="3"/>
  <c r="E56" i="3"/>
  <c r="I56" i="3" s="1"/>
  <c r="H56" i="3"/>
  <c r="C92" i="3"/>
  <c r="I92" i="3" s="1"/>
  <c r="H92" i="3"/>
  <c r="C85" i="3"/>
  <c r="I85" i="3" s="1"/>
  <c r="C71" i="3"/>
  <c r="I71" i="3" s="1"/>
  <c r="H71" i="3"/>
  <c r="H2" i="3"/>
  <c r="H130" i="3"/>
  <c r="H110" i="3"/>
  <c r="H90" i="3"/>
  <c r="H69" i="3"/>
  <c r="H50" i="3"/>
  <c r="C111" i="3"/>
  <c r="I111" i="3" s="1"/>
  <c r="H111" i="3"/>
  <c r="C104" i="3"/>
  <c r="I104" i="3" s="1"/>
  <c r="H104" i="3"/>
  <c r="C97" i="3"/>
  <c r="I97" i="3" s="1"/>
  <c r="C91" i="3"/>
  <c r="I91" i="3" s="1"/>
  <c r="H91" i="3"/>
  <c r="C77" i="3"/>
  <c r="I77" i="3" s="1"/>
  <c r="H129" i="3"/>
  <c r="H98" i="3"/>
  <c r="H78" i="3"/>
  <c r="H58" i="3"/>
  <c r="H49" i="3"/>
  <c r="H38" i="3"/>
  <c r="H14" i="3"/>
  <c r="E16" i="3"/>
  <c r="I16" i="3" s="1"/>
  <c r="H16" i="3"/>
  <c r="E9" i="3"/>
  <c r="I9" i="3" s="1"/>
  <c r="E4" i="3"/>
  <c r="I4" i="3" s="1"/>
  <c r="C179" i="3"/>
  <c r="C171" i="3"/>
  <c r="C163" i="3"/>
  <c r="I163" i="3" s="1"/>
  <c r="C155" i="3"/>
  <c r="I155" i="3" s="1"/>
  <c r="H155" i="3"/>
  <c r="C147" i="3"/>
  <c r="C139" i="3"/>
  <c r="I139" i="3" s="1"/>
  <c r="H139" i="3"/>
  <c r="C131" i="3"/>
  <c r="I131" i="3" s="1"/>
  <c r="H131" i="3"/>
  <c r="C124" i="3"/>
  <c r="I124" i="3" s="1"/>
  <c r="H124" i="3"/>
  <c r="C117" i="3"/>
  <c r="I117" i="3" s="1"/>
  <c r="C103" i="3"/>
  <c r="I103" i="3" s="1"/>
  <c r="H103" i="3"/>
  <c r="C84" i="3"/>
  <c r="I84" i="3" s="1"/>
  <c r="H84" i="3"/>
  <c r="E134" i="3"/>
  <c r="I134" i="3" s="1"/>
  <c r="E118" i="3"/>
  <c r="I118" i="3" s="1"/>
  <c r="E86" i="3"/>
  <c r="I86" i="3" s="1"/>
  <c r="H146" i="3"/>
  <c r="H57" i="3"/>
  <c r="H37" i="3"/>
  <c r="H26" i="3"/>
  <c r="E27" i="3"/>
  <c r="I27" i="3" s="1"/>
  <c r="H27" i="3"/>
  <c r="E21" i="3"/>
  <c r="I21" i="3" s="1"/>
  <c r="E15" i="3"/>
  <c r="I15" i="3" s="1"/>
  <c r="H15" i="3"/>
  <c r="C123" i="3"/>
  <c r="I123" i="3" s="1"/>
  <c r="H123" i="3"/>
  <c r="C96" i="3"/>
  <c r="I96" i="3" s="1"/>
  <c r="H96" i="3"/>
  <c r="C83" i="3"/>
  <c r="I83" i="3" s="1"/>
  <c r="H83" i="3"/>
  <c r="C76" i="3"/>
  <c r="I76" i="3" s="1"/>
  <c r="H76" i="3"/>
  <c r="H65" i="3"/>
  <c r="E60" i="3"/>
  <c r="I60" i="3" s="1"/>
  <c r="H60" i="3"/>
  <c r="E39" i="3"/>
  <c r="I39" i="3" s="1"/>
  <c r="H39" i="3"/>
  <c r="E3" i="3"/>
  <c r="I3" i="3" s="1"/>
  <c r="H3" i="3"/>
  <c r="C116" i="3"/>
  <c r="I116" i="3" s="1"/>
  <c r="H116" i="3"/>
  <c r="C95" i="3"/>
  <c r="I95" i="3" s="1"/>
  <c r="H95" i="3"/>
  <c r="I75" i="3"/>
  <c r="H105" i="3"/>
  <c r="H45" i="3"/>
  <c r="E59" i="3"/>
  <c r="I59" i="3" s="1"/>
  <c r="H59" i="3"/>
  <c r="E44" i="3"/>
  <c r="I44" i="3" s="1"/>
  <c r="H44" i="3"/>
  <c r="C176" i="3"/>
  <c r="C168" i="3"/>
  <c r="C160" i="3"/>
  <c r="I160" i="3" s="1"/>
  <c r="H160" i="3"/>
  <c r="C152" i="3"/>
  <c r="C144" i="3"/>
  <c r="C136" i="3"/>
  <c r="I136" i="3" s="1"/>
  <c r="H136" i="3"/>
  <c r="C128" i="3"/>
  <c r="I128" i="3" s="1"/>
  <c r="H128" i="3"/>
  <c r="C115" i="3"/>
  <c r="I115" i="3" s="1"/>
  <c r="H115" i="3"/>
  <c r="C108" i="3"/>
  <c r="I108" i="3" s="1"/>
  <c r="H108" i="3"/>
  <c r="H153" i="3"/>
  <c r="H114" i="3"/>
  <c r="H73" i="3"/>
  <c r="H33" i="3"/>
  <c r="E51" i="3"/>
  <c r="I51" i="3" s="1"/>
  <c r="H51" i="3"/>
  <c r="E43" i="3"/>
  <c r="I43" i="3" s="1"/>
  <c r="H43" i="3"/>
  <c r="E7" i="3"/>
  <c r="I7" i="3" s="1"/>
  <c r="H7" i="3"/>
  <c r="C183" i="3"/>
  <c r="C175" i="3"/>
  <c r="C167" i="3"/>
  <c r="I167" i="3" s="1"/>
  <c r="H167" i="3"/>
  <c r="C159" i="3"/>
  <c r="I159" i="3" s="1"/>
  <c r="H159" i="3"/>
  <c r="C151" i="3"/>
  <c r="C143" i="3"/>
  <c r="C135" i="3"/>
  <c r="C127" i="3"/>
  <c r="I127" i="3" s="1"/>
  <c r="H127" i="3"/>
  <c r="I107" i="3"/>
  <c r="I100" i="3"/>
  <c r="H133" i="3"/>
  <c r="H113" i="3"/>
  <c r="H102" i="3"/>
  <c r="H82" i="3"/>
  <c r="H42" i="3"/>
  <c r="H148" i="3"/>
  <c r="H140" i="3"/>
  <c r="H132" i="3"/>
  <c r="H120" i="3"/>
  <c r="H112" i="3"/>
  <c r="H100" i="3"/>
  <c r="H88" i="3"/>
  <c r="H80" i="3"/>
  <c r="H68" i="3"/>
  <c r="H48" i="3"/>
  <c r="H28" i="3"/>
  <c r="H12" i="3"/>
  <c r="H119" i="3"/>
  <c r="H107" i="3"/>
  <c r="H99" i="3"/>
  <c r="H87" i="3"/>
  <c r="H75" i="3"/>
  <c r="H67" i="3"/>
  <c r="H63" i="3"/>
  <c r="H55" i="3"/>
  <c r="H47" i="3"/>
  <c r="H35" i="3"/>
  <c r="H23" i="3"/>
  <c r="H11" i="3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35" i="1"/>
  <c r="E2" i="1"/>
  <c r="G2" i="1" s="1"/>
  <c r="D184" i="1"/>
  <c r="H145" i="3" l="1"/>
  <c r="I152" i="3"/>
  <c r="I135" i="3"/>
  <c r="H158" i="3"/>
  <c r="H135" i="3"/>
  <c r="H137" i="3"/>
  <c r="H147" i="3"/>
  <c r="H162" i="3"/>
  <c r="H154" i="3"/>
  <c r="H157" i="3"/>
  <c r="I147" i="3"/>
  <c r="H144" i="3"/>
  <c r="H156" i="3"/>
  <c r="H152" i="3"/>
  <c r="H163" i="3"/>
  <c r="H166" i="3"/>
  <c r="H143" i="3"/>
  <c r="I143" i="3"/>
  <c r="H164" i="3"/>
  <c r="I151" i="3"/>
  <c r="H149" i="3"/>
  <c r="H161" i="3"/>
  <c r="I144" i="3"/>
  <c r="Y3" i="1"/>
  <c r="H2" i="1"/>
  <c r="H151" i="3"/>
  <c r="H138" i="3"/>
  <c r="B184" i="2"/>
  <c r="C184" i="2" s="1"/>
  <c r="D138" i="2"/>
  <c r="E138" i="2" s="1"/>
  <c r="I138" i="2" s="1"/>
  <c r="G138" i="1"/>
  <c r="D177" i="2"/>
  <c r="E177" i="2" s="1"/>
  <c r="I177" i="2" s="1"/>
  <c r="G177" i="1"/>
  <c r="D169" i="2"/>
  <c r="H169" i="2" s="1"/>
  <c r="G169" i="1"/>
  <c r="D161" i="2"/>
  <c r="H161" i="2" s="1"/>
  <c r="G161" i="1"/>
  <c r="D153" i="2"/>
  <c r="E153" i="2" s="1"/>
  <c r="I153" i="2" s="1"/>
  <c r="G153" i="1"/>
  <c r="D145" i="2"/>
  <c r="H145" i="2" s="1"/>
  <c r="G145" i="1"/>
  <c r="D137" i="2"/>
  <c r="E137" i="2" s="1"/>
  <c r="I137" i="2" s="1"/>
  <c r="G137" i="1"/>
  <c r="D178" i="2"/>
  <c r="H178" i="2" s="1"/>
  <c r="G178" i="1"/>
  <c r="D144" i="2"/>
  <c r="H144" i="2" s="1"/>
  <c r="G144" i="1"/>
  <c r="D170" i="2"/>
  <c r="E170" i="2" s="1"/>
  <c r="I170" i="2" s="1"/>
  <c r="G170" i="1"/>
  <c r="D135" i="2"/>
  <c r="H135" i="2" s="1"/>
  <c r="G135" i="1"/>
  <c r="D167" i="2"/>
  <c r="G167" i="1"/>
  <c r="D154" i="2"/>
  <c r="H154" i="2" s="1"/>
  <c r="G154" i="1"/>
  <c r="D176" i="2"/>
  <c r="H176" i="2" s="1"/>
  <c r="G176" i="1"/>
  <c r="D152" i="2"/>
  <c r="H152" i="2" s="1"/>
  <c r="G152" i="1"/>
  <c r="D183" i="2"/>
  <c r="E183" i="2" s="1"/>
  <c r="I183" i="2" s="1"/>
  <c r="G183" i="1"/>
  <c r="D151" i="2"/>
  <c r="H151" i="2" s="1"/>
  <c r="G151" i="1"/>
  <c r="D182" i="2"/>
  <c r="G182" i="1"/>
  <c r="D166" i="2"/>
  <c r="H166" i="2" s="1"/>
  <c r="G166" i="1"/>
  <c r="D142" i="2"/>
  <c r="E142" i="2" s="1"/>
  <c r="I142" i="2" s="1"/>
  <c r="G142" i="1"/>
  <c r="D146" i="2"/>
  <c r="E146" i="2" s="1"/>
  <c r="I146" i="2" s="1"/>
  <c r="G146" i="1"/>
  <c r="D160" i="2"/>
  <c r="H160" i="2" s="1"/>
  <c r="G160" i="1"/>
  <c r="D136" i="2"/>
  <c r="H136" i="2" s="1"/>
  <c r="G136" i="1"/>
  <c r="D175" i="2"/>
  <c r="H175" i="2" s="1"/>
  <c r="G175" i="1"/>
  <c r="D143" i="2"/>
  <c r="H143" i="2" s="1"/>
  <c r="G143" i="1"/>
  <c r="D174" i="2"/>
  <c r="E174" i="2" s="1"/>
  <c r="I174" i="2" s="1"/>
  <c r="G174" i="1"/>
  <c r="D158" i="2"/>
  <c r="G158" i="1"/>
  <c r="D150" i="2"/>
  <c r="E150" i="2" s="1"/>
  <c r="I150" i="2" s="1"/>
  <c r="G150" i="1"/>
  <c r="D181" i="2"/>
  <c r="E181" i="2" s="1"/>
  <c r="I181" i="2" s="1"/>
  <c r="G181" i="1"/>
  <c r="D173" i="2"/>
  <c r="H173" i="2" s="1"/>
  <c r="G173" i="1"/>
  <c r="D165" i="2"/>
  <c r="E165" i="2" s="1"/>
  <c r="I165" i="2" s="1"/>
  <c r="G165" i="1"/>
  <c r="D157" i="2"/>
  <c r="E157" i="2" s="1"/>
  <c r="I157" i="2" s="1"/>
  <c r="G157" i="1"/>
  <c r="D149" i="2"/>
  <c r="E149" i="2" s="1"/>
  <c r="I149" i="2" s="1"/>
  <c r="G149" i="1"/>
  <c r="D141" i="2"/>
  <c r="H141" i="2" s="1"/>
  <c r="G141" i="1"/>
  <c r="D168" i="2"/>
  <c r="H168" i="2" s="1"/>
  <c r="G168" i="1"/>
  <c r="D159" i="2"/>
  <c r="H159" i="2" s="1"/>
  <c r="G159" i="1"/>
  <c r="D180" i="2"/>
  <c r="H180" i="2" s="1"/>
  <c r="G180" i="1"/>
  <c r="D172" i="2"/>
  <c r="H172" i="2" s="1"/>
  <c r="G172" i="1"/>
  <c r="D164" i="2"/>
  <c r="H164" i="2" s="1"/>
  <c r="G164" i="1"/>
  <c r="D156" i="2"/>
  <c r="H156" i="2" s="1"/>
  <c r="G156" i="1"/>
  <c r="D148" i="2"/>
  <c r="H148" i="2" s="1"/>
  <c r="G148" i="1"/>
  <c r="D140" i="2"/>
  <c r="H140" i="2" s="1"/>
  <c r="G140" i="1"/>
  <c r="D162" i="2"/>
  <c r="E162" i="2" s="1"/>
  <c r="I162" i="2" s="1"/>
  <c r="G162" i="1"/>
  <c r="D179" i="2"/>
  <c r="H179" i="2" s="1"/>
  <c r="G179" i="1"/>
  <c r="D171" i="2"/>
  <c r="E171" i="2" s="1"/>
  <c r="I171" i="2" s="1"/>
  <c r="G171" i="1"/>
  <c r="D163" i="2"/>
  <c r="H163" i="2" s="1"/>
  <c r="G163" i="1"/>
  <c r="D155" i="2"/>
  <c r="H155" i="2" s="1"/>
  <c r="G155" i="1"/>
  <c r="D147" i="2"/>
  <c r="H147" i="2" s="1"/>
  <c r="G147" i="1"/>
  <c r="D139" i="2"/>
  <c r="E139" i="2" s="1"/>
  <c r="I139" i="2" s="1"/>
  <c r="G139" i="1"/>
  <c r="E141" i="2"/>
  <c r="I141" i="2" s="1"/>
  <c r="E154" i="2"/>
  <c r="I154" i="2" s="1"/>
  <c r="K186" i="1"/>
  <c r="B185" i="3"/>
  <c r="H153" i="2"/>
  <c r="E184" i="1"/>
  <c r="D184" i="2" s="1"/>
  <c r="E184" i="2" s="1"/>
  <c r="H139" i="2"/>
  <c r="D185" i="1"/>
  <c r="M169" i="1"/>
  <c r="N169" i="1" s="1"/>
  <c r="P169" i="1" s="1"/>
  <c r="F168" i="3"/>
  <c r="E148" i="2" l="1"/>
  <c r="I148" i="2" s="1"/>
  <c r="E144" i="2"/>
  <c r="I144" i="2" s="1"/>
  <c r="E152" i="2"/>
  <c r="I152" i="2" s="1"/>
  <c r="Z3" i="1"/>
  <c r="I184" i="2"/>
  <c r="E180" i="2"/>
  <c r="I180" i="2" s="1"/>
  <c r="E151" i="2"/>
  <c r="I151" i="2" s="1"/>
  <c r="H171" i="2"/>
  <c r="H149" i="2"/>
  <c r="E166" i="2"/>
  <c r="I166" i="2" s="1"/>
  <c r="H137" i="2"/>
  <c r="H138" i="2"/>
  <c r="E135" i="2"/>
  <c r="I135" i="2" s="1"/>
  <c r="E136" i="2"/>
  <c r="I136" i="2" s="1"/>
  <c r="E169" i="2"/>
  <c r="I169" i="2" s="1"/>
  <c r="Y141" i="1"/>
  <c r="Z141" i="1" s="1"/>
  <c r="H140" i="1"/>
  <c r="Y161" i="1"/>
  <c r="Z161" i="1" s="1"/>
  <c r="H160" i="1"/>
  <c r="Y146" i="1"/>
  <c r="Z146" i="1" s="1"/>
  <c r="H145" i="1"/>
  <c r="H172" i="1"/>
  <c r="Y140" i="1"/>
  <c r="Z140" i="1" s="1"/>
  <c r="H139" i="1"/>
  <c r="H171" i="1"/>
  <c r="Y149" i="1"/>
  <c r="Z149" i="1" s="1"/>
  <c r="H148" i="1"/>
  <c r="H180" i="1"/>
  <c r="Y150" i="1"/>
  <c r="Z150" i="1" s="1"/>
  <c r="H149" i="1"/>
  <c r="H181" i="1"/>
  <c r="H143" i="1"/>
  <c r="Y144" i="1"/>
  <c r="Z144" i="1" s="1"/>
  <c r="Y147" i="1"/>
  <c r="Z147" i="1" s="1"/>
  <c r="H146" i="1"/>
  <c r="H151" i="1"/>
  <c r="Y152" i="1"/>
  <c r="Z152" i="1" s="1"/>
  <c r="Y155" i="1"/>
  <c r="Z155" i="1" s="1"/>
  <c r="H154" i="1"/>
  <c r="Y145" i="1"/>
  <c r="Z145" i="1" s="1"/>
  <c r="H144" i="1"/>
  <c r="Y154" i="1"/>
  <c r="Z154" i="1" s="1"/>
  <c r="H153" i="1"/>
  <c r="Y139" i="1"/>
  <c r="Z139" i="1" s="1"/>
  <c r="H138" i="1"/>
  <c r="Y142" i="1"/>
  <c r="Z142" i="1" s="1"/>
  <c r="H141" i="1"/>
  <c r="H176" i="1"/>
  <c r="Y164" i="1"/>
  <c r="Z164" i="1" s="1"/>
  <c r="H163" i="1"/>
  <c r="H174" i="1"/>
  <c r="H177" i="1"/>
  <c r="E164" i="2"/>
  <c r="I164" i="2" s="1"/>
  <c r="E168" i="2"/>
  <c r="I168" i="2" s="1"/>
  <c r="H142" i="2"/>
  <c r="Y148" i="1"/>
  <c r="Z148" i="1" s="1"/>
  <c r="H147" i="1"/>
  <c r="H179" i="1"/>
  <c r="Y157" i="1"/>
  <c r="Z157" i="1" s="1"/>
  <c r="H156" i="1"/>
  <c r="H159" i="1"/>
  <c r="Y160" i="1"/>
  <c r="Z160" i="1" s="1"/>
  <c r="Y158" i="1"/>
  <c r="Z158" i="1" s="1"/>
  <c r="H157" i="1"/>
  <c r="Y151" i="1"/>
  <c r="Z151" i="1" s="1"/>
  <c r="H150" i="1"/>
  <c r="H175" i="1"/>
  <c r="Y143" i="1"/>
  <c r="Z143" i="1" s="1"/>
  <c r="H142" i="1"/>
  <c r="H183" i="1"/>
  <c r="H167" i="1"/>
  <c r="Y168" i="1"/>
  <c r="Z168" i="1" s="1"/>
  <c r="H178" i="1"/>
  <c r="Y162" i="1"/>
  <c r="Z162" i="1" s="1"/>
  <c r="H161" i="1"/>
  <c r="H173" i="1"/>
  <c r="H182" i="1"/>
  <c r="H170" i="1"/>
  <c r="E143" i="2"/>
  <c r="I143" i="2" s="1"/>
  <c r="H146" i="2"/>
  <c r="Y156" i="1"/>
  <c r="Z156" i="1" s="1"/>
  <c r="H155" i="1"/>
  <c r="Y163" i="1"/>
  <c r="Z163" i="1" s="1"/>
  <c r="H162" i="1"/>
  <c r="Y165" i="1"/>
  <c r="Z165" i="1" s="1"/>
  <c r="H164" i="1"/>
  <c r="Y169" i="1"/>
  <c r="Z169" i="1" s="1"/>
  <c r="H168" i="1"/>
  <c r="Y166" i="1"/>
  <c r="Z166" i="1" s="1"/>
  <c r="H165" i="1"/>
  <c r="Y159" i="1"/>
  <c r="Z159" i="1" s="1"/>
  <c r="H158" i="1"/>
  <c r="Y137" i="1"/>
  <c r="Z137" i="1" s="1"/>
  <c r="H136" i="1"/>
  <c r="Y167" i="1"/>
  <c r="Z167" i="1" s="1"/>
  <c r="H166" i="1"/>
  <c r="Y153" i="1"/>
  <c r="Z153" i="1" s="1"/>
  <c r="H152" i="1"/>
  <c r="Y136" i="1"/>
  <c r="Z136" i="1" s="1"/>
  <c r="H135" i="1"/>
  <c r="Y138" i="1"/>
  <c r="Z138" i="1" s="1"/>
  <c r="H137" i="1"/>
  <c r="Y170" i="1"/>
  <c r="Z170" i="1" s="1"/>
  <c r="H169" i="1"/>
  <c r="E176" i="2"/>
  <c r="I176" i="2" s="1"/>
  <c r="E173" i="2"/>
  <c r="I173" i="2" s="1"/>
  <c r="H177" i="2"/>
  <c r="H170" i="2"/>
  <c r="E175" i="2"/>
  <c r="I175" i="2" s="1"/>
  <c r="E145" i="2"/>
  <c r="I145" i="2" s="1"/>
  <c r="H162" i="2"/>
  <c r="E140" i="2"/>
  <c r="I140" i="2" s="1"/>
  <c r="E160" i="2"/>
  <c r="I160" i="2" s="1"/>
  <c r="E172" i="2"/>
  <c r="I172" i="2" s="1"/>
  <c r="H181" i="2"/>
  <c r="E163" i="2"/>
  <c r="I163" i="2" s="1"/>
  <c r="H174" i="2"/>
  <c r="H165" i="2"/>
  <c r="E179" i="2"/>
  <c r="I179" i="2" s="1"/>
  <c r="E156" i="2"/>
  <c r="I156" i="2" s="1"/>
  <c r="E147" i="2"/>
  <c r="I147" i="2" s="1"/>
  <c r="H157" i="2"/>
  <c r="E161" i="2"/>
  <c r="I161" i="2" s="1"/>
  <c r="E178" i="2"/>
  <c r="I178" i="2" s="1"/>
  <c r="H183" i="2"/>
  <c r="E159" i="2"/>
  <c r="I159" i="2" s="1"/>
  <c r="H150" i="2"/>
  <c r="E158" i="2"/>
  <c r="I158" i="2" s="1"/>
  <c r="H158" i="2"/>
  <c r="E155" i="2"/>
  <c r="I155" i="2" s="1"/>
  <c r="E182" i="2"/>
  <c r="I182" i="2" s="1"/>
  <c r="H182" i="2"/>
  <c r="G184" i="1"/>
  <c r="E167" i="2"/>
  <c r="I167" i="2" s="1"/>
  <c r="H167" i="2"/>
  <c r="G168" i="3"/>
  <c r="I168" i="3" s="1"/>
  <c r="H168" i="3"/>
  <c r="M170" i="1"/>
  <c r="N170" i="1" s="1"/>
  <c r="P170" i="1" s="1"/>
  <c r="F169" i="3"/>
  <c r="D186" i="1"/>
  <c r="B185" i="2"/>
  <c r="C185" i="2" s="1"/>
  <c r="E185" i="1"/>
  <c r="D185" i="2" s="1"/>
  <c r="B186" i="3"/>
  <c r="K187" i="1"/>
  <c r="H184" i="2"/>
  <c r="C185" i="3"/>
  <c r="Y171" i="1" l="1"/>
  <c r="Z171" i="1" s="1"/>
  <c r="H184" i="1"/>
  <c r="K188" i="1"/>
  <c r="K189" i="1" s="1"/>
  <c r="D187" i="1"/>
  <c r="E187" i="1" s="1"/>
  <c r="D187" i="2" s="1"/>
  <c r="E187" i="2" s="1"/>
  <c r="G185" i="1"/>
  <c r="H185" i="2"/>
  <c r="E185" i="2"/>
  <c r="I185" i="2" s="1"/>
  <c r="B186" i="2"/>
  <c r="E186" i="1"/>
  <c r="D186" i="2" s="1"/>
  <c r="E186" i="2" s="1"/>
  <c r="G169" i="3"/>
  <c r="I169" i="3" s="1"/>
  <c r="H169" i="3"/>
  <c r="B187" i="3"/>
  <c r="M171" i="1"/>
  <c r="N171" i="1" s="1"/>
  <c r="F170" i="3"/>
  <c r="C186" i="3"/>
  <c r="P171" i="1" l="1"/>
  <c r="Y172" i="1"/>
  <c r="Z172" i="1" s="1"/>
  <c r="B189" i="3"/>
  <c r="C189" i="3" s="1"/>
  <c r="H185" i="1"/>
  <c r="B188" i="3"/>
  <c r="C188" i="3" s="1"/>
  <c r="B187" i="2"/>
  <c r="H187" i="2" s="1"/>
  <c r="D188" i="1"/>
  <c r="E188" i="1" s="1"/>
  <c r="D188" i="2" s="1"/>
  <c r="E188" i="2" s="1"/>
  <c r="G186" i="1"/>
  <c r="G187" i="1"/>
  <c r="C187" i="3"/>
  <c r="G170" i="3"/>
  <c r="I170" i="3" s="1"/>
  <c r="H170" i="3"/>
  <c r="H186" i="2"/>
  <c r="C186" i="2"/>
  <c r="I186" i="2" s="1"/>
  <c r="M172" i="1"/>
  <c r="N172" i="1" s="1"/>
  <c r="F171" i="3"/>
  <c r="K190" i="1"/>
  <c r="B190" i="3" l="1"/>
  <c r="C190" i="3" s="1"/>
  <c r="H187" i="1"/>
  <c r="P172" i="1"/>
  <c r="Y173" i="1"/>
  <c r="Z173" i="1" s="1"/>
  <c r="H186" i="1"/>
  <c r="C187" i="2"/>
  <c r="I187" i="2" s="1"/>
  <c r="B188" i="2"/>
  <c r="H188" i="2" s="1"/>
  <c r="D189" i="1"/>
  <c r="G188" i="1"/>
  <c r="G171" i="3"/>
  <c r="I171" i="3" s="1"/>
  <c r="H171" i="3"/>
  <c r="M173" i="1"/>
  <c r="N173" i="1" s="1"/>
  <c r="F172" i="3"/>
  <c r="K191" i="1"/>
  <c r="C188" i="2" l="1"/>
  <c r="I188" i="2" s="1"/>
  <c r="P173" i="1"/>
  <c r="Y174" i="1"/>
  <c r="Z174" i="1" s="1"/>
  <c r="H188" i="1"/>
  <c r="B191" i="3"/>
  <c r="C191" i="3" s="1"/>
  <c r="E189" i="1"/>
  <c r="D189" i="2" s="1"/>
  <c r="E189" i="2" s="1"/>
  <c r="B189" i="2"/>
  <c r="D190" i="1"/>
  <c r="D191" i="1" s="1"/>
  <c r="K192" i="1"/>
  <c r="G172" i="3"/>
  <c r="I172" i="3" s="1"/>
  <c r="H172" i="3"/>
  <c r="M174" i="1"/>
  <c r="N174" i="1" s="1"/>
  <c r="F173" i="3"/>
  <c r="B192" i="3" l="1"/>
  <c r="C192" i="3" s="1"/>
  <c r="P174" i="1"/>
  <c r="Y175" i="1"/>
  <c r="Z175" i="1" s="1"/>
  <c r="K193" i="1"/>
  <c r="B190" i="2"/>
  <c r="E190" i="1"/>
  <c r="D190" i="2" s="1"/>
  <c r="E190" i="2" s="1"/>
  <c r="D192" i="1"/>
  <c r="B192" i="2" s="1"/>
  <c r="E191" i="1"/>
  <c r="D191" i="2" s="1"/>
  <c r="E191" i="2" s="1"/>
  <c r="H189" i="2"/>
  <c r="C189" i="2"/>
  <c r="I189" i="2" s="1"/>
  <c r="B191" i="2"/>
  <c r="C191" i="2" s="1"/>
  <c r="G189" i="1"/>
  <c r="G173" i="3"/>
  <c r="I173" i="3" s="1"/>
  <c r="H173" i="3"/>
  <c r="M175" i="1"/>
  <c r="N175" i="1" s="1"/>
  <c r="F174" i="3"/>
  <c r="B193" i="3" l="1"/>
  <c r="C193" i="3" s="1"/>
  <c r="H189" i="1"/>
  <c r="P175" i="1"/>
  <c r="Y176" i="1"/>
  <c r="Z176" i="1" s="1"/>
  <c r="K194" i="1"/>
  <c r="D193" i="1"/>
  <c r="D194" i="1" s="1"/>
  <c r="E192" i="1"/>
  <c r="D192" i="2" s="1"/>
  <c r="E192" i="2" s="1"/>
  <c r="G192" i="1"/>
  <c r="H191" i="2"/>
  <c r="G191" i="1"/>
  <c r="I191" i="2"/>
  <c r="C190" i="2"/>
  <c r="I190" i="2" s="1"/>
  <c r="H190" i="2"/>
  <c r="G190" i="1"/>
  <c r="M176" i="1"/>
  <c r="N176" i="1" s="1"/>
  <c r="F175" i="3"/>
  <c r="C192" i="2"/>
  <c r="G174" i="3"/>
  <c r="I174" i="3" s="1"/>
  <c r="H174" i="3"/>
  <c r="I192" i="2" l="1"/>
  <c r="H192" i="2"/>
  <c r="H191" i="1"/>
  <c r="K195" i="1"/>
  <c r="K196" i="1" s="1"/>
  <c r="H190" i="1"/>
  <c r="B194" i="3"/>
  <c r="C194" i="3" s="1"/>
  <c r="H192" i="1"/>
  <c r="P176" i="1"/>
  <c r="Y177" i="1"/>
  <c r="Z177" i="1" s="1"/>
  <c r="B193" i="2"/>
  <c r="C193" i="2" s="1"/>
  <c r="E193" i="1"/>
  <c r="D193" i="2" s="1"/>
  <c r="E193" i="2" s="1"/>
  <c r="G193" i="1"/>
  <c r="B194" i="2"/>
  <c r="E194" i="1"/>
  <c r="D194" i="2" s="1"/>
  <c r="E194" i="2" s="1"/>
  <c r="G175" i="3"/>
  <c r="I175" i="3" s="1"/>
  <c r="H175" i="3"/>
  <c r="D195" i="1"/>
  <c r="M177" i="1"/>
  <c r="N177" i="1" s="1"/>
  <c r="F176" i="3"/>
  <c r="P177" i="1" l="1"/>
  <c r="Y178" i="1"/>
  <c r="Z178" i="1" s="1"/>
  <c r="H193" i="1"/>
  <c r="I193" i="2"/>
  <c r="B195" i="3"/>
  <c r="C195" i="3" s="1"/>
  <c r="H193" i="2"/>
  <c r="G194" i="1"/>
  <c r="G176" i="3"/>
  <c r="I176" i="3" s="1"/>
  <c r="H176" i="3"/>
  <c r="H194" i="2"/>
  <c r="C194" i="2"/>
  <c r="I194" i="2" s="1"/>
  <c r="M178" i="1"/>
  <c r="N178" i="1" s="1"/>
  <c r="F177" i="3"/>
  <c r="D196" i="1"/>
  <c r="B195" i="2"/>
  <c r="E195" i="1"/>
  <c r="D195" i="2" s="1"/>
  <c r="E195" i="2" s="1"/>
  <c r="K197" i="1"/>
  <c r="B196" i="3"/>
  <c r="P178" i="1" l="1"/>
  <c r="Y179" i="1"/>
  <c r="Z179" i="1" s="1"/>
  <c r="H194" i="1"/>
  <c r="G195" i="1"/>
  <c r="M179" i="1"/>
  <c r="N179" i="1" s="1"/>
  <c r="F178" i="3"/>
  <c r="G177" i="3"/>
  <c r="I177" i="3" s="1"/>
  <c r="H177" i="3"/>
  <c r="C196" i="3"/>
  <c r="K198" i="1"/>
  <c r="B197" i="3"/>
  <c r="C195" i="2"/>
  <c r="I195" i="2" s="1"/>
  <c r="H195" i="2"/>
  <c r="D197" i="1"/>
  <c r="B196" i="2"/>
  <c r="E196" i="1"/>
  <c r="D196" i="2" s="1"/>
  <c r="E196" i="2" s="1"/>
  <c r="H195" i="1" l="1"/>
  <c r="P179" i="1"/>
  <c r="Y180" i="1"/>
  <c r="Z180" i="1" s="1"/>
  <c r="G196" i="1"/>
  <c r="K199" i="1"/>
  <c r="B198" i="3"/>
  <c r="H196" i="2"/>
  <c r="C196" i="2"/>
  <c r="I196" i="2" s="1"/>
  <c r="D198" i="1"/>
  <c r="B197" i="2"/>
  <c r="E197" i="1"/>
  <c r="D197" i="2" s="1"/>
  <c r="E197" i="2" s="1"/>
  <c r="G178" i="3"/>
  <c r="I178" i="3" s="1"/>
  <c r="H178" i="3"/>
  <c r="M180" i="1"/>
  <c r="N180" i="1" s="1"/>
  <c r="F179" i="3"/>
  <c r="C197" i="3"/>
  <c r="P180" i="1" l="1"/>
  <c r="Y181" i="1"/>
  <c r="Z181" i="1" s="1"/>
  <c r="H196" i="1"/>
  <c r="G197" i="1"/>
  <c r="D199" i="1"/>
  <c r="B198" i="2"/>
  <c r="E198" i="1"/>
  <c r="D198" i="2" s="1"/>
  <c r="E198" i="2" s="1"/>
  <c r="C197" i="2"/>
  <c r="I197" i="2" s="1"/>
  <c r="H197" i="2"/>
  <c r="G179" i="3"/>
  <c r="I179" i="3" s="1"/>
  <c r="H179" i="3"/>
  <c r="M181" i="1"/>
  <c r="N181" i="1" s="1"/>
  <c r="F180" i="3"/>
  <c r="C198" i="3"/>
  <c r="K200" i="1"/>
  <c r="B199" i="3"/>
  <c r="P181" i="1" l="1"/>
  <c r="Y182" i="1"/>
  <c r="Z182" i="1" s="1"/>
  <c r="H197" i="1"/>
  <c r="G198" i="1"/>
  <c r="K201" i="1"/>
  <c r="B200" i="3"/>
  <c r="C199" i="3"/>
  <c r="G180" i="3"/>
  <c r="I180" i="3" s="1"/>
  <c r="H180" i="3"/>
  <c r="C198" i="2"/>
  <c r="I198" i="2" s="1"/>
  <c r="H198" i="2"/>
  <c r="M182" i="1"/>
  <c r="N182" i="1" s="1"/>
  <c r="F181" i="3"/>
  <c r="D200" i="1"/>
  <c r="B199" i="2"/>
  <c r="E199" i="1"/>
  <c r="D199" i="2" s="1"/>
  <c r="E199" i="2" s="1"/>
  <c r="P182" i="1" l="1"/>
  <c r="Y183" i="1"/>
  <c r="Z183" i="1" s="1"/>
  <c r="H198" i="1"/>
  <c r="G199" i="1"/>
  <c r="D201" i="1"/>
  <c r="B200" i="2"/>
  <c r="E200" i="1"/>
  <c r="D200" i="2" s="1"/>
  <c r="E200" i="2" s="1"/>
  <c r="H199" i="2"/>
  <c r="C199" i="2"/>
  <c r="I199" i="2" s="1"/>
  <c r="G181" i="3"/>
  <c r="I181" i="3" s="1"/>
  <c r="H181" i="3"/>
  <c r="M183" i="1"/>
  <c r="N183" i="1" s="1"/>
  <c r="F182" i="3"/>
  <c r="C200" i="3"/>
  <c r="K202" i="1"/>
  <c r="B201" i="3"/>
  <c r="P183" i="1" l="1"/>
  <c r="Y184" i="1"/>
  <c r="Z184" i="1" s="1"/>
  <c r="H199" i="1"/>
  <c r="G200" i="1"/>
  <c r="M184" i="1"/>
  <c r="N184" i="1" s="1"/>
  <c r="F183" i="3"/>
  <c r="C201" i="3"/>
  <c r="B202" i="3"/>
  <c r="K203" i="1"/>
  <c r="G182" i="3"/>
  <c r="I182" i="3" s="1"/>
  <c r="H182" i="3"/>
  <c r="H200" i="2"/>
  <c r="C200" i="2"/>
  <c r="I200" i="2" s="1"/>
  <c r="D202" i="1"/>
  <c r="B201" i="2"/>
  <c r="E201" i="1"/>
  <c r="D201" i="2" s="1"/>
  <c r="E201" i="2" s="1"/>
  <c r="P184" i="1" l="1"/>
  <c r="Y185" i="1"/>
  <c r="Z185" i="1" s="1"/>
  <c r="H200" i="1"/>
  <c r="G201" i="1"/>
  <c r="K204" i="1"/>
  <c r="B203" i="3"/>
  <c r="C201" i="2"/>
  <c r="I201" i="2" s="1"/>
  <c r="H201" i="2"/>
  <c r="C202" i="3"/>
  <c r="D203" i="1"/>
  <c r="B202" i="2"/>
  <c r="E202" i="1"/>
  <c r="D202" i="2" s="1"/>
  <c r="E202" i="2" s="1"/>
  <c r="G183" i="3"/>
  <c r="I183" i="3" s="1"/>
  <c r="H183" i="3"/>
  <c r="M185" i="1"/>
  <c r="N185" i="1" s="1"/>
  <c r="F184" i="3"/>
  <c r="H201" i="1" l="1"/>
  <c r="P185" i="1"/>
  <c r="Y186" i="1"/>
  <c r="Z186" i="1" s="1"/>
  <c r="G202" i="1"/>
  <c r="H202" i="2"/>
  <c r="C202" i="2"/>
  <c r="I202" i="2" s="1"/>
  <c r="D204" i="1"/>
  <c r="B203" i="2"/>
  <c r="E203" i="1"/>
  <c r="D203" i="2" s="1"/>
  <c r="E203" i="2" s="1"/>
  <c r="G184" i="3"/>
  <c r="I184" i="3" s="1"/>
  <c r="H184" i="3"/>
  <c r="M186" i="1"/>
  <c r="N186" i="1" s="1"/>
  <c r="F185" i="3"/>
  <c r="C203" i="3"/>
  <c r="K205" i="1"/>
  <c r="B204" i="3"/>
  <c r="H202" i="1" l="1"/>
  <c r="P186" i="1"/>
  <c r="Y187" i="1"/>
  <c r="Z187" i="1" s="1"/>
  <c r="G203" i="1"/>
  <c r="C204" i="3"/>
  <c r="K206" i="1"/>
  <c r="B205" i="3"/>
  <c r="H203" i="2"/>
  <c r="C203" i="2"/>
  <c r="I203" i="2" s="1"/>
  <c r="G185" i="3"/>
  <c r="I185" i="3" s="1"/>
  <c r="H185" i="3"/>
  <c r="D205" i="1"/>
  <c r="B204" i="2"/>
  <c r="E204" i="1"/>
  <c r="D204" i="2" s="1"/>
  <c r="E204" i="2" s="1"/>
  <c r="M187" i="1"/>
  <c r="N187" i="1" s="1"/>
  <c r="F186" i="3"/>
  <c r="H203" i="1" l="1"/>
  <c r="P187" i="1"/>
  <c r="Y188" i="1"/>
  <c r="Z188" i="1" s="1"/>
  <c r="G204" i="1"/>
  <c r="M188" i="1"/>
  <c r="N188" i="1" s="1"/>
  <c r="F187" i="3"/>
  <c r="C205" i="3"/>
  <c r="G186" i="3"/>
  <c r="I186" i="3" s="1"/>
  <c r="H186" i="3"/>
  <c r="D206" i="1"/>
  <c r="B205" i="2"/>
  <c r="E205" i="1"/>
  <c r="D205" i="2" s="1"/>
  <c r="E205" i="2" s="1"/>
  <c r="K207" i="1"/>
  <c r="B206" i="3"/>
  <c r="H204" i="2"/>
  <c r="C204" i="2"/>
  <c r="I204" i="2" s="1"/>
  <c r="P188" i="1" l="1"/>
  <c r="Y189" i="1"/>
  <c r="Z189" i="1" s="1"/>
  <c r="H204" i="1"/>
  <c r="G205" i="1"/>
  <c r="D207" i="1"/>
  <c r="B206" i="2"/>
  <c r="C206" i="2" s="1"/>
  <c r="E206" i="1"/>
  <c r="D206" i="2" s="1"/>
  <c r="H205" i="2"/>
  <c r="C205" i="2"/>
  <c r="I205" i="2" s="1"/>
  <c r="C206" i="3"/>
  <c r="G187" i="3"/>
  <c r="I187" i="3" s="1"/>
  <c r="H187" i="3"/>
  <c r="K208" i="1"/>
  <c r="B207" i="3"/>
  <c r="M189" i="1"/>
  <c r="N189" i="1" s="1"/>
  <c r="F188" i="3"/>
  <c r="H205" i="1" l="1"/>
  <c r="P189" i="1"/>
  <c r="Y190" i="1"/>
  <c r="Z190" i="1" s="1"/>
  <c r="G206" i="1"/>
  <c r="G188" i="3"/>
  <c r="I188" i="3" s="1"/>
  <c r="H188" i="3"/>
  <c r="C207" i="3"/>
  <c r="M190" i="1"/>
  <c r="N190" i="1" s="1"/>
  <c r="F189" i="3"/>
  <c r="H206" i="2"/>
  <c r="E206" i="2"/>
  <c r="I206" i="2" s="1"/>
  <c r="K209" i="1"/>
  <c r="B208" i="3"/>
  <c r="D208" i="1"/>
  <c r="B207" i="2"/>
  <c r="E207" i="1"/>
  <c r="D207" i="2" s="1"/>
  <c r="E207" i="2" s="1"/>
  <c r="H206" i="1" l="1"/>
  <c r="P190" i="1"/>
  <c r="Y191" i="1"/>
  <c r="Z191" i="1" s="1"/>
  <c r="G207" i="1"/>
  <c r="G189" i="3"/>
  <c r="I189" i="3" s="1"/>
  <c r="H189" i="3"/>
  <c r="M191" i="1"/>
  <c r="N191" i="1" s="1"/>
  <c r="F190" i="3"/>
  <c r="H207" i="2"/>
  <c r="C207" i="2"/>
  <c r="I207" i="2" s="1"/>
  <c r="C208" i="3"/>
  <c r="D209" i="1"/>
  <c r="B208" i="2"/>
  <c r="E208" i="1"/>
  <c r="D208" i="2" s="1"/>
  <c r="E208" i="2" s="1"/>
  <c r="K210" i="1"/>
  <c r="B209" i="3"/>
  <c r="H207" i="1" l="1"/>
  <c r="P191" i="1"/>
  <c r="Y192" i="1"/>
  <c r="Z192" i="1" s="1"/>
  <c r="G208" i="1"/>
  <c r="K211" i="1"/>
  <c r="B210" i="3"/>
  <c r="M192" i="1"/>
  <c r="N192" i="1" s="1"/>
  <c r="F191" i="3"/>
  <c r="C209" i="3"/>
  <c r="G190" i="3"/>
  <c r="I190" i="3" s="1"/>
  <c r="H190" i="3"/>
  <c r="H208" i="2"/>
  <c r="C208" i="2"/>
  <c r="I208" i="2" s="1"/>
  <c r="D210" i="1"/>
  <c r="B209" i="2"/>
  <c r="E209" i="1"/>
  <c r="D209" i="2" s="1"/>
  <c r="E209" i="2" s="1"/>
  <c r="H208" i="1" l="1"/>
  <c r="P192" i="1"/>
  <c r="Y193" i="1"/>
  <c r="Z193" i="1" s="1"/>
  <c r="G209" i="1"/>
  <c r="G191" i="3"/>
  <c r="I191" i="3" s="1"/>
  <c r="H191" i="3"/>
  <c r="D211" i="1"/>
  <c r="B210" i="2"/>
  <c r="E210" i="1"/>
  <c r="D210" i="2" s="1"/>
  <c r="E210" i="2" s="1"/>
  <c r="C210" i="3"/>
  <c r="K212" i="1"/>
  <c r="B211" i="3"/>
  <c r="C209" i="2"/>
  <c r="I209" i="2" s="1"/>
  <c r="H209" i="2"/>
  <c r="M193" i="1"/>
  <c r="N193" i="1" s="1"/>
  <c r="F192" i="3"/>
  <c r="P193" i="1" l="1"/>
  <c r="Y194" i="1"/>
  <c r="Z194" i="1" s="1"/>
  <c r="H209" i="1"/>
  <c r="G210" i="1"/>
  <c r="G192" i="3"/>
  <c r="I192" i="3" s="1"/>
  <c r="H192" i="3"/>
  <c r="D212" i="1"/>
  <c r="B211" i="2"/>
  <c r="E211" i="1"/>
  <c r="D211" i="2" s="1"/>
  <c r="E211" i="2" s="1"/>
  <c r="M194" i="1"/>
  <c r="N194" i="1" s="1"/>
  <c r="F193" i="3"/>
  <c r="H210" i="2"/>
  <c r="C210" i="2"/>
  <c r="I210" i="2" s="1"/>
  <c r="C211" i="3"/>
  <c r="K213" i="1"/>
  <c r="B212" i="3"/>
  <c r="P194" i="1" l="1"/>
  <c r="Y195" i="1"/>
  <c r="Z195" i="1" s="1"/>
  <c r="H210" i="1"/>
  <c r="G211" i="1"/>
  <c r="M195" i="1"/>
  <c r="N195" i="1" s="1"/>
  <c r="F194" i="3"/>
  <c r="K214" i="1"/>
  <c r="B213" i="3"/>
  <c r="D213" i="1"/>
  <c r="B212" i="2"/>
  <c r="E212" i="1"/>
  <c r="D212" i="2" s="1"/>
  <c r="E212" i="2" s="1"/>
  <c r="C212" i="3"/>
  <c r="H211" i="2"/>
  <c r="C211" i="2"/>
  <c r="I211" i="2" s="1"/>
  <c r="G193" i="3"/>
  <c r="I193" i="3" s="1"/>
  <c r="H193" i="3"/>
  <c r="H211" i="1" l="1"/>
  <c r="P195" i="1"/>
  <c r="Y196" i="1"/>
  <c r="Z196" i="1" s="1"/>
  <c r="G212" i="1"/>
  <c r="H212" i="2"/>
  <c r="C212" i="2"/>
  <c r="I212" i="2" s="1"/>
  <c r="K215" i="1"/>
  <c r="B214" i="3"/>
  <c r="D214" i="1"/>
  <c r="B213" i="2"/>
  <c r="E213" i="1"/>
  <c r="D213" i="2" s="1"/>
  <c r="E213" i="2" s="1"/>
  <c r="C213" i="3"/>
  <c r="G194" i="3"/>
  <c r="I194" i="3" s="1"/>
  <c r="H194" i="3"/>
  <c r="M196" i="1"/>
  <c r="N196" i="1" s="1"/>
  <c r="F195" i="3"/>
  <c r="H212" i="1" l="1"/>
  <c r="P196" i="1"/>
  <c r="Y197" i="1"/>
  <c r="Z197" i="1" s="1"/>
  <c r="G213" i="1"/>
  <c r="G195" i="3"/>
  <c r="I195" i="3" s="1"/>
  <c r="H195" i="3"/>
  <c r="K216" i="1"/>
  <c r="B215" i="3"/>
  <c r="H213" i="2"/>
  <c r="C213" i="2"/>
  <c r="I213" i="2" s="1"/>
  <c r="M197" i="1"/>
  <c r="N197" i="1" s="1"/>
  <c r="F196" i="3"/>
  <c r="D215" i="1"/>
  <c r="B214" i="2"/>
  <c r="E214" i="1"/>
  <c r="D214" i="2" s="1"/>
  <c r="E214" i="2" s="1"/>
  <c r="C214" i="3"/>
  <c r="H213" i="1" l="1"/>
  <c r="P197" i="1"/>
  <c r="Y198" i="1"/>
  <c r="Z198" i="1" s="1"/>
  <c r="G214" i="1"/>
  <c r="M198" i="1"/>
  <c r="N198" i="1" s="1"/>
  <c r="F197" i="3"/>
  <c r="C215" i="3"/>
  <c r="K217" i="1"/>
  <c r="B216" i="3"/>
  <c r="H214" i="2"/>
  <c r="C214" i="2"/>
  <c r="I214" i="2" s="1"/>
  <c r="D216" i="1"/>
  <c r="B215" i="2"/>
  <c r="E215" i="1"/>
  <c r="D215" i="2" s="1"/>
  <c r="E215" i="2" s="1"/>
  <c r="G196" i="3"/>
  <c r="I196" i="3" s="1"/>
  <c r="H196" i="3"/>
  <c r="P198" i="1" l="1"/>
  <c r="Y199" i="1"/>
  <c r="Z199" i="1" s="1"/>
  <c r="H214" i="1"/>
  <c r="G215" i="1"/>
  <c r="C216" i="3"/>
  <c r="K218" i="1"/>
  <c r="B217" i="3"/>
  <c r="C215" i="2"/>
  <c r="I215" i="2" s="1"/>
  <c r="H215" i="2"/>
  <c r="G197" i="3"/>
  <c r="I197" i="3" s="1"/>
  <c r="H197" i="3"/>
  <c r="D217" i="1"/>
  <c r="B216" i="2"/>
  <c r="E216" i="1"/>
  <c r="D216" i="2" s="1"/>
  <c r="E216" i="2" s="1"/>
  <c r="M199" i="1"/>
  <c r="N199" i="1" s="1"/>
  <c r="F198" i="3"/>
  <c r="H215" i="1" l="1"/>
  <c r="P199" i="1"/>
  <c r="Y200" i="1"/>
  <c r="Z200" i="1" s="1"/>
  <c r="G216" i="1"/>
  <c r="G198" i="3"/>
  <c r="I198" i="3" s="1"/>
  <c r="H198" i="3"/>
  <c r="K219" i="1"/>
  <c r="B218" i="3"/>
  <c r="M200" i="1"/>
  <c r="N200" i="1" s="1"/>
  <c r="F199" i="3"/>
  <c r="C217" i="3"/>
  <c r="H216" i="2"/>
  <c r="C216" i="2"/>
  <c r="I216" i="2" s="1"/>
  <c r="D218" i="1"/>
  <c r="B217" i="2"/>
  <c r="E217" i="1"/>
  <c r="D217" i="2" s="1"/>
  <c r="E217" i="2" s="1"/>
  <c r="H216" i="1" l="1"/>
  <c r="P200" i="1"/>
  <c r="Y201" i="1"/>
  <c r="Z201" i="1" s="1"/>
  <c r="G217" i="1"/>
  <c r="K220" i="1"/>
  <c r="B219" i="3"/>
  <c r="G199" i="3"/>
  <c r="I199" i="3" s="1"/>
  <c r="H199" i="3"/>
  <c r="H217" i="2"/>
  <c r="C217" i="2"/>
  <c r="I217" i="2" s="1"/>
  <c r="M201" i="1"/>
  <c r="N201" i="1" s="1"/>
  <c r="F200" i="3"/>
  <c r="C218" i="3"/>
  <c r="D219" i="1"/>
  <c r="B218" i="2"/>
  <c r="E218" i="1"/>
  <c r="D218" i="2" s="1"/>
  <c r="E218" i="2" s="1"/>
  <c r="H217" i="1" l="1"/>
  <c r="P201" i="1"/>
  <c r="Y202" i="1"/>
  <c r="Z202" i="1" s="1"/>
  <c r="B220" i="3"/>
  <c r="C220" i="3" s="1"/>
  <c r="G218" i="1"/>
  <c r="M202" i="1"/>
  <c r="N202" i="1" s="1"/>
  <c r="F201" i="3"/>
  <c r="G200" i="3"/>
  <c r="I200" i="3" s="1"/>
  <c r="H200" i="3"/>
  <c r="H218" i="2"/>
  <c r="C218" i="2"/>
  <c r="I218" i="2" s="1"/>
  <c r="D220" i="1"/>
  <c r="B219" i="2"/>
  <c r="E219" i="1"/>
  <c r="D219" i="2" s="1"/>
  <c r="E219" i="2" s="1"/>
  <c r="C219" i="3"/>
  <c r="H218" i="1" l="1"/>
  <c r="P202" i="1"/>
  <c r="Y203" i="1"/>
  <c r="Z203" i="1" s="1"/>
  <c r="G219" i="1"/>
  <c r="B220" i="2"/>
  <c r="E220" i="1"/>
  <c r="D220" i="2" s="1"/>
  <c r="E220" i="2" s="1"/>
  <c r="H219" i="2"/>
  <c r="C219" i="2"/>
  <c r="I219" i="2" s="1"/>
  <c r="G201" i="3"/>
  <c r="I201" i="3" s="1"/>
  <c r="H201" i="3"/>
  <c r="M203" i="1"/>
  <c r="N203" i="1" s="1"/>
  <c r="F202" i="3"/>
  <c r="H219" i="1" l="1"/>
  <c r="P203" i="1"/>
  <c r="Y204" i="1"/>
  <c r="Z204" i="1" s="1"/>
  <c r="G220" i="1"/>
  <c r="G202" i="3"/>
  <c r="I202" i="3" s="1"/>
  <c r="H202" i="3"/>
  <c r="M204" i="1"/>
  <c r="N204" i="1" s="1"/>
  <c r="F203" i="3"/>
  <c r="H220" i="2"/>
  <c r="C220" i="2"/>
  <c r="I220" i="2" s="1"/>
  <c r="H220" i="1" l="1"/>
  <c r="P204" i="1"/>
  <c r="Y205" i="1"/>
  <c r="Z205" i="1" s="1"/>
  <c r="M205" i="1"/>
  <c r="N205" i="1" s="1"/>
  <c r="F204" i="3"/>
  <c r="G203" i="3"/>
  <c r="I203" i="3" s="1"/>
  <c r="H203" i="3"/>
  <c r="P205" i="1" l="1"/>
  <c r="Y206" i="1"/>
  <c r="Z206" i="1" s="1"/>
  <c r="G204" i="3"/>
  <c r="I204" i="3" s="1"/>
  <c r="H204" i="3"/>
  <c r="M206" i="1"/>
  <c r="N206" i="1" s="1"/>
  <c r="F205" i="3"/>
  <c r="P206" i="1" l="1"/>
  <c r="Y207" i="1"/>
  <c r="Z207" i="1" s="1"/>
  <c r="G205" i="3"/>
  <c r="I205" i="3" s="1"/>
  <c r="H205" i="3"/>
  <c r="M207" i="1"/>
  <c r="N207" i="1" s="1"/>
  <c r="F206" i="3"/>
  <c r="P207" i="1" l="1"/>
  <c r="Y208" i="1"/>
  <c r="Z208" i="1" s="1"/>
  <c r="G206" i="3"/>
  <c r="I206" i="3" s="1"/>
  <c r="H206" i="3"/>
  <c r="M208" i="1"/>
  <c r="N208" i="1" s="1"/>
  <c r="F207" i="3"/>
  <c r="P208" i="1" l="1"/>
  <c r="Y209" i="1"/>
  <c r="Z209" i="1" s="1"/>
  <c r="G207" i="3"/>
  <c r="I207" i="3" s="1"/>
  <c r="H207" i="3"/>
  <c r="M209" i="1"/>
  <c r="N209" i="1" s="1"/>
  <c r="F208" i="3"/>
  <c r="P209" i="1" l="1"/>
  <c r="Y210" i="1"/>
  <c r="Z210" i="1" s="1"/>
  <c r="G208" i="3"/>
  <c r="I208" i="3" s="1"/>
  <c r="H208" i="3"/>
  <c r="M210" i="1"/>
  <c r="N210" i="1" s="1"/>
  <c r="F209" i="3"/>
  <c r="P210" i="1" l="1"/>
  <c r="Y211" i="1"/>
  <c r="Z211" i="1" s="1"/>
  <c r="G209" i="3"/>
  <c r="I209" i="3" s="1"/>
  <c r="H209" i="3"/>
  <c r="M211" i="1"/>
  <c r="N211" i="1" s="1"/>
  <c r="F210" i="3"/>
  <c r="P211" i="1" l="1"/>
  <c r="Y212" i="1"/>
  <c r="Z212" i="1" s="1"/>
  <c r="G210" i="3"/>
  <c r="I210" i="3" s="1"/>
  <c r="H210" i="3"/>
  <c r="M212" i="1"/>
  <c r="N212" i="1" s="1"/>
  <c r="F211" i="3"/>
  <c r="P212" i="1" l="1"/>
  <c r="Y213" i="1"/>
  <c r="Z213" i="1" s="1"/>
  <c r="G211" i="3"/>
  <c r="I211" i="3" s="1"/>
  <c r="H211" i="3"/>
  <c r="M213" i="1"/>
  <c r="N213" i="1" s="1"/>
  <c r="F212" i="3"/>
  <c r="P213" i="1" l="1"/>
  <c r="Y214" i="1"/>
  <c r="Z214" i="1" s="1"/>
  <c r="G212" i="3"/>
  <c r="I212" i="3" s="1"/>
  <c r="H212" i="3"/>
  <c r="M214" i="1"/>
  <c r="N214" i="1" s="1"/>
  <c r="F213" i="3"/>
  <c r="P214" i="1" l="1"/>
  <c r="Y215" i="1"/>
  <c r="Z215" i="1" s="1"/>
  <c r="G213" i="3"/>
  <c r="I213" i="3" s="1"/>
  <c r="H213" i="3"/>
  <c r="M215" i="1"/>
  <c r="N215" i="1" s="1"/>
  <c r="F214" i="3"/>
  <c r="P215" i="1" l="1"/>
  <c r="Y216" i="1"/>
  <c r="Z216" i="1" s="1"/>
  <c r="G214" i="3"/>
  <c r="I214" i="3" s="1"/>
  <c r="H214" i="3"/>
  <c r="M216" i="1"/>
  <c r="N216" i="1" s="1"/>
  <c r="F215" i="3"/>
  <c r="P216" i="1" l="1"/>
  <c r="Y217" i="1"/>
  <c r="Z217" i="1" s="1"/>
  <c r="G215" i="3"/>
  <c r="I215" i="3" s="1"/>
  <c r="H215" i="3"/>
  <c r="M217" i="1"/>
  <c r="N217" i="1" s="1"/>
  <c r="F216" i="3"/>
  <c r="P217" i="1" l="1"/>
  <c r="Y218" i="1"/>
  <c r="Z218" i="1" s="1"/>
  <c r="G216" i="3"/>
  <c r="I216" i="3" s="1"/>
  <c r="H216" i="3"/>
  <c r="M218" i="1"/>
  <c r="N218" i="1" s="1"/>
  <c r="F217" i="3"/>
  <c r="P218" i="1" l="1"/>
  <c r="Y219" i="1"/>
  <c r="Z219" i="1" s="1"/>
  <c r="G217" i="3"/>
  <c r="I217" i="3" s="1"/>
  <c r="H217" i="3"/>
  <c r="M219" i="1"/>
  <c r="N219" i="1" s="1"/>
  <c r="F218" i="3"/>
  <c r="P219" i="1" l="1"/>
  <c r="Y220" i="1"/>
  <c r="Z220" i="1" s="1"/>
  <c r="G218" i="3"/>
  <c r="I218" i="3" s="1"/>
  <c r="H218" i="3"/>
  <c r="M220" i="1"/>
  <c r="F219" i="3"/>
  <c r="F220" i="3" l="1"/>
  <c r="G220" i="3" s="1"/>
  <c r="I220" i="3" s="1"/>
  <c r="N220" i="1"/>
  <c r="G219" i="3"/>
  <c r="I219" i="3" s="1"/>
  <c r="H219" i="3"/>
  <c r="H220" i="3" l="1"/>
  <c r="P220" i="1"/>
</calcChain>
</file>

<file path=xl/sharedStrings.xml><?xml version="1.0" encoding="utf-8"?>
<sst xmlns="http://schemas.openxmlformats.org/spreadsheetml/2006/main" count="56" uniqueCount="50">
  <si>
    <t>year</t>
  </si>
  <si>
    <t>population</t>
  </si>
  <si>
    <t>1981</t>
  </si>
  <si>
    <t>Male EW</t>
  </si>
  <si>
    <t>Female EW</t>
  </si>
  <si>
    <t>male NI</t>
  </si>
  <si>
    <t>female NI</t>
  </si>
  <si>
    <t>males S</t>
  </si>
  <si>
    <t>females S</t>
  </si>
  <si>
    <t>male_sum</t>
  </si>
  <si>
    <t>female_sum</t>
  </si>
  <si>
    <t>male EW</t>
  </si>
  <si>
    <t>female EW</t>
  </si>
  <si>
    <t>male S</t>
  </si>
  <si>
    <t>female S</t>
  </si>
  <si>
    <t>sum_male</t>
  </si>
  <si>
    <t>sum_female</t>
  </si>
  <si>
    <t>in</t>
  </si>
  <si>
    <t>out</t>
  </si>
  <si>
    <t>in 1000</t>
  </si>
  <si>
    <t>out 1000</t>
  </si>
  <si>
    <t>Emigration</t>
  </si>
  <si>
    <t>EU Citizenship</t>
  </si>
  <si>
    <t>Imigration</t>
  </si>
  <si>
    <t xml:space="preserve">I've collected the data from various resources mosty Office for National Statistics. </t>
  </si>
  <si>
    <t>Missing was generated based on correlation with population and missing population was genereted using linspace function from numpy (Python)</t>
  </si>
  <si>
    <t>All attributes are named where EW means England and Wales, NI is Norther Irland and S is Scotland.</t>
  </si>
  <si>
    <t>Migration</t>
  </si>
  <si>
    <t>Births_Deaths</t>
  </si>
  <si>
    <t>Population_change</t>
  </si>
  <si>
    <t>No_Briths_E&amp;W</t>
  </si>
  <si>
    <t>No_Births_NI</t>
  </si>
  <si>
    <t>No_Births_S</t>
  </si>
  <si>
    <t>No_Births_All</t>
  </si>
  <si>
    <t>Fertility_Rates_%</t>
  </si>
  <si>
    <t>No_births_male</t>
  </si>
  <si>
    <t>No_births_female</t>
  </si>
  <si>
    <t>No_deaths_EW</t>
  </si>
  <si>
    <t>No_deaths_NI</t>
  </si>
  <si>
    <t>No_deaths_S</t>
  </si>
  <si>
    <t>All_Deaths</t>
  </si>
  <si>
    <t>Mortality_rate</t>
  </si>
  <si>
    <t>No_deaths_male</t>
  </si>
  <si>
    <t>No_deaths_female</t>
  </si>
  <si>
    <t>Migration_rate</t>
  </si>
  <si>
    <t>EU_Imgration</t>
  </si>
  <si>
    <t>EU_Emigration</t>
  </si>
  <si>
    <t>Population_growth</t>
  </si>
  <si>
    <t>Pop_Growth_rate</t>
  </si>
  <si>
    <t>Population_growth_all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</si>
</sst>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6" fillId="0" borderId="0"/>
    <xf numFmtId="0" fontId="3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</cellStyleXfs>
  <cellXfs count="76">
    <xf numFmtId="0" fontId="0" fillId="0" borderId="0" xfId="0"/>
    <xf numFmtId="1" fontId="0" fillId="0" borderId="0" xfId="0" applyNumberFormat="1"/>
    <xf numFmtId="1" fontId="0" fillId="0" borderId="0" xfId="0" applyNumberFormat="1" applyFont="1"/>
    <xf numFmtId="0" fontId="6" fillId="0" borderId="2" xfId="0" applyFont="1" applyBorder="1" applyAlignment="1">
      <alignment horizontal="right" vertical="center" wrapText="1"/>
    </xf>
    <xf numFmtId="1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 vertical="center" wrapText="1"/>
    </xf>
    <xf numFmtId="1" fontId="6" fillId="0" borderId="0" xfId="0" applyNumberFormat="1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left"/>
    </xf>
    <xf numFmtId="1" fontId="6" fillId="0" borderId="0" xfId="0" applyNumberFormat="1" applyFont="1" applyBorder="1" applyAlignment="1">
      <alignment horizontal="right" vertical="center" wrapText="1"/>
    </xf>
    <xf numFmtId="1" fontId="6" fillId="0" borderId="0" xfId="0" applyNumberFormat="1" applyFont="1" applyAlignment="1">
      <alignment horizontal="right" vertical="center" wrapText="1"/>
    </xf>
    <xf numFmtId="1" fontId="7" fillId="0" borderId="0" xfId="0" applyNumberFormat="1" applyFont="1"/>
    <xf numFmtId="1" fontId="6" fillId="0" borderId="0" xfId="0" applyNumberFormat="1" applyFont="1" applyAlignment="1">
      <alignment horizontal="right"/>
    </xf>
    <xf numFmtId="1" fontId="6" fillId="0" borderId="0" xfId="0" applyNumberFormat="1" applyFont="1"/>
    <xf numFmtId="1" fontId="6" fillId="0" borderId="1" xfId="0" applyNumberFormat="1" applyFont="1" applyBorder="1"/>
    <xf numFmtId="1" fontId="6" fillId="2" borderId="0" xfId="0" applyNumberFormat="1" applyFont="1" applyFill="1" applyAlignment="1">
      <alignment horizontal="center"/>
    </xf>
    <xf numFmtId="1" fontId="6" fillId="2" borderId="3" xfId="0" applyNumberFormat="1" applyFont="1" applyFill="1" applyBorder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6" fillId="3" borderId="3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center"/>
    </xf>
    <xf numFmtId="3" fontId="6" fillId="2" borderId="5" xfId="0" applyNumberFormat="1" applyFont="1" applyFill="1" applyBorder="1" applyAlignment="1">
      <alignment horizontal="center"/>
    </xf>
    <xf numFmtId="1" fontId="6" fillId="4" borderId="0" xfId="2" applyNumberFormat="1" applyFill="1"/>
    <xf numFmtId="1" fontId="6" fillId="4" borderId="0" xfId="2" applyNumberFormat="1" applyFill="1" applyAlignment="1">
      <alignment horizontal="right"/>
    </xf>
    <xf numFmtId="1" fontId="0" fillId="0" borderId="0" xfId="0" applyNumberFormat="1" applyAlignment="1">
      <alignment horizontal="center"/>
    </xf>
    <xf numFmtId="1" fontId="6" fillId="2" borderId="4" xfId="0" applyNumberFormat="1" applyFont="1" applyFill="1" applyBorder="1" applyAlignment="1">
      <alignment horizontal="center"/>
    </xf>
    <xf numFmtId="1" fontId="6" fillId="2" borderId="5" xfId="0" applyNumberFormat="1" applyFont="1" applyFill="1" applyBorder="1" applyAlignment="1">
      <alignment horizontal="center"/>
    </xf>
    <xf numFmtId="0" fontId="2" fillId="0" borderId="0" xfId="0" applyFont="1"/>
    <xf numFmtId="3" fontId="6" fillId="2" borderId="0" xfId="6" applyNumberFormat="1" applyFill="1" applyAlignment="1">
      <alignment horizontal="right"/>
    </xf>
    <xf numFmtId="3" fontId="6" fillId="2" borderId="0" xfId="1" applyNumberFormat="1" applyFont="1" applyFill="1" applyBorder="1" applyAlignment="1">
      <alignment horizontal="right"/>
    </xf>
    <xf numFmtId="3" fontId="6" fillId="2" borderId="0" xfId="3" applyNumberFormat="1" applyFont="1" applyFill="1"/>
    <xf numFmtId="3" fontId="6" fillId="2" borderId="0" xfId="6" applyNumberFormat="1" applyFill="1"/>
    <xf numFmtId="3" fontId="6" fillId="2" borderId="0" xfId="7" applyNumberFormat="1" applyFill="1"/>
    <xf numFmtId="3" fontId="6" fillId="2" borderId="0" xfId="5" applyNumberFormat="1" applyFont="1" applyFill="1" applyBorder="1" applyAlignment="1">
      <alignment horizontal="right"/>
    </xf>
    <xf numFmtId="3" fontId="6" fillId="2" borderId="0" xfId="7" applyNumberFormat="1" applyFill="1" applyAlignment="1">
      <alignment horizontal="right"/>
    </xf>
    <xf numFmtId="3" fontId="6" fillId="4" borderId="0" xfId="2" applyNumberFormat="1" applyFill="1" applyAlignment="1">
      <alignment horizontal="right"/>
    </xf>
    <xf numFmtId="3" fontId="0" fillId="0" borderId="0" xfId="0" applyNumberFormat="1"/>
    <xf numFmtId="0" fontId="8" fillId="0" borderId="6" xfId="0" applyFont="1" applyBorder="1" applyAlignment="1">
      <alignment horizontal="center"/>
    </xf>
    <xf numFmtId="0" fontId="9" fillId="0" borderId="7" xfId="0" applyFont="1" applyBorder="1"/>
    <xf numFmtId="0" fontId="9" fillId="0" borderId="0" xfId="0" applyFont="1"/>
    <xf numFmtId="0" fontId="9" fillId="0" borderId="8" xfId="0" applyFont="1" applyBorder="1"/>
    <xf numFmtId="0" fontId="8" fillId="0" borderId="9" xfId="0" applyFont="1" applyBorder="1" applyAlignment="1">
      <alignment horizontal="center"/>
    </xf>
    <xf numFmtId="3" fontId="9" fillId="0" borderId="10" xfId="0" applyNumberFormat="1" applyFont="1" applyBorder="1"/>
    <xf numFmtId="0" fontId="9" fillId="0" borderId="4" xfId="0" applyFont="1" applyBorder="1"/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2" xfId="0" applyBorder="1"/>
    <xf numFmtId="1" fontId="4" fillId="2" borderId="2" xfId="1" applyNumberFormat="1" applyFont="1" applyFill="1" applyBorder="1" applyAlignment="1">
      <alignment horizontal="right"/>
    </xf>
    <xf numFmtId="1" fontId="6" fillId="2" borderId="2" xfId="0" applyNumberFormat="1" applyFont="1" applyFill="1" applyBorder="1" applyAlignment="1">
      <alignment horizontal="right"/>
    </xf>
    <xf numFmtId="1" fontId="0" fillId="0" borderId="2" xfId="0" applyNumberFormat="1" applyFont="1" applyBorder="1"/>
    <xf numFmtId="1" fontId="4" fillId="2" borderId="2" xfId="3" applyNumberFormat="1" applyFont="1" applyFill="1" applyBorder="1"/>
    <xf numFmtId="1" fontId="4" fillId="2" borderId="2" xfId="4" applyNumberFormat="1" applyFont="1" applyFill="1" applyBorder="1" applyAlignment="1">
      <alignment horizontal="right"/>
    </xf>
    <xf numFmtId="1" fontId="4" fillId="2" borderId="2" xfId="5" applyNumberFormat="1" applyFont="1" applyFill="1" applyBorder="1" applyAlignment="1">
      <alignment horizontal="right" wrapText="1"/>
    </xf>
    <xf numFmtId="1" fontId="4" fillId="2" borderId="2" xfId="4" applyNumberFormat="1" applyFont="1" applyFill="1" applyBorder="1" applyAlignment="1">
      <alignment horizontal="right" wrapText="1"/>
    </xf>
    <xf numFmtId="1" fontId="4" fillId="2" borderId="2" xfId="4" applyNumberFormat="1" applyFont="1" applyFill="1" applyBorder="1"/>
    <xf numFmtId="1" fontId="5" fillId="2" borderId="2" xfId="0" applyNumberFormat="1" applyFont="1" applyFill="1" applyBorder="1"/>
    <xf numFmtId="1" fontId="0" fillId="2" borderId="2" xfId="0" applyNumberFormat="1" applyFill="1" applyBorder="1"/>
    <xf numFmtId="0" fontId="0" fillId="2" borderId="2" xfId="0" applyFill="1" applyBorder="1"/>
    <xf numFmtId="1" fontId="5" fillId="2" borderId="2" xfId="0" applyNumberFormat="1" applyFont="1" applyFill="1" applyBorder="1" applyAlignment="1">
      <alignment horizontal="right" vertical="center"/>
    </xf>
    <xf numFmtId="1" fontId="6" fillId="2" borderId="2" xfId="2" applyNumberFormat="1" applyFill="1" applyBorder="1"/>
    <xf numFmtId="1" fontId="0" fillId="2" borderId="2" xfId="0" applyNumberFormat="1" applyFill="1" applyBorder="1" applyAlignment="1">
      <alignment horizontal="right"/>
    </xf>
    <xf numFmtId="1" fontId="6" fillId="2" borderId="2" xfId="2" applyNumberFormat="1" applyFill="1" applyBorder="1" applyAlignment="1">
      <alignment horizontal="right"/>
    </xf>
    <xf numFmtId="3" fontId="0" fillId="2" borderId="2" xfId="0" applyNumberFormat="1" applyFill="1" applyBorder="1"/>
    <xf numFmtId="1" fontId="0" fillId="2" borderId="2" xfId="0" applyNumberFormat="1" applyFont="1" applyFill="1" applyBorder="1"/>
    <xf numFmtId="1" fontId="5" fillId="2" borderId="2" xfId="0" applyNumberFormat="1" applyFont="1" applyFill="1" applyBorder="1" applyAlignment="1">
      <alignment horizontal="right" vertical="center" wrapText="1"/>
    </xf>
    <xf numFmtId="1" fontId="5" fillId="2" borderId="2" xfId="0" applyNumberFormat="1" applyFont="1" applyFill="1" applyBorder="1" applyAlignment="1">
      <alignment horizontal="right"/>
    </xf>
    <xf numFmtId="1" fontId="2" fillId="2" borderId="2" xfId="0" applyNumberFormat="1" applyFont="1" applyFill="1" applyBorder="1"/>
    <xf numFmtId="0" fontId="0" fillId="6" borderId="2" xfId="0" applyFill="1" applyBorder="1"/>
    <xf numFmtId="0" fontId="0" fillId="5" borderId="2" xfId="0" applyFill="1" applyBorder="1"/>
    <xf numFmtId="1" fontId="0" fillId="6" borderId="2" xfId="0" applyNumberFormat="1" applyFill="1" applyBorder="1"/>
    <xf numFmtId="10" fontId="0" fillId="5" borderId="2" xfId="0" applyNumberFormat="1" applyFill="1" applyBorder="1"/>
    <xf numFmtId="1" fontId="3" fillId="7" borderId="2" xfId="0" applyNumberFormat="1" applyFont="1" applyFill="1" applyBorder="1" applyAlignment="1">
      <alignment horizontal="left"/>
    </xf>
    <xf numFmtId="1" fontId="0" fillId="6" borderId="2" xfId="0" applyNumberFormat="1" applyFont="1" applyFill="1" applyBorder="1"/>
    <xf numFmtId="10" fontId="0" fillId="6" borderId="2" xfId="0" applyNumberFormat="1" applyFont="1" applyFill="1" applyBorder="1"/>
    <xf numFmtId="1" fontId="0" fillId="7" borderId="0" xfId="0" applyNumberFormat="1" applyFill="1"/>
    <xf numFmtId="0" fontId="0" fillId="7" borderId="2" xfId="0" applyFill="1" applyBorder="1"/>
    <xf numFmtId="1" fontId="0" fillId="7" borderId="2" xfId="0" applyNumberFormat="1" applyFill="1" applyBorder="1"/>
    <xf numFmtId="0" fontId="1" fillId="0" borderId="2" xfId="0" applyFont="1" applyBorder="1"/>
  </cellXfs>
  <cellStyles count="8">
    <cellStyle name="Comma" xfId="1" builtinId="3"/>
    <cellStyle name="Comma 2" xfId="5" xr:uid="{7E9C4C1F-959D-4DC1-948C-FA93B22B1B72}"/>
    <cellStyle name="Normal" xfId="0" builtinId="0"/>
    <cellStyle name="Normal 10" xfId="6" xr:uid="{B809C18A-9F37-4F75-8CA4-00E95BFB4109}"/>
    <cellStyle name="Normal 2 2" xfId="4" xr:uid="{02F60C76-7B96-4F5F-808F-388192C119D7}"/>
    <cellStyle name="Normal 3" xfId="3" xr:uid="{12A703E0-4985-4A1A-A320-EBE8122DC2C6}"/>
    <cellStyle name="Normal 4" xfId="7" xr:uid="{FCBC8DB9-960C-4D9F-AE8E-003E391BED95}"/>
    <cellStyle name="Normal_1855YY" xfId="2" xr:uid="{35B3632B-B3CB-491C-905B-72FE971E40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1"/>
  <sheetViews>
    <sheetView tabSelected="1"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5" x14ac:dyDescent="0.25"/>
  <cols>
    <col min="2" max="2" width="12.28515625" customWidth="1"/>
    <col min="3" max="3" width="16.140625" style="2" customWidth="1"/>
    <col min="4" max="4" width="13.28515625" customWidth="1"/>
    <col min="5" max="5" width="10.7109375" customWidth="1"/>
    <col min="6" max="6" width="12.7109375" customWidth="1"/>
    <col min="7" max="7" width="15.5703125" customWidth="1"/>
    <col min="8" max="8" width="14.42578125" style="25" customWidth="1"/>
    <col min="9" max="9" width="16.140625" customWidth="1"/>
    <col min="10" max="10" width="16.28515625" customWidth="1"/>
    <col min="11" max="11" width="15.5703125" customWidth="1"/>
    <col min="12" max="12" width="16.140625" customWidth="1"/>
    <col min="13" max="13" width="13.85546875" customWidth="1"/>
    <col min="14" max="14" width="12.42578125" customWidth="1"/>
    <col min="15" max="15" width="13" customWidth="1"/>
    <col min="16" max="16" width="12.28515625" customWidth="1"/>
    <col min="17" max="17" width="12.5703125" customWidth="1"/>
    <col min="19" max="19" width="12.140625" customWidth="1"/>
    <col min="20" max="20" width="10.85546875" customWidth="1"/>
    <col min="21" max="21" width="11.85546875" customWidth="1"/>
    <col min="22" max="22" width="11" customWidth="1"/>
    <col min="25" max="25" width="15" customWidth="1"/>
  </cols>
  <sheetData>
    <row r="1" spans="1:28" x14ac:dyDescent="0.25">
      <c r="A1" s="44" t="s">
        <v>0</v>
      </c>
      <c r="B1" s="69" t="s">
        <v>1</v>
      </c>
      <c r="C1" s="70" t="s">
        <v>29</v>
      </c>
      <c r="D1" s="47" t="s">
        <v>30</v>
      </c>
      <c r="E1" s="44" t="s">
        <v>31</v>
      </c>
      <c r="F1" s="44" t="s">
        <v>32</v>
      </c>
      <c r="G1" s="65" t="s">
        <v>33</v>
      </c>
      <c r="H1" s="66" t="s">
        <v>34</v>
      </c>
      <c r="I1" s="44" t="s">
        <v>35</v>
      </c>
      <c r="J1" s="44" t="s">
        <v>36</v>
      </c>
      <c r="K1" s="75" t="s">
        <v>37</v>
      </c>
      <c r="L1" s="44" t="s">
        <v>38</v>
      </c>
      <c r="M1" s="44" t="s">
        <v>39</v>
      </c>
      <c r="N1" s="65" t="s">
        <v>40</v>
      </c>
      <c r="O1" s="73" t="s">
        <v>28</v>
      </c>
      <c r="P1" s="66" t="s">
        <v>41</v>
      </c>
      <c r="Q1" s="44" t="s">
        <v>42</v>
      </c>
      <c r="R1" s="44" t="s">
        <v>43</v>
      </c>
      <c r="S1" s="44" t="s">
        <v>23</v>
      </c>
      <c r="T1" s="44" t="s">
        <v>21</v>
      </c>
      <c r="U1" s="67" t="s">
        <v>27</v>
      </c>
      <c r="V1" s="66" t="s">
        <v>44</v>
      </c>
      <c r="W1" s="44" t="s">
        <v>45</v>
      </c>
      <c r="X1" s="44" t="s">
        <v>46</v>
      </c>
      <c r="Y1" s="65" t="s">
        <v>47</v>
      </c>
      <c r="Z1" s="66" t="s">
        <v>48</v>
      </c>
      <c r="AA1" t="s">
        <v>49</v>
      </c>
    </row>
    <row r="2" spans="1:28" x14ac:dyDescent="0.25">
      <c r="A2" s="55">
        <v>2019</v>
      </c>
      <c r="B2" s="72">
        <v>67530172</v>
      </c>
      <c r="C2" s="71">
        <f>B2/B3-1</f>
        <v>5.7860925859412049E-3</v>
      </c>
      <c r="D2" s="56">
        <v>640370</v>
      </c>
      <c r="E2" s="54">
        <f>E4/D4*D2</f>
        <v>21758.80900772486</v>
      </c>
      <c r="F2" s="57">
        <v>49863</v>
      </c>
      <c r="G2" s="67">
        <f>SUM(D2:F2)</f>
        <v>711991.80900772486</v>
      </c>
      <c r="H2" s="68">
        <f t="shared" ref="H2:H65" si="0">(G2/B2)</f>
        <v>1.0543314016847534E-2</v>
      </c>
      <c r="I2" s="54">
        <v>369225.63636363635</v>
      </c>
      <c r="J2" s="54">
        <v>349078.40909090912</v>
      </c>
      <c r="K2" s="45">
        <v>530841</v>
      </c>
      <c r="L2" s="58">
        <f>L3/B3*B2</f>
        <v>16014.126166153354</v>
      </c>
      <c r="M2" s="59">
        <v>58108</v>
      </c>
      <c r="N2" s="67">
        <f>SUM(K2:M2)</f>
        <v>604963.12616615335</v>
      </c>
      <c r="O2" s="74">
        <f>G2-N2</f>
        <v>107028.68284157151</v>
      </c>
      <c r="P2" s="68">
        <f t="shared" ref="P2:P65" si="1">(N2/B2)</f>
        <v>8.9584123399856497E-3</v>
      </c>
      <c r="Q2" s="60">
        <v>301796.06308307667</v>
      </c>
      <c r="R2" s="60">
        <v>303167.06308307667</v>
      </c>
      <c r="S2" s="55">
        <v>621000</v>
      </c>
      <c r="T2" s="55">
        <v>354000</v>
      </c>
      <c r="U2" s="67">
        <f>S2-T2</f>
        <v>267000</v>
      </c>
      <c r="V2" s="68">
        <f t="shared" ref="V2:V65" si="2">U2/B2</f>
        <v>3.9537882414989256E-3</v>
      </c>
      <c r="W2" s="55">
        <v>200000</v>
      </c>
      <c r="X2" s="55">
        <v>141000</v>
      </c>
      <c r="Y2" s="65"/>
      <c r="Z2" s="66"/>
      <c r="AA2" s="1">
        <f t="shared" ref="AA2:AA65" si="3">B2-B3</f>
        <v>388488</v>
      </c>
    </row>
    <row r="3" spans="1:28" x14ac:dyDescent="0.25">
      <c r="A3" s="55">
        <v>2018</v>
      </c>
      <c r="B3" s="72">
        <v>67141684</v>
      </c>
      <c r="C3" s="71">
        <f t="shared" ref="C3:C66" si="4">B3/B4-1</f>
        <v>6.2076841197360455E-3</v>
      </c>
      <c r="D3" s="56">
        <v>657076</v>
      </c>
      <c r="E3" s="55">
        <v>22829</v>
      </c>
      <c r="F3" s="57">
        <v>51308</v>
      </c>
      <c r="G3" s="67">
        <f t="shared" ref="G3:G66" si="5">SUM(D3:F3)</f>
        <v>731213</v>
      </c>
      <c r="H3" s="68">
        <f t="shared" si="0"/>
        <v>1.0890596667191129E-2</v>
      </c>
      <c r="I3" s="55">
        <v>375529</v>
      </c>
      <c r="J3" s="55">
        <v>355684</v>
      </c>
      <c r="K3" s="45">
        <v>541589</v>
      </c>
      <c r="L3" s="46">
        <v>15922</v>
      </c>
      <c r="M3" s="59">
        <v>58503</v>
      </c>
      <c r="N3" s="67">
        <f t="shared" ref="N3:N66" si="6">SUM(K3:M3)</f>
        <v>616014</v>
      </c>
      <c r="O3" s="74">
        <f t="shared" ref="O3:O66" si="7">G3-N3</f>
        <v>115199</v>
      </c>
      <c r="P3" s="68">
        <f t="shared" si="1"/>
        <v>9.1748369016183742E-3</v>
      </c>
      <c r="Q3" s="60">
        <v>304563</v>
      </c>
      <c r="R3" s="60">
        <v>311451</v>
      </c>
      <c r="S3" s="55">
        <v>625000</v>
      </c>
      <c r="T3" s="55">
        <v>351000</v>
      </c>
      <c r="U3" s="67">
        <f>S3-T3</f>
        <v>274000</v>
      </c>
      <c r="V3" s="68">
        <f t="shared" si="2"/>
        <v>4.0809223670946349E-3</v>
      </c>
      <c r="W3" s="55"/>
      <c r="X3" s="55"/>
      <c r="Y3" s="67">
        <f t="shared" ref="Y3:Y66" si="8">G2-N2+U2</f>
        <v>374028.68284157151</v>
      </c>
      <c r="Z3" s="68">
        <f t="shared" ref="Z3:Z66" si="9">Y3/B2</f>
        <v>5.5386899183608104E-3</v>
      </c>
      <c r="AA3" s="1">
        <f t="shared" si="3"/>
        <v>414223</v>
      </c>
      <c r="AB3" s="1"/>
    </row>
    <row r="4" spans="1:28" x14ac:dyDescent="0.25">
      <c r="A4" s="55">
        <v>2017</v>
      </c>
      <c r="B4" s="72">
        <v>66727461</v>
      </c>
      <c r="C4" s="71">
        <f t="shared" si="4"/>
        <v>6.4785870282795255E-3</v>
      </c>
      <c r="D4" s="61">
        <v>679106</v>
      </c>
      <c r="E4" s="55">
        <v>23075</v>
      </c>
      <c r="F4" s="57">
        <v>52861</v>
      </c>
      <c r="G4" s="67">
        <f t="shared" si="5"/>
        <v>755042</v>
      </c>
      <c r="H4" s="68">
        <f t="shared" si="0"/>
        <v>1.1315311397806669E-2</v>
      </c>
      <c r="I4" s="55">
        <v>387184</v>
      </c>
      <c r="J4" s="55">
        <v>367858</v>
      </c>
      <c r="K4" s="48">
        <v>533253</v>
      </c>
      <c r="L4" s="46">
        <v>16036</v>
      </c>
      <c r="M4" s="59">
        <v>57883</v>
      </c>
      <c r="N4" s="67">
        <f t="shared" si="6"/>
        <v>607172</v>
      </c>
      <c r="O4" s="74">
        <f t="shared" si="7"/>
        <v>147870</v>
      </c>
      <c r="P4" s="68">
        <f t="shared" si="1"/>
        <v>9.0992822280470103E-3</v>
      </c>
      <c r="Q4" s="60">
        <v>298946</v>
      </c>
      <c r="R4" s="60">
        <v>308226</v>
      </c>
      <c r="S4" s="55">
        <v>644000</v>
      </c>
      <c r="T4" s="55">
        <v>360000</v>
      </c>
      <c r="U4" s="67">
        <f t="shared" ref="U4:U57" si="10">S4-T4</f>
        <v>284000</v>
      </c>
      <c r="V4" s="68">
        <f t="shared" si="2"/>
        <v>4.2561187814414217E-3</v>
      </c>
      <c r="W4" s="55"/>
      <c r="X4" s="55"/>
      <c r="Y4" s="67">
        <f t="shared" si="8"/>
        <v>389199</v>
      </c>
      <c r="Z4" s="68">
        <f t="shared" si="9"/>
        <v>5.7966821326673901E-3</v>
      </c>
      <c r="AA4" s="1">
        <f t="shared" si="3"/>
        <v>429517</v>
      </c>
      <c r="AB4" s="1"/>
    </row>
    <row r="5" spans="1:28" x14ac:dyDescent="0.25">
      <c r="A5" s="55">
        <v>2016</v>
      </c>
      <c r="B5" s="72">
        <v>66297944</v>
      </c>
      <c r="C5" s="71">
        <f t="shared" si="4"/>
        <v>6.6473888472704523E-3</v>
      </c>
      <c r="D5" s="62">
        <v>696271</v>
      </c>
      <c r="E5" s="55">
        <v>24076</v>
      </c>
      <c r="F5" s="57">
        <v>54488</v>
      </c>
      <c r="G5" s="67">
        <f t="shared" si="5"/>
        <v>774835</v>
      </c>
      <c r="H5" s="68">
        <f t="shared" si="0"/>
        <v>1.16871648387769E-2</v>
      </c>
      <c r="I5" s="55">
        <v>397707</v>
      </c>
      <c r="J5" s="55">
        <v>377128</v>
      </c>
      <c r="K5" s="48">
        <v>525048</v>
      </c>
      <c r="L5" s="46">
        <v>15430</v>
      </c>
      <c r="M5" s="59">
        <v>56728</v>
      </c>
      <c r="N5" s="67">
        <f t="shared" si="6"/>
        <v>597206</v>
      </c>
      <c r="O5" s="74">
        <f t="shared" si="7"/>
        <v>177629</v>
      </c>
      <c r="P5" s="68">
        <f t="shared" si="1"/>
        <v>9.007911316224226E-3</v>
      </c>
      <c r="Q5" s="60">
        <v>293286</v>
      </c>
      <c r="R5" s="60">
        <v>303920</v>
      </c>
      <c r="S5" s="55">
        <v>589000</v>
      </c>
      <c r="T5" s="55">
        <v>340000</v>
      </c>
      <c r="U5" s="67">
        <f t="shared" si="10"/>
        <v>249000</v>
      </c>
      <c r="V5" s="68">
        <f t="shared" si="2"/>
        <v>3.7557725772008857E-3</v>
      </c>
      <c r="W5" s="55"/>
      <c r="X5" s="55"/>
      <c r="Y5" s="67">
        <f t="shared" si="8"/>
        <v>431870</v>
      </c>
      <c r="Z5" s="68">
        <f t="shared" si="9"/>
        <v>6.4721479512010807E-3</v>
      </c>
      <c r="AA5" s="1">
        <f t="shared" si="3"/>
        <v>437798</v>
      </c>
      <c r="AB5" s="1"/>
    </row>
    <row r="6" spans="1:28" x14ac:dyDescent="0.25">
      <c r="A6" s="55">
        <v>2015</v>
      </c>
      <c r="B6" s="72">
        <v>65860146</v>
      </c>
      <c r="C6" s="71">
        <f t="shared" si="4"/>
        <v>6.6811165184648136E-3</v>
      </c>
      <c r="D6" s="62">
        <v>697852</v>
      </c>
      <c r="E6" s="55">
        <v>24215</v>
      </c>
      <c r="F6" s="57">
        <v>55098</v>
      </c>
      <c r="G6" s="67">
        <f t="shared" si="5"/>
        <v>777165</v>
      </c>
      <c r="H6" s="68">
        <f t="shared" si="0"/>
        <v>1.1800231964259538E-2</v>
      </c>
      <c r="I6" s="55">
        <v>398983</v>
      </c>
      <c r="J6" s="55">
        <v>378182</v>
      </c>
      <c r="K6" s="48">
        <v>529655</v>
      </c>
      <c r="L6" s="46">
        <v>15548</v>
      </c>
      <c r="M6" s="59">
        <v>57579</v>
      </c>
      <c r="N6" s="67">
        <f t="shared" si="6"/>
        <v>602782</v>
      </c>
      <c r="O6" s="74">
        <f t="shared" si="7"/>
        <v>174383</v>
      </c>
      <c r="P6" s="68">
        <f t="shared" si="1"/>
        <v>9.1524546574798058E-3</v>
      </c>
      <c r="Q6" s="60">
        <v>292886</v>
      </c>
      <c r="R6" s="60">
        <v>309896</v>
      </c>
      <c r="S6" s="55">
        <v>631000</v>
      </c>
      <c r="T6" s="55">
        <v>299000</v>
      </c>
      <c r="U6" s="67">
        <f t="shared" si="10"/>
        <v>332000</v>
      </c>
      <c r="V6" s="68">
        <f t="shared" si="2"/>
        <v>5.04098487725794E-3</v>
      </c>
      <c r="W6" s="55"/>
      <c r="X6" s="55"/>
      <c r="Y6" s="67">
        <f t="shared" si="8"/>
        <v>426629</v>
      </c>
      <c r="Z6" s="68">
        <f t="shared" si="9"/>
        <v>6.4350260997535613E-3</v>
      </c>
      <c r="AA6" s="1">
        <f t="shared" si="3"/>
        <v>437099</v>
      </c>
      <c r="AB6" s="1"/>
    </row>
    <row r="7" spans="1:28" x14ac:dyDescent="0.25">
      <c r="A7" s="55">
        <v>2014</v>
      </c>
      <c r="B7" s="72">
        <v>65423047</v>
      </c>
      <c r="C7" s="71">
        <f t="shared" si="4"/>
        <v>6.7559534407368727E-3</v>
      </c>
      <c r="D7" s="62">
        <v>695233</v>
      </c>
      <c r="E7" s="55">
        <v>24394</v>
      </c>
      <c r="F7" s="57">
        <v>56725</v>
      </c>
      <c r="G7" s="67">
        <f t="shared" si="5"/>
        <v>776352</v>
      </c>
      <c r="H7" s="68">
        <f t="shared" si="0"/>
        <v>1.1866643875513777E-2</v>
      </c>
      <c r="I7" s="55">
        <v>398371</v>
      </c>
      <c r="J7" s="55">
        <v>377981</v>
      </c>
      <c r="K7" s="48">
        <v>501424</v>
      </c>
      <c r="L7" s="46">
        <v>14678</v>
      </c>
      <c r="M7" s="59">
        <v>54239</v>
      </c>
      <c r="N7" s="67">
        <f t="shared" si="6"/>
        <v>570341</v>
      </c>
      <c r="O7" s="74">
        <f t="shared" si="7"/>
        <v>206011</v>
      </c>
      <c r="P7" s="68">
        <f t="shared" si="1"/>
        <v>8.7177382612582989E-3</v>
      </c>
      <c r="Q7" s="60">
        <v>278770</v>
      </c>
      <c r="R7" s="60">
        <v>291571</v>
      </c>
      <c r="S7" s="55">
        <v>632000</v>
      </c>
      <c r="T7" s="55">
        <v>319000</v>
      </c>
      <c r="U7" s="67">
        <f t="shared" si="10"/>
        <v>313000</v>
      </c>
      <c r="V7" s="68">
        <f t="shared" si="2"/>
        <v>4.7842467502316119E-3</v>
      </c>
      <c r="W7" s="55">
        <v>269000</v>
      </c>
      <c r="X7" s="55">
        <v>86000</v>
      </c>
      <c r="Y7" s="67">
        <f t="shared" si="8"/>
        <v>506383</v>
      </c>
      <c r="Z7" s="68">
        <f t="shared" si="9"/>
        <v>7.6887621840376731E-3</v>
      </c>
      <c r="AA7" s="1">
        <f t="shared" si="3"/>
        <v>439029</v>
      </c>
      <c r="AB7" s="1"/>
    </row>
    <row r="8" spans="1:28" x14ac:dyDescent="0.25">
      <c r="A8" s="55">
        <v>2013</v>
      </c>
      <c r="B8" s="72">
        <v>64984018</v>
      </c>
      <c r="C8" s="71">
        <f t="shared" si="4"/>
        <v>7.1089311431768998E-3</v>
      </c>
      <c r="D8" s="62">
        <v>698512</v>
      </c>
      <c r="E8" s="55">
        <v>24277</v>
      </c>
      <c r="F8" s="57">
        <v>56014</v>
      </c>
      <c r="G8" s="67">
        <f t="shared" si="5"/>
        <v>778803</v>
      </c>
      <c r="H8" s="68">
        <f t="shared" si="0"/>
        <v>1.1984531335073802E-2</v>
      </c>
      <c r="I8" s="55">
        <v>399599</v>
      </c>
      <c r="J8" s="55">
        <v>379204</v>
      </c>
      <c r="K8" s="48">
        <v>506790</v>
      </c>
      <c r="L8" s="46">
        <v>14968</v>
      </c>
      <c r="M8" s="59">
        <v>54700</v>
      </c>
      <c r="N8" s="67">
        <f t="shared" si="6"/>
        <v>576458</v>
      </c>
      <c r="O8" s="74">
        <f t="shared" si="7"/>
        <v>202345</v>
      </c>
      <c r="P8" s="68">
        <f t="shared" si="1"/>
        <v>8.8707657319681277E-3</v>
      </c>
      <c r="Q8" s="60">
        <v>279394</v>
      </c>
      <c r="R8" s="60">
        <v>297064</v>
      </c>
      <c r="S8" s="55">
        <v>526000</v>
      </c>
      <c r="T8" s="55">
        <v>317000</v>
      </c>
      <c r="U8" s="67">
        <f t="shared" si="10"/>
        <v>209000</v>
      </c>
      <c r="V8" s="68">
        <f t="shared" si="2"/>
        <v>3.2161753986957222E-3</v>
      </c>
      <c r="W8" s="55">
        <v>264000</v>
      </c>
      <c r="X8" s="55">
        <v>89000</v>
      </c>
      <c r="Y8" s="67">
        <f t="shared" si="8"/>
        <v>519011</v>
      </c>
      <c r="Z8" s="68">
        <f t="shared" si="9"/>
        <v>7.9331523644870904E-3</v>
      </c>
      <c r="AA8" s="1">
        <f t="shared" si="3"/>
        <v>458706</v>
      </c>
      <c r="AB8" s="1"/>
    </row>
    <row r="9" spans="1:28" x14ac:dyDescent="0.25">
      <c r="A9" s="55">
        <v>2012</v>
      </c>
      <c r="B9" s="72">
        <v>64525312</v>
      </c>
      <c r="C9" s="71">
        <f t="shared" si="4"/>
        <v>7.8628227310713061E-3</v>
      </c>
      <c r="D9" s="62">
        <v>729674</v>
      </c>
      <c r="E9" s="55">
        <v>25269</v>
      </c>
      <c r="F9" s="57">
        <v>58027</v>
      </c>
      <c r="G9" s="67">
        <f t="shared" si="5"/>
        <v>812970</v>
      </c>
      <c r="H9" s="68">
        <f t="shared" si="0"/>
        <v>1.2599241674337042E-2</v>
      </c>
      <c r="I9" s="55">
        <v>417058</v>
      </c>
      <c r="J9" s="55">
        <v>395912</v>
      </c>
      <c r="K9" s="49">
        <v>499331</v>
      </c>
      <c r="L9" s="46">
        <v>14756</v>
      </c>
      <c r="M9" s="59">
        <v>54937</v>
      </c>
      <c r="N9" s="67">
        <f t="shared" si="6"/>
        <v>569024</v>
      </c>
      <c r="O9" s="74">
        <f t="shared" si="7"/>
        <v>243946</v>
      </c>
      <c r="P9" s="68">
        <f t="shared" si="1"/>
        <v>8.8186167933600994E-3</v>
      </c>
      <c r="Q9" s="60">
        <v>273631</v>
      </c>
      <c r="R9" s="60">
        <v>295393</v>
      </c>
      <c r="S9" s="55">
        <v>498000</v>
      </c>
      <c r="T9" s="55">
        <v>321000</v>
      </c>
      <c r="U9" s="67">
        <f t="shared" si="10"/>
        <v>177000</v>
      </c>
      <c r="V9" s="68">
        <f t="shared" si="2"/>
        <v>2.7431095567581293E-3</v>
      </c>
      <c r="W9" s="55">
        <v>201000</v>
      </c>
      <c r="X9" s="55">
        <v>78000</v>
      </c>
      <c r="Y9" s="67">
        <f t="shared" si="8"/>
        <v>411345</v>
      </c>
      <c r="Z9" s="68">
        <f t="shared" si="9"/>
        <v>6.3299410018013971E-3</v>
      </c>
      <c r="AA9" s="1">
        <f t="shared" si="3"/>
        <v>503393</v>
      </c>
      <c r="AB9" s="1"/>
    </row>
    <row r="10" spans="1:28" x14ac:dyDescent="0.25">
      <c r="A10" s="55">
        <v>2011</v>
      </c>
      <c r="B10" s="72">
        <v>64021919</v>
      </c>
      <c r="C10" s="71">
        <f t="shared" si="4"/>
        <v>8.8577481986709117E-3</v>
      </c>
      <c r="D10" s="62">
        <v>723913</v>
      </c>
      <c r="E10" s="55">
        <v>25273</v>
      </c>
      <c r="F10" s="57">
        <v>58590</v>
      </c>
      <c r="G10" s="67">
        <f t="shared" si="5"/>
        <v>807776</v>
      </c>
      <c r="H10" s="68">
        <f t="shared" si="0"/>
        <v>1.261717881339983E-2</v>
      </c>
      <c r="I10" s="55">
        <v>413910</v>
      </c>
      <c r="J10" s="55">
        <v>393866</v>
      </c>
      <c r="K10" s="50">
        <v>484367</v>
      </c>
      <c r="L10" s="46">
        <v>14204</v>
      </c>
      <c r="M10" s="59">
        <v>53661</v>
      </c>
      <c r="N10" s="67">
        <f t="shared" si="6"/>
        <v>552232</v>
      </c>
      <c r="O10" s="74">
        <f t="shared" si="7"/>
        <v>255544</v>
      </c>
      <c r="P10" s="68">
        <f t="shared" si="1"/>
        <v>8.6256708425125461E-3</v>
      </c>
      <c r="Q10" s="60">
        <v>267675</v>
      </c>
      <c r="R10" s="60">
        <v>284557</v>
      </c>
      <c r="S10" s="55">
        <v>566000</v>
      </c>
      <c r="T10" s="55">
        <v>351000</v>
      </c>
      <c r="U10" s="67">
        <f t="shared" si="10"/>
        <v>215000</v>
      </c>
      <c r="V10" s="68">
        <f t="shared" si="2"/>
        <v>3.3582248604575567E-3</v>
      </c>
      <c r="W10" s="55">
        <v>158000</v>
      </c>
      <c r="X10" s="55">
        <v>75000</v>
      </c>
      <c r="Y10" s="67">
        <f t="shared" si="8"/>
        <v>420946</v>
      </c>
      <c r="Z10" s="68">
        <f t="shared" si="9"/>
        <v>6.5237344377350702E-3</v>
      </c>
      <c r="AA10" s="1">
        <f t="shared" si="3"/>
        <v>562111</v>
      </c>
      <c r="AB10" s="1"/>
    </row>
    <row r="11" spans="1:28" x14ac:dyDescent="0.25">
      <c r="A11" s="55">
        <v>2010</v>
      </c>
      <c r="B11" s="72">
        <v>63459808</v>
      </c>
      <c r="C11" s="71">
        <f t="shared" si="4"/>
        <v>1.0046250262778278E-2</v>
      </c>
      <c r="D11" s="62">
        <v>723165</v>
      </c>
      <c r="E11" s="55">
        <v>25315</v>
      </c>
      <c r="F11" s="57">
        <v>58791</v>
      </c>
      <c r="G11" s="67">
        <f t="shared" si="5"/>
        <v>807271</v>
      </c>
      <c r="H11" s="68">
        <f t="shared" si="0"/>
        <v>1.2720980813556826E-2</v>
      </c>
      <c r="I11" s="55">
        <v>413755</v>
      </c>
      <c r="J11" s="55">
        <v>393516</v>
      </c>
      <c r="K11" s="51">
        <v>493242</v>
      </c>
      <c r="L11" s="46">
        <v>14457</v>
      </c>
      <c r="M11" s="59">
        <v>53967</v>
      </c>
      <c r="N11" s="67">
        <f t="shared" si="6"/>
        <v>561666</v>
      </c>
      <c r="O11" s="74">
        <f t="shared" si="7"/>
        <v>245605</v>
      </c>
      <c r="P11" s="68">
        <f t="shared" si="1"/>
        <v>8.8507358862478756E-3</v>
      </c>
      <c r="Q11" s="60">
        <v>271107.5</v>
      </c>
      <c r="R11" s="60">
        <v>290558.5</v>
      </c>
      <c r="S11" s="55">
        <v>591000</v>
      </c>
      <c r="T11" s="55">
        <v>339000</v>
      </c>
      <c r="U11" s="67">
        <f t="shared" si="10"/>
        <v>252000</v>
      </c>
      <c r="V11" s="68">
        <f t="shared" si="2"/>
        <v>3.9710173721294586E-3</v>
      </c>
      <c r="W11" s="55">
        <v>174000</v>
      </c>
      <c r="X11" s="55">
        <v>92000</v>
      </c>
      <c r="Y11" s="67">
        <f t="shared" si="8"/>
        <v>470544</v>
      </c>
      <c r="Z11" s="68">
        <f t="shared" si="9"/>
        <v>7.3497328313448396E-3</v>
      </c>
      <c r="AA11" s="1">
        <f t="shared" si="3"/>
        <v>631192</v>
      </c>
      <c r="AB11" s="1"/>
    </row>
    <row r="12" spans="1:28" x14ac:dyDescent="0.25">
      <c r="A12" s="55">
        <v>2009</v>
      </c>
      <c r="B12" s="72">
        <v>62828616</v>
      </c>
      <c r="C12" s="71">
        <f t="shared" si="4"/>
        <v>1.099875988607768E-2</v>
      </c>
      <c r="D12" s="63">
        <v>706248</v>
      </c>
      <c r="E12" s="55">
        <v>24910</v>
      </c>
      <c r="F12" s="57">
        <v>59046</v>
      </c>
      <c r="G12" s="67">
        <f t="shared" si="5"/>
        <v>790204</v>
      </c>
      <c r="H12" s="68">
        <f t="shared" si="0"/>
        <v>1.2577135234046855E-2</v>
      </c>
      <c r="I12" s="55">
        <v>405099</v>
      </c>
      <c r="J12" s="55">
        <v>385105</v>
      </c>
      <c r="K12" s="52">
        <v>491348</v>
      </c>
      <c r="L12" s="46">
        <v>14413</v>
      </c>
      <c r="M12" s="59">
        <v>53856</v>
      </c>
      <c r="N12" s="67">
        <f t="shared" si="6"/>
        <v>559617</v>
      </c>
      <c r="O12" s="74">
        <f t="shared" si="7"/>
        <v>230587</v>
      </c>
      <c r="P12" s="68">
        <f t="shared" si="1"/>
        <v>8.9070400659470202E-3</v>
      </c>
      <c r="Q12" s="60">
        <v>271096.5</v>
      </c>
      <c r="R12" s="60">
        <v>288520.5</v>
      </c>
      <c r="S12" s="55">
        <v>567000</v>
      </c>
      <c r="T12" s="55">
        <v>368000</v>
      </c>
      <c r="U12" s="67">
        <f t="shared" si="10"/>
        <v>199000</v>
      </c>
      <c r="V12" s="68">
        <f t="shared" si="2"/>
        <v>3.167346547948788E-3</v>
      </c>
      <c r="W12" s="55">
        <v>176000</v>
      </c>
      <c r="X12" s="55">
        <v>99000</v>
      </c>
      <c r="Y12" s="67">
        <f t="shared" si="8"/>
        <v>497605</v>
      </c>
      <c r="Z12" s="68">
        <f t="shared" si="9"/>
        <v>7.8412622994384097E-3</v>
      </c>
      <c r="AA12" s="1">
        <f t="shared" si="3"/>
        <v>683519</v>
      </c>
      <c r="AB12" s="1"/>
    </row>
    <row r="13" spans="1:28" x14ac:dyDescent="0.25">
      <c r="A13" s="55">
        <v>2008</v>
      </c>
      <c r="B13" s="72">
        <v>62145097</v>
      </c>
      <c r="C13" s="71">
        <f t="shared" si="4"/>
        <v>1.1226640326812642E-2</v>
      </c>
      <c r="D13" s="63">
        <v>708711</v>
      </c>
      <c r="E13" s="55">
        <v>25631</v>
      </c>
      <c r="F13" s="57">
        <v>60041</v>
      </c>
      <c r="G13" s="67">
        <f t="shared" si="5"/>
        <v>794383</v>
      </c>
      <c r="H13" s="68">
        <f t="shared" si="0"/>
        <v>1.2782713976615082E-2</v>
      </c>
      <c r="I13" s="55">
        <v>406737</v>
      </c>
      <c r="J13" s="55">
        <v>387646</v>
      </c>
      <c r="K13" s="52">
        <v>509090</v>
      </c>
      <c r="L13" s="46">
        <v>14907</v>
      </c>
      <c r="M13" s="59">
        <v>55700</v>
      </c>
      <c r="N13" s="67">
        <f t="shared" si="6"/>
        <v>579697</v>
      </c>
      <c r="O13" s="74">
        <f t="shared" si="7"/>
        <v>214686</v>
      </c>
      <c r="P13" s="68">
        <f t="shared" si="1"/>
        <v>9.3281212514641342E-3</v>
      </c>
      <c r="Q13" s="60">
        <v>276971.5</v>
      </c>
      <c r="R13" s="60">
        <v>302725.5</v>
      </c>
      <c r="S13" s="55">
        <v>590000</v>
      </c>
      <c r="T13" s="55">
        <v>427000</v>
      </c>
      <c r="U13" s="67">
        <f t="shared" si="10"/>
        <v>163000</v>
      </c>
      <c r="V13" s="68">
        <f t="shared" si="2"/>
        <v>2.6228939670011296E-3</v>
      </c>
      <c r="W13" s="55">
        <v>167000</v>
      </c>
      <c r="X13" s="55">
        <v>109000</v>
      </c>
      <c r="Y13" s="67">
        <f t="shared" si="8"/>
        <v>429587</v>
      </c>
      <c r="Z13" s="68">
        <f t="shared" si="9"/>
        <v>6.8374417160486237E-3</v>
      </c>
      <c r="AA13" s="1">
        <f t="shared" si="3"/>
        <v>689935</v>
      </c>
      <c r="AB13" s="1"/>
    </row>
    <row r="14" spans="1:28" x14ac:dyDescent="0.25">
      <c r="A14" s="55">
        <v>2007</v>
      </c>
      <c r="B14" s="72">
        <v>61455162</v>
      </c>
      <c r="C14" s="71">
        <f t="shared" si="4"/>
        <v>1.0420780490326464E-2</v>
      </c>
      <c r="D14" s="63">
        <v>690013</v>
      </c>
      <c r="E14" s="55">
        <v>24451</v>
      </c>
      <c r="F14" s="57">
        <v>57781</v>
      </c>
      <c r="G14" s="67">
        <f t="shared" si="5"/>
        <v>772245</v>
      </c>
      <c r="H14" s="68">
        <f t="shared" si="0"/>
        <v>1.2565990795045012E-2</v>
      </c>
      <c r="I14" s="55">
        <v>396698</v>
      </c>
      <c r="J14" s="55">
        <v>375547</v>
      </c>
      <c r="K14" s="49">
        <v>504052</v>
      </c>
      <c r="L14" s="46">
        <v>14649</v>
      </c>
      <c r="M14" s="59">
        <v>55986</v>
      </c>
      <c r="N14" s="67">
        <f t="shared" si="6"/>
        <v>574687</v>
      </c>
      <c r="O14" s="74">
        <f t="shared" si="7"/>
        <v>197558</v>
      </c>
      <c r="P14" s="68">
        <f t="shared" si="1"/>
        <v>9.3513218629217836E-3</v>
      </c>
      <c r="Q14" s="60">
        <v>275006.5</v>
      </c>
      <c r="R14" s="60">
        <v>299680.5</v>
      </c>
      <c r="S14" s="55">
        <v>574000</v>
      </c>
      <c r="T14" s="55">
        <v>341000</v>
      </c>
      <c r="U14" s="67">
        <f t="shared" si="10"/>
        <v>233000</v>
      </c>
      <c r="V14" s="68">
        <f t="shared" si="2"/>
        <v>3.7913820811342099E-3</v>
      </c>
      <c r="W14" s="55">
        <v>198000</v>
      </c>
      <c r="X14" s="55">
        <v>134000</v>
      </c>
      <c r="Y14" s="67">
        <f t="shared" si="8"/>
        <v>377686</v>
      </c>
      <c r="Z14" s="68">
        <f t="shared" si="9"/>
        <v>6.0774866921520778E-3</v>
      </c>
      <c r="AA14" s="1">
        <f t="shared" si="3"/>
        <v>633806</v>
      </c>
      <c r="AB14" s="1"/>
    </row>
    <row r="15" spans="1:28" x14ac:dyDescent="0.25">
      <c r="A15" s="55">
        <v>2006</v>
      </c>
      <c r="B15" s="72">
        <v>60821356</v>
      </c>
      <c r="C15" s="71">
        <f t="shared" si="4"/>
        <v>8.8475717719662672E-3</v>
      </c>
      <c r="D15" s="63">
        <v>669601</v>
      </c>
      <c r="E15" s="55">
        <v>23272</v>
      </c>
      <c r="F15" s="57">
        <v>55690</v>
      </c>
      <c r="G15" s="67">
        <f t="shared" si="5"/>
        <v>748563</v>
      </c>
      <c r="H15" s="68">
        <f t="shared" si="0"/>
        <v>1.2307568413963016E-2</v>
      </c>
      <c r="I15" s="55">
        <v>382912</v>
      </c>
      <c r="J15" s="55">
        <v>365651</v>
      </c>
      <c r="K15" s="49">
        <v>502599</v>
      </c>
      <c r="L15" s="46">
        <v>14532</v>
      </c>
      <c r="M15" s="59">
        <v>55093</v>
      </c>
      <c r="N15" s="67">
        <f t="shared" si="6"/>
        <v>572224</v>
      </c>
      <c r="O15" s="74">
        <f t="shared" si="7"/>
        <v>176339</v>
      </c>
      <c r="P15" s="68">
        <f t="shared" si="1"/>
        <v>9.4082742910236994E-3</v>
      </c>
      <c r="Q15" s="60">
        <v>274405</v>
      </c>
      <c r="R15" s="60">
        <v>297819</v>
      </c>
      <c r="S15" s="55">
        <v>596000</v>
      </c>
      <c r="T15" s="55">
        <v>398000</v>
      </c>
      <c r="U15" s="67">
        <f t="shared" si="10"/>
        <v>198000</v>
      </c>
      <c r="V15" s="68">
        <f t="shared" si="2"/>
        <v>3.2554354756575963E-3</v>
      </c>
      <c r="W15" s="55">
        <v>195000</v>
      </c>
      <c r="X15" s="55">
        <v>69000</v>
      </c>
      <c r="Y15" s="67">
        <f t="shared" si="8"/>
        <v>430558</v>
      </c>
      <c r="Z15" s="68">
        <f t="shared" si="9"/>
        <v>7.0060510132574378E-3</v>
      </c>
      <c r="AA15" s="1">
        <f t="shared" si="3"/>
        <v>533402</v>
      </c>
      <c r="AB15" s="1"/>
    </row>
    <row r="16" spans="1:28" x14ac:dyDescent="0.25">
      <c r="A16" s="55">
        <v>2005</v>
      </c>
      <c r="B16" s="72">
        <v>60287954</v>
      </c>
      <c r="C16" s="71">
        <f t="shared" si="4"/>
        <v>6.9347237131387462E-3</v>
      </c>
      <c r="D16" s="63">
        <v>645835</v>
      </c>
      <c r="E16" s="55">
        <v>22328</v>
      </c>
      <c r="F16" s="57">
        <v>54386</v>
      </c>
      <c r="G16" s="67">
        <f t="shared" si="5"/>
        <v>722549</v>
      </c>
      <c r="H16" s="68">
        <f t="shared" si="0"/>
        <v>1.1984964691288081E-2</v>
      </c>
      <c r="I16" s="55">
        <v>370024</v>
      </c>
      <c r="J16" s="55">
        <v>352525</v>
      </c>
      <c r="K16" s="49">
        <v>512993</v>
      </c>
      <c r="L16" s="46">
        <v>14224</v>
      </c>
      <c r="M16" s="59">
        <v>55747</v>
      </c>
      <c r="N16" s="67">
        <f t="shared" si="6"/>
        <v>582964</v>
      </c>
      <c r="O16" s="74">
        <f t="shared" si="7"/>
        <v>139585</v>
      </c>
      <c r="P16" s="68">
        <f t="shared" si="1"/>
        <v>9.6696597134478968E-3</v>
      </c>
      <c r="Q16" s="60">
        <v>277504</v>
      </c>
      <c r="R16" s="60">
        <v>305460</v>
      </c>
      <c r="S16" s="55">
        <v>567000</v>
      </c>
      <c r="T16" s="55">
        <v>361000</v>
      </c>
      <c r="U16" s="67">
        <f t="shared" si="10"/>
        <v>206000</v>
      </c>
      <c r="V16" s="68">
        <f t="shared" si="2"/>
        <v>3.4169346665836428E-3</v>
      </c>
      <c r="W16" s="55">
        <v>170000</v>
      </c>
      <c r="X16" s="55">
        <v>66000</v>
      </c>
      <c r="Y16" s="67">
        <f t="shared" si="8"/>
        <v>374339</v>
      </c>
      <c r="Z16" s="68">
        <f t="shared" si="9"/>
        <v>6.1547295985969136E-3</v>
      </c>
      <c r="AA16" s="1">
        <f t="shared" si="3"/>
        <v>415201</v>
      </c>
      <c r="AB16" s="1"/>
    </row>
    <row r="17" spans="1:28" x14ac:dyDescent="0.25">
      <c r="A17" s="55">
        <v>2004</v>
      </c>
      <c r="B17" s="72">
        <v>59872753</v>
      </c>
      <c r="C17" s="71">
        <f t="shared" si="4"/>
        <v>5.2268891050168964E-3</v>
      </c>
      <c r="D17" s="63">
        <v>639721</v>
      </c>
      <c r="E17" s="55">
        <v>22318</v>
      </c>
      <c r="F17" s="57">
        <v>53957</v>
      </c>
      <c r="G17" s="67">
        <f t="shared" si="5"/>
        <v>715996</v>
      </c>
      <c r="H17" s="68">
        <f t="shared" si="0"/>
        <v>1.1958628326310634E-2</v>
      </c>
      <c r="I17" s="55">
        <v>367586</v>
      </c>
      <c r="J17" s="55">
        <v>348410</v>
      </c>
      <c r="K17" s="49">
        <v>514250</v>
      </c>
      <c r="L17" s="46">
        <v>14354</v>
      </c>
      <c r="M17" s="59">
        <v>56187</v>
      </c>
      <c r="N17" s="67">
        <f t="shared" si="6"/>
        <v>584791</v>
      </c>
      <c r="O17" s="74">
        <f t="shared" si="7"/>
        <v>131205</v>
      </c>
      <c r="P17" s="68">
        <f t="shared" si="1"/>
        <v>9.7672308470599309E-3</v>
      </c>
      <c r="Q17" s="60">
        <v>279160</v>
      </c>
      <c r="R17" s="60">
        <v>305631</v>
      </c>
      <c r="S17" s="55">
        <v>589000</v>
      </c>
      <c r="T17" s="55">
        <v>344000</v>
      </c>
      <c r="U17" s="67">
        <f t="shared" si="10"/>
        <v>245000</v>
      </c>
      <c r="V17" s="68">
        <f t="shared" si="2"/>
        <v>4.0920116033415065E-3</v>
      </c>
      <c r="W17" s="55">
        <v>151000</v>
      </c>
      <c r="X17" s="55">
        <v>55000</v>
      </c>
      <c r="Y17" s="67">
        <f t="shared" si="8"/>
        <v>345585</v>
      </c>
      <c r="Z17" s="68">
        <f t="shared" si="9"/>
        <v>5.732239644423826E-3</v>
      </c>
      <c r="AA17" s="1">
        <f t="shared" si="3"/>
        <v>311321</v>
      </c>
      <c r="AB17" s="1"/>
    </row>
    <row r="18" spans="1:28" x14ac:dyDescent="0.25">
      <c r="A18" s="55">
        <v>2003</v>
      </c>
      <c r="B18" s="72">
        <v>59561432</v>
      </c>
      <c r="C18" s="71">
        <f t="shared" si="4"/>
        <v>3.963470227889232E-3</v>
      </c>
      <c r="D18" s="63">
        <v>621469</v>
      </c>
      <c r="E18" s="55">
        <v>21648</v>
      </c>
      <c r="F18" s="57">
        <v>52432</v>
      </c>
      <c r="G18" s="67">
        <f t="shared" si="5"/>
        <v>695549</v>
      </c>
      <c r="H18" s="68">
        <f t="shared" si="0"/>
        <v>1.1677842131129419E-2</v>
      </c>
      <c r="I18" s="55">
        <v>356578</v>
      </c>
      <c r="J18" s="55">
        <v>338971</v>
      </c>
      <c r="K18" s="49">
        <v>539151</v>
      </c>
      <c r="L18" s="46">
        <v>14462</v>
      </c>
      <c r="M18" s="59">
        <v>58472</v>
      </c>
      <c r="N18" s="67">
        <f t="shared" si="6"/>
        <v>612085</v>
      </c>
      <c r="O18" s="74">
        <f t="shared" si="7"/>
        <v>83464</v>
      </c>
      <c r="P18" s="68">
        <f t="shared" si="1"/>
        <v>1.0276532639443592E-2</v>
      </c>
      <c r="Q18" s="60">
        <v>289496</v>
      </c>
      <c r="R18" s="60">
        <v>322589</v>
      </c>
      <c r="S18" s="55">
        <v>511000</v>
      </c>
      <c r="T18" s="55">
        <v>363000</v>
      </c>
      <c r="U18" s="67">
        <f t="shared" si="10"/>
        <v>148000</v>
      </c>
      <c r="V18" s="68">
        <f t="shared" si="2"/>
        <v>2.4848294446647959E-3</v>
      </c>
      <c r="W18" s="55">
        <v>127000</v>
      </c>
      <c r="X18" s="55">
        <v>43000</v>
      </c>
      <c r="Y18" s="67">
        <f t="shared" si="8"/>
        <v>376205</v>
      </c>
      <c r="Z18" s="68">
        <f t="shared" si="9"/>
        <v>6.2834090825922102E-3</v>
      </c>
      <c r="AA18" s="1">
        <f t="shared" si="3"/>
        <v>235138</v>
      </c>
      <c r="AB18" s="1"/>
    </row>
    <row r="19" spans="1:28" x14ac:dyDescent="0.25">
      <c r="A19" s="55">
        <v>2002</v>
      </c>
      <c r="B19" s="72">
        <v>59326294</v>
      </c>
      <c r="C19" s="71">
        <f t="shared" si="4"/>
        <v>3.4166331102372105E-3</v>
      </c>
      <c r="D19" s="63">
        <v>596122</v>
      </c>
      <c r="E19" s="55">
        <v>21385</v>
      </c>
      <c r="F19" s="57">
        <v>51270</v>
      </c>
      <c r="G19" s="67">
        <f t="shared" si="5"/>
        <v>668777</v>
      </c>
      <c r="H19" s="68">
        <f t="shared" si="0"/>
        <v>1.1272859889073806E-2</v>
      </c>
      <c r="I19" s="55">
        <v>343155</v>
      </c>
      <c r="J19" s="55">
        <v>325622</v>
      </c>
      <c r="K19" s="49">
        <v>535356</v>
      </c>
      <c r="L19" s="46">
        <v>14586</v>
      </c>
      <c r="M19" s="59">
        <v>58103</v>
      </c>
      <c r="N19" s="67">
        <f t="shared" si="6"/>
        <v>608045</v>
      </c>
      <c r="O19" s="74">
        <f t="shared" si="7"/>
        <v>60732</v>
      </c>
      <c r="P19" s="68">
        <f t="shared" si="1"/>
        <v>1.0249165403792119E-2</v>
      </c>
      <c r="Q19" s="60">
        <v>289426</v>
      </c>
      <c r="R19" s="60">
        <v>318619</v>
      </c>
      <c r="S19" s="55">
        <v>516000</v>
      </c>
      <c r="T19" s="55">
        <v>363000</v>
      </c>
      <c r="U19" s="67">
        <f t="shared" si="10"/>
        <v>153000</v>
      </c>
      <c r="V19" s="68">
        <f t="shared" si="2"/>
        <v>2.5789576540884217E-3</v>
      </c>
      <c r="W19" s="55">
        <v>66000</v>
      </c>
      <c r="X19" s="55">
        <v>51000</v>
      </c>
      <c r="Y19" s="67">
        <f t="shared" si="8"/>
        <v>231464</v>
      </c>
      <c r="Z19" s="68">
        <f t="shared" si="9"/>
        <v>3.8861389363506237E-3</v>
      </c>
      <c r="AA19" s="1">
        <f t="shared" si="3"/>
        <v>202006</v>
      </c>
      <c r="AB19" s="1"/>
    </row>
    <row r="20" spans="1:28" x14ac:dyDescent="0.25">
      <c r="A20" s="55">
        <v>2001</v>
      </c>
      <c r="B20" s="72">
        <v>59124288</v>
      </c>
      <c r="C20" s="71">
        <f t="shared" si="4"/>
        <v>3.4108573230331451E-3</v>
      </c>
      <c r="D20" s="63">
        <v>594634</v>
      </c>
      <c r="E20" s="55">
        <v>21962</v>
      </c>
      <c r="F20" s="57">
        <v>52527</v>
      </c>
      <c r="G20" s="67">
        <f t="shared" si="5"/>
        <v>669123</v>
      </c>
      <c r="H20" s="68">
        <f t="shared" si="0"/>
        <v>1.1317227194346932E-2</v>
      </c>
      <c r="I20" s="55">
        <v>342709</v>
      </c>
      <c r="J20" s="55">
        <v>326414</v>
      </c>
      <c r="K20" s="52">
        <v>532498</v>
      </c>
      <c r="L20" s="46">
        <v>14513</v>
      </c>
      <c r="M20" s="59">
        <v>57382</v>
      </c>
      <c r="N20" s="67">
        <f t="shared" si="6"/>
        <v>604393</v>
      </c>
      <c r="O20" s="74">
        <f t="shared" si="7"/>
        <v>64730</v>
      </c>
      <c r="P20" s="68">
        <f t="shared" si="1"/>
        <v>1.0222414855972558E-2</v>
      </c>
      <c r="Q20" s="60">
        <v>288188.5</v>
      </c>
      <c r="R20" s="60">
        <v>316204.5</v>
      </c>
      <c r="S20" s="55">
        <v>481000</v>
      </c>
      <c r="T20" s="55">
        <v>309000</v>
      </c>
      <c r="U20" s="67">
        <f t="shared" si="10"/>
        <v>172000</v>
      </c>
      <c r="V20" s="68">
        <f t="shared" si="2"/>
        <v>2.9091259416096477E-3</v>
      </c>
      <c r="W20" s="55">
        <v>61000</v>
      </c>
      <c r="X20" s="55">
        <v>54000</v>
      </c>
      <c r="Y20" s="67">
        <f t="shared" si="8"/>
        <v>213732</v>
      </c>
      <c r="Z20" s="68">
        <f t="shared" si="9"/>
        <v>3.6026521393701079E-3</v>
      </c>
      <c r="AA20" s="1">
        <f t="shared" si="3"/>
        <v>200979</v>
      </c>
      <c r="AB20" s="1"/>
    </row>
    <row r="21" spans="1:28" x14ac:dyDescent="0.25">
      <c r="A21" s="55">
        <v>2000</v>
      </c>
      <c r="B21" s="72">
        <v>58923309</v>
      </c>
      <c r="C21" s="71">
        <f t="shared" si="4"/>
        <v>3.5332024635117421E-3</v>
      </c>
      <c r="D21" s="63">
        <v>604441</v>
      </c>
      <c r="E21" s="55">
        <v>21512</v>
      </c>
      <c r="F21" s="57">
        <v>53076</v>
      </c>
      <c r="G21" s="67">
        <f t="shared" si="5"/>
        <v>679029</v>
      </c>
      <c r="H21" s="68">
        <f t="shared" si="0"/>
        <v>1.1523945472919723E-2</v>
      </c>
      <c r="I21" s="55">
        <v>347941</v>
      </c>
      <c r="J21" s="55">
        <v>331088</v>
      </c>
      <c r="K21" s="49">
        <v>537877</v>
      </c>
      <c r="L21" s="46">
        <v>14903</v>
      </c>
      <c r="M21" s="59">
        <v>57799</v>
      </c>
      <c r="N21" s="67">
        <f t="shared" si="6"/>
        <v>610579</v>
      </c>
      <c r="O21" s="74">
        <f t="shared" si="7"/>
        <v>68450</v>
      </c>
      <c r="P21" s="68">
        <f t="shared" si="1"/>
        <v>1.036226597525268E-2</v>
      </c>
      <c r="Q21" s="60">
        <v>291660.5</v>
      </c>
      <c r="R21" s="60">
        <v>318918.5</v>
      </c>
      <c r="S21" s="55">
        <v>479000</v>
      </c>
      <c r="T21" s="55">
        <v>321000</v>
      </c>
      <c r="U21" s="67">
        <f t="shared" si="10"/>
        <v>158000</v>
      </c>
      <c r="V21" s="68">
        <f t="shared" si="2"/>
        <v>2.6814515797135563E-3</v>
      </c>
      <c r="W21" s="55">
        <v>58000</v>
      </c>
      <c r="X21" s="55">
        <v>51000</v>
      </c>
      <c r="Y21" s="67">
        <f t="shared" si="8"/>
        <v>236730</v>
      </c>
      <c r="Z21" s="68">
        <f t="shared" si="9"/>
        <v>4.0039382799840232E-3</v>
      </c>
      <c r="AA21" s="1">
        <f t="shared" si="3"/>
        <v>207455</v>
      </c>
      <c r="AB21" s="1"/>
    </row>
    <row r="22" spans="1:28" x14ac:dyDescent="0.25">
      <c r="A22" s="55">
        <v>1999</v>
      </c>
      <c r="B22" s="72">
        <v>58715854</v>
      </c>
      <c r="C22" s="71">
        <f t="shared" si="4"/>
        <v>3.5187163132219812E-3</v>
      </c>
      <c r="D22" s="53">
        <v>621872</v>
      </c>
      <c r="E22" s="55">
        <v>22957</v>
      </c>
      <c r="F22" s="57">
        <v>55147</v>
      </c>
      <c r="G22" s="67">
        <f t="shared" si="5"/>
        <v>699976</v>
      </c>
      <c r="H22" s="68">
        <f t="shared" si="0"/>
        <v>1.1921413933620041E-2</v>
      </c>
      <c r="I22" s="55">
        <v>359444</v>
      </c>
      <c r="J22" s="55">
        <v>340532</v>
      </c>
      <c r="K22" s="49">
        <v>553532</v>
      </c>
      <c r="L22" s="46">
        <v>15663</v>
      </c>
      <c r="M22" s="59">
        <v>60281</v>
      </c>
      <c r="N22" s="67">
        <f t="shared" si="6"/>
        <v>629476</v>
      </c>
      <c r="O22" s="74">
        <f t="shared" si="7"/>
        <v>70500</v>
      </c>
      <c r="P22" s="68">
        <f t="shared" si="1"/>
        <v>1.0720716077807538E-2</v>
      </c>
      <c r="Q22" s="60">
        <v>299602.5</v>
      </c>
      <c r="R22" s="60">
        <v>329873.5</v>
      </c>
      <c r="S22" s="55">
        <v>454000</v>
      </c>
      <c r="T22" s="55">
        <v>291000</v>
      </c>
      <c r="U22" s="67">
        <f t="shared" si="10"/>
        <v>163000</v>
      </c>
      <c r="V22" s="68">
        <f t="shared" si="2"/>
        <v>2.776081567339547E-3</v>
      </c>
      <c r="W22" s="55">
        <v>63000</v>
      </c>
      <c r="X22" s="55">
        <v>57000</v>
      </c>
      <c r="Y22" s="67">
        <f t="shared" si="8"/>
        <v>226450</v>
      </c>
      <c r="Z22" s="68">
        <f t="shared" si="9"/>
        <v>3.8431310773805998E-3</v>
      </c>
      <c r="AA22" s="1">
        <f t="shared" si="3"/>
        <v>205880</v>
      </c>
      <c r="AB22" s="1"/>
    </row>
    <row r="23" spans="1:28" x14ac:dyDescent="0.25">
      <c r="A23" s="55">
        <v>1998</v>
      </c>
      <c r="B23" s="72">
        <v>58509974</v>
      </c>
      <c r="C23" s="71">
        <f t="shared" si="4"/>
        <v>3.4757389694839436E-3</v>
      </c>
      <c r="D23" s="63">
        <v>635901</v>
      </c>
      <c r="E23" s="55">
        <v>23668</v>
      </c>
      <c r="F23" s="57">
        <v>57319</v>
      </c>
      <c r="G23" s="67">
        <f t="shared" si="5"/>
        <v>716888</v>
      </c>
      <c r="H23" s="68">
        <f t="shared" si="0"/>
        <v>1.2252406743506672E-2</v>
      </c>
      <c r="I23" s="55">
        <v>367457</v>
      </c>
      <c r="J23" s="55">
        <v>349431</v>
      </c>
      <c r="K23" s="49">
        <v>553435</v>
      </c>
      <c r="L23" s="46">
        <v>14993</v>
      </c>
      <c r="M23" s="59">
        <v>59164</v>
      </c>
      <c r="N23" s="67">
        <f t="shared" si="6"/>
        <v>627592</v>
      </c>
      <c r="O23" s="74">
        <f t="shared" si="7"/>
        <v>89296</v>
      </c>
      <c r="P23" s="68">
        <f t="shared" si="1"/>
        <v>1.0726239598055538E-2</v>
      </c>
      <c r="Q23" s="60">
        <v>299830.5</v>
      </c>
      <c r="R23" s="60">
        <v>327761.5</v>
      </c>
      <c r="S23" s="55">
        <v>391000</v>
      </c>
      <c r="T23" s="55">
        <v>251000</v>
      </c>
      <c r="U23" s="67">
        <f t="shared" si="10"/>
        <v>140000</v>
      </c>
      <c r="V23" s="68">
        <f t="shared" si="2"/>
        <v>2.3927544387560315E-3</v>
      </c>
      <c r="W23" s="55">
        <v>66000</v>
      </c>
      <c r="X23" s="55">
        <v>59000</v>
      </c>
      <c r="Y23" s="67">
        <f t="shared" si="8"/>
        <v>233500</v>
      </c>
      <c r="Z23" s="68">
        <f t="shared" si="9"/>
        <v>3.9767794231520505E-3</v>
      </c>
      <c r="AA23" s="1">
        <f t="shared" si="3"/>
        <v>202661</v>
      </c>
      <c r="AB23" s="1"/>
    </row>
    <row r="24" spans="1:28" x14ac:dyDescent="0.25">
      <c r="A24" s="55">
        <v>1997</v>
      </c>
      <c r="B24" s="72">
        <v>58307313</v>
      </c>
      <c r="C24" s="71">
        <f t="shared" si="4"/>
        <v>3.3340929380729634E-3</v>
      </c>
      <c r="D24" s="63">
        <v>643095</v>
      </c>
      <c r="E24" s="55">
        <v>24087</v>
      </c>
      <c r="F24" s="57">
        <v>59440</v>
      </c>
      <c r="G24" s="67">
        <f t="shared" si="5"/>
        <v>726622</v>
      </c>
      <c r="H24" s="68">
        <f t="shared" si="0"/>
        <v>1.2461935949612358E-2</v>
      </c>
      <c r="I24" s="55">
        <v>372418</v>
      </c>
      <c r="J24" s="55">
        <v>354204</v>
      </c>
      <c r="K24" s="49">
        <v>558052</v>
      </c>
      <c r="L24" s="46">
        <v>14971</v>
      </c>
      <c r="M24" s="59">
        <v>59494</v>
      </c>
      <c r="N24" s="67">
        <f t="shared" si="6"/>
        <v>632517</v>
      </c>
      <c r="O24" s="74">
        <f t="shared" si="7"/>
        <v>94105</v>
      </c>
      <c r="P24" s="68">
        <f t="shared" si="1"/>
        <v>1.0847987455707314E-2</v>
      </c>
      <c r="Q24" s="60">
        <v>301954.5</v>
      </c>
      <c r="R24" s="60">
        <v>330562.5</v>
      </c>
      <c r="S24" s="55">
        <v>327000</v>
      </c>
      <c r="T24" s="55">
        <v>279000</v>
      </c>
      <c r="U24" s="67">
        <f t="shared" si="10"/>
        <v>48000</v>
      </c>
      <c r="V24" s="68">
        <f t="shared" si="2"/>
        <v>8.2322435266396173E-4</v>
      </c>
      <c r="W24" s="55">
        <v>82000</v>
      </c>
      <c r="X24" s="55">
        <v>49000</v>
      </c>
      <c r="Y24" s="67">
        <f t="shared" si="8"/>
        <v>229296</v>
      </c>
      <c r="Z24" s="68">
        <f t="shared" si="9"/>
        <v>3.9189215842071641E-3</v>
      </c>
      <c r="AA24" s="1">
        <f t="shared" si="3"/>
        <v>193756</v>
      </c>
      <c r="AB24" s="1"/>
    </row>
    <row r="25" spans="1:28" x14ac:dyDescent="0.25">
      <c r="A25" s="55">
        <v>1996</v>
      </c>
      <c r="B25" s="72">
        <v>58113557</v>
      </c>
      <c r="C25" s="71">
        <f t="shared" si="4"/>
        <v>3.1261234527735215E-3</v>
      </c>
      <c r="D25" s="63">
        <v>649485</v>
      </c>
      <c r="E25" s="55">
        <v>24382</v>
      </c>
      <c r="F25" s="57">
        <v>59296</v>
      </c>
      <c r="G25" s="67">
        <f t="shared" si="5"/>
        <v>733163</v>
      </c>
      <c r="H25" s="68">
        <f t="shared" si="0"/>
        <v>1.2616040694256592E-2</v>
      </c>
      <c r="I25" s="55">
        <v>376395</v>
      </c>
      <c r="J25" s="55">
        <v>356768</v>
      </c>
      <c r="K25" s="49">
        <v>563007</v>
      </c>
      <c r="L25" s="46">
        <v>15218</v>
      </c>
      <c r="M25" s="59">
        <v>60654</v>
      </c>
      <c r="N25" s="67">
        <f t="shared" si="6"/>
        <v>638879</v>
      </c>
      <c r="O25" s="74">
        <f t="shared" si="7"/>
        <v>94284</v>
      </c>
      <c r="P25" s="68">
        <f t="shared" si="1"/>
        <v>1.0993630969792471E-2</v>
      </c>
      <c r="Q25" s="60">
        <v>306643</v>
      </c>
      <c r="R25" s="60">
        <v>332236</v>
      </c>
      <c r="S25" s="55">
        <v>318000</v>
      </c>
      <c r="T25" s="55">
        <v>264000</v>
      </c>
      <c r="U25" s="67">
        <f t="shared" si="10"/>
        <v>54000</v>
      </c>
      <c r="V25" s="68">
        <f t="shared" si="2"/>
        <v>9.2921519156020688E-4</v>
      </c>
      <c r="W25" s="55">
        <v>71000</v>
      </c>
      <c r="X25" s="55">
        <v>53000</v>
      </c>
      <c r="Y25" s="67">
        <f t="shared" si="8"/>
        <v>142105</v>
      </c>
      <c r="Z25" s="68">
        <f t="shared" si="9"/>
        <v>2.4371728465690059E-3</v>
      </c>
      <c r="AA25" s="1">
        <f t="shared" si="3"/>
        <v>181104</v>
      </c>
      <c r="AB25" s="1"/>
    </row>
    <row r="26" spans="1:28" x14ac:dyDescent="0.25">
      <c r="A26" s="55">
        <v>1995</v>
      </c>
      <c r="B26" s="72">
        <v>57932453</v>
      </c>
      <c r="C26" s="71">
        <f t="shared" si="4"/>
        <v>2.9270275709982752E-3</v>
      </c>
      <c r="D26" s="63">
        <v>648138</v>
      </c>
      <c r="E26" s="55">
        <v>23693</v>
      </c>
      <c r="F26" s="57">
        <v>60051</v>
      </c>
      <c r="G26" s="67">
        <f t="shared" si="5"/>
        <v>731882</v>
      </c>
      <c r="H26" s="68">
        <f t="shared" si="0"/>
        <v>1.2633368036392313E-2</v>
      </c>
      <c r="I26" s="55">
        <v>375133</v>
      </c>
      <c r="J26" s="55">
        <v>356749</v>
      </c>
      <c r="K26" s="52">
        <v>565902</v>
      </c>
      <c r="L26" s="46">
        <v>15310</v>
      </c>
      <c r="M26" s="59">
        <v>60500</v>
      </c>
      <c r="N26" s="67">
        <f t="shared" si="6"/>
        <v>641712</v>
      </c>
      <c r="O26" s="74">
        <f t="shared" si="7"/>
        <v>90170</v>
      </c>
      <c r="P26" s="68">
        <f t="shared" si="1"/>
        <v>1.1076900196164662E-2</v>
      </c>
      <c r="Q26" s="60">
        <v>309155</v>
      </c>
      <c r="R26" s="60">
        <v>332557</v>
      </c>
      <c r="S26" s="55">
        <v>312000</v>
      </c>
      <c r="T26" s="55">
        <v>236000</v>
      </c>
      <c r="U26" s="67">
        <f t="shared" si="10"/>
        <v>76000</v>
      </c>
      <c r="V26" s="68">
        <f t="shared" si="2"/>
        <v>1.3118726389852679E-3</v>
      </c>
      <c r="W26" s="55">
        <v>72000</v>
      </c>
      <c r="X26" s="55">
        <v>44000</v>
      </c>
      <c r="Y26" s="67">
        <f t="shared" si="8"/>
        <v>148284</v>
      </c>
      <c r="Z26" s="68">
        <f t="shared" si="9"/>
        <v>2.5516249160243282E-3</v>
      </c>
      <c r="AA26" s="1">
        <f t="shared" si="3"/>
        <v>169075</v>
      </c>
      <c r="AB26" s="1"/>
    </row>
    <row r="27" spans="1:28" x14ac:dyDescent="0.25">
      <c r="A27" s="55">
        <v>1994</v>
      </c>
      <c r="B27" s="72">
        <v>57763378</v>
      </c>
      <c r="C27" s="71">
        <f t="shared" si="4"/>
        <v>2.7966599379982693E-3</v>
      </c>
      <c r="D27" s="63">
        <v>664726</v>
      </c>
      <c r="E27" s="55">
        <v>24098</v>
      </c>
      <c r="F27" s="59">
        <v>61656</v>
      </c>
      <c r="G27" s="67">
        <f t="shared" si="5"/>
        <v>750480</v>
      </c>
      <c r="H27" s="68">
        <f t="shared" si="0"/>
        <v>1.2992314957757491E-2</v>
      </c>
      <c r="I27" s="55">
        <v>385081</v>
      </c>
      <c r="J27" s="55">
        <v>365399</v>
      </c>
      <c r="K27" s="52">
        <v>551780</v>
      </c>
      <c r="L27" s="46">
        <v>15114</v>
      </c>
      <c r="M27" s="59">
        <v>59328</v>
      </c>
      <c r="N27" s="67">
        <f t="shared" si="6"/>
        <v>626222</v>
      </c>
      <c r="O27" s="74">
        <f t="shared" si="7"/>
        <v>124258</v>
      </c>
      <c r="P27" s="68">
        <f t="shared" si="1"/>
        <v>1.0841159601157675E-2</v>
      </c>
      <c r="Q27" s="60">
        <v>302802</v>
      </c>
      <c r="R27" s="60">
        <v>323420</v>
      </c>
      <c r="S27" s="55">
        <v>315000</v>
      </c>
      <c r="T27" s="55">
        <v>238000</v>
      </c>
      <c r="U27" s="67">
        <f t="shared" si="10"/>
        <v>77000</v>
      </c>
      <c r="V27" s="68">
        <f t="shared" si="2"/>
        <v>1.333024533295127E-3</v>
      </c>
      <c r="W27" s="55">
        <v>61000</v>
      </c>
      <c r="X27" s="55">
        <v>38000</v>
      </c>
      <c r="Y27" s="67">
        <f t="shared" si="8"/>
        <v>166170</v>
      </c>
      <c r="Z27" s="68">
        <f t="shared" si="9"/>
        <v>2.8683404792129207E-3</v>
      </c>
      <c r="AA27" s="1">
        <f t="shared" si="3"/>
        <v>161094</v>
      </c>
      <c r="AB27" s="1"/>
    </row>
    <row r="28" spans="1:28" x14ac:dyDescent="0.25">
      <c r="A28" s="55">
        <v>1993</v>
      </c>
      <c r="B28" s="72">
        <v>57602284</v>
      </c>
      <c r="C28" s="71">
        <f t="shared" si="4"/>
        <v>2.7198917133308687E-3</v>
      </c>
      <c r="D28" s="63">
        <v>673467</v>
      </c>
      <c r="E28" s="55">
        <v>24722</v>
      </c>
      <c r="F28" s="57">
        <v>63337</v>
      </c>
      <c r="G28" s="67">
        <f t="shared" si="5"/>
        <v>761526</v>
      </c>
      <c r="H28" s="68">
        <f t="shared" si="0"/>
        <v>1.322041327389032E-2</v>
      </c>
      <c r="I28" s="55">
        <v>390724</v>
      </c>
      <c r="J28" s="55">
        <v>370802</v>
      </c>
      <c r="K28" s="52">
        <v>578512</v>
      </c>
      <c r="L28" s="46">
        <v>15633</v>
      </c>
      <c r="M28" s="59">
        <v>64049</v>
      </c>
      <c r="N28" s="67">
        <f t="shared" si="6"/>
        <v>658194</v>
      </c>
      <c r="O28" s="74">
        <f t="shared" si="7"/>
        <v>103332</v>
      </c>
      <c r="P28" s="68">
        <f t="shared" si="1"/>
        <v>1.1426526073167515E-2</v>
      </c>
      <c r="Q28" s="60">
        <v>317622.5</v>
      </c>
      <c r="R28" s="60">
        <v>340571.5</v>
      </c>
      <c r="S28" s="55">
        <v>266000</v>
      </c>
      <c r="T28" s="55">
        <v>266000</v>
      </c>
      <c r="U28" s="67">
        <f t="shared" si="10"/>
        <v>0</v>
      </c>
      <c r="V28" s="68">
        <f t="shared" si="2"/>
        <v>0</v>
      </c>
      <c r="W28" s="55">
        <v>50000</v>
      </c>
      <c r="X28" s="55">
        <v>42000</v>
      </c>
      <c r="Y28" s="67">
        <f t="shared" si="8"/>
        <v>201258</v>
      </c>
      <c r="Z28" s="68">
        <f t="shared" si="9"/>
        <v>3.4841798898949433E-3</v>
      </c>
      <c r="AA28" s="1">
        <f t="shared" si="3"/>
        <v>156247</v>
      </c>
      <c r="AB28" s="1"/>
    </row>
    <row r="29" spans="1:28" x14ac:dyDescent="0.25">
      <c r="A29" s="55">
        <v>1992</v>
      </c>
      <c r="B29" s="72">
        <v>57446037</v>
      </c>
      <c r="C29" s="71">
        <f t="shared" si="4"/>
        <v>2.7098947937265194E-3</v>
      </c>
      <c r="D29" s="63">
        <v>689656</v>
      </c>
      <c r="E29" s="55">
        <v>25354</v>
      </c>
      <c r="F29" s="57">
        <v>65789</v>
      </c>
      <c r="G29" s="67">
        <f t="shared" si="5"/>
        <v>780799</v>
      </c>
      <c r="H29" s="68">
        <f t="shared" si="0"/>
        <v>1.3591868835094752E-2</v>
      </c>
      <c r="I29" s="55">
        <v>400228</v>
      </c>
      <c r="J29" s="55">
        <v>380571</v>
      </c>
      <c r="K29" s="52">
        <v>558313</v>
      </c>
      <c r="L29" s="46">
        <v>14988</v>
      </c>
      <c r="M29" s="59">
        <v>60937</v>
      </c>
      <c r="N29" s="67">
        <f t="shared" si="6"/>
        <v>634238</v>
      </c>
      <c r="O29" s="74">
        <f t="shared" si="7"/>
        <v>146561</v>
      </c>
      <c r="P29" s="68">
        <f t="shared" si="1"/>
        <v>1.1040587534349845E-2</v>
      </c>
      <c r="Q29" s="60">
        <v>308560</v>
      </c>
      <c r="R29" s="60">
        <v>325678</v>
      </c>
      <c r="S29" s="55">
        <v>268000</v>
      </c>
      <c r="T29" s="55">
        <v>281000</v>
      </c>
      <c r="U29" s="67">
        <f t="shared" si="10"/>
        <v>-13000</v>
      </c>
      <c r="V29" s="68">
        <f t="shared" si="2"/>
        <v>-2.2629933549637201E-4</v>
      </c>
      <c r="W29" s="55">
        <v>44000</v>
      </c>
      <c r="X29" s="55">
        <v>40000</v>
      </c>
      <c r="Y29" s="67">
        <f t="shared" si="8"/>
        <v>103332</v>
      </c>
      <c r="Z29" s="68">
        <f t="shared" si="9"/>
        <v>1.7938872007228046E-3</v>
      </c>
      <c r="AA29" s="1">
        <f t="shared" si="3"/>
        <v>155252</v>
      </c>
      <c r="AB29" s="1"/>
    </row>
    <row r="30" spans="1:28" x14ac:dyDescent="0.25">
      <c r="A30" s="55">
        <v>1991</v>
      </c>
      <c r="B30" s="72">
        <v>57290785</v>
      </c>
      <c r="C30" s="71">
        <f t="shared" si="4"/>
        <v>2.7373005516064808E-3</v>
      </c>
      <c r="D30" s="63">
        <v>699217</v>
      </c>
      <c r="E30" s="55">
        <v>26028</v>
      </c>
      <c r="F30" s="57">
        <v>67024</v>
      </c>
      <c r="G30" s="67">
        <f t="shared" si="5"/>
        <v>792269</v>
      </c>
      <c r="H30" s="68">
        <f t="shared" si="0"/>
        <v>1.3828908087050997E-2</v>
      </c>
      <c r="I30" s="55">
        <v>406253</v>
      </c>
      <c r="J30" s="55">
        <v>386016</v>
      </c>
      <c r="K30" s="52">
        <v>570044</v>
      </c>
      <c r="L30" s="46">
        <v>15096</v>
      </c>
      <c r="M30" s="59">
        <v>61041</v>
      </c>
      <c r="N30" s="67">
        <f t="shared" si="6"/>
        <v>646181</v>
      </c>
      <c r="O30" s="74">
        <f t="shared" si="7"/>
        <v>146088</v>
      </c>
      <c r="P30" s="68">
        <f t="shared" si="1"/>
        <v>1.1278969209446162E-2</v>
      </c>
      <c r="Q30" s="60">
        <v>314442</v>
      </c>
      <c r="R30" s="60">
        <v>331739</v>
      </c>
      <c r="S30" s="55">
        <v>329000</v>
      </c>
      <c r="T30" s="55">
        <v>285000</v>
      </c>
      <c r="U30" s="67">
        <f t="shared" si="10"/>
        <v>44000</v>
      </c>
      <c r="V30" s="68">
        <f t="shared" si="2"/>
        <v>7.6801181900370186E-4</v>
      </c>
      <c r="W30" s="55">
        <v>44000</v>
      </c>
      <c r="X30" s="55">
        <v>38000</v>
      </c>
      <c r="Y30" s="67">
        <f t="shared" si="8"/>
        <v>133561</v>
      </c>
      <c r="Z30" s="68">
        <f t="shared" si="9"/>
        <v>2.3249819652485341E-3</v>
      </c>
      <c r="AA30" s="1">
        <f t="shared" si="3"/>
        <v>156394</v>
      </c>
      <c r="AB30" s="1"/>
    </row>
    <row r="31" spans="1:28" x14ac:dyDescent="0.25">
      <c r="A31" s="55">
        <v>1990</v>
      </c>
      <c r="B31" s="72">
        <v>57134391</v>
      </c>
      <c r="C31" s="71">
        <f t="shared" si="4"/>
        <v>2.8099337495994803E-3</v>
      </c>
      <c r="D31" s="63">
        <v>706140</v>
      </c>
      <c r="E31" s="55">
        <v>26251</v>
      </c>
      <c r="F31" s="57">
        <v>65973</v>
      </c>
      <c r="G31" s="67">
        <f t="shared" si="5"/>
        <v>798364</v>
      </c>
      <c r="H31" s="68">
        <f t="shared" si="0"/>
        <v>1.39734402699768E-2</v>
      </c>
      <c r="I31" s="55">
        <v>408747</v>
      </c>
      <c r="J31" s="55">
        <v>389617</v>
      </c>
      <c r="K31" s="52">
        <v>564846</v>
      </c>
      <c r="L31" s="46">
        <v>15426</v>
      </c>
      <c r="M31" s="59">
        <v>61527</v>
      </c>
      <c r="N31" s="67">
        <f t="shared" si="6"/>
        <v>641799</v>
      </c>
      <c r="O31" s="74">
        <f t="shared" si="7"/>
        <v>156565</v>
      </c>
      <c r="P31" s="68">
        <f t="shared" si="1"/>
        <v>1.1233146774943309E-2</v>
      </c>
      <c r="Q31" s="60">
        <v>314666</v>
      </c>
      <c r="R31" s="60">
        <v>327133</v>
      </c>
      <c r="S31" s="55">
        <v>267000</v>
      </c>
      <c r="T31" s="55">
        <v>231000</v>
      </c>
      <c r="U31" s="67">
        <f t="shared" si="10"/>
        <v>36000</v>
      </c>
      <c r="V31" s="68">
        <f t="shared" si="2"/>
        <v>6.3009335305595543E-4</v>
      </c>
      <c r="W31" s="55">
        <v>53000</v>
      </c>
      <c r="X31" s="55">
        <v>53000</v>
      </c>
      <c r="Y31" s="67">
        <f t="shared" si="8"/>
        <v>190088</v>
      </c>
      <c r="Z31" s="68">
        <f t="shared" si="9"/>
        <v>3.3179506966085383E-3</v>
      </c>
      <c r="AA31" s="1">
        <f t="shared" si="3"/>
        <v>160094</v>
      </c>
      <c r="AB31" s="1"/>
    </row>
    <row r="32" spans="1:28" x14ac:dyDescent="0.25">
      <c r="A32" s="55">
        <v>1989</v>
      </c>
      <c r="B32" s="72">
        <v>56974297</v>
      </c>
      <c r="C32" s="71">
        <f t="shared" si="4"/>
        <v>2.8433754763916852E-3</v>
      </c>
      <c r="D32" s="63">
        <v>687725</v>
      </c>
      <c r="E32" s="55">
        <v>25831</v>
      </c>
      <c r="F32" s="57">
        <v>63480</v>
      </c>
      <c r="G32" s="67">
        <f t="shared" si="5"/>
        <v>777036</v>
      </c>
      <c r="H32" s="68">
        <f t="shared" si="0"/>
        <v>1.3638360469809745E-2</v>
      </c>
      <c r="I32" s="55">
        <v>398192</v>
      </c>
      <c r="J32" s="55">
        <v>378844</v>
      </c>
      <c r="K32" s="52">
        <v>576872</v>
      </c>
      <c r="L32" s="46">
        <v>15844</v>
      </c>
      <c r="M32" s="59">
        <v>65017</v>
      </c>
      <c r="N32" s="67">
        <f t="shared" si="6"/>
        <v>657733</v>
      </c>
      <c r="O32" s="74">
        <f t="shared" si="7"/>
        <v>119303</v>
      </c>
      <c r="P32" s="68">
        <f t="shared" si="1"/>
        <v>1.1544381144360587E-2</v>
      </c>
      <c r="Q32" s="60">
        <v>320237</v>
      </c>
      <c r="R32" s="60">
        <v>337496</v>
      </c>
      <c r="S32" s="55">
        <v>250000</v>
      </c>
      <c r="T32" s="55">
        <v>205000</v>
      </c>
      <c r="U32" s="67">
        <f t="shared" si="10"/>
        <v>45000</v>
      </c>
      <c r="V32" s="68">
        <f t="shared" si="2"/>
        <v>7.8982984204263194E-4</v>
      </c>
      <c r="W32" s="55">
        <v>37000</v>
      </c>
      <c r="X32" s="55">
        <v>30000</v>
      </c>
      <c r="Y32" s="67">
        <f t="shared" si="8"/>
        <v>192565</v>
      </c>
      <c r="Z32" s="68">
        <f t="shared" si="9"/>
        <v>3.3703868480894458E-3</v>
      </c>
      <c r="AA32" s="1">
        <f t="shared" si="3"/>
        <v>161540</v>
      </c>
      <c r="AB32" s="1"/>
    </row>
    <row r="33" spans="1:28" x14ac:dyDescent="0.25">
      <c r="A33" s="55">
        <v>1988</v>
      </c>
      <c r="B33" s="72">
        <v>56812757</v>
      </c>
      <c r="C33" s="71">
        <f t="shared" si="4"/>
        <v>2.7266452011329712E-3</v>
      </c>
      <c r="D33" s="63">
        <v>693577</v>
      </c>
      <c r="E33" s="55">
        <v>27514</v>
      </c>
      <c r="F33" s="57">
        <v>66212</v>
      </c>
      <c r="G33" s="67">
        <f t="shared" si="5"/>
        <v>787303</v>
      </c>
      <c r="H33" s="68">
        <f t="shared" si="0"/>
        <v>1.385785590373655E-2</v>
      </c>
      <c r="I33" s="55">
        <v>403145</v>
      </c>
      <c r="J33" s="55">
        <v>384158</v>
      </c>
      <c r="K33" s="52">
        <v>571408</v>
      </c>
      <c r="L33" s="46">
        <v>15813</v>
      </c>
      <c r="M33" s="59">
        <v>61957</v>
      </c>
      <c r="N33" s="67">
        <f t="shared" si="6"/>
        <v>649178</v>
      </c>
      <c r="O33" s="74">
        <f t="shared" si="7"/>
        <v>138125</v>
      </c>
      <c r="P33" s="68">
        <f t="shared" si="1"/>
        <v>1.1426623777473078E-2</v>
      </c>
      <c r="Q33" s="60">
        <v>319032.5</v>
      </c>
      <c r="R33" s="60">
        <v>330145.5</v>
      </c>
      <c r="S33" s="55">
        <v>216000</v>
      </c>
      <c r="T33" s="55">
        <v>237000</v>
      </c>
      <c r="U33" s="67">
        <f t="shared" si="10"/>
        <v>-21000</v>
      </c>
      <c r="V33" s="68">
        <f t="shared" si="2"/>
        <v>-3.6963529159480851E-4</v>
      </c>
      <c r="W33" s="55">
        <v>31000</v>
      </c>
      <c r="X33" s="55">
        <v>22000</v>
      </c>
      <c r="Y33" s="67">
        <f t="shared" si="8"/>
        <v>164303</v>
      </c>
      <c r="Z33" s="68">
        <f t="shared" si="9"/>
        <v>2.8838091674917902E-3</v>
      </c>
      <c r="AA33" s="1">
        <f t="shared" si="3"/>
        <v>154487</v>
      </c>
      <c r="AB33" s="1"/>
    </row>
    <row r="34" spans="1:28" x14ac:dyDescent="0.25">
      <c r="A34" s="55">
        <v>1987</v>
      </c>
      <c r="B34" s="72">
        <v>56658270</v>
      </c>
      <c r="C34" s="71">
        <f t="shared" si="4"/>
        <v>2.4019990763679555E-3</v>
      </c>
      <c r="D34" s="63">
        <v>681511</v>
      </c>
      <c r="E34" s="55">
        <v>27653</v>
      </c>
      <c r="F34" s="57">
        <v>66241</v>
      </c>
      <c r="G34" s="67">
        <f t="shared" si="5"/>
        <v>775405</v>
      </c>
      <c r="H34" s="68">
        <f t="shared" si="0"/>
        <v>1.3685645537712324E-2</v>
      </c>
      <c r="I34" s="55">
        <v>397790</v>
      </c>
      <c r="J34" s="55">
        <v>377615</v>
      </c>
      <c r="K34" s="52">
        <v>566994</v>
      </c>
      <c r="L34" s="46">
        <v>15334</v>
      </c>
      <c r="M34" s="59">
        <v>62014</v>
      </c>
      <c r="N34" s="67">
        <f t="shared" si="6"/>
        <v>644342</v>
      </c>
      <c r="O34" s="74">
        <f t="shared" si="7"/>
        <v>131063</v>
      </c>
      <c r="P34" s="68">
        <f t="shared" si="1"/>
        <v>1.1372426302462112E-2</v>
      </c>
      <c r="Q34" s="60">
        <v>318228</v>
      </c>
      <c r="R34" s="60">
        <v>326114</v>
      </c>
      <c r="S34" s="55">
        <v>211000</v>
      </c>
      <c r="T34" s="55">
        <v>209000</v>
      </c>
      <c r="U34" s="67">
        <f t="shared" si="10"/>
        <v>2000</v>
      </c>
      <c r="V34" s="68">
        <f t="shared" si="2"/>
        <v>3.5299348179886183E-5</v>
      </c>
      <c r="W34" s="55">
        <v>27000</v>
      </c>
      <c r="X34" s="55">
        <v>24000</v>
      </c>
      <c r="Y34" s="67">
        <f t="shared" si="8"/>
        <v>117125</v>
      </c>
      <c r="Z34" s="68">
        <f t="shared" si="9"/>
        <v>2.0615968346686642E-3</v>
      </c>
      <c r="AA34" s="1">
        <f t="shared" si="3"/>
        <v>135767</v>
      </c>
      <c r="AB34" s="1"/>
    </row>
    <row r="35" spans="1:28" x14ac:dyDescent="0.25">
      <c r="A35" s="55">
        <v>1986</v>
      </c>
      <c r="B35" s="72">
        <v>56522503</v>
      </c>
      <c r="C35" s="71">
        <f t="shared" si="4"/>
        <v>1.9312735008907289E-3</v>
      </c>
      <c r="D35" s="63">
        <v>661018</v>
      </c>
      <c r="E35" s="55">
        <v>27975</v>
      </c>
      <c r="F35" s="57">
        <v>65812</v>
      </c>
      <c r="G35" s="67">
        <f t="shared" si="5"/>
        <v>754805</v>
      </c>
      <c r="H35" s="68">
        <f t="shared" si="0"/>
        <v>1.3354061832682817E-2</v>
      </c>
      <c r="I35" s="55">
        <v>387227</v>
      </c>
      <c r="J35" s="55">
        <v>367578</v>
      </c>
      <c r="K35" s="52">
        <v>581203</v>
      </c>
      <c r="L35" s="46">
        <v>16065</v>
      </c>
      <c r="M35" s="59">
        <v>63467</v>
      </c>
      <c r="N35" s="67">
        <f t="shared" si="6"/>
        <v>660735</v>
      </c>
      <c r="O35" s="74">
        <f t="shared" si="7"/>
        <v>94070</v>
      </c>
      <c r="P35" s="68">
        <f t="shared" si="1"/>
        <v>1.1689768940345759E-2</v>
      </c>
      <c r="Q35" s="60">
        <v>327037.5</v>
      </c>
      <c r="R35" s="60">
        <v>333697.5</v>
      </c>
      <c r="S35" s="55">
        <v>250000</v>
      </c>
      <c r="T35" s="55">
        <v>213000</v>
      </c>
      <c r="U35" s="67">
        <f t="shared" si="10"/>
        <v>37000</v>
      </c>
      <c r="V35" s="68">
        <f t="shared" si="2"/>
        <v>6.5460653785979713E-4</v>
      </c>
      <c r="W35" s="55">
        <v>26000</v>
      </c>
      <c r="X35" s="55">
        <v>21000</v>
      </c>
      <c r="Y35" s="67">
        <f t="shared" si="8"/>
        <v>133063</v>
      </c>
      <c r="Z35" s="68">
        <f t="shared" si="9"/>
        <v>2.3485185834300976E-3</v>
      </c>
      <c r="AA35" s="1">
        <f t="shared" si="3"/>
        <v>108950</v>
      </c>
      <c r="AB35" s="1"/>
    </row>
    <row r="36" spans="1:28" x14ac:dyDescent="0.25">
      <c r="A36" s="55">
        <v>1985</v>
      </c>
      <c r="B36" s="72">
        <v>56413553</v>
      </c>
      <c r="C36" s="71">
        <f t="shared" si="4"/>
        <v>1.4317032953796716E-3</v>
      </c>
      <c r="D36" s="63">
        <v>656417</v>
      </c>
      <c r="E36" s="55">
        <v>27427</v>
      </c>
      <c r="F36" s="57">
        <v>66676</v>
      </c>
      <c r="G36" s="67">
        <f t="shared" si="5"/>
        <v>750520</v>
      </c>
      <c r="H36" s="68">
        <f t="shared" si="0"/>
        <v>1.3303895253681327E-2</v>
      </c>
      <c r="I36" s="55">
        <v>385031</v>
      </c>
      <c r="J36" s="55">
        <v>365489</v>
      </c>
      <c r="K36" s="52">
        <v>590734</v>
      </c>
      <c r="L36" s="46">
        <v>15955</v>
      </c>
      <c r="M36" s="59">
        <v>63967</v>
      </c>
      <c r="N36" s="67">
        <f t="shared" si="6"/>
        <v>670656</v>
      </c>
      <c r="O36" s="74">
        <f t="shared" si="7"/>
        <v>79864</v>
      </c>
      <c r="P36" s="68">
        <f t="shared" si="1"/>
        <v>1.1888207076763982E-2</v>
      </c>
      <c r="Q36" s="60">
        <v>331451.5</v>
      </c>
      <c r="R36" s="60">
        <v>339204.5</v>
      </c>
      <c r="S36" s="55">
        <v>232000</v>
      </c>
      <c r="T36" s="55">
        <v>174000</v>
      </c>
      <c r="U36" s="67">
        <f t="shared" si="10"/>
        <v>58000</v>
      </c>
      <c r="V36" s="68">
        <f t="shared" si="2"/>
        <v>1.0281217352149403E-3</v>
      </c>
      <c r="W36" s="55">
        <v>36000</v>
      </c>
      <c r="X36" s="55">
        <v>13000</v>
      </c>
      <c r="Y36" s="67">
        <f t="shared" si="8"/>
        <v>131070</v>
      </c>
      <c r="Z36" s="68">
        <f t="shared" si="9"/>
        <v>2.3188994301968544E-3</v>
      </c>
      <c r="AA36" s="1">
        <f t="shared" si="3"/>
        <v>80652</v>
      </c>
      <c r="AB36" s="1"/>
    </row>
    <row r="37" spans="1:28" x14ac:dyDescent="0.25">
      <c r="A37" s="55">
        <v>1984</v>
      </c>
      <c r="B37" s="72">
        <v>56332901</v>
      </c>
      <c r="C37" s="71">
        <f t="shared" si="4"/>
        <v>9.969117290575813E-4</v>
      </c>
      <c r="D37" s="63">
        <v>636818</v>
      </c>
      <c r="E37" s="55">
        <v>27477</v>
      </c>
      <c r="F37" s="57">
        <v>65106</v>
      </c>
      <c r="G37" s="67">
        <f t="shared" si="5"/>
        <v>729401</v>
      </c>
      <c r="H37" s="68">
        <f t="shared" si="0"/>
        <v>1.2948046116069896E-2</v>
      </c>
      <c r="I37" s="55">
        <v>373379</v>
      </c>
      <c r="J37" s="55">
        <v>356022</v>
      </c>
      <c r="K37" s="52">
        <v>566881</v>
      </c>
      <c r="L37" s="46">
        <v>15692</v>
      </c>
      <c r="M37" s="59">
        <v>62345</v>
      </c>
      <c r="N37" s="67">
        <f t="shared" si="6"/>
        <v>644918</v>
      </c>
      <c r="O37" s="74">
        <f t="shared" si="7"/>
        <v>84483</v>
      </c>
      <c r="P37" s="68">
        <f t="shared" si="1"/>
        <v>1.1448336381611166E-2</v>
      </c>
      <c r="Q37" s="60">
        <v>320934</v>
      </c>
      <c r="R37" s="60">
        <v>323984</v>
      </c>
      <c r="S37" s="55">
        <v>201000</v>
      </c>
      <c r="T37" s="55">
        <v>164000</v>
      </c>
      <c r="U37" s="67">
        <f t="shared" si="10"/>
        <v>37000</v>
      </c>
      <c r="V37" s="68">
        <f t="shared" si="2"/>
        <v>6.5680977445134589E-4</v>
      </c>
      <c r="W37" s="55">
        <v>24000</v>
      </c>
      <c r="X37" s="55">
        <v>13000</v>
      </c>
      <c r="Y37" s="67">
        <f t="shared" si="8"/>
        <v>137864</v>
      </c>
      <c r="Z37" s="68">
        <f t="shared" si="9"/>
        <v>2.443809912132285E-3</v>
      </c>
      <c r="AA37" s="1">
        <f t="shared" si="3"/>
        <v>56103</v>
      </c>
      <c r="AB37" s="1"/>
    </row>
    <row r="38" spans="1:28" x14ac:dyDescent="0.25">
      <c r="A38" s="55">
        <v>1983</v>
      </c>
      <c r="B38" s="72">
        <v>56276798</v>
      </c>
      <c r="C38" s="71">
        <f t="shared" si="4"/>
        <v>6.291805049276622E-4</v>
      </c>
      <c r="D38" s="63">
        <v>629134</v>
      </c>
      <c r="E38" s="55">
        <v>27026</v>
      </c>
      <c r="F38" s="57">
        <v>65078</v>
      </c>
      <c r="G38" s="67">
        <f t="shared" si="5"/>
        <v>721238</v>
      </c>
      <c r="H38" s="68">
        <f t="shared" si="0"/>
        <v>1.2815903278647801E-2</v>
      </c>
      <c r="I38" s="55">
        <v>370820</v>
      </c>
      <c r="J38" s="55">
        <v>350418</v>
      </c>
      <c r="K38" s="52">
        <v>579608</v>
      </c>
      <c r="L38" s="46">
        <v>16039</v>
      </c>
      <c r="M38" s="59">
        <v>63454</v>
      </c>
      <c r="N38" s="67">
        <f t="shared" si="6"/>
        <v>659101</v>
      </c>
      <c r="O38" s="74">
        <f t="shared" si="7"/>
        <v>62137</v>
      </c>
      <c r="P38" s="68">
        <f t="shared" si="1"/>
        <v>1.1711771519054798E-2</v>
      </c>
      <c r="Q38" s="60">
        <v>328634.5</v>
      </c>
      <c r="R38" s="60">
        <v>330466.5</v>
      </c>
      <c r="S38" s="55">
        <v>202000</v>
      </c>
      <c r="T38" s="55">
        <v>184000</v>
      </c>
      <c r="U38" s="67">
        <f t="shared" si="10"/>
        <v>18000</v>
      </c>
      <c r="V38" s="68">
        <f t="shared" si="2"/>
        <v>3.198476217499084E-4</v>
      </c>
      <c r="W38" s="55">
        <v>19000</v>
      </c>
      <c r="X38" s="55">
        <v>10000</v>
      </c>
      <c r="Y38" s="67">
        <f t="shared" si="8"/>
        <v>121483</v>
      </c>
      <c r="Z38" s="68">
        <f t="shared" si="9"/>
        <v>2.1565195089100772E-3</v>
      </c>
      <c r="AA38" s="1">
        <f t="shared" si="3"/>
        <v>35386</v>
      </c>
      <c r="AB38" s="1"/>
    </row>
    <row r="39" spans="1:28" x14ac:dyDescent="0.25">
      <c r="A39" s="55">
        <v>1982</v>
      </c>
      <c r="B39" s="72">
        <v>56241412</v>
      </c>
      <c r="C39" s="71">
        <f t="shared" si="4"/>
        <v>3.6778245606350346E-4</v>
      </c>
      <c r="D39" s="63">
        <v>625931</v>
      </c>
      <c r="E39" s="55">
        <v>26872</v>
      </c>
      <c r="F39" s="57">
        <v>66196</v>
      </c>
      <c r="G39" s="67">
        <f t="shared" si="5"/>
        <v>718999</v>
      </c>
      <c r="H39" s="68">
        <f t="shared" si="0"/>
        <v>1.2784156272605674E-2</v>
      </c>
      <c r="I39" s="55">
        <v>368995</v>
      </c>
      <c r="J39" s="55">
        <v>350004</v>
      </c>
      <c r="K39" s="52">
        <v>581861</v>
      </c>
      <c r="L39" s="46">
        <v>15918</v>
      </c>
      <c r="M39" s="59">
        <v>65022</v>
      </c>
      <c r="N39" s="67">
        <f t="shared" si="6"/>
        <v>662801</v>
      </c>
      <c r="O39" s="74">
        <f t="shared" si="7"/>
        <v>56198</v>
      </c>
      <c r="P39" s="68">
        <f t="shared" si="1"/>
        <v>1.1784928159342799E-2</v>
      </c>
      <c r="Q39" s="60">
        <v>329926</v>
      </c>
      <c r="R39" s="60">
        <v>332875</v>
      </c>
      <c r="S39" s="55">
        <v>201000</v>
      </c>
      <c r="T39" s="55">
        <v>257000</v>
      </c>
      <c r="U39" s="67">
        <f t="shared" si="10"/>
        <v>-56000</v>
      </c>
      <c r="V39" s="68">
        <f t="shared" si="2"/>
        <v>-9.9570757576285598E-4</v>
      </c>
      <c r="W39" s="55">
        <v>13000</v>
      </c>
      <c r="X39" s="55">
        <v>12000</v>
      </c>
      <c r="Y39" s="67">
        <f t="shared" si="8"/>
        <v>80137</v>
      </c>
      <c r="Z39" s="68">
        <f t="shared" si="9"/>
        <v>1.4239793813429116E-3</v>
      </c>
      <c r="AA39" s="1">
        <f t="shared" si="3"/>
        <v>20677</v>
      </c>
      <c r="AB39" s="1"/>
    </row>
    <row r="40" spans="1:28" x14ac:dyDescent="0.25">
      <c r="A40" s="55">
        <v>1981</v>
      </c>
      <c r="B40" s="72">
        <v>56220735</v>
      </c>
      <c r="C40" s="71">
        <f t="shared" si="4"/>
        <v>2.0573155224079542E-4</v>
      </c>
      <c r="D40" s="63">
        <v>634492</v>
      </c>
      <c r="E40" s="55">
        <v>27166</v>
      </c>
      <c r="F40" s="57">
        <v>69054</v>
      </c>
      <c r="G40" s="67">
        <f t="shared" si="5"/>
        <v>730712</v>
      </c>
      <c r="H40" s="68">
        <f t="shared" si="0"/>
        <v>1.2997197564208295E-2</v>
      </c>
      <c r="I40" s="55">
        <v>374841</v>
      </c>
      <c r="J40" s="55">
        <v>355871</v>
      </c>
      <c r="K40" s="52">
        <v>577890</v>
      </c>
      <c r="L40" s="46">
        <v>16256</v>
      </c>
      <c r="M40" s="59">
        <v>63828</v>
      </c>
      <c r="N40" s="67">
        <f t="shared" si="6"/>
        <v>657974</v>
      </c>
      <c r="O40" s="74">
        <f t="shared" si="7"/>
        <v>72738</v>
      </c>
      <c r="P40" s="68">
        <f t="shared" si="1"/>
        <v>1.1703404446775732E-2</v>
      </c>
      <c r="Q40" s="60">
        <v>328850</v>
      </c>
      <c r="R40" s="60">
        <v>329124</v>
      </c>
      <c r="S40" s="55">
        <v>153000</v>
      </c>
      <c r="T40" s="55">
        <v>232000</v>
      </c>
      <c r="U40" s="67">
        <f t="shared" si="10"/>
        <v>-79000</v>
      </c>
      <c r="V40" s="68">
        <f t="shared" si="2"/>
        <v>-1.4051755104233341E-3</v>
      </c>
      <c r="W40" s="55">
        <v>18000</v>
      </c>
      <c r="X40" s="55">
        <v>12000</v>
      </c>
      <c r="Y40" s="67">
        <f t="shared" si="8"/>
        <v>198</v>
      </c>
      <c r="Z40" s="68">
        <f t="shared" si="9"/>
        <v>3.5205375000186695E-6</v>
      </c>
      <c r="AA40" s="1">
        <f t="shared" si="3"/>
        <v>11564</v>
      </c>
      <c r="AB40" s="1"/>
    </row>
    <row r="41" spans="1:28" x14ac:dyDescent="0.25">
      <c r="A41" s="55">
        <v>1980</v>
      </c>
      <c r="B41" s="72">
        <v>56209171</v>
      </c>
      <c r="C41" s="71">
        <f t="shared" si="4"/>
        <v>7.2733635141153385E-5</v>
      </c>
      <c r="D41" s="63">
        <v>656234</v>
      </c>
      <c r="E41" s="55">
        <v>28582</v>
      </c>
      <c r="F41" s="57">
        <v>68892</v>
      </c>
      <c r="G41" s="67">
        <f t="shared" si="5"/>
        <v>753708</v>
      </c>
      <c r="H41" s="68">
        <f t="shared" si="0"/>
        <v>1.3408986231090297E-2</v>
      </c>
      <c r="I41" s="55">
        <v>386035</v>
      </c>
      <c r="J41" s="55">
        <v>367673</v>
      </c>
      <c r="K41" s="52">
        <v>581385</v>
      </c>
      <c r="L41" s="46">
        <v>16835</v>
      </c>
      <c r="M41" s="59">
        <v>63299</v>
      </c>
      <c r="N41" s="67">
        <f t="shared" si="6"/>
        <v>661519</v>
      </c>
      <c r="O41" s="74">
        <f t="shared" si="7"/>
        <v>92189</v>
      </c>
      <c r="P41" s="68">
        <f t="shared" si="1"/>
        <v>1.1768880206399058E-2</v>
      </c>
      <c r="Q41" s="60">
        <v>331955.5</v>
      </c>
      <c r="R41" s="60">
        <v>329563.5</v>
      </c>
      <c r="S41" s="55">
        <v>173000</v>
      </c>
      <c r="T41" s="55">
        <v>228000</v>
      </c>
      <c r="U41" s="67">
        <f t="shared" si="10"/>
        <v>-55000</v>
      </c>
      <c r="V41" s="68">
        <f t="shared" si="2"/>
        <v>-9.7848801221423463E-4</v>
      </c>
      <c r="W41" s="55">
        <v>12000</v>
      </c>
      <c r="X41" s="55">
        <v>16000</v>
      </c>
      <c r="Y41" s="67">
        <f t="shared" si="8"/>
        <v>-6262</v>
      </c>
      <c r="Z41" s="68">
        <f t="shared" si="9"/>
        <v>-1.1138239299077111E-4</v>
      </c>
      <c r="AA41" s="1">
        <f t="shared" si="3"/>
        <v>4088</v>
      </c>
      <c r="AB41" s="1"/>
    </row>
    <row r="42" spans="1:28" x14ac:dyDescent="0.25">
      <c r="A42" s="55">
        <v>1979</v>
      </c>
      <c r="B42" s="72">
        <v>56205083</v>
      </c>
      <c r="C42" s="71">
        <f t="shared" si="4"/>
        <v>-1.4767129572268445E-5</v>
      </c>
      <c r="D42" s="63">
        <v>638028</v>
      </c>
      <c r="E42" s="55">
        <v>28178</v>
      </c>
      <c r="F42" s="57">
        <v>68366</v>
      </c>
      <c r="G42" s="67">
        <f t="shared" si="5"/>
        <v>734572</v>
      </c>
      <c r="H42" s="68">
        <f t="shared" si="0"/>
        <v>1.3069494088283794E-2</v>
      </c>
      <c r="I42" s="55">
        <v>378144</v>
      </c>
      <c r="J42" s="55">
        <v>356428</v>
      </c>
      <c r="K42" s="52">
        <v>593019</v>
      </c>
      <c r="L42" s="46">
        <v>16811</v>
      </c>
      <c r="M42" s="59">
        <v>65747</v>
      </c>
      <c r="N42" s="67">
        <f t="shared" si="6"/>
        <v>675577</v>
      </c>
      <c r="O42" s="74">
        <f t="shared" si="7"/>
        <v>58995</v>
      </c>
      <c r="P42" s="68">
        <f t="shared" si="1"/>
        <v>1.2019855926553831E-2</v>
      </c>
      <c r="Q42" s="60">
        <v>339151.5</v>
      </c>
      <c r="R42" s="60">
        <v>336425.5</v>
      </c>
      <c r="S42" s="55">
        <v>195000</v>
      </c>
      <c r="T42" s="55">
        <v>189000</v>
      </c>
      <c r="U42" s="67">
        <f t="shared" si="10"/>
        <v>6000</v>
      </c>
      <c r="V42" s="68">
        <f t="shared" si="2"/>
        <v>1.0675191067683327E-4</v>
      </c>
      <c r="W42" s="55">
        <v>18000</v>
      </c>
      <c r="X42" s="55">
        <v>21000</v>
      </c>
      <c r="Y42" s="67">
        <f t="shared" si="8"/>
        <v>37189</v>
      </c>
      <c r="Z42" s="68">
        <f t="shared" si="9"/>
        <v>6.6161801247700304E-4</v>
      </c>
      <c r="AA42" s="1">
        <f t="shared" si="3"/>
        <v>-830</v>
      </c>
      <c r="AB42" s="1"/>
    </row>
    <row r="43" spans="1:28" x14ac:dyDescent="0.25">
      <c r="A43" s="55">
        <v>1978</v>
      </c>
      <c r="B43" s="72">
        <v>56205913</v>
      </c>
      <c r="C43" s="71">
        <f t="shared" si="4"/>
        <v>4.1242913375816315E-5</v>
      </c>
      <c r="D43" s="63">
        <v>596418</v>
      </c>
      <c r="E43" s="55">
        <v>26239</v>
      </c>
      <c r="F43" s="57">
        <v>64295</v>
      </c>
      <c r="G43" s="67">
        <f t="shared" si="5"/>
        <v>686952</v>
      </c>
      <c r="H43" s="68">
        <f t="shared" si="0"/>
        <v>1.2222059269813837E-2</v>
      </c>
      <c r="I43" s="55">
        <v>353315</v>
      </c>
      <c r="J43" s="55">
        <v>333637</v>
      </c>
      <c r="K43" s="52">
        <v>585901</v>
      </c>
      <c r="L43" s="46">
        <v>16153</v>
      </c>
      <c r="M43" s="59">
        <v>65123</v>
      </c>
      <c r="N43" s="67">
        <f t="shared" si="6"/>
        <v>667177</v>
      </c>
      <c r="O43" s="74">
        <f t="shared" si="7"/>
        <v>19775</v>
      </c>
      <c r="P43" s="68">
        <f t="shared" si="1"/>
        <v>1.1870227959823372E-2</v>
      </c>
      <c r="Q43" s="60">
        <v>336013.5</v>
      </c>
      <c r="R43" s="60">
        <v>331163.5</v>
      </c>
      <c r="S43" s="55">
        <v>187000</v>
      </c>
      <c r="T43" s="55">
        <v>192000</v>
      </c>
      <c r="U43" s="67">
        <f t="shared" si="10"/>
        <v>-5000</v>
      </c>
      <c r="V43" s="68">
        <f t="shared" si="2"/>
        <v>-8.8958611881280179E-5</v>
      </c>
      <c r="W43" s="55">
        <v>18000</v>
      </c>
      <c r="X43" s="55">
        <v>13000</v>
      </c>
      <c r="Y43" s="67">
        <f t="shared" si="8"/>
        <v>64995</v>
      </c>
      <c r="Z43" s="68">
        <f t="shared" si="9"/>
        <v>1.1563900724067965E-3</v>
      </c>
      <c r="AA43" s="1">
        <f t="shared" si="3"/>
        <v>2318</v>
      </c>
      <c r="AB43" s="1"/>
    </row>
    <row r="44" spans="1:28" x14ac:dyDescent="0.25">
      <c r="A44" s="55">
        <v>1977</v>
      </c>
      <c r="B44" s="72">
        <v>56203595</v>
      </c>
      <c r="C44" s="71">
        <f t="shared" si="4"/>
        <v>2.713551927171487E-4</v>
      </c>
      <c r="D44" s="63">
        <v>569259</v>
      </c>
      <c r="E44" s="55">
        <v>25437</v>
      </c>
      <c r="F44" s="57">
        <v>62342</v>
      </c>
      <c r="G44" s="67">
        <f t="shared" si="5"/>
        <v>657038</v>
      </c>
      <c r="H44" s="68">
        <f t="shared" si="0"/>
        <v>1.1690319809613603E-2</v>
      </c>
      <c r="I44" s="55">
        <v>338104</v>
      </c>
      <c r="J44" s="55">
        <v>318934</v>
      </c>
      <c r="K44" s="52">
        <v>575928</v>
      </c>
      <c r="L44" s="46">
        <v>16921</v>
      </c>
      <c r="M44" s="59">
        <v>62294</v>
      </c>
      <c r="N44" s="67">
        <f t="shared" si="6"/>
        <v>655143</v>
      </c>
      <c r="O44" s="74">
        <f t="shared" si="7"/>
        <v>1895</v>
      </c>
      <c r="P44" s="68">
        <f t="shared" si="1"/>
        <v>1.1656603105192826E-2</v>
      </c>
      <c r="Q44" s="60">
        <v>329513.5</v>
      </c>
      <c r="R44" s="60">
        <v>325629.5</v>
      </c>
      <c r="S44" s="55">
        <v>162000</v>
      </c>
      <c r="T44" s="55">
        <v>208000</v>
      </c>
      <c r="U44" s="67">
        <f t="shared" si="10"/>
        <v>-46000</v>
      </c>
      <c r="V44" s="68">
        <f t="shared" si="2"/>
        <v>-8.1845298330115719E-4</v>
      </c>
      <c r="W44" s="55">
        <v>17000</v>
      </c>
      <c r="X44" s="55">
        <v>15000</v>
      </c>
      <c r="Y44" s="67">
        <f t="shared" si="8"/>
        <v>14775</v>
      </c>
      <c r="Z44" s="68">
        <f t="shared" si="9"/>
        <v>2.6287269810918292E-4</v>
      </c>
      <c r="AA44" s="1">
        <f t="shared" si="3"/>
        <v>15247</v>
      </c>
      <c r="AB44" s="1"/>
    </row>
    <row r="45" spans="1:28" x14ac:dyDescent="0.25">
      <c r="A45" s="55">
        <v>1976</v>
      </c>
      <c r="B45" s="72">
        <v>56188348</v>
      </c>
      <c r="C45" s="71">
        <f t="shared" si="4"/>
        <v>6.4138029670113283E-4</v>
      </c>
      <c r="D45" s="63">
        <v>584270</v>
      </c>
      <c r="E45" s="55">
        <v>26361</v>
      </c>
      <c r="F45" s="57">
        <v>64895</v>
      </c>
      <c r="G45" s="67">
        <f t="shared" si="5"/>
        <v>675526</v>
      </c>
      <c r="H45" s="68">
        <f t="shared" si="0"/>
        <v>1.2022528229518334E-2</v>
      </c>
      <c r="I45" s="55">
        <v>347356</v>
      </c>
      <c r="J45" s="55">
        <v>328170</v>
      </c>
      <c r="K45" s="52">
        <v>598516</v>
      </c>
      <c r="L45" s="46">
        <v>17030</v>
      </c>
      <c r="M45" s="59">
        <v>65253</v>
      </c>
      <c r="N45" s="67">
        <f t="shared" si="6"/>
        <v>680799</v>
      </c>
      <c r="O45" s="74">
        <f t="shared" si="7"/>
        <v>-5273</v>
      </c>
      <c r="P45" s="68">
        <f t="shared" si="1"/>
        <v>1.2116373309284693E-2</v>
      </c>
      <c r="Q45" s="60">
        <v>341556</v>
      </c>
      <c r="R45" s="60">
        <v>339243</v>
      </c>
      <c r="S45" s="55">
        <v>191000</v>
      </c>
      <c r="T45" s="55">
        <v>210000</v>
      </c>
      <c r="U45" s="67">
        <f t="shared" si="10"/>
        <v>-19000</v>
      </c>
      <c r="V45" s="68">
        <f t="shared" si="2"/>
        <v>-3.381484004477227E-4</v>
      </c>
      <c r="W45" s="55">
        <v>14000</v>
      </c>
      <c r="X45" s="55">
        <v>14000</v>
      </c>
      <c r="Y45" s="67">
        <f t="shared" si="8"/>
        <v>-44105</v>
      </c>
      <c r="Z45" s="68">
        <f t="shared" si="9"/>
        <v>-7.8473627888038121E-4</v>
      </c>
      <c r="AA45" s="1">
        <f t="shared" si="3"/>
        <v>36015</v>
      </c>
      <c r="AB45" s="1"/>
    </row>
    <row r="46" spans="1:28" x14ac:dyDescent="0.25">
      <c r="A46" s="55">
        <v>1975</v>
      </c>
      <c r="B46" s="72">
        <v>56152333</v>
      </c>
      <c r="C46" s="71">
        <f t="shared" si="4"/>
        <v>1.0744300272340634E-3</v>
      </c>
      <c r="D46" s="63">
        <v>603445</v>
      </c>
      <c r="E46" s="55">
        <v>26130</v>
      </c>
      <c r="F46" s="57">
        <v>67943</v>
      </c>
      <c r="G46" s="67">
        <f t="shared" si="5"/>
        <v>697518</v>
      </c>
      <c r="H46" s="68">
        <f t="shared" si="0"/>
        <v>1.2421888152002517E-2</v>
      </c>
      <c r="I46" s="55">
        <v>359243</v>
      </c>
      <c r="J46" s="55">
        <v>338275</v>
      </c>
      <c r="K46" s="52">
        <v>582841</v>
      </c>
      <c r="L46" s="46">
        <v>16511</v>
      </c>
      <c r="M46" s="59">
        <v>63125</v>
      </c>
      <c r="N46" s="67">
        <f t="shared" si="6"/>
        <v>662477</v>
      </c>
      <c r="O46" s="74">
        <f t="shared" si="7"/>
        <v>35041</v>
      </c>
      <c r="P46" s="68">
        <f t="shared" si="1"/>
        <v>1.1797853528187333E-2</v>
      </c>
      <c r="Q46" s="60">
        <v>334597.5</v>
      </c>
      <c r="R46" s="60">
        <v>327879.5</v>
      </c>
      <c r="S46" s="55">
        <v>197000</v>
      </c>
      <c r="T46" s="55">
        <v>238000</v>
      </c>
      <c r="U46" s="67">
        <f t="shared" si="10"/>
        <v>-41000</v>
      </c>
      <c r="V46" s="68">
        <f t="shared" si="2"/>
        <v>-7.3015666152286137E-4</v>
      </c>
      <c r="W46" s="55">
        <v>19000</v>
      </c>
      <c r="X46" s="55">
        <v>18000</v>
      </c>
      <c r="Y46" s="67">
        <f t="shared" si="8"/>
        <v>-24273</v>
      </c>
      <c r="Z46" s="68">
        <f t="shared" si="9"/>
        <v>-4.3199348021408284E-4</v>
      </c>
      <c r="AA46" s="1">
        <f t="shared" si="3"/>
        <v>60267</v>
      </c>
      <c r="AB46" s="1"/>
    </row>
    <row r="47" spans="1:28" x14ac:dyDescent="0.25">
      <c r="A47" s="55">
        <v>1974</v>
      </c>
      <c r="B47" s="72">
        <v>56092066</v>
      </c>
      <c r="C47" s="71">
        <f t="shared" si="4"/>
        <v>1.5314349658117621E-3</v>
      </c>
      <c r="D47" s="63">
        <v>639885</v>
      </c>
      <c r="E47" s="55">
        <v>27160</v>
      </c>
      <c r="F47" s="57">
        <v>70093</v>
      </c>
      <c r="G47" s="67">
        <f t="shared" si="5"/>
        <v>737138</v>
      </c>
      <c r="H47" s="68">
        <f t="shared" si="0"/>
        <v>1.314157335549024E-2</v>
      </c>
      <c r="I47" s="55">
        <v>379270</v>
      </c>
      <c r="J47" s="55">
        <v>357868</v>
      </c>
      <c r="K47" s="52">
        <v>585292</v>
      </c>
      <c r="L47" s="46">
        <v>17327</v>
      </c>
      <c r="M47" s="59">
        <v>64740</v>
      </c>
      <c r="N47" s="67">
        <f t="shared" si="6"/>
        <v>667359</v>
      </c>
      <c r="O47" s="74">
        <f t="shared" si="7"/>
        <v>69779</v>
      </c>
      <c r="P47" s="68">
        <f t="shared" si="1"/>
        <v>1.1897564978262701E-2</v>
      </c>
      <c r="Q47" s="60">
        <v>336700.5</v>
      </c>
      <c r="R47" s="60">
        <v>330658.5</v>
      </c>
      <c r="S47" s="55">
        <v>184000</v>
      </c>
      <c r="T47" s="55">
        <v>269000</v>
      </c>
      <c r="U47" s="67">
        <f t="shared" si="10"/>
        <v>-85000</v>
      </c>
      <c r="V47" s="68">
        <f t="shared" si="2"/>
        <v>-1.5153658273168258E-3</v>
      </c>
      <c r="W47" s="55">
        <v>18000</v>
      </c>
      <c r="X47" s="55">
        <v>15000</v>
      </c>
      <c r="Y47" s="67">
        <f t="shared" si="8"/>
        <v>-5959</v>
      </c>
      <c r="Z47" s="68">
        <f t="shared" si="9"/>
        <v>-1.0612203770767636E-4</v>
      </c>
      <c r="AA47" s="1">
        <f t="shared" si="3"/>
        <v>85770</v>
      </c>
      <c r="AB47" s="1"/>
    </row>
    <row r="48" spans="1:28" x14ac:dyDescent="0.25">
      <c r="A48" s="55">
        <v>1973</v>
      </c>
      <c r="B48" s="72">
        <v>56006296</v>
      </c>
      <c r="C48" s="71">
        <f t="shared" si="4"/>
        <v>2.0374498737913971E-3</v>
      </c>
      <c r="D48" s="63">
        <v>675953</v>
      </c>
      <c r="E48" s="55">
        <v>29200</v>
      </c>
      <c r="F48" s="57">
        <v>74392</v>
      </c>
      <c r="G48" s="67">
        <f t="shared" si="5"/>
        <v>779545</v>
      </c>
      <c r="H48" s="68">
        <f t="shared" si="0"/>
        <v>1.3918881548603036E-2</v>
      </c>
      <c r="I48" s="55">
        <v>402431</v>
      </c>
      <c r="J48" s="55">
        <v>377114</v>
      </c>
      <c r="K48" s="52">
        <v>587478</v>
      </c>
      <c r="L48" s="46">
        <v>17669</v>
      </c>
      <c r="M48" s="59">
        <v>64545</v>
      </c>
      <c r="N48" s="67">
        <f t="shared" si="6"/>
        <v>669692</v>
      </c>
      <c r="O48" s="74">
        <f t="shared" si="7"/>
        <v>109853</v>
      </c>
      <c r="P48" s="68">
        <f t="shared" si="1"/>
        <v>1.1957441356236092E-2</v>
      </c>
      <c r="Q48" s="60">
        <v>338334.5</v>
      </c>
      <c r="R48" s="60">
        <v>331357.5</v>
      </c>
      <c r="S48" s="55">
        <v>196000</v>
      </c>
      <c r="T48" s="55">
        <v>246000</v>
      </c>
      <c r="U48" s="67">
        <f t="shared" si="10"/>
        <v>-50000</v>
      </c>
      <c r="V48" s="68">
        <f t="shared" si="2"/>
        <v>-8.9275677148869116E-4</v>
      </c>
      <c r="W48" s="55"/>
      <c r="X48" s="55"/>
      <c r="Y48" s="67">
        <f t="shared" si="8"/>
        <v>-15221</v>
      </c>
      <c r="Z48" s="68">
        <f t="shared" si="9"/>
        <v>-2.7135745008928714E-4</v>
      </c>
      <c r="AA48" s="1">
        <f t="shared" si="3"/>
        <v>113878</v>
      </c>
      <c r="AB48" s="1"/>
    </row>
    <row r="49" spans="1:28" x14ac:dyDescent="0.25">
      <c r="A49" s="55">
        <v>1972</v>
      </c>
      <c r="B49" s="72">
        <v>55892418</v>
      </c>
      <c r="C49" s="71">
        <f t="shared" si="4"/>
        <v>2.5810007442168548E-3</v>
      </c>
      <c r="D49" s="63">
        <v>725440</v>
      </c>
      <c r="E49" s="55">
        <v>29994</v>
      </c>
      <c r="F49" s="57">
        <v>78550</v>
      </c>
      <c r="G49" s="67">
        <f t="shared" si="5"/>
        <v>833984</v>
      </c>
      <c r="H49" s="68">
        <f t="shared" si="0"/>
        <v>1.4921236723020285E-2</v>
      </c>
      <c r="I49" s="55">
        <v>429821</v>
      </c>
      <c r="J49" s="55">
        <v>404163</v>
      </c>
      <c r="K49" s="52">
        <v>591889</v>
      </c>
      <c r="L49" s="46">
        <v>17032</v>
      </c>
      <c r="M49" s="59">
        <v>65017</v>
      </c>
      <c r="N49" s="67">
        <f t="shared" si="6"/>
        <v>673938</v>
      </c>
      <c r="O49" s="74">
        <f t="shared" si="7"/>
        <v>160046</v>
      </c>
      <c r="P49" s="68">
        <f t="shared" si="1"/>
        <v>1.2057771413646839E-2</v>
      </c>
      <c r="Q49" s="60">
        <v>342120</v>
      </c>
      <c r="R49" s="60">
        <v>331818</v>
      </c>
      <c r="S49" s="55">
        <v>222000</v>
      </c>
      <c r="T49" s="55">
        <v>233000</v>
      </c>
      <c r="U49" s="67">
        <f t="shared" si="10"/>
        <v>-11000</v>
      </c>
      <c r="V49" s="68">
        <f t="shared" si="2"/>
        <v>-1.9680665810521922E-4</v>
      </c>
      <c r="W49" s="55"/>
      <c r="X49" s="55"/>
      <c r="Y49" s="67">
        <f t="shared" si="8"/>
        <v>59853</v>
      </c>
      <c r="Z49" s="68">
        <f t="shared" si="9"/>
        <v>1.0686834208782528E-3</v>
      </c>
      <c r="AA49" s="1">
        <f t="shared" si="3"/>
        <v>143887</v>
      </c>
      <c r="AB49" s="1"/>
    </row>
    <row r="50" spans="1:28" x14ac:dyDescent="0.25">
      <c r="A50" s="55">
        <v>1971</v>
      </c>
      <c r="B50" s="72">
        <v>55748531</v>
      </c>
      <c r="C50" s="71">
        <f t="shared" si="4"/>
        <v>3.1503890895532294E-3</v>
      </c>
      <c r="D50" s="63">
        <v>783155</v>
      </c>
      <c r="E50" s="55">
        <v>31765</v>
      </c>
      <c r="F50" s="57">
        <v>86728</v>
      </c>
      <c r="G50" s="67">
        <f t="shared" si="5"/>
        <v>901648</v>
      </c>
      <c r="H50" s="68">
        <f t="shared" si="0"/>
        <v>1.6173484463653402E-2</v>
      </c>
      <c r="I50" s="55">
        <v>464194</v>
      </c>
      <c r="J50" s="55">
        <v>437454</v>
      </c>
      <c r="K50" s="52">
        <v>567262</v>
      </c>
      <c r="L50" s="46">
        <v>16202</v>
      </c>
      <c r="M50" s="59">
        <v>61614</v>
      </c>
      <c r="N50" s="67">
        <f t="shared" si="6"/>
        <v>645078</v>
      </c>
      <c r="O50" s="74">
        <f t="shared" si="7"/>
        <v>256570</v>
      </c>
      <c r="P50" s="68">
        <f t="shared" si="1"/>
        <v>1.1571210728404665E-2</v>
      </c>
      <c r="Q50" s="60">
        <v>328045</v>
      </c>
      <c r="R50" s="60">
        <v>317033</v>
      </c>
      <c r="S50" s="55">
        <v>200000</v>
      </c>
      <c r="T50" s="55">
        <v>240000</v>
      </c>
      <c r="U50" s="67">
        <f t="shared" si="10"/>
        <v>-40000</v>
      </c>
      <c r="V50" s="68">
        <f t="shared" si="2"/>
        <v>-7.1750769540456589E-4</v>
      </c>
      <c r="W50" s="55"/>
      <c r="X50" s="55"/>
      <c r="Y50" s="67">
        <f t="shared" si="8"/>
        <v>149046</v>
      </c>
      <c r="Z50" s="68">
        <f t="shared" si="9"/>
        <v>2.6666586512682274E-3</v>
      </c>
      <c r="AA50" s="1">
        <f t="shared" si="3"/>
        <v>175078</v>
      </c>
      <c r="AB50" s="1"/>
    </row>
    <row r="51" spans="1:28" x14ac:dyDescent="0.25">
      <c r="A51" s="55">
        <v>1970</v>
      </c>
      <c r="B51" s="72">
        <v>55573453</v>
      </c>
      <c r="C51" s="71">
        <f t="shared" si="4"/>
        <v>3.7116420444485154E-3</v>
      </c>
      <c r="D51" s="63">
        <v>784486</v>
      </c>
      <c r="E51" s="55">
        <v>32086</v>
      </c>
      <c r="F51" s="57">
        <v>87335</v>
      </c>
      <c r="G51" s="67">
        <f t="shared" si="5"/>
        <v>903907</v>
      </c>
      <c r="H51" s="68">
        <f t="shared" si="0"/>
        <v>1.6265086137440481E-2</v>
      </c>
      <c r="I51" s="55">
        <v>464948</v>
      </c>
      <c r="J51" s="55">
        <v>438959</v>
      </c>
      <c r="K51" s="52">
        <v>575194</v>
      </c>
      <c r="L51" s="46">
        <v>16551</v>
      </c>
      <c r="M51" s="59">
        <v>63640</v>
      </c>
      <c r="N51" s="67">
        <f t="shared" si="6"/>
        <v>655385</v>
      </c>
      <c r="O51" s="74">
        <f t="shared" si="7"/>
        <v>248522</v>
      </c>
      <c r="P51" s="68">
        <f t="shared" si="1"/>
        <v>1.1793130795741629E-2</v>
      </c>
      <c r="Q51" s="60">
        <v>333866.5</v>
      </c>
      <c r="R51" s="60">
        <v>321518.5</v>
      </c>
      <c r="S51" s="55">
        <v>226000</v>
      </c>
      <c r="T51" s="55">
        <v>291000</v>
      </c>
      <c r="U51" s="67">
        <f t="shared" si="10"/>
        <v>-65000</v>
      </c>
      <c r="V51" s="68">
        <f t="shared" si="2"/>
        <v>-1.1696232012072382E-3</v>
      </c>
      <c r="W51" s="55"/>
      <c r="X51" s="55"/>
      <c r="Y51" s="67">
        <f t="shared" si="8"/>
        <v>216570</v>
      </c>
      <c r="Z51" s="68">
        <f t="shared" si="9"/>
        <v>3.8847660398441709E-3</v>
      </c>
      <c r="AA51" s="1">
        <f t="shared" si="3"/>
        <v>205506</v>
      </c>
      <c r="AB51" s="1"/>
    </row>
    <row r="52" spans="1:28" x14ac:dyDescent="0.25">
      <c r="A52" s="55">
        <v>1969</v>
      </c>
      <c r="B52" s="72">
        <v>55367947</v>
      </c>
      <c r="C52" s="71">
        <f t="shared" si="4"/>
        <v>4.2688176700405034E-3</v>
      </c>
      <c r="D52" s="63">
        <v>797538</v>
      </c>
      <c r="E52" s="55">
        <v>32428</v>
      </c>
      <c r="F52" s="57">
        <v>90290</v>
      </c>
      <c r="G52" s="67">
        <f t="shared" si="5"/>
        <v>920256</v>
      </c>
      <c r="H52" s="68">
        <f t="shared" si="0"/>
        <v>1.6620735459091519E-2</v>
      </c>
      <c r="I52" s="55">
        <v>473312</v>
      </c>
      <c r="J52" s="55">
        <v>446944</v>
      </c>
      <c r="K52" s="52">
        <v>579378</v>
      </c>
      <c r="L52" s="46">
        <v>16338</v>
      </c>
      <c r="M52" s="59">
        <v>63821</v>
      </c>
      <c r="N52" s="67">
        <f t="shared" si="6"/>
        <v>659537</v>
      </c>
      <c r="O52" s="74">
        <f t="shared" si="7"/>
        <v>260719</v>
      </c>
      <c r="P52" s="68">
        <f t="shared" si="1"/>
        <v>1.1911891911036542E-2</v>
      </c>
      <c r="Q52" s="60">
        <v>337361</v>
      </c>
      <c r="R52" s="60">
        <v>322176</v>
      </c>
      <c r="S52" s="55">
        <v>206000</v>
      </c>
      <c r="T52" s="55">
        <v>293000</v>
      </c>
      <c r="U52" s="67">
        <f t="shared" si="10"/>
        <v>-87000</v>
      </c>
      <c r="V52" s="68">
        <f t="shared" si="2"/>
        <v>-1.5713062288547561E-3</v>
      </c>
      <c r="W52" s="55"/>
      <c r="X52" s="55"/>
      <c r="Y52" s="67">
        <f t="shared" si="8"/>
        <v>183522</v>
      </c>
      <c r="Z52" s="68">
        <f t="shared" si="9"/>
        <v>3.3023321404916121E-3</v>
      </c>
      <c r="AA52" s="1">
        <f t="shared" si="3"/>
        <v>235351</v>
      </c>
      <c r="AB52" s="1"/>
    </row>
    <row r="53" spans="1:28" x14ac:dyDescent="0.25">
      <c r="A53" s="55">
        <v>1968</v>
      </c>
      <c r="B53" s="72">
        <v>55132596</v>
      </c>
      <c r="C53" s="71">
        <f t="shared" si="4"/>
        <v>4.849258383990529E-3</v>
      </c>
      <c r="D53" s="63">
        <v>819272</v>
      </c>
      <c r="E53" s="55">
        <v>33173</v>
      </c>
      <c r="F53" s="57">
        <v>94786</v>
      </c>
      <c r="G53" s="67">
        <f t="shared" si="5"/>
        <v>947231</v>
      </c>
      <c r="H53" s="68">
        <f t="shared" si="0"/>
        <v>1.7180961331840786E-2</v>
      </c>
      <c r="I53" s="55">
        <v>487165</v>
      </c>
      <c r="J53" s="55">
        <v>460066</v>
      </c>
      <c r="K53" s="52">
        <v>576754</v>
      </c>
      <c r="L53" s="46">
        <v>15933</v>
      </c>
      <c r="M53" s="59">
        <v>63311</v>
      </c>
      <c r="N53" s="67">
        <f t="shared" si="6"/>
        <v>655998</v>
      </c>
      <c r="O53" s="74">
        <f t="shared" si="7"/>
        <v>291233</v>
      </c>
      <c r="P53" s="68">
        <f t="shared" si="1"/>
        <v>1.1898550904441358E-2</v>
      </c>
      <c r="Q53" s="60">
        <v>333325.5</v>
      </c>
      <c r="R53" s="60">
        <v>322672.5</v>
      </c>
      <c r="S53" s="55">
        <v>222000</v>
      </c>
      <c r="T53" s="55">
        <v>278000</v>
      </c>
      <c r="U53" s="67">
        <f t="shared" si="10"/>
        <v>-56000</v>
      </c>
      <c r="V53" s="68">
        <f t="shared" si="2"/>
        <v>-1.0157330520042989E-3</v>
      </c>
      <c r="W53" s="55"/>
      <c r="X53" s="55"/>
      <c r="Y53" s="67">
        <f t="shared" si="8"/>
        <v>173719</v>
      </c>
      <c r="Z53" s="68">
        <f t="shared" si="9"/>
        <v>3.1375373192002224E-3</v>
      </c>
      <c r="AA53" s="1">
        <f t="shared" si="3"/>
        <v>266062</v>
      </c>
      <c r="AB53" s="1"/>
    </row>
    <row r="54" spans="1:28" x14ac:dyDescent="0.25">
      <c r="A54" s="55">
        <v>1967</v>
      </c>
      <c r="B54" s="72">
        <v>54866534</v>
      </c>
      <c r="C54" s="71">
        <f t="shared" si="4"/>
        <v>5.454868515872402E-3</v>
      </c>
      <c r="D54" s="63">
        <v>832164</v>
      </c>
      <c r="E54" s="55">
        <v>33415</v>
      </c>
      <c r="F54" s="57">
        <v>96221</v>
      </c>
      <c r="G54" s="67">
        <f t="shared" si="5"/>
        <v>961800</v>
      </c>
      <c r="H54" s="68">
        <f t="shared" si="0"/>
        <v>1.7529811524088619E-2</v>
      </c>
      <c r="I54" s="55">
        <v>494696</v>
      </c>
      <c r="J54" s="55">
        <v>467104</v>
      </c>
      <c r="K54" s="52">
        <v>542516</v>
      </c>
      <c r="L54" s="46">
        <v>14671</v>
      </c>
      <c r="M54" s="59">
        <v>59523</v>
      </c>
      <c r="N54" s="67">
        <f t="shared" si="6"/>
        <v>616710</v>
      </c>
      <c r="O54" s="74">
        <f t="shared" si="7"/>
        <v>345090</v>
      </c>
      <c r="P54" s="68">
        <f t="shared" si="1"/>
        <v>1.1240185137264184E-2</v>
      </c>
      <c r="Q54" s="60">
        <v>315067.5</v>
      </c>
      <c r="R54" s="60">
        <v>301642.5</v>
      </c>
      <c r="S54" s="55">
        <v>225000</v>
      </c>
      <c r="T54" s="55">
        <v>309000</v>
      </c>
      <c r="U54" s="67">
        <f t="shared" si="10"/>
        <v>-84000</v>
      </c>
      <c r="V54" s="68">
        <f t="shared" si="2"/>
        <v>-1.5309879060339405E-3</v>
      </c>
      <c r="W54" s="55"/>
      <c r="X54" s="55"/>
      <c r="Y54" s="67">
        <f t="shared" si="8"/>
        <v>235233</v>
      </c>
      <c r="Z54" s="68">
        <f t="shared" si="9"/>
        <v>4.266677375395129E-3</v>
      </c>
      <c r="AA54" s="1">
        <f t="shared" si="3"/>
        <v>297666</v>
      </c>
      <c r="AB54" s="1"/>
    </row>
    <row r="55" spans="1:28" x14ac:dyDescent="0.25">
      <c r="A55" s="55">
        <v>1966</v>
      </c>
      <c r="B55" s="72">
        <v>54568868</v>
      </c>
      <c r="C55" s="71">
        <f t="shared" si="4"/>
        <v>6.0474347286223473E-3</v>
      </c>
      <c r="D55" s="63">
        <v>849823</v>
      </c>
      <c r="E55" s="55">
        <v>33228</v>
      </c>
      <c r="F55" s="57">
        <v>96536</v>
      </c>
      <c r="G55" s="67">
        <f t="shared" si="5"/>
        <v>979587</v>
      </c>
      <c r="H55" s="68">
        <f t="shared" si="0"/>
        <v>1.7951389425926886E-2</v>
      </c>
      <c r="I55" s="55">
        <v>504367</v>
      </c>
      <c r="J55" s="55">
        <v>475220</v>
      </c>
      <c r="K55" s="52">
        <v>563624</v>
      </c>
      <c r="L55" s="46">
        <v>16441</v>
      </c>
      <c r="M55" s="59">
        <v>63689</v>
      </c>
      <c r="N55" s="67">
        <f t="shared" si="6"/>
        <v>643754</v>
      </c>
      <c r="O55" s="74">
        <f t="shared" si="7"/>
        <v>335833</v>
      </c>
      <c r="P55" s="68">
        <f t="shared" si="1"/>
        <v>1.1797092803904233E-2</v>
      </c>
      <c r="Q55" s="60">
        <v>329318.5</v>
      </c>
      <c r="R55" s="60">
        <v>314435.5</v>
      </c>
      <c r="S55" s="55">
        <v>219000</v>
      </c>
      <c r="T55" s="55">
        <v>302000</v>
      </c>
      <c r="U55" s="67">
        <f t="shared" si="10"/>
        <v>-83000</v>
      </c>
      <c r="V55" s="68">
        <f t="shared" si="2"/>
        <v>-1.5210137765731186E-3</v>
      </c>
      <c r="W55" s="55"/>
      <c r="X55" s="55"/>
      <c r="Y55" s="67">
        <f t="shared" si="8"/>
        <v>261090</v>
      </c>
      <c r="Z55" s="68">
        <f t="shared" si="9"/>
        <v>4.7586384807904942E-3</v>
      </c>
      <c r="AA55" s="1">
        <f t="shared" si="3"/>
        <v>328018</v>
      </c>
      <c r="AB55" s="1"/>
    </row>
    <row r="56" spans="1:28" x14ac:dyDescent="0.25">
      <c r="A56" s="55">
        <v>1965</v>
      </c>
      <c r="B56" s="72">
        <v>54240850</v>
      </c>
      <c r="C56" s="71">
        <f t="shared" si="4"/>
        <v>6.6458930428403562E-3</v>
      </c>
      <c r="D56" s="63">
        <v>862725</v>
      </c>
      <c r="E56" s="55">
        <v>33890</v>
      </c>
      <c r="F56" s="57">
        <v>100660</v>
      </c>
      <c r="G56" s="67">
        <f t="shared" si="5"/>
        <v>997275</v>
      </c>
      <c r="H56" s="68">
        <f t="shared" si="0"/>
        <v>1.8386050366098614E-2</v>
      </c>
      <c r="I56" s="55">
        <v>512929</v>
      </c>
      <c r="J56" s="55">
        <v>484346</v>
      </c>
      <c r="K56" s="52">
        <v>549379</v>
      </c>
      <c r="L56" s="46">
        <v>15551</v>
      </c>
      <c r="M56" s="59">
        <v>62868</v>
      </c>
      <c r="N56" s="67">
        <f t="shared" si="6"/>
        <v>627798</v>
      </c>
      <c r="O56" s="74">
        <f t="shared" si="7"/>
        <v>369477</v>
      </c>
      <c r="P56" s="68">
        <f t="shared" si="1"/>
        <v>1.157426552128147E-2</v>
      </c>
      <c r="Q56" s="60">
        <v>322658.5</v>
      </c>
      <c r="R56" s="60">
        <v>305139.5</v>
      </c>
      <c r="S56" s="55">
        <v>206000</v>
      </c>
      <c r="T56" s="55">
        <v>284000</v>
      </c>
      <c r="U56" s="67">
        <f t="shared" si="10"/>
        <v>-78000</v>
      </c>
      <c r="V56" s="68">
        <f t="shared" si="2"/>
        <v>-1.4380305618366968E-3</v>
      </c>
      <c r="W56" s="55"/>
      <c r="X56" s="55"/>
      <c r="Y56" s="67">
        <f t="shared" si="8"/>
        <v>252833</v>
      </c>
      <c r="Z56" s="68">
        <f t="shared" si="9"/>
        <v>4.633282845449534E-3</v>
      </c>
      <c r="AA56" s="1">
        <f t="shared" si="3"/>
        <v>358099</v>
      </c>
      <c r="AB56" s="1"/>
    </row>
    <row r="57" spans="1:28" x14ac:dyDescent="0.25">
      <c r="A57" s="55">
        <v>1964</v>
      </c>
      <c r="B57" s="72">
        <v>53882751</v>
      </c>
      <c r="C57" s="71">
        <f t="shared" si="4"/>
        <v>7.1407455556296018E-3</v>
      </c>
      <c r="D57" s="63">
        <v>875972</v>
      </c>
      <c r="E57" s="55">
        <v>34345</v>
      </c>
      <c r="F57" s="57">
        <v>104355</v>
      </c>
      <c r="G57" s="67">
        <f t="shared" si="5"/>
        <v>1014672</v>
      </c>
      <c r="H57" s="68">
        <f t="shared" si="0"/>
        <v>1.8831109792445452E-2</v>
      </c>
      <c r="I57" s="55">
        <v>522383</v>
      </c>
      <c r="J57" s="55">
        <v>492289</v>
      </c>
      <c r="K57" s="52">
        <v>534737</v>
      </c>
      <c r="L57" s="46">
        <v>15354</v>
      </c>
      <c r="M57" s="59">
        <v>61039</v>
      </c>
      <c r="N57" s="67">
        <f t="shared" si="6"/>
        <v>611130</v>
      </c>
      <c r="O57" s="74">
        <f t="shared" si="7"/>
        <v>403542</v>
      </c>
      <c r="P57" s="68">
        <f t="shared" si="1"/>
        <v>1.1341848525885399E-2</v>
      </c>
      <c r="Q57" s="60">
        <v>314213</v>
      </c>
      <c r="R57" s="60">
        <v>296917</v>
      </c>
      <c r="S57" s="55">
        <v>211000</v>
      </c>
      <c r="T57" s="55">
        <v>271000</v>
      </c>
      <c r="U57" s="67">
        <f t="shared" si="10"/>
        <v>-60000</v>
      </c>
      <c r="V57" s="68">
        <f t="shared" si="2"/>
        <v>-1.1135288916484609E-3</v>
      </c>
      <c r="W57" s="55"/>
      <c r="X57" s="55"/>
      <c r="Y57" s="67">
        <f t="shared" si="8"/>
        <v>291477</v>
      </c>
      <c r="Z57" s="68">
        <f t="shared" si="9"/>
        <v>5.3737542829804478E-3</v>
      </c>
      <c r="AA57" s="1">
        <f t="shared" si="3"/>
        <v>382035</v>
      </c>
      <c r="AB57" s="1"/>
    </row>
    <row r="58" spans="1:28" x14ac:dyDescent="0.25">
      <c r="A58" s="55">
        <v>1963</v>
      </c>
      <c r="B58" s="72">
        <v>53500716</v>
      </c>
      <c r="C58" s="71">
        <f t="shared" si="4"/>
        <v>7.3681308274642365E-3</v>
      </c>
      <c r="D58" s="63">
        <v>854055</v>
      </c>
      <c r="E58" s="55">
        <v>33414</v>
      </c>
      <c r="F58" s="57">
        <v>102691</v>
      </c>
      <c r="G58" s="67">
        <f t="shared" si="5"/>
        <v>990160</v>
      </c>
      <c r="H58" s="68">
        <f t="shared" si="0"/>
        <v>1.8507415863369008E-2</v>
      </c>
      <c r="I58" s="55">
        <v>508468</v>
      </c>
      <c r="J58" s="55">
        <v>481692</v>
      </c>
      <c r="K58" s="52">
        <v>572868</v>
      </c>
      <c r="L58" s="46">
        <v>15899</v>
      </c>
      <c r="M58" s="59">
        <v>65521</v>
      </c>
      <c r="N58" s="67">
        <f t="shared" si="6"/>
        <v>654288</v>
      </c>
      <c r="O58" s="74">
        <f t="shared" si="7"/>
        <v>335872</v>
      </c>
      <c r="P58" s="68">
        <f t="shared" si="1"/>
        <v>1.2229518573171992E-2</v>
      </c>
      <c r="Q58" s="60">
        <v>334452.5</v>
      </c>
      <c r="R58" s="60">
        <v>319835.5</v>
      </c>
      <c r="S58" s="55"/>
      <c r="T58" s="55"/>
      <c r="U58" s="67">
        <v>55445</v>
      </c>
      <c r="V58" s="68">
        <f t="shared" si="2"/>
        <v>1.0363412706476676E-3</v>
      </c>
      <c r="W58" s="55"/>
      <c r="X58" s="55"/>
      <c r="Y58" s="67">
        <f t="shared" si="8"/>
        <v>343542</v>
      </c>
      <c r="Z58" s="68">
        <f t="shared" si="9"/>
        <v>6.3757323749115925E-3</v>
      </c>
      <c r="AA58" s="1">
        <f t="shared" si="3"/>
        <v>391317</v>
      </c>
      <c r="AB58" s="1"/>
    </row>
    <row r="59" spans="1:28" x14ac:dyDescent="0.25">
      <c r="A59" s="55">
        <v>1962</v>
      </c>
      <c r="B59" s="72">
        <v>53109399</v>
      </c>
      <c r="C59" s="71">
        <f t="shared" si="4"/>
        <v>7.2377613253040707E-3</v>
      </c>
      <c r="D59" s="63">
        <v>838736</v>
      </c>
      <c r="E59" s="55">
        <v>32565</v>
      </c>
      <c r="F59" s="57">
        <v>104334</v>
      </c>
      <c r="G59" s="67">
        <f t="shared" si="5"/>
        <v>975635</v>
      </c>
      <c r="H59" s="68">
        <f t="shared" si="0"/>
        <v>1.8370288844729726E-2</v>
      </c>
      <c r="I59" s="55">
        <v>502386</v>
      </c>
      <c r="J59" s="55">
        <v>473249</v>
      </c>
      <c r="K59" s="52">
        <v>557636</v>
      </c>
      <c r="L59" s="46">
        <v>15226</v>
      </c>
      <c r="M59" s="59">
        <v>63189</v>
      </c>
      <c r="N59" s="67">
        <f t="shared" si="6"/>
        <v>636051</v>
      </c>
      <c r="O59" s="74">
        <f t="shared" si="7"/>
        <v>339584</v>
      </c>
      <c r="P59" s="68">
        <f t="shared" si="1"/>
        <v>1.1976241719474175E-2</v>
      </c>
      <c r="Q59" s="60">
        <v>325469</v>
      </c>
      <c r="R59" s="60">
        <v>310582</v>
      </c>
      <c r="S59" s="55"/>
      <c r="T59" s="55"/>
      <c r="U59" s="67">
        <v>42047</v>
      </c>
      <c r="V59" s="68">
        <f t="shared" si="2"/>
        <v>7.9170543805249995E-4</v>
      </c>
      <c r="W59" s="55"/>
      <c r="X59" s="55"/>
      <c r="Y59" s="67">
        <f t="shared" si="8"/>
        <v>391317</v>
      </c>
      <c r="Z59" s="68">
        <f t="shared" si="9"/>
        <v>7.3142385608446813E-3</v>
      </c>
      <c r="AA59" s="1">
        <f t="shared" si="3"/>
        <v>381631</v>
      </c>
      <c r="AB59" s="1"/>
    </row>
    <row r="60" spans="1:28" x14ac:dyDescent="0.25">
      <c r="A60" s="55">
        <v>1961</v>
      </c>
      <c r="B60" s="72">
        <v>52727768</v>
      </c>
      <c r="C60" s="71">
        <f t="shared" si="4"/>
        <v>6.8199712502827747E-3</v>
      </c>
      <c r="D60" s="63">
        <v>811281</v>
      </c>
      <c r="E60" s="55">
        <v>31915</v>
      </c>
      <c r="F60" s="57">
        <v>101169</v>
      </c>
      <c r="G60" s="67">
        <f t="shared" si="5"/>
        <v>944365</v>
      </c>
      <c r="H60" s="68">
        <f t="shared" si="0"/>
        <v>1.7910202457270711E-2</v>
      </c>
      <c r="I60" s="55">
        <v>486136</v>
      </c>
      <c r="J60" s="55">
        <v>458229</v>
      </c>
      <c r="K60" s="52">
        <v>551752</v>
      </c>
      <c r="L60" s="46">
        <v>16108</v>
      </c>
      <c r="M60" s="59">
        <v>63928</v>
      </c>
      <c r="N60" s="67">
        <f t="shared" si="6"/>
        <v>631788</v>
      </c>
      <c r="O60" s="74">
        <f t="shared" si="7"/>
        <v>312577</v>
      </c>
      <c r="P60" s="68">
        <f t="shared" si="1"/>
        <v>1.1982073658039157E-2</v>
      </c>
      <c r="Q60" s="60">
        <v>321655</v>
      </c>
      <c r="R60" s="60">
        <v>310133</v>
      </c>
      <c r="S60" s="55"/>
      <c r="T60" s="55"/>
      <c r="U60" s="67">
        <v>44589</v>
      </c>
      <c r="V60" s="68">
        <f t="shared" si="2"/>
        <v>8.4564550504015261E-4</v>
      </c>
      <c r="W60" s="55"/>
      <c r="X60" s="55"/>
      <c r="Y60" s="67">
        <f t="shared" si="8"/>
        <v>381631</v>
      </c>
      <c r="Z60" s="68">
        <f t="shared" si="9"/>
        <v>7.1857525633080505E-3</v>
      </c>
      <c r="AA60" s="1">
        <f t="shared" si="3"/>
        <v>357166</v>
      </c>
      <c r="AB60" s="1"/>
    </row>
    <row r="61" spans="1:28" x14ac:dyDescent="0.25">
      <c r="A61" s="55">
        <v>1960</v>
      </c>
      <c r="B61" s="72">
        <v>52370602</v>
      </c>
      <c r="C61" s="71">
        <f t="shared" si="4"/>
        <v>6.2433637600767256E-3</v>
      </c>
      <c r="D61" s="63">
        <v>785005</v>
      </c>
      <c r="E61" s="55">
        <v>31989</v>
      </c>
      <c r="F61" s="57">
        <v>101292</v>
      </c>
      <c r="G61" s="67">
        <f t="shared" si="5"/>
        <v>918286</v>
      </c>
      <c r="H61" s="68">
        <f t="shared" si="0"/>
        <v>1.7534379306924905E-2</v>
      </c>
      <c r="I61" s="55">
        <v>472697</v>
      </c>
      <c r="J61" s="55">
        <v>445589</v>
      </c>
      <c r="K61" s="49">
        <v>526268</v>
      </c>
      <c r="L61" s="46">
        <v>15296</v>
      </c>
      <c r="M61" s="59">
        <v>61764</v>
      </c>
      <c r="N61" s="67">
        <f t="shared" si="6"/>
        <v>603328</v>
      </c>
      <c r="O61" s="74">
        <f t="shared" si="7"/>
        <v>314958</v>
      </c>
      <c r="P61" s="68">
        <f t="shared" si="1"/>
        <v>1.152035640147883E-2</v>
      </c>
      <c r="Q61" s="60">
        <v>308502</v>
      </c>
      <c r="R61" s="60">
        <v>294826</v>
      </c>
      <c r="S61" s="55"/>
      <c r="T61" s="55"/>
      <c r="U61" s="67">
        <v>9982</v>
      </c>
      <c r="V61" s="68">
        <f t="shared" si="2"/>
        <v>1.9060311737489671E-4</v>
      </c>
      <c r="W61" s="55"/>
      <c r="X61" s="55"/>
      <c r="Y61" s="67">
        <f t="shared" si="8"/>
        <v>357166</v>
      </c>
      <c r="Z61" s="68">
        <f t="shared" si="9"/>
        <v>6.7737743042717074E-3</v>
      </c>
      <c r="AA61" s="1">
        <f t="shared" si="3"/>
        <v>324940</v>
      </c>
      <c r="AB61" s="1"/>
    </row>
    <row r="62" spans="1:28" x14ac:dyDescent="0.25">
      <c r="A62" s="55">
        <v>1959</v>
      </c>
      <c r="B62" s="72">
        <v>52045662</v>
      </c>
      <c r="C62" s="71">
        <f t="shared" si="4"/>
        <v>5.6224681392538223E-3</v>
      </c>
      <c r="D62" s="63">
        <v>748501</v>
      </c>
      <c r="E62" s="55">
        <v>30809</v>
      </c>
      <c r="F62" s="57">
        <v>99251</v>
      </c>
      <c r="G62" s="67">
        <f t="shared" si="5"/>
        <v>878561</v>
      </c>
      <c r="H62" s="68">
        <f t="shared" si="0"/>
        <v>1.6880580748497347E-2</v>
      </c>
      <c r="I62" s="55">
        <v>452692</v>
      </c>
      <c r="J62" s="55">
        <v>425869</v>
      </c>
      <c r="K62" s="49">
        <v>527651</v>
      </c>
      <c r="L62" s="46">
        <v>15403</v>
      </c>
      <c r="M62" s="59">
        <v>63061</v>
      </c>
      <c r="N62" s="67">
        <f t="shared" si="6"/>
        <v>606115</v>
      </c>
      <c r="O62" s="74">
        <f t="shared" si="7"/>
        <v>272446</v>
      </c>
      <c r="P62" s="68">
        <f t="shared" si="1"/>
        <v>1.1645831308668914E-2</v>
      </c>
      <c r="Q62" s="60">
        <v>310033.5</v>
      </c>
      <c r="R62" s="60">
        <v>296081.5</v>
      </c>
      <c r="S62" s="55"/>
      <c r="T62" s="55"/>
      <c r="U62" s="67">
        <v>18543</v>
      </c>
      <c r="V62" s="68">
        <f t="shared" si="2"/>
        <v>3.5628329600265245E-4</v>
      </c>
      <c r="W62" s="55"/>
      <c r="X62" s="55"/>
      <c r="Y62" s="67">
        <f t="shared" si="8"/>
        <v>324940</v>
      </c>
      <c r="Z62" s="68">
        <f t="shared" si="9"/>
        <v>6.2046260228209712E-3</v>
      </c>
      <c r="AA62" s="1">
        <f t="shared" si="3"/>
        <v>290989</v>
      </c>
      <c r="AB62" s="1"/>
    </row>
    <row r="63" spans="1:28" x14ac:dyDescent="0.25">
      <c r="A63" s="55">
        <v>1958</v>
      </c>
      <c r="B63" s="72">
        <v>51754673</v>
      </c>
      <c r="C63" s="71">
        <f t="shared" si="4"/>
        <v>5.0289828071476972E-3</v>
      </c>
      <c r="D63" s="63">
        <v>740715</v>
      </c>
      <c r="E63" s="55">
        <v>30301</v>
      </c>
      <c r="F63" s="57">
        <v>99481</v>
      </c>
      <c r="G63" s="67">
        <f t="shared" si="5"/>
        <v>870497</v>
      </c>
      <c r="H63" s="68">
        <f t="shared" si="0"/>
        <v>1.6819679258721236E-2</v>
      </c>
      <c r="I63" s="55">
        <v>447662</v>
      </c>
      <c r="J63" s="55">
        <v>422835</v>
      </c>
      <c r="K63" s="49">
        <v>526843</v>
      </c>
      <c r="L63" s="46">
        <v>15132</v>
      </c>
      <c r="M63" s="59">
        <v>62065</v>
      </c>
      <c r="N63" s="67">
        <f t="shared" si="6"/>
        <v>604040</v>
      </c>
      <c r="O63" s="74">
        <f t="shared" si="7"/>
        <v>266457</v>
      </c>
      <c r="P63" s="68">
        <f t="shared" si="1"/>
        <v>1.1671216626177891E-2</v>
      </c>
      <c r="Q63" s="60">
        <v>309970</v>
      </c>
      <c r="R63" s="60">
        <v>294070</v>
      </c>
      <c r="S63" s="55"/>
      <c r="T63" s="55"/>
      <c r="U63" s="67">
        <v>-7486</v>
      </c>
      <c r="V63" s="68">
        <f t="shared" si="2"/>
        <v>-1.4464394355269137E-4</v>
      </c>
      <c r="W63" s="55"/>
      <c r="X63" s="55"/>
      <c r="Y63" s="67">
        <f t="shared" si="8"/>
        <v>290989</v>
      </c>
      <c r="Z63" s="68">
        <f t="shared" si="9"/>
        <v>5.5910327358310863E-3</v>
      </c>
      <c r="AA63" s="1">
        <f t="shared" si="3"/>
        <v>258971</v>
      </c>
      <c r="AB63" s="1"/>
    </row>
    <row r="64" spans="1:28" x14ac:dyDescent="0.25">
      <c r="A64" s="55">
        <v>1957</v>
      </c>
      <c r="B64" s="72">
        <v>51495702</v>
      </c>
      <c r="C64" s="71">
        <f t="shared" si="4"/>
        <v>4.4829426511356907E-3</v>
      </c>
      <c r="D64" s="63">
        <v>723381</v>
      </c>
      <c r="E64" s="55">
        <v>30108</v>
      </c>
      <c r="F64" s="57">
        <v>97977</v>
      </c>
      <c r="G64" s="67">
        <f t="shared" si="5"/>
        <v>851466</v>
      </c>
      <c r="H64" s="68">
        <f t="shared" si="0"/>
        <v>1.6534700313435867E-2</v>
      </c>
      <c r="I64" s="55">
        <v>438138</v>
      </c>
      <c r="J64" s="55">
        <v>413328</v>
      </c>
      <c r="K64" s="49">
        <v>514870</v>
      </c>
      <c r="L64" s="46">
        <v>15187</v>
      </c>
      <c r="M64" s="59">
        <v>61143</v>
      </c>
      <c r="N64" s="67">
        <f t="shared" si="6"/>
        <v>591200</v>
      </c>
      <c r="O64" s="74">
        <f t="shared" si="7"/>
        <v>260266</v>
      </c>
      <c r="P64" s="68">
        <f t="shared" si="1"/>
        <v>1.1480569776483483E-2</v>
      </c>
      <c r="Q64" s="60">
        <v>305622.5</v>
      </c>
      <c r="R64" s="60">
        <v>285577.5</v>
      </c>
      <c r="S64" s="55"/>
      <c r="T64" s="55"/>
      <c r="U64" s="67">
        <v>-30444</v>
      </c>
      <c r="V64" s="68">
        <f t="shared" si="2"/>
        <v>-5.9119497001905127E-4</v>
      </c>
      <c r="W64" s="55"/>
      <c r="X64" s="55"/>
      <c r="Y64" s="67">
        <f t="shared" si="8"/>
        <v>258971</v>
      </c>
      <c r="Z64" s="68">
        <f t="shared" si="9"/>
        <v>5.0038186889906537E-3</v>
      </c>
      <c r="AA64" s="1">
        <f t="shared" si="3"/>
        <v>229822</v>
      </c>
      <c r="AB64" s="1"/>
    </row>
    <row r="65" spans="1:28" x14ac:dyDescent="0.25">
      <c r="A65" s="55">
        <v>1956</v>
      </c>
      <c r="B65" s="72">
        <v>51265880</v>
      </c>
      <c r="C65" s="71">
        <f t="shared" si="4"/>
        <v>3.9553969064094474E-3</v>
      </c>
      <c r="D65" s="63">
        <v>700335</v>
      </c>
      <c r="E65" s="55">
        <v>29489</v>
      </c>
      <c r="F65" s="57">
        <v>95313</v>
      </c>
      <c r="G65" s="67">
        <f t="shared" si="5"/>
        <v>825137</v>
      </c>
      <c r="H65" s="68">
        <f t="shared" si="0"/>
        <v>1.6095246975181155E-2</v>
      </c>
      <c r="I65" s="55">
        <v>423932</v>
      </c>
      <c r="J65" s="55">
        <v>401205</v>
      </c>
      <c r="K65" s="49">
        <v>521331</v>
      </c>
      <c r="L65" s="46">
        <v>14858</v>
      </c>
      <c r="M65" s="59">
        <v>61792</v>
      </c>
      <c r="N65" s="67">
        <f t="shared" si="6"/>
        <v>597981</v>
      </c>
      <c r="O65" s="74">
        <f t="shared" si="7"/>
        <v>227156</v>
      </c>
      <c r="P65" s="68">
        <f t="shared" si="1"/>
        <v>1.1664307722797307E-2</v>
      </c>
      <c r="Q65" s="60">
        <v>306984</v>
      </c>
      <c r="R65" s="60">
        <v>290997</v>
      </c>
      <c r="S65" s="55"/>
      <c r="T65" s="55"/>
      <c r="U65" s="67">
        <v>-25178</v>
      </c>
      <c r="V65" s="68">
        <f t="shared" si="2"/>
        <v>-4.911258716323605E-4</v>
      </c>
      <c r="W65" s="55"/>
      <c r="X65" s="55"/>
      <c r="Y65" s="67">
        <f t="shared" si="8"/>
        <v>229822</v>
      </c>
      <c r="Z65" s="68">
        <f t="shared" si="9"/>
        <v>4.462935566933334E-3</v>
      </c>
      <c r="AA65" s="1">
        <f t="shared" si="3"/>
        <v>201978</v>
      </c>
      <c r="AB65" s="1"/>
    </row>
    <row r="66" spans="1:28" x14ac:dyDescent="0.25">
      <c r="A66" s="55">
        <v>1955</v>
      </c>
      <c r="B66" s="72">
        <v>51063902</v>
      </c>
      <c r="C66" s="71">
        <f t="shared" si="4"/>
        <v>3.3991725242117354E-3</v>
      </c>
      <c r="D66" s="63">
        <v>667811</v>
      </c>
      <c r="E66" s="55">
        <v>28965</v>
      </c>
      <c r="F66" s="57">
        <v>92539</v>
      </c>
      <c r="G66" s="67">
        <f t="shared" si="5"/>
        <v>789315</v>
      </c>
      <c r="H66" s="68">
        <f t="shared" ref="H66:H129" si="11">(G66/B66)</f>
        <v>1.5457396890664563E-2</v>
      </c>
      <c r="I66" s="55">
        <v>406284</v>
      </c>
      <c r="J66" s="55">
        <v>383031</v>
      </c>
      <c r="K66" s="49">
        <v>518864</v>
      </c>
      <c r="L66" s="46">
        <v>15407</v>
      </c>
      <c r="M66" s="59">
        <v>61645</v>
      </c>
      <c r="N66" s="67">
        <f t="shared" si="6"/>
        <v>595916</v>
      </c>
      <c r="O66" s="74">
        <f t="shared" si="7"/>
        <v>193399</v>
      </c>
      <c r="P66" s="68">
        <f t="shared" ref="P66:P129" si="12">(N66/B66)</f>
        <v>1.1670005163334364E-2</v>
      </c>
      <c r="Q66" s="60">
        <v>298464.5</v>
      </c>
      <c r="R66" s="60">
        <v>297451.5</v>
      </c>
      <c r="S66" s="55"/>
      <c r="T66" s="55"/>
      <c r="U66" s="67">
        <v>-20412</v>
      </c>
      <c r="V66" s="68">
        <f t="shared" ref="V66:V129" si="13">U66/B66</f>
        <v>-3.9973443470888689E-4</v>
      </c>
      <c r="W66" s="55"/>
      <c r="X66" s="55"/>
      <c r="Y66" s="67">
        <f t="shared" si="8"/>
        <v>201978</v>
      </c>
      <c r="Z66" s="68">
        <f t="shared" si="9"/>
        <v>3.9398133807514862E-3</v>
      </c>
      <c r="AA66" s="1">
        <f t="shared" ref="AA66:AA129" si="14">B66-B67</f>
        <v>172987</v>
      </c>
      <c r="AB66" s="1"/>
    </row>
    <row r="67" spans="1:28" x14ac:dyDescent="0.25">
      <c r="A67" s="55">
        <v>1954</v>
      </c>
      <c r="B67" s="72">
        <v>50890915</v>
      </c>
      <c r="C67" s="71">
        <f t="shared" ref="C67:C130" si="15">B67/B68-1</f>
        <v>2.7573656908588262E-3</v>
      </c>
      <c r="D67" s="63">
        <v>673651</v>
      </c>
      <c r="E67" s="55">
        <v>28803</v>
      </c>
      <c r="F67" s="57">
        <v>92315</v>
      </c>
      <c r="G67" s="67">
        <f t="shared" ref="G67:G130" si="16">SUM(D67:F67)</f>
        <v>794769</v>
      </c>
      <c r="H67" s="68">
        <f t="shared" si="11"/>
        <v>1.5617109655033714E-2</v>
      </c>
      <c r="I67" s="55">
        <v>408686</v>
      </c>
      <c r="J67" s="55">
        <v>386083</v>
      </c>
      <c r="K67" s="49">
        <v>501896</v>
      </c>
      <c r="L67" s="46">
        <v>15124</v>
      </c>
      <c r="M67" s="59">
        <v>61380</v>
      </c>
      <c r="N67" s="67">
        <f t="shared" ref="N67:N130" si="17">SUM(K67:M67)</f>
        <v>578400</v>
      </c>
      <c r="O67" s="74">
        <f t="shared" ref="O67:O130" si="18">G67-N67</f>
        <v>216369</v>
      </c>
      <c r="P67" s="68">
        <f t="shared" si="12"/>
        <v>1.1365486354489794E-2</v>
      </c>
      <c r="Q67" s="60">
        <v>290003</v>
      </c>
      <c r="R67" s="60">
        <v>288397</v>
      </c>
      <c r="S67" s="55"/>
      <c r="T67" s="55"/>
      <c r="U67" s="67">
        <v>-76430</v>
      </c>
      <c r="V67" s="68">
        <f t="shared" si="13"/>
        <v>-1.5018397684537603E-3</v>
      </c>
      <c r="W67" s="55"/>
      <c r="X67" s="55"/>
      <c r="Y67" s="67">
        <f t="shared" ref="Y67:Y130" si="19">G66-N66+U66</f>
        <v>172987</v>
      </c>
      <c r="Z67" s="68">
        <f t="shared" ref="Z67:Z130" si="20">Y67/B66</f>
        <v>3.3876572926213118E-3</v>
      </c>
      <c r="AA67" s="1">
        <f t="shared" si="14"/>
        <v>139939</v>
      </c>
      <c r="AB67" s="1"/>
    </row>
    <row r="68" spans="1:28" x14ac:dyDescent="0.25">
      <c r="A68" s="55">
        <v>1953</v>
      </c>
      <c r="B68" s="72">
        <v>50750976</v>
      </c>
      <c r="C68" s="71">
        <f t="shared" si="15"/>
        <v>1.9682819466753099E-3</v>
      </c>
      <c r="D68" s="63">
        <v>684372</v>
      </c>
      <c r="E68" s="55">
        <v>28984</v>
      </c>
      <c r="F68" s="57">
        <v>90913</v>
      </c>
      <c r="G68" s="67">
        <f t="shared" si="16"/>
        <v>804269</v>
      </c>
      <c r="H68" s="68">
        <f t="shared" si="11"/>
        <v>1.5847360255692423E-2</v>
      </c>
      <c r="I68" s="55">
        <v>413929</v>
      </c>
      <c r="J68" s="55">
        <v>390340</v>
      </c>
      <c r="K68" s="49">
        <v>503529</v>
      </c>
      <c r="L68" s="46">
        <v>14813</v>
      </c>
      <c r="M68" s="59">
        <v>58878</v>
      </c>
      <c r="N68" s="67">
        <f t="shared" si="17"/>
        <v>577220</v>
      </c>
      <c r="O68" s="74">
        <f t="shared" si="18"/>
        <v>227049</v>
      </c>
      <c r="P68" s="68">
        <f t="shared" si="12"/>
        <v>1.1373574372244585E-2</v>
      </c>
      <c r="Q68" s="60">
        <v>289497</v>
      </c>
      <c r="R68" s="60">
        <v>287723</v>
      </c>
      <c r="S68" s="55"/>
      <c r="T68" s="55"/>
      <c r="U68" s="67">
        <v>-127353</v>
      </c>
      <c r="V68" s="68">
        <f t="shared" si="13"/>
        <v>-2.5093704601858299E-3</v>
      </c>
      <c r="W68" s="55"/>
      <c r="X68" s="55"/>
      <c r="Y68" s="67">
        <f t="shared" si="19"/>
        <v>139939</v>
      </c>
      <c r="Z68" s="68">
        <f t="shared" si="20"/>
        <v>2.749783532090158E-3</v>
      </c>
      <c r="AA68" s="1">
        <f t="shared" si="14"/>
        <v>99696</v>
      </c>
      <c r="AB68" s="1"/>
    </row>
    <row r="69" spans="1:28" x14ac:dyDescent="0.25">
      <c r="A69" s="55">
        <v>1952</v>
      </c>
      <c r="B69" s="72">
        <v>50651280</v>
      </c>
      <c r="C69" s="71">
        <f t="shared" si="15"/>
        <v>9.7516033724787121E-4</v>
      </c>
      <c r="D69" s="63">
        <v>673735</v>
      </c>
      <c r="E69" s="55">
        <v>28760</v>
      </c>
      <c r="F69" s="57">
        <v>90422</v>
      </c>
      <c r="G69" s="67">
        <f t="shared" si="16"/>
        <v>792917</v>
      </c>
      <c r="H69" s="68">
        <f t="shared" si="11"/>
        <v>1.5654431635291351E-2</v>
      </c>
      <c r="I69" s="55">
        <v>406992</v>
      </c>
      <c r="J69" s="55">
        <v>385925</v>
      </c>
      <c r="K69" s="49">
        <v>497484</v>
      </c>
      <c r="L69" s="46">
        <v>14812</v>
      </c>
      <c r="M69" s="59">
        <v>61510</v>
      </c>
      <c r="N69" s="67">
        <f t="shared" si="17"/>
        <v>573806</v>
      </c>
      <c r="O69" s="74">
        <f t="shared" si="18"/>
        <v>219111</v>
      </c>
      <c r="P69" s="68">
        <f t="shared" si="12"/>
        <v>1.1328558725465575E-2</v>
      </c>
      <c r="Q69" s="60">
        <v>287549</v>
      </c>
      <c r="R69" s="60">
        <v>286257</v>
      </c>
      <c r="S69" s="55"/>
      <c r="T69" s="55"/>
      <c r="U69" s="67">
        <v>-169766</v>
      </c>
      <c r="V69" s="68">
        <f t="shared" si="13"/>
        <v>-3.3516625838478317E-3</v>
      </c>
      <c r="W69" s="55"/>
      <c r="X69" s="55"/>
      <c r="Y69" s="67">
        <f t="shared" si="19"/>
        <v>99696</v>
      </c>
      <c r="Z69" s="68">
        <f t="shared" si="20"/>
        <v>1.9644154232620076E-3</v>
      </c>
      <c r="AA69" s="1">
        <f t="shared" si="14"/>
        <v>49345</v>
      </c>
      <c r="AB69" s="1"/>
    </row>
    <row r="70" spans="1:28" x14ac:dyDescent="0.25">
      <c r="A70" s="55">
        <v>1951</v>
      </c>
      <c r="B70" s="72">
        <v>50601935</v>
      </c>
      <c r="C70" s="71">
        <f t="shared" si="15"/>
        <v>-2.7815307621814611E-4</v>
      </c>
      <c r="D70" s="63">
        <v>677529</v>
      </c>
      <c r="E70" s="55">
        <v>28477</v>
      </c>
      <c r="F70" s="57">
        <v>90639</v>
      </c>
      <c r="G70" s="67">
        <f t="shared" si="16"/>
        <v>796645</v>
      </c>
      <c r="H70" s="68">
        <f t="shared" si="11"/>
        <v>1.5743370288112499E-2</v>
      </c>
      <c r="I70" s="55">
        <v>409942</v>
      </c>
      <c r="J70" s="55">
        <v>386703</v>
      </c>
      <c r="K70" s="49">
        <v>549380</v>
      </c>
      <c r="L70" s="46">
        <v>17628</v>
      </c>
      <c r="M70" s="59">
        <v>65778</v>
      </c>
      <c r="N70" s="67">
        <f t="shared" si="17"/>
        <v>632786</v>
      </c>
      <c r="O70" s="74">
        <f t="shared" si="18"/>
        <v>163859</v>
      </c>
      <c r="P70" s="68">
        <f t="shared" si="12"/>
        <v>1.2505173962221009E-2</v>
      </c>
      <c r="Q70" s="60">
        <v>316620</v>
      </c>
      <c r="R70" s="60">
        <v>316166</v>
      </c>
      <c r="S70" s="55"/>
      <c r="T70" s="55"/>
      <c r="U70" s="67">
        <v>-177938</v>
      </c>
      <c r="V70" s="68">
        <f t="shared" si="13"/>
        <v>-3.5164267927698814E-3</v>
      </c>
      <c r="W70" s="55"/>
      <c r="X70" s="55"/>
      <c r="Y70" s="67">
        <f t="shared" si="19"/>
        <v>49345</v>
      </c>
      <c r="Z70" s="68">
        <f t="shared" si="20"/>
        <v>9.7421032597794167E-4</v>
      </c>
      <c r="AA70" s="1">
        <f t="shared" si="14"/>
        <v>-14079</v>
      </c>
      <c r="AB70" s="1"/>
    </row>
    <row r="71" spans="1:28" x14ac:dyDescent="0.25">
      <c r="A71" s="55">
        <v>1950</v>
      </c>
      <c r="B71" s="72">
        <v>50616014</v>
      </c>
      <c r="C71" s="71">
        <f t="shared" si="15"/>
        <v>5.5346706037515681E-3</v>
      </c>
      <c r="D71" s="63">
        <v>697097</v>
      </c>
      <c r="E71" s="55">
        <v>28794</v>
      </c>
      <c r="F71" s="57">
        <v>92530</v>
      </c>
      <c r="G71" s="67">
        <f t="shared" si="16"/>
        <v>818421</v>
      </c>
      <c r="H71" s="68">
        <f t="shared" si="11"/>
        <v>1.6169210795618952E-2</v>
      </c>
      <c r="I71" s="55">
        <v>421440</v>
      </c>
      <c r="J71" s="55">
        <v>396981</v>
      </c>
      <c r="K71" s="49">
        <v>510301</v>
      </c>
      <c r="L71" s="46">
        <v>15839</v>
      </c>
      <c r="M71" s="59">
        <v>63996</v>
      </c>
      <c r="N71" s="67">
        <f t="shared" si="17"/>
        <v>590136</v>
      </c>
      <c r="O71" s="74">
        <f t="shared" si="18"/>
        <v>228285</v>
      </c>
      <c r="P71" s="68">
        <f t="shared" si="12"/>
        <v>1.1659076907952492E-2</v>
      </c>
      <c r="Q71" s="60">
        <v>295261</v>
      </c>
      <c r="R71" s="60">
        <v>294875</v>
      </c>
      <c r="S71" s="55"/>
      <c r="T71" s="55"/>
      <c r="U71" s="67">
        <v>50316</v>
      </c>
      <c r="V71" s="68">
        <f t="shared" si="13"/>
        <v>9.940727454358614E-4</v>
      </c>
      <c r="W71" s="55"/>
      <c r="X71" s="55"/>
      <c r="Y71" s="67">
        <f t="shared" si="19"/>
        <v>-14079</v>
      </c>
      <c r="Z71" s="68">
        <f t="shared" si="20"/>
        <v>-2.7823046687839112E-4</v>
      </c>
      <c r="AA71" s="1">
        <f t="shared" si="14"/>
        <v>278601</v>
      </c>
      <c r="AB71" s="1"/>
    </row>
    <row r="72" spans="1:28" x14ac:dyDescent="0.25">
      <c r="A72" s="55">
        <v>1949</v>
      </c>
      <c r="B72" s="72">
        <v>50337413</v>
      </c>
      <c r="C72" s="71">
        <f t="shared" si="15"/>
        <v>5.5654535795723881E-3</v>
      </c>
      <c r="D72" s="63">
        <v>730518</v>
      </c>
      <c r="E72" s="55">
        <v>29106</v>
      </c>
      <c r="F72" s="57">
        <v>95674</v>
      </c>
      <c r="G72" s="67">
        <f t="shared" si="16"/>
        <v>855298</v>
      </c>
      <c r="H72" s="68">
        <f t="shared" si="11"/>
        <v>1.6991298301325099E-2</v>
      </c>
      <c r="I72" s="55">
        <v>440274</v>
      </c>
      <c r="J72" s="55">
        <v>415024</v>
      </c>
      <c r="K72" s="49">
        <v>510736</v>
      </c>
      <c r="L72" s="46">
        <v>15652</v>
      </c>
      <c r="M72" s="59">
        <v>63488</v>
      </c>
      <c r="N72" s="67">
        <f t="shared" si="17"/>
        <v>589876</v>
      </c>
      <c r="O72" s="74">
        <f t="shared" si="18"/>
        <v>265422</v>
      </c>
      <c r="P72" s="68">
        <f t="shared" si="12"/>
        <v>1.1718440913918242E-2</v>
      </c>
      <c r="Q72" s="60">
        <v>295045</v>
      </c>
      <c r="R72" s="60">
        <v>294831</v>
      </c>
      <c r="S72" s="55"/>
      <c r="T72" s="55"/>
      <c r="U72" s="67">
        <v>13178</v>
      </c>
      <c r="V72" s="68">
        <f t="shared" si="13"/>
        <v>2.6179335040519463E-4</v>
      </c>
      <c r="W72" s="55"/>
      <c r="X72" s="55"/>
      <c r="Y72" s="67">
        <f t="shared" si="19"/>
        <v>278601</v>
      </c>
      <c r="Z72" s="68">
        <f t="shared" si="20"/>
        <v>5.5042066331023225E-3</v>
      </c>
      <c r="AA72" s="1">
        <f t="shared" si="14"/>
        <v>278600</v>
      </c>
      <c r="AB72" s="1"/>
    </row>
    <row r="73" spans="1:28" x14ac:dyDescent="0.25">
      <c r="A73" s="55">
        <v>1948</v>
      </c>
      <c r="B73" s="72">
        <v>50058813</v>
      </c>
      <c r="C73" s="71">
        <f t="shared" si="15"/>
        <v>5.5966012037755863E-3</v>
      </c>
      <c r="D73" s="63">
        <v>775306</v>
      </c>
      <c r="E73" s="55">
        <v>29532</v>
      </c>
      <c r="F73" s="57">
        <v>100344</v>
      </c>
      <c r="G73" s="67">
        <f t="shared" si="16"/>
        <v>905182</v>
      </c>
      <c r="H73" s="68">
        <f t="shared" si="11"/>
        <v>1.8082370430956882E-2</v>
      </c>
      <c r="I73" s="55">
        <v>466233</v>
      </c>
      <c r="J73" s="55">
        <v>438949</v>
      </c>
      <c r="K73" s="49">
        <v>469898</v>
      </c>
      <c r="L73" s="46">
        <v>15125</v>
      </c>
      <c r="M73" s="59">
        <v>60979</v>
      </c>
      <c r="N73" s="67">
        <f t="shared" si="17"/>
        <v>546002</v>
      </c>
      <c r="O73" s="74">
        <f t="shared" si="18"/>
        <v>359180</v>
      </c>
      <c r="P73" s="68">
        <f t="shared" si="12"/>
        <v>1.0907210284830365E-2</v>
      </c>
      <c r="Q73" s="60">
        <v>273355.5</v>
      </c>
      <c r="R73" s="60">
        <v>272646.5</v>
      </c>
      <c r="S73" s="55"/>
      <c r="T73" s="55"/>
      <c r="U73" s="67">
        <v>-80580</v>
      </c>
      <c r="V73" s="68">
        <f t="shared" si="13"/>
        <v>-1.6097065665540251E-3</v>
      </c>
      <c r="W73" s="55"/>
      <c r="X73" s="55"/>
      <c r="Y73" s="67">
        <f t="shared" si="19"/>
        <v>278600</v>
      </c>
      <c r="Z73" s="68">
        <f t="shared" si="20"/>
        <v>5.5346507378120522E-3</v>
      </c>
      <c r="AA73" s="1">
        <f t="shared" si="14"/>
        <v>278600</v>
      </c>
      <c r="AB73" s="1"/>
    </row>
    <row r="74" spans="1:28" x14ac:dyDescent="0.25">
      <c r="A74" s="55">
        <v>1947</v>
      </c>
      <c r="B74" s="72">
        <v>49780213</v>
      </c>
      <c r="C74" s="71">
        <f t="shared" si="15"/>
        <v>5.6281197468881494E-3</v>
      </c>
      <c r="D74" s="63">
        <v>881026</v>
      </c>
      <c r="E74" s="55">
        <v>31254</v>
      </c>
      <c r="F74" s="57">
        <v>113147</v>
      </c>
      <c r="G74" s="67">
        <f t="shared" si="16"/>
        <v>1025427</v>
      </c>
      <c r="H74" s="68">
        <f t="shared" si="11"/>
        <v>2.0599088236123057E-2</v>
      </c>
      <c r="I74" s="55">
        <v>527611</v>
      </c>
      <c r="J74" s="55">
        <v>497816</v>
      </c>
      <c r="K74" s="49">
        <v>517615</v>
      </c>
      <c r="L74" s="46">
        <v>16913</v>
      </c>
      <c r="M74" s="59">
        <v>66200</v>
      </c>
      <c r="N74" s="67">
        <f t="shared" si="17"/>
        <v>600728</v>
      </c>
      <c r="O74" s="74">
        <f t="shared" si="18"/>
        <v>424699</v>
      </c>
      <c r="P74" s="68">
        <f t="shared" si="12"/>
        <v>1.2067606058656278E-2</v>
      </c>
      <c r="Q74" s="60">
        <v>301065</v>
      </c>
      <c r="R74" s="60">
        <v>299663</v>
      </c>
      <c r="S74" s="55"/>
      <c r="T74" s="55"/>
      <c r="U74" s="67">
        <v>-146098</v>
      </c>
      <c r="V74" s="68">
        <f t="shared" si="13"/>
        <v>-2.9348608853883369E-3</v>
      </c>
      <c r="W74" s="55"/>
      <c r="X74" s="55"/>
      <c r="Y74" s="67">
        <f t="shared" si="19"/>
        <v>278600</v>
      </c>
      <c r="Z74" s="68">
        <f t="shared" si="20"/>
        <v>5.5654535795724921E-3</v>
      </c>
      <c r="AA74" s="1">
        <f t="shared" si="14"/>
        <v>278601</v>
      </c>
      <c r="AB74" s="1"/>
    </row>
    <row r="75" spans="1:28" x14ac:dyDescent="0.25">
      <c r="A75" s="55">
        <v>1946</v>
      </c>
      <c r="B75" s="72">
        <v>49501612</v>
      </c>
      <c r="C75" s="71">
        <f t="shared" si="15"/>
        <v>5.6599543319291179E-3</v>
      </c>
      <c r="D75" s="63">
        <v>820719</v>
      </c>
      <c r="E75" s="55">
        <v>30134</v>
      </c>
      <c r="F75" s="57">
        <v>104413</v>
      </c>
      <c r="G75" s="67">
        <f t="shared" si="16"/>
        <v>955266</v>
      </c>
      <c r="H75" s="68">
        <f t="shared" si="11"/>
        <v>1.9297674588859854E-2</v>
      </c>
      <c r="I75" s="55">
        <v>491631</v>
      </c>
      <c r="J75" s="55">
        <v>463635</v>
      </c>
      <c r="K75" s="49">
        <v>492090</v>
      </c>
      <c r="L75" s="46">
        <v>16666</v>
      </c>
      <c r="M75" s="59">
        <v>64605</v>
      </c>
      <c r="N75" s="67">
        <f t="shared" si="17"/>
        <v>573361</v>
      </c>
      <c r="O75" s="74">
        <f t="shared" si="18"/>
        <v>381905</v>
      </c>
      <c r="P75" s="68">
        <f t="shared" si="12"/>
        <v>1.1582673307689455E-2</v>
      </c>
      <c r="Q75" s="60">
        <v>287095</v>
      </c>
      <c r="R75" s="60">
        <v>286266</v>
      </c>
      <c r="S75" s="55"/>
      <c r="T75" s="55"/>
      <c r="U75" s="67">
        <v>-103305</v>
      </c>
      <c r="V75" s="68">
        <f t="shared" si="13"/>
        <v>-2.0869017356444875E-3</v>
      </c>
      <c r="W75" s="55"/>
      <c r="X75" s="55"/>
      <c r="Y75" s="67">
        <f t="shared" si="19"/>
        <v>278601</v>
      </c>
      <c r="Z75" s="68">
        <f t="shared" si="20"/>
        <v>5.5966212920784408E-3</v>
      </c>
      <c r="AA75" s="1">
        <f t="shared" si="14"/>
        <v>278600</v>
      </c>
      <c r="AB75" s="1"/>
    </row>
    <row r="76" spans="1:28" x14ac:dyDescent="0.25">
      <c r="A76" s="55">
        <v>1945</v>
      </c>
      <c r="B76" s="72">
        <v>49223012</v>
      </c>
      <c r="C76" s="71">
        <f t="shared" si="15"/>
        <v>5.6921717641638114E-3</v>
      </c>
      <c r="D76" s="63">
        <v>679937</v>
      </c>
      <c r="E76" s="55">
        <v>29007</v>
      </c>
      <c r="F76" s="57">
        <v>86924</v>
      </c>
      <c r="G76" s="67">
        <f t="shared" si="16"/>
        <v>795868</v>
      </c>
      <c r="H76" s="68">
        <f t="shared" si="11"/>
        <v>1.6168616418678321E-2</v>
      </c>
      <c r="I76" s="55">
        <v>409791</v>
      </c>
      <c r="J76" s="55">
        <v>386077</v>
      </c>
      <c r="K76" s="49">
        <v>488108</v>
      </c>
      <c r="L76" s="46">
        <v>16264</v>
      </c>
      <c r="M76" s="59">
        <v>62655</v>
      </c>
      <c r="N76" s="67">
        <f t="shared" si="17"/>
        <v>567027</v>
      </c>
      <c r="O76" s="74">
        <f t="shared" si="18"/>
        <v>228841</v>
      </c>
      <c r="P76" s="68">
        <f t="shared" si="12"/>
        <v>1.151955105876089E-2</v>
      </c>
      <c r="Q76" s="60">
        <v>284187</v>
      </c>
      <c r="R76" s="60">
        <v>282840</v>
      </c>
      <c r="S76" s="55"/>
      <c r="T76" s="55"/>
      <c r="U76" s="67">
        <v>49759</v>
      </c>
      <c r="V76" s="68">
        <f t="shared" si="13"/>
        <v>1.0108889720117087E-3</v>
      </c>
      <c r="W76" s="55"/>
      <c r="X76" s="55"/>
      <c r="Y76" s="67">
        <f t="shared" si="19"/>
        <v>278600</v>
      </c>
      <c r="Z76" s="68">
        <f t="shared" si="20"/>
        <v>5.628099545525911E-3</v>
      </c>
      <c r="AA76" s="1">
        <f t="shared" si="14"/>
        <v>278600</v>
      </c>
      <c r="AB76" s="1"/>
    </row>
    <row r="77" spans="1:28" x14ac:dyDescent="0.25">
      <c r="A77" s="55">
        <v>1944</v>
      </c>
      <c r="B77" s="72">
        <v>48944412</v>
      </c>
      <c r="C77" s="71">
        <f t="shared" si="15"/>
        <v>5.7143813898006268E-3</v>
      </c>
      <c r="D77" s="63">
        <v>751478</v>
      </c>
      <c r="E77" s="55">
        <v>30900</v>
      </c>
      <c r="F77" s="57">
        <v>95920</v>
      </c>
      <c r="G77" s="67">
        <f t="shared" si="16"/>
        <v>878298</v>
      </c>
      <c r="H77" s="68">
        <f t="shared" si="11"/>
        <v>1.7944806446954557E-2</v>
      </c>
      <c r="I77" s="55">
        <v>452997</v>
      </c>
      <c r="J77" s="55">
        <v>425301</v>
      </c>
      <c r="K77" s="49">
        <v>492176</v>
      </c>
      <c r="L77" s="46">
        <v>16791</v>
      </c>
      <c r="M77" s="59">
        <v>64603</v>
      </c>
      <c r="N77" s="67">
        <f t="shared" si="17"/>
        <v>573570</v>
      </c>
      <c r="O77" s="74">
        <f t="shared" si="18"/>
        <v>304728</v>
      </c>
      <c r="P77" s="68">
        <f t="shared" si="12"/>
        <v>1.1718804589990783E-2</v>
      </c>
      <c r="Q77" s="60">
        <v>287806.5</v>
      </c>
      <c r="R77" s="60">
        <v>285763.5</v>
      </c>
      <c r="S77" s="55"/>
      <c r="T77" s="55"/>
      <c r="U77" s="67">
        <v>-26128</v>
      </c>
      <c r="V77" s="68">
        <f t="shared" si="13"/>
        <v>-5.3383009279997073E-4</v>
      </c>
      <c r="W77" s="55"/>
      <c r="X77" s="55"/>
      <c r="Y77" s="67">
        <f t="shared" si="19"/>
        <v>278600</v>
      </c>
      <c r="Z77" s="68">
        <f t="shared" si="20"/>
        <v>5.6599543319291396E-3</v>
      </c>
      <c r="AA77" s="1">
        <f t="shared" si="14"/>
        <v>278097.87971912324</v>
      </c>
      <c r="AB77" s="1"/>
    </row>
    <row r="78" spans="1:28" x14ac:dyDescent="0.25">
      <c r="A78" s="55">
        <v>1943</v>
      </c>
      <c r="B78" s="72">
        <v>48666314.120280877</v>
      </c>
      <c r="C78" s="71">
        <f t="shared" si="15"/>
        <v>5.7681175358685888E-3</v>
      </c>
      <c r="D78" s="63">
        <v>684334</v>
      </c>
      <c r="E78" s="55">
        <v>31521</v>
      </c>
      <c r="F78" s="57">
        <v>94669</v>
      </c>
      <c r="G78" s="67">
        <f t="shared" si="16"/>
        <v>810524</v>
      </c>
      <c r="H78" s="68">
        <f t="shared" si="11"/>
        <v>1.6654723388271304E-2</v>
      </c>
      <c r="I78" s="55">
        <v>417608</v>
      </c>
      <c r="J78" s="55">
        <v>392916</v>
      </c>
      <c r="K78" s="49">
        <v>501412</v>
      </c>
      <c r="L78" s="46">
        <v>17437</v>
      </c>
      <c r="M78" s="59">
        <v>66733</v>
      </c>
      <c r="N78" s="67">
        <f t="shared" si="17"/>
        <v>585582</v>
      </c>
      <c r="O78" s="74">
        <f t="shared" si="18"/>
        <v>224942</v>
      </c>
      <c r="P78" s="68">
        <f t="shared" si="12"/>
        <v>1.2032594014675305E-2</v>
      </c>
      <c r="Q78" s="60">
        <v>293750.5</v>
      </c>
      <c r="R78" s="60">
        <v>291831.5</v>
      </c>
      <c r="S78" s="55"/>
      <c r="T78" s="55"/>
      <c r="U78" s="67">
        <v>53659</v>
      </c>
      <c r="V78" s="68">
        <f t="shared" si="13"/>
        <v>1.1025901790585474E-3</v>
      </c>
      <c r="W78" s="55"/>
      <c r="X78" s="55"/>
      <c r="Y78" s="67">
        <f t="shared" si="19"/>
        <v>278600</v>
      </c>
      <c r="Z78" s="68">
        <f t="shared" si="20"/>
        <v>5.6921717641638028E-3</v>
      </c>
      <c r="AA78" s="1">
        <f t="shared" si="14"/>
        <v>279103.12028087676</v>
      </c>
      <c r="AB78" s="1"/>
    </row>
    <row r="79" spans="1:28" x14ac:dyDescent="0.25">
      <c r="A79" s="55">
        <v>1942</v>
      </c>
      <c r="B79" s="72">
        <v>48387211</v>
      </c>
      <c r="C79" s="71">
        <f t="shared" si="15"/>
        <v>5.7910630593762669E-3</v>
      </c>
      <c r="D79" s="63">
        <v>651503</v>
      </c>
      <c r="E79" s="55">
        <v>29645</v>
      </c>
      <c r="F79" s="57">
        <v>90703</v>
      </c>
      <c r="G79" s="67">
        <f t="shared" si="16"/>
        <v>771851</v>
      </c>
      <c r="H79" s="68">
        <f t="shared" si="11"/>
        <v>1.5951549677041731E-2</v>
      </c>
      <c r="I79" s="55">
        <v>397417</v>
      </c>
      <c r="J79" s="55">
        <v>374434</v>
      </c>
      <c r="K79" s="49">
        <v>480137</v>
      </c>
      <c r="L79" s="46">
        <v>17256</v>
      </c>
      <c r="M79" s="59">
        <v>64963</v>
      </c>
      <c r="N79" s="67">
        <f t="shared" si="17"/>
        <v>562356</v>
      </c>
      <c r="O79" s="74">
        <f t="shared" si="18"/>
        <v>209495</v>
      </c>
      <c r="P79" s="68">
        <f t="shared" si="12"/>
        <v>1.162199656434011E-2</v>
      </c>
      <c r="Q79" s="60">
        <v>282509.5</v>
      </c>
      <c r="R79" s="60">
        <v>279846.5</v>
      </c>
      <c r="S79" s="55"/>
      <c r="T79" s="55"/>
      <c r="U79" s="67">
        <v>69105</v>
      </c>
      <c r="V79" s="68">
        <f t="shared" si="13"/>
        <v>1.4281666285746455E-3</v>
      </c>
      <c r="W79" s="55"/>
      <c r="X79" s="55"/>
      <c r="Y79" s="67">
        <f t="shared" si="19"/>
        <v>278601</v>
      </c>
      <c r="Z79" s="68">
        <f t="shared" si="20"/>
        <v>5.7247195526545468E-3</v>
      </c>
      <c r="AA79" s="1">
        <f t="shared" si="14"/>
        <v>278600</v>
      </c>
      <c r="AB79" s="1"/>
    </row>
    <row r="80" spans="1:28" x14ac:dyDescent="0.25">
      <c r="A80" s="55">
        <v>1941</v>
      </c>
      <c r="B80" s="72">
        <v>48108611</v>
      </c>
      <c r="C80" s="71">
        <f t="shared" si="15"/>
        <v>5.8247948134488858E-3</v>
      </c>
      <c r="D80" s="63">
        <v>579091</v>
      </c>
      <c r="E80" s="55">
        <v>26887</v>
      </c>
      <c r="F80" s="57">
        <v>89748</v>
      </c>
      <c r="G80" s="67">
        <f t="shared" si="16"/>
        <v>695726</v>
      </c>
      <c r="H80" s="68">
        <f t="shared" si="11"/>
        <v>1.4461569052575641E-2</v>
      </c>
      <c r="I80" s="55">
        <v>357217</v>
      </c>
      <c r="J80" s="55">
        <v>338509</v>
      </c>
      <c r="K80" s="49">
        <v>535180</v>
      </c>
      <c r="L80" s="46">
        <v>19640</v>
      </c>
      <c r="M80" s="59">
        <v>72558</v>
      </c>
      <c r="N80" s="67">
        <f t="shared" si="17"/>
        <v>627378</v>
      </c>
      <c r="O80" s="74">
        <f t="shared" si="18"/>
        <v>68348</v>
      </c>
      <c r="P80" s="68">
        <f t="shared" si="12"/>
        <v>1.3040867049767868E-2</v>
      </c>
      <c r="Q80" s="60">
        <v>315100</v>
      </c>
      <c r="R80" s="60">
        <v>312278</v>
      </c>
      <c r="S80" s="55"/>
      <c r="T80" s="55"/>
      <c r="U80" s="67">
        <v>210252</v>
      </c>
      <c r="V80" s="68">
        <f t="shared" si="13"/>
        <v>4.3703610565684389E-3</v>
      </c>
      <c r="W80" s="55"/>
      <c r="X80" s="55"/>
      <c r="Y80" s="67">
        <f t="shared" si="19"/>
        <v>278600</v>
      </c>
      <c r="Z80" s="68">
        <f t="shared" si="20"/>
        <v>5.757719741276264E-3</v>
      </c>
      <c r="AA80" s="1">
        <f t="shared" si="14"/>
        <v>278600</v>
      </c>
      <c r="AB80" s="1"/>
    </row>
    <row r="81" spans="1:28" x14ac:dyDescent="0.25">
      <c r="A81" s="55">
        <v>1940</v>
      </c>
      <c r="B81" s="72">
        <v>47830011</v>
      </c>
      <c r="C81" s="71">
        <f t="shared" si="15"/>
        <v>5.8589429840250062E-3</v>
      </c>
      <c r="D81" s="63">
        <v>590120</v>
      </c>
      <c r="E81" s="55">
        <v>25363</v>
      </c>
      <c r="F81" s="57">
        <v>86392</v>
      </c>
      <c r="G81" s="67">
        <f t="shared" si="16"/>
        <v>701875</v>
      </c>
      <c r="H81" s="68">
        <f t="shared" si="11"/>
        <v>1.4674364176918128E-2</v>
      </c>
      <c r="I81" s="55">
        <v>360029</v>
      </c>
      <c r="J81" s="55">
        <v>341846</v>
      </c>
      <c r="K81" s="49">
        <v>581537</v>
      </c>
      <c r="L81" s="46">
        <v>18941</v>
      </c>
      <c r="M81" s="59">
        <v>72775</v>
      </c>
      <c r="N81" s="67">
        <f t="shared" si="17"/>
        <v>673253</v>
      </c>
      <c r="O81" s="74">
        <f t="shared" si="18"/>
        <v>28622</v>
      </c>
      <c r="P81" s="68">
        <f t="shared" si="12"/>
        <v>1.4075953275444574E-2</v>
      </c>
      <c r="Q81" s="60">
        <v>337888</v>
      </c>
      <c r="R81" s="60">
        <v>335365</v>
      </c>
      <c r="S81" s="55"/>
      <c r="T81" s="55"/>
      <c r="U81" s="67">
        <v>249979</v>
      </c>
      <c r="V81" s="68">
        <f t="shared" si="13"/>
        <v>5.2264048193507631E-3</v>
      </c>
      <c r="W81" s="55"/>
      <c r="X81" s="55"/>
      <c r="Y81" s="67">
        <f t="shared" si="19"/>
        <v>278600</v>
      </c>
      <c r="Z81" s="68">
        <f t="shared" si="20"/>
        <v>5.7910630593762105E-3</v>
      </c>
      <c r="AA81" s="1">
        <f t="shared" si="14"/>
        <v>278601</v>
      </c>
      <c r="AB81" s="1"/>
    </row>
    <row r="82" spans="1:28" x14ac:dyDescent="0.25">
      <c r="A82" s="55">
        <v>1939</v>
      </c>
      <c r="B82" s="72">
        <v>47551410</v>
      </c>
      <c r="C82" s="71">
        <f t="shared" si="15"/>
        <v>5.8934512249217974E-3</v>
      </c>
      <c r="D82" s="63">
        <v>614479</v>
      </c>
      <c r="E82" s="55">
        <v>25240</v>
      </c>
      <c r="F82" s="57">
        <v>86913</v>
      </c>
      <c r="G82" s="67">
        <f t="shared" si="16"/>
        <v>726632</v>
      </c>
      <c r="H82" s="68">
        <f t="shared" si="11"/>
        <v>1.5280976946845531E-2</v>
      </c>
      <c r="I82" s="55">
        <v>373183</v>
      </c>
      <c r="J82" s="55">
        <v>353449</v>
      </c>
      <c r="K82" s="49">
        <v>499902</v>
      </c>
      <c r="L82" s="46">
        <v>17542</v>
      </c>
      <c r="M82" s="59">
        <v>64413</v>
      </c>
      <c r="N82" s="67">
        <f t="shared" si="17"/>
        <v>581857</v>
      </c>
      <c r="O82" s="74">
        <f t="shared" si="18"/>
        <v>144775</v>
      </c>
      <c r="P82" s="68">
        <f t="shared" si="12"/>
        <v>1.2236377428135149E-2</v>
      </c>
      <c r="Q82" s="60">
        <v>291724</v>
      </c>
      <c r="R82" s="60">
        <v>290133</v>
      </c>
      <c r="S82" s="55"/>
      <c r="T82" s="55"/>
      <c r="U82" s="67">
        <v>133825</v>
      </c>
      <c r="V82" s="68">
        <f t="shared" si="13"/>
        <v>2.8143224354440803E-3</v>
      </c>
      <c r="W82" s="55"/>
      <c r="X82" s="55"/>
      <c r="Y82" s="67">
        <f t="shared" si="19"/>
        <v>278601</v>
      </c>
      <c r="Z82" s="68">
        <f t="shared" si="20"/>
        <v>5.8248157208243166E-3</v>
      </c>
      <c r="AA82" s="1">
        <f t="shared" si="14"/>
        <v>278600</v>
      </c>
      <c r="AB82" s="1"/>
    </row>
    <row r="83" spans="1:28" x14ac:dyDescent="0.25">
      <c r="A83" s="55">
        <v>1938</v>
      </c>
      <c r="B83" s="72">
        <v>47272810</v>
      </c>
      <c r="C83" s="71">
        <f t="shared" si="15"/>
        <v>5.8129391272205844E-3</v>
      </c>
      <c r="D83" s="63">
        <v>621204</v>
      </c>
      <c r="E83" s="55">
        <v>25742</v>
      </c>
      <c r="F83" s="57">
        <v>88627</v>
      </c>
      <c r="G83" s="67">
        <f t="shared" si="16"/>
        <v>735573</v>
      </c>
      <c r="H83" s="68">
        <f t="shared" si="11"/>
        <v>1.5560170846624095E-2</v>
      </c>
      <c r="I83" s="55">
        <v>377030</v>
      </c>
      <c r="J83" s="55">
        <v>358543</v>
      </c>
      <c r="K83" s="49">
        <v>478996</v>
      </c>
      <c r="L83" s="46">
        <v>17649</v>
      </c>
      <c r="M83" s="59">
        <v>62953</v>
      </c>
      <c r="N83" s="67">
        <f t="shared" si="17"/>
        <v>559598</v>
      </c>
      <c r="O83" s="74">
        <f t="shared" si="18"/>
        <v>175975</v>
      </c>
      <c r="P83" s="68">
        <f t="shared" si="12"/>
        <v>1.1837629284148752E-2</v>
      </c>
      <c r="Q83" s="60">
        <v>280128.5</v>
      </c>
      <c r="R83" s="60">
        <v>279469.5</v>
      </c>
      <c r="S83" s="55"/>
      <c r="T83" s="55"/>
      <c r="U83" s="67">
        <v>102625</v>
      </c>
      <c r="V83" s="68">
        <f t="shared" si="13"/>
        <v>2.1709096624465524E-3</v>
      </c>
      <c r="W83" s="55"/>
      <c r="X83" s="55"/>
      <c r="Y83" s="67">
        <f t="shared" si="19"/>
        <v>278600</v>
      </c>
      <c r="Z83" s="68">
        <f t="shared" si="20"/>
        <v>5.8589219541544616E-3</v>
      </c>
      <c r="AA83" s="1">
        <f t="shared" si="14"/>
        <v>273205.8379971832</v>
      </c>
      <c r="AB83" s="1"/>
    </row>
    <row r="84" spans="1:28" x14ac:dyDescent="0.25">
      <c r="A84" s="55">
        <v>1937</v>
      </c>
      <c r="B84" s="72">
        <v>46999604.162002817</v>
      </c>
      <c r="C84" s="71">
        <f t="shared" si="15"/>
        <v>6.0792133936133919E-3</v>
      </c>
      <c r="D84" s="63">
        <v>610557</v>
      </c>
      <c r="E84" s="55">
        <v>25412</v>
      </c>
      <c r="F84" s="57">
        <v>87810</v>
      </c>
      <c r="G84" s="67">
        <f t="shared" si="16"/>
        <v>723779</v>
      </c>
      <c r="H84" s="68">
        <f t="shared" si="11"/>
        <v>1.539968288892834E-2</v>
      </c>
      <c r="I84" s="55">
        <v>371661</v>
      </c>
      <c r="J84" s="55">
        <v>352118</v>
      </c>
      <c r="K84" s="49">
        <v>509574</v>
      </c>
      <c r="L84" s="46">
        <v>19282</v>
      </c>
      <c r="M84" s="59">
        <v>68942</v>
      </c>
      <c r="N84" s="67">
        <f t="shared" si="17"/>
        <v>597798</v>
      </c>
      <c r="O84" s="74">
        <f t="shared" si="18"/>
        <v>125981</v>
      </c>
      <c r="P84" s="68">
        <f t="shared" si="12"/>
        <v>1.2719213505276588E-2</v>
      </c>
      <c r="Q84" s="60">
        <v>299392</v>
      </c>
      <c r="R84" s="60">
        <v>298406</v>
      </c>
      <c r="S84" s="55"/>
      <c r="T84" s="55"/>
      <c r="U84" s="67">
        <v>152619</v>
      </c>
      <c r="V84" s="68">
        <f t="shared" si="13"/>
        <v>3.2472401144898575E-3</v>
      </c>
      <c r="W84" s="55"/>
      <c r="X84" s="55"/>
      <c r="Y84" s="67">
        <f t="shared" si="19"/>
        <v>278600</v>
      </c>
      <c r="Z84" s="68">
        <f t="shared" si="20"/>
        <v>5.8934512249218945E-3</v>
      </c>
      <c r="AA84" s="1">
        <f t="shared" si="14"/>
        <v>283994.1620028168</v>
      </c>
      <c r="AB84" s="1"/>
    </row>
    <row r="85" spans="1:28" x14ac:dyDescent="0.25">
      <c r="A85" s="55">
        <v>1936</v>
      </c>
      <c r="B85" s="72">
        <v>46715610</v>
      </c>
      <c r="C85" s="71">
        <f t="shared" si="15"/>
        <v>5.9995466116260499E-3</v>
      </c>
      <c r="D85" s="63">
        <v>605292</v>
      </c>
      <c r="E85" s="55">
        <v>25909</v>
      </c>
      <c r="F85" s="57">
        <v>88928</v>
      </c>
      <c r="G85" s="67">
        <f t="shared" si="16"/>
        <v>720129</v>
      </c>
      <c r="H85" s="68">
        <f t="shared" si="11"/>
        <v>1.5415168505773551E-2</v>
      </c>
      <c r="I85" s="55">
        <v>369206</v>
      </c>
      <c r="J85" s="55">
        <v>350923</v>
      </c>
      <c r="K85" s="49">
        <v>495764</v>
      </c>
      <c r="L85" s="46">
        <v>18429</v>
      </c>
      <c r="M85" s="59">
        <v>66749</v>
      </c>
      <c r="N85" s="67">
        <f t="shared" si="17"/>
        <v>580942</v>
      </c>
      <c r="O85" s="74">
        <f t="shared" si="18"/>
        <v>139187</v>
      </c>
      <c r="P85" s="68">
        <f t="shared" si="12"/>
        <v>1.243571474288787E-2</v>
      </c>
      <c r="Q85" s="60">
        <v>290969.5</v>
      </c>
      <c r="R85" s="60">
        <v>289972.5</v>
      </c>
      <c r="S85" s="55"/>
      <c r="T85" s="55"/>
      <c r="U85" s="67">
        <v>139414</v>
      </c>
      <c r="V85" s="68">
        <f t="shared" si="13"/>
        <v>2.9843129523514731E-3</v>
      </c>
      <c r="W85" s="55"/>
      <c r="X85" s="55"/>
      <c r="Y85" s="67">
        <f t="shared" si="19"/>
        <v>278600</v>
      </c>
      <c r="Z85" s="68">
        <f t="shared" si="20"/>
        <v>5.9277094981416093E-3</v>
      </c>
      <c r="AA85" s="1">
        <f t="shared" si="14"/>
        <v>278601</v>
      </c>
      <c r="AB85" s="1"/>
    </row>
    <row r="86" spans="1:28" x14ac:dyDescent="0.25">
      <c r="A86" s="55">
        <v>1935</v>
      </c>
      <c r="B86" s="72">
        <v>46437009</v>
      </c>
      <c r="C86" s="71">
        <f t="shared" si="15"/>
        <v>6.0357366303505078E-3</v>
      </c>
      <c r="D86" s="63">
        <v>598756</v>
      </c>
      <c r="E86" s="55">
        <v>24742</v>
      </c>
      <c r="F86" s="57">
        <v>87928</v>
      </c>
      <c r="G86" s="67">
        <f t="shared" si="16"/>
        <v>711426</v>
      </c>
      <c r="H86" s="68">
        <f t="shared" si="11"/>
        <v>1.5320237356372371E-2</v>
      </c>
      <c r="I86" s="55">
        <v>365297</v>
      </c>
      <c r="J86" s="55">
        <v>346129</v>
      </c>
      <c r="K86" s="49">
        <v>477401</v>
      </c>
      <c r="L86" s="46">
        <v>18592</v>
      </c>
      <c r="M86" s="59">
        <v>65331</v>
      </c>
      <c r="N86" s="67">
        <f t="shared" si="17"/>
        <v>561324</v>
      </c>
      <c r="O86" s="74">
        <f t="shared" si="18"/>
        <v>150102</v>
      </c>
      <c r="P86" s="68">
        <f t="shared" si="12"/>
        <v>1.2087858630171465E-2</v>
      </c>
      <c r="Q86" s="60">
        <v>280818.5</v>
      </c>
      <c r="R86" s="60">
        <v>280505.5</v>
      </c>
      <c r="S86" s="55"/>
      <c r="T86" s="55"/>
      <c r="U86" s="67">
        <v>128498</v>
      </c>
      <c r="V86" s="68">
        <f t="shared" si="13"/>
        <v>2.7671463508771635E-3</v>
      </c>
      <c r="W86" s="55"/>
      <c r="X86" s="55"/>
      <c r="Y86" s="67">
        <f t="shared" si="19"/>
        <v>278601</v>
      </c>
      <c r="Z86" s="68">
        <f t="shared" si="20"/>
        <v>5.9637667152371548E-3</v>
      </c>
      <c r="AA86" s="1">
        <f t="shared" si="14"/>
        <v>278600</v>
      </c>
      <c r="AB86" s="1"/>
    </row>
    <row r="87" spans="1:28" x14ac:dyDescent="0.25">
      <c r="A87" s="55">
        <v>1934</v>
      </c>
      <c r="B87" s="72">
        <v>46158409</v>
      </c>
      <c r="C87" s="71">
        <f t="shared" si="15"/>
        <v>6.0723879648234558E-3</v>
      </c>
      <c r="D87" s="63">
        <v>597642</v>
      </c>
      <c r="E87" s="55">
        <v>25365</v>
      </c>
      <c r="F87" s="57">
        <v>88836</v>
      </c>
      <c r="G87" s="67">
        <f t="shared" si="16"/>
        <v>711843</v>
      </c>
      <c r="H87" s="68">
        <f t="shared" si="11"/>
        <v>1.542174038104303E-2</v>
      </c>
      <c r="I87" s="55">
        <v>365453</v>
      </c>
      <c r="J87" s="55">
        <v>346390</v>
      </c>
      <c r="K87" s="49">
        <v>476810</v>
      </c>
      <c r="L87" s="46">
        <v>17521</v>
      </c>
      <c r="M87" s="59">
        <v>63741</v>
      </c>
      <c r="N87" s="67">
        <f t="shared" si="17"/>
        <v>558072</v>
      </c>
      <c r="O87" s="74">
        <f t="shared" si="18"/>
        <v>153771</v>
      </c>
      <c r="P87" s="68">
        <f t="shared" si="12"/>
        <v>1.2090364726392541E-2</v>
      </c>
      <c r="Q87" s="60">
        <v>279258.5</v>
      </c>
      <c r="R87" s="60">
        <v>278813.5</v>
      </c>
      <c r="S87" s="55"/>
      <c r="T87" s="55"/>
      <c r="U87" s="67">
        <v>124829</v>
      </c>
      <c r="V87" s="68">
        <f t="shared" si="13"/>
        <v>2.7043609757000072E-3</v>
      </c>
      <c r="W87" s="55"/>
      <c r="X87" s="55"/>
      <c r="Y87" s="67">
        <f t="shared" si="19"/>
        <v>278600</v>
      </c>
      <c r="Z87" s="68">
        <f t="shared" si="20"/>
        <v>5.9995250770780691E-3</v>
      </c>
      <c r="AA87" s="1">
        <f t="shared" si="14"/>
        <v>278600</v>
      </c>
      <c r="AB87" s="1"/>
    </row>
    <row r="88" spans="1:28" x14ac:dyDescent="0.25">
      <c r="A88" s="55">
        <v>1933</v>
      </c>
      <c r="B88" s="72">
        <v>45879809</v>
      </c>
      <c r="C88" s="71">
        <f t="shared" si="15"/>
        <v>-4.1412381024397149E-6</v>
      </c>
      <c r="D88" s="63">
        <v>580413</v>
      </c>
      <c r="E88" s="55">
        <v>24601</v>
      </c>
      <c r="F88" s="57">
        <v>86546</v>
      </c>
      <c r="G88" s="67">
        <f t="shared" si="16"/>
        <v>691560</v>
      </c>
      <c r="H88" s="68">
        <f t="shared" si="11"/>
        <v>1.5073297275496505E-2</v>
      </c>
      <c r="I88" s="55">
        <v>354144</v>
      </c>
      <c r="J88" s="55">
        <v>337416</v>
      </c>
      <c r="K88" s="49">
        <v>496465</v>
      </c>
      <c r="L88" s="46">
        <v>18154</v>
      </c>
      <c r="M88" s="59">
        <v>64848</v>
      </c>
      <c r="N88" s="67">
        <f t="shared" si="17"/>
        <v>579467</v>
      </c>
      <c r="O88" s="74">
        <f t="shared" si="18"/>
        <v>112093</v>
      </c>
      <c r="P88" s="68">
        <f t="shared" si="12"/>
        <v>1.2630109249147049E-2</v>
      </c>
      <c r="Q88" s="60">
        <v>289902.5</v>
      </c>
      <c r="R88" s="60">
        <v>289564.5</v>
      </c>
      <c r="S88" s="55"/>
      <c r="T88" s="55"/>
      <c r="U88" s="67">
        <v>166508</v>
      </c>
      <c r="V88" s="68">
        <f t="shared" si="13"/>
        <v>3.6292217345543004E-3</v>
      </c>
      <c r="W88" s="55"/>
      <c r="X88" s="55"/>
      <c r="Y88" s="67">
        <f t="shared" si="19"/>
        <v>278600</v>
      </c>
      <c r="Z88" s="68">
        <f t="shared" si="20"/>
        <v>6.0357366303504956E-3</v>
      </c>
      <c r="AA88" s="1">
        <f t="shared" si="14"/>
        <v>-190</v>
      </c>
      <c r="AB88" s="1"/>
    </row>
    <row r="89" spans="1:28" x14ac:dyDescent="0.25">
      <c r="A89" s="55">
        <v>1932</v>
      </c>
      <c r="B89" s="72">
        <v>45879999</v>
      </c>
      <c r="C89" s="71">
        <f t="shared" si="15"/>
        <v>-8.0411075692399248E-4</v>
      </c>
      <c r="D89" s="63">
        <v>613972</v>
      </c>
      <c r="E89" s="55">
        <v>25107</v>
      </c>
      <c r="F89" s="57">
        <v>91000</v>
      </c>
      <c r="G89" s="67">
        <f t="shared" si="16"/>
        <v>730079</v>
      </c>
      <c r="H89" s="68">
        <f t="shared" si="11"/>
        <v>1.5912794592693867E-2</v>
      </c>
      <c r="I89" s="55">
        <v>373860</v>
      </c>
      <c r="J89" s="55">
        <v>356219</v>
      </c>
      <c r="K89" s="49">
        <v>484129</v>
      </c>
      <c r="L89" s="46">
        <v>17812</v>
      </c>
      <c r="M89" s="59">
        <v>66045</v>
      </c>
      <c r="N89" s="67">
        <f t="shared" si="17"/>
        <v>567986</v>
      </c>
      <c r="O89" s="74">
        <f t="shared" si="18"/>
        <v>162093</v>
      </c>
      <c r="P89" s="68">
        <f t="shared" si="12"/>
        <v>1.2379817183518247E-2</v>
      </c>
      <c r="Q89" s="60">
        <v>283713.5</v>
      </c>
      <c r="R89" s="60">
        <v>284272.5</v>
      </c>
      <c r="S89" s="55"/>
      <c r="T89" s="55"/>
      <c r="U89" s="67">
        <v>116507</v>
      </c>
      <c r="V89" s="68">
        <f t="shared" si="13"/>
        <v>2.5393854084434482E-3</v>
      </c>
      <c r="W89" s="55"/>
      <c r="X89" s="55"/>
      <c r="Y89" s="67">
        <f t="shared" si="19"/>
        <v>278601</v>
      </c>
      <c r="Z89" s="68">
        <f t="shared" si="20"/>
        <v>6.0724097609037558E-3</v>
      </c>
      <c r="AA89" s="1">
        <f t="shared" si="14"/>
        <v>-36922.290334388614</v>
      </c>
      <c r="AB89" s="1"/>
    </row>
    <row r="90" spans="1:28" x14ac:dyDescent="0.25">
      <c r="A90" s="55">
        <v>1931</v>
      </c>
      <c r="B90" s="72">
        <v>45916921.290334389</v>
      </c>
      <c r="C90" s="71">
        <f t="shared" si="15"/>
        <v>4.6049783342536621E-3</v>
      </c>
      <c r="D90" s="63">
        <v>632081</v>
      </c>
      <c r="E90" s="55">
        <v>25673</v>
      </c>
      <c r="F90" s="57">
        <v>92220</v>
      </c>
      <c r="G90" s="67">
        <f t="shared" si="16"/>
        <v>749974</v>
      </c>
      <c r="H90" s="68">
        <f t="shared" si="11"/>
        <v>1.6333281477168008E-2</v>
      </c>
      <c r="I90" s="55">
        <v>383699</v>
      </c>
      <c r="J90" s="55">
        <v>366275</v>
      </c>
      <c r="K90" s="49">
        <v>491630</v>
      </c>
      <c r="L90" s="46">
        <v>18049</v>
      </c>
      <c r="M90" s="59">
        <v>64229</v>
      </c>
      <c r="N90" s="67">
        <f t="shared" si="17"/>
        <v>573908</v>
      </c>
      <c r="O90" s="74">
        <f t="shared" si="18"/>
        <v>176066</v>
      </c>
      <c r="P90" s="68">
        <f t="shared" si="12"/>
        <v>1.2498834500927414E-2</v>
      </c>
      <c r="Q90" s="60">
        <v>287077.5</v>
      </c>
      <c r="R90" s="60">
        <v>286830.5</v>
      </c>
      <c r="S90" s="55"/>
      <c r="T90" s="55"/>
      <c r="U90" s="67">
        <v>102534</v>
      </c>
      <c r="V90" s="68">
        <f t="shared" si="13"/>
        <v>2.233032989116882E-3</v>
      </c>
      <c r="W90" s="55"/>
      <c r="X90" s="55"/>
      <c r="Y90" s="67">
        <f t="shared" si="19"/>
        <v>278600</v>
      </c>
      <c r="Z90" s="68">
        <f t="shared" si="20"/>
        <v>6.0723628176190675E-3</v>
      </c>
      <c r="AA90" s="1">
        <f t="shared" si="14"/>
        <v>210477.18484156579</v>
      </c>
      <c r="AB90" s="1"/>
    </row>
    <row r="91" spans="1:28" x14ac:dyDescent="0.25">
      <c r="A91" s="55">
        <v>1930</v>
      </c>
      <c r="B91" s="72">
        <v>45706444.105492823</v>
      </c>
      <c r="C91" s="71">
        <f t="shared" si="15"/>
        <v>1.0211532559117442E-2</v>
      </c>
      <c r="D91" s="63">
        <v>648811</v>
      </c>
      <c r="E91" s="55">
        <v>25879</v>
      </c>
      <c r="F91" s="57">
        <v>94549</v>
      </c>
      <c r="G91" s="67">
        <f t="shared" si="16"/>
        <v>769239</v>
      </c>
      <c r="H91" s="68">
        <f t="shared" si="11"/>
        <v>1.6829990060582199E-2</v>
      </c>
      <c r="I91" s="55">
        <v>392627</v>
      </c>
      <c r="J91" s="55">
        <v>376612</v>
      </c>
      <c r="K91" s="49">
        <v>455427</v>
      </c>
      <c r="L91" s="46">
        <v>17148</v>
      </c>
      <c r="M91" s="59">
        <v>64285</v>
      </c>
      <c r="N91" s="67">
        <f t="shared" si="17"/>
        <v>536860</v>
      </c>
      <c r="O91" s="74">
        <f t="shared" si="18"/>
        <v>232379</v>
      </c>
      <c r="P91" s="68">
        <f t="shared" si="12"/>
        <v>1.1745827322749054E-2</v>
      </c>
      <c r="Q91" s="60">
        <v>268735.5</v>
      </c>
      <c r="R91" s="60">
        <v>268124.5</v>
      </c>
      <c r="S91" s="55"/>
      <c r="T91" s="55"/>
      <c r="U91" s="67">
        <v>46221</v>
      </c>
      <c r="V91" s="68">
        <f t="shared" si="13"/>
        <v>1.0112578413083188E-3</v>
      </c>
      <c r="W91" s="55"/>
      <c r="X91" s="55"/>
      <c r="Y91" s="67">
        <f t="shared" si="19"/>
        <v>278600</v>
      </c>
      <c r="Z91" s="68">
        <f t="shared" si="20"/>
        <v>6.0674799653574751E-3</v>
      </c>
      <c r="AA91" s="1">
        <f t="shared" si="14"/>
        <v>462014.9613243565</v>
      </c>
      <c r="AB91" s="1"/>
    </row>
    <row r="92" spans="1:28" x14ac:dyDescent="0.25">
      <c r="A92" s="55">
        <v>1929</v>
      </c>
      <c r="B92" s="72">
        <v>45244429.144168466</v>
      </c>
      <c r="C92" s="71">
        <f t="shared" si="15"/>
        <v>1.2422763506670265E-2</v>
      </c>
      <c r="D92" s="63">
        <v>643673</v>
      </c>
      <c r="E92" s="55">
        <v>25410</v>
      </c>
      <c r="F92" s="57">
        <v>92880</v>
      </c>
      <c r="G92" s="67">
        <f t="shared" si="16"/>
        <v>761963</v>
      </c>
      <c r="H92" s="68">
        <f t="shared" si="11"/>
        <v>1.6841034673507622E-2</v>
      </c>
      <c r="I92" s="55">
        <v>389459</v>
      </c>
      <c r="J92" s="55">
        <v>372504</v>
      </c>
      <c r="K92" s="49">
        <v>532492</v>
      </c>
      <c r="L92" s="46">
        <v>19822</v>
      </c>
      <c r="M92" s="59">
        <v>70917</v>
      </c>
      <c r="N92" s="67">
        <f t="shared" si="17"/>
        <v>623231</v>
      </c>
      <c r="O92" s="74">
        <f t="shared" si="18"/>
        <v>138732</v>
      </c>
      <c r="P92" s="68">
        <f t="shared" si="12"/>
        <v>1.3774756622834481E-2</v>
      </c>
      <c r="Q92" s="60">
        <v>311543</v>
      </c>
      <c r="R92" s="60">
        <v>311688</v>
      </c>
      <c r="S92" s="55"/>
      <c r="T92" s="55"/>
      <c r="U92" s="67">
        <v>139869</v>
      </c>
      <c r="V92" s="68">
        <f t="shared" si="13"/>
        <v>3.0914082163423129E-3</v>
      </c>
      <c r="W92" s="55"/>
      <c r="X92" s="55"/>
      <c r="Y92" s="67">
        <f t="shared" si="19"/>
        <v>278600</v>
      </c>
      <c r="Z92" s="68">
        <f t="shared" si="20"/>
        <v>6.0954205791414638E-3</v>
      </c>
      <c r="AA92" s="1">
        <f t="shared" si="14"/>
        <v>555164.17006026953</v>
      </c>
      <c r="AB92" s="1"/>
    </row>
    <row r="93" spans="1:28" x14ac:dyDescent="0.25">
      <c r="A93" s="55">
        <v>1928</v>
      </c>
      <c r="B93" s="72">
        <v>44689264.974108197</v>
      </c>
      <c r="C93" s="71">
        <f t="shared" si="15"/>
        <v>1.0478253273538796E-2</v>
      </c>
      <c r="D93" s="63">
        <v>660267</v>
      </c>
      <c r="E93" s="55">
        <v>25963</v>
      </c>
      <c r="F93" s="57">
        <v>96822</v>
      </c>
      <c r="G93" s="67">
        <f t="shared" si="16"/>
        <v>783052</v>
      </c>
      <c r="H93" s="68">
        <f t="shared" si="11"/>
        <v>1.7522149904539267E-2</v>
      </c>
      <c r="I93" s="55">
        <v>400207</v>
      </c>
      <c r="J93" s="55">
        <v>382845</v>
      </c>
      <c r="K93" s="49">
        <v>460389</v>
      </c>
      <c r="L93" s="46">
        <v>18004</v>
      </c>
      <c r="M93" s="59">
        <v>65271</v>
      </c>
      <c r="N93" s="67">
        <f t="shared" si="17"/>
        <v>543664</v>
      </c>
      <c r="O93" s="74">
        <f t="shared" si="18"/>
        <v>239388</v>
      </c>
      <c r="P93" s="68">
        <f t="shared" si="12"/>
        <v>1.2165427207518066E-2</v>
      </c>
      <c r="Q93" s="60">
        <v>271773.5</v>
      </c>
      <c r="R93" s="60">
        <v>271890.5</v>
      </c>
      <c r="S93" s="55"/>
      <c r="T93" s="55"/>
      <c r="U93" s="67">
        <v>39212</v>
      </c>
      <c r="V93" s="68">
        <f t="shared" si="13"/>
        <v>8.7743667349906998E-4</v>
      </c>
      <c r="W93" s="55"/>
      <c r="X93" s="55"/>
      <c r="Y93" s="67">
        <f t="shared" si="19"/>
        <v>278601</v>
      </c>
      <c r="Z93" s="68">
        <f t="shared" si="20"/>
        <v>6.1576862670154556E-3</v>
      </c>
      <c r="AA93" s="1">
        <f t="shared" si="14"/>
        <v>463409.71266824007</v>
      </c>
      <c r="AB93" s="1"/>
    </row>
    <row r="94" spans="1:28" x14ac:dyDescent="0.25">
      <c r="A94" s="55">
        <v>1927</v>
      </c>
      <c r="B94" s="72">
        <v>44225855.261439957</v>
      </c>
      <c r="C94" s="71">
        <f t="shared" si="15"/>
        <v>6.7437038860820309E-3</v>
      </c>
      <c r="D94" s="53">
        <v>654172</v>
      </c>
      <c r="E94" s="55">
        <v>26676</v>
      </c>
      <c r="F94" s="57">
        <v>96672</v>
      </c>
      <c r="G94" s="67">
        <f t="shared" si="16"/>
        <v>777520</v>
      </c>
      <c r="H94" s="68">
        <f t="shared" si="11"/>
        <v>1.7580666228017783E-2</v>
      </c>
      <c r="I94" s="55">
        <v>396744</v>
      </c>
      <c r="J94" s="55">
        <v>380776</v>
      </c>
      <c r="K94" s="49">
        <v>484609</v>
      </c>
      <c r="L94" s="46">
        <v>18216</v>
      </c>
      <c r="M94" s="59">
        <v>65830</v>
      </c>
      <c r="N94" s="67">
        <f t="shared" si="17"/>
        <v>568655</v>
      </c>
      <c r="O94" s="74">
        <f t="shared" si="18"/>
        <v>208865</v>
      </c>
      <c r="P94" s="68">
        <f t="shared" si="12"/>
        <v>1.2857976327160011E-2</v>
      </c>
      <c r="Q94" s="60">
        <v>284509.5</v>
      </c>
      <c r="R94" s="60">
        <v>284145.5</v>
      </c>
      <c r="S94" s="55"/>
      <c r="T94" s="55"/>
      <c r="U94" s="67">
        <v>69735</v>
      </c>
      <c r="V94" s="68">
        <f t="shared" si="13"/>
        <v>1.5767925704944182E-3</v>
      </c>
      <c r="W94" s="55"/>
      <c r="X94" s="55"/>
      <c r="Y94" s="67">
        <f t="shared" si="19"/>
        <v>278600</v>
      </c>
      <c r="Z94" s="68">
        <f t="shared" si="20"/>
        <v>6.234159370520272E-3</v>
      </c>
      <c r="AA94" s="1">
        <f t="shared" si="14"/>
        <v>296248.26143995672</v>
      </c>
      <c r="AB94" s="1"/>
    </row>
    <row r="95" spans="1:28" x14ac:dyDescent="0.25">
      <c r="A95" s="55">
        <v>1926</v>
      </c>
      <c r="B95" s="72">
        <v>43929607</v>
      </c>
      <c r="C95" s="71">
        <f t="shared" si="15"/>
        <v>6.3824415322193406E-3</v>
      </c>
      <c r="D95" s="53">
        <v>694563</v>
      </c>
      <c r="E95" s="55">
        <v>28162</v>
      </c>
      <c r="F95" s="57">
        <v>102449</v>
      </c>
      <c r="G95" s="67">
        <f t="shared" si="16"/>
        <v>825174</v>
      </c>
      <c r="H95" s="68">
        <f t="shared" si="11"/>
        <v>1.8784005966636579E-2</v>
      </c>
      <c r="I95" s="55">
        <v>421155</v>
      </c>
      <c r="J95" s="55">
        <v>404019</v>
      </c>
      <c r="K95" s="49">
        <v>453804</v>
      </c>
      <c r="L95" s="46">
        <v>18827</v>
      </c>
      <c r="M95" s="59">
        <v>63780</v>
      </c>
      <c r="N95" s="67">
        <f t="shared" si="17"/>
        <v>536411</v>
      </c>
      <c r="O95" s="74">
        <f t="shared" si="18"/>
        <v>288763</v>
      </c>
      <c r="P95" s="68">
        <f t="shared" si="12"/>
        <v>1.2210694259113222E-2</v>
      </c>
      <c r="Q95" s="60">
        <v>268336.5</v>
      </c>
      <c r="R95" s="60">
        <v>268074.5</v>
      </c>
      <c r="S95" s="55"/>
      <c r="T95" s="55"/>
      <c r="U95" s="67">
        <v>-10163</v>
      </c>
      <c r="V95" s="68">
        <f t="shared" si="13"/>
        <v>-2.3134739174880393E-4</v>
      </c>
      <c r="W95" s="55"/>
      <c r="X95" s="55"/>
      <c r="Y95" s="67">
        <f t="shared" si="19"/>
        <v>278600</v>
      </c>
      <c r="Z95" s="68">
        <f t="shared" si="20"/>
        <v>6.2994824713521894E-3</v>
      </c>
      <c r="AA95" s="1">
        <f t="shared" si="14"/>
        <v>278600</v>
      </c>
      <c r="AB95" s="1"/>
    </row>
    <row r="96" spans="1:28" x14ac:dyDescent="0.25">
      <c r="A96" s="55">
        <v>1925</v>
      </c>
      <c r="B96" s="72">
        <v>43651007</v>
      </c>
      <c r="C96" s="71">
        <f t="shared" si="15"/>
        <v>6.4234619587393293E-3</v>
      </c>
      <c r="D96" s="53">
        <v>710582</v>
      </c>
      <c r="E96" s="55">
        <v>27686</v>
      </c>
      <c r="F96" s="57">
        <v>104137</v>
      </c>
      <c r="G96" s="67">
        <f t="shared" si="16"/>
        <v>842405</v>
      </c>
      <c r="H96" s="68">
        <f t="shared" si="11"/>
        <v>1.9298638402545903E-2</v>
      </c>
      <c r="I96" s="55">
        <v>430778</v>
      </c>
      <c r="J96" s="55">
        <v>411627</v>
      </c>
      <c r="K96" s="49">
        <v>472841</v>
      </c>
      <c r="L96" s="46">
        <v>19784</v>
      </c>
      <c r="M96" s="59">
        <v>65507</v>
      </c>
      <c r="N96" s="67">
        <f t="shared" si="17"/>
        <v>558132</v>
      </c>
      <c r="O96" s="74">
        <f t="shared" si="18"/>
        <v>284273</v>
      </c>
      <c r="P96" s="68">
        <f t="shared" si="12"/>
        <v>1.2786234232809337E-2</v>
      </c>
      <c r="Q96" s="60">
        <v>279348.5</v>
      </c>
      <c r="R96" s="60">
        <v>278783.5</v>
      </c>
      <c r="S96" s="55"/>
      <c r="T96" s="55"/>
      <c r="U96" s="67">
        <v>-5672</v>
      </c>
      <c r="V96" s="68">
        <f t="shared" si="13"/>
        <v>-1.2993972853822135E-4</v>
      </c>
      <c r="W96" s="55"/>
      <c r="X96" s="55"/>
      <c r="Y96" s="67">
        <f t="shared" si="19"/>
        <v>278600</v>
      </c>
      <c r="Z96" s="68">
        <f t="shared" si="20"/>
        <v>6.3419643157745526E-3</v>
      </c>
      <c r="AA96" s="1">
        <f t="shared" si="14"/>
        <v>278601</v>
      </c>
      <c r="AB96" s="1"/>
    </row>
    <row r="97" spans="1:28" x14ac:dyDescent="0.25">
      <c r="A97" s="55">
        <v>1924</v>
      </c>
      <c r="B97" s="72">
        <v>43372406</v>
      </c>
      <c r="C97" s="71">
        <f t="shared" si="15"/>
        <v>-9.2224527015183355E-8</v>
      </c>
      <c r="D97" s="53">
        <v>729933</v>
      </c>
      <c r="E97" s="55">
        <v>28496</v>
      </c>
      <c r="F97" s="57">
        <v>106900</v>
      </c>
      <c r="G97" s="67">
        <f t="shared" si="16"/>
        <v>865329</v>
      </c>
      <c r="H97" s="68">
        <f t="shared" si="11"/>
        <v>1.9951141285544545E-2</v>
      </c>
      <c r="I97" s="55">
        <v>442989</v>
      </c>
      <c r="J97" s="55">
        <v>422340</v>
      </c>
      <c r="K97" s="49">
        <v>473235</v>
      </c>
      <c r="L97" s="46">
        <v>20299</v>
      </c>
      <c r="M97" s="59">
        <v>70357</v>
      </c>
      <c r="N97" s="67">
        <f t="shared" si="17"/>
        <v>563891</v>
      </c>
      <c r="O97" s="74">
        <f t="shared" si="18"/>
        <v>301438</v>
      </c>
      <c r="P97" s="68">
        <f t="shared" si="12"/>
        <v>1.3001146397089431E-2</v>
      </c>
      <c r="Q97" s="60">
        <v>281935</v>
      </c>
      <c r="R97" s="60">
        <v>281956</v>
      </c>
      <c r="S97" s="55"/>
      <c r="T97" s="55"/>
      <c r="U97" s="67">
        <v>-22838</v>
      </c>
      <c r="V97" s="68">
        <f t="shared" si="13"/>
        <v>-5.2655598584962064E-4</v>
      </c>
      <c r="W97" s="55"/>
      <c r="X97" s="55"/>
      <c r="Y97" s="67">
        <f t="shared" si="19"/>
        <v>278601</v>
      </c>
      <c r="Z97" s="68">
        <f t="shared" si="20"/>
        <v>6.3824644411983444E-3</v>
      </c>
      <c r="AA97" s="1">
        <f t="shared" si="14"/>
        <v>-4</v>
      </c>
      <c r="AB97" s="1"/>
    </row>
    <row r="98" spans="1:28" x14ac:dyDescent="0.25">
      <c r="A98" s="55">
        <v>1923</v>
      </c>
      <c r="B98" s="72">
        <v>43372410</v>
      </c>
      <c r="C98" s="71">
        <f t="shared" si="15"/>
        <v>8.201807385668447E-3</v>
      </c>
      <c r="D98" s="53">
        <v>758131</v>
      </c>
      <c r="E98" s="55">
        <v>30097</v>
      </c>
      <c r="F98" s="57">
        <v>111902</v>
      </c>
      <c r="G98" s="67">
        <f t="shared" si="16"/>
        <v>900130</v>
      </c>
      <c r="H98" s="68">
        <f t="shared" si="11"/>
        <v>2.0753515887173436E-2</v>
      </c>
      <c r="I98" s="55">
        <v>459960</v>
      </c>
      <c r="J98" s="55">
        <v>440170</v>
      </c>
      <c r="K98" s="49">
        <v>444785</v>
      </c>
      <c r="L98" s="46">
        <v>18790</v>
      </c>
      <c r="M98" s="59">
        <v>63283</v>
      </c>
      <c r="N98" s="67">
        <f t="shared" si="17"/>
        <v>526858</v>
      </c>
      <c r="O98" s="74">
        <f t="shared" si="18"/>
        <v>373272</v>
      </c>
      <c r="P98" s="68">
        <f t="shared" si="12"/>
        <v>1.2147307470348085E-2</v>
      </c>
      <c r="Q98" s="60">
        <v>263469.5</v>
      </c>
      <c r="R98" s="60">
        <v>263388.5</v>
      </c>
      <c r="S98" s="55"/>
      <c r="T98" s="55"/>
      <c r="U98" s="67">
        <v>-94672</v>
      </c>
      <c r="V98" s="68">
        <f t="shared" si="13"/>
        <v>-2.1827701066184702E-3</v>
      </c>
      <c r="W98" s="55"/>
      <c r="X98" s="55"/>
      <c r="Y98" s="67">
        <f t="shared" si="19"/>
        <v>278600</v>
      </c>
      <c r="Z98" s="68">
        <f t="shared" si="20"/>
        <v>6.4234389026054956E-3</v>
      </c>
      <c r="AA98" s="1">
        <f t="shared" si="14"/>
        <v>352838.24137815833</v>
      </c>
      <c r="AB98" s="1"/>
    </row>
    <row r="99" spans="1:28" x14ac:dyDescent="0.25">
      <c r="A99" s="55">
        <v>1922</v>
      </c>
      <c r="B99" s="72">
        <v>43019571.758621842</v>
      </c>
      <c r="C99" s="71">
        <f t="shared" si="15"/>
        <v>1.6308533523105684E-2</v>
      </c>
      <c r="D99" s="53">
        <v>780124</v>
      </c>
      <c r="E99" s="55">
        <v>29531</v>
      </c>
      <c r="F99" s="57">
        <v>115085</v>
      </c>
      <c r="G99" s="67">
        <f t="shared" si="16"/>
        <v>924740</v>
      </c>
      <c r="H99" s="68">
        <f t="shared" si="11"/>
        <v>2.149579742886833E-2</v>
      </c>
      <c r="I99" s="55">
        <v>473383</v>
      </c>
      <c r="J99" s="55">
        <v>451357</v>
      </c>
      <c r="K99" s="49">
        <v>486780</v>
      </c>
      <c r="L99" s="46">
        <v>19795</v>
      </c>
      <c r="M99" s="59">
        <v>72905</v>
      </c>
      <c r="N99" s="67">
        <f t="shared" si="17"/>
        <v>579480</v>
      </c>
      <c r="O99" s="74">
        <f t="shared" si="18"/>
        <v>345260</v>
      </c>
      <c r="P99" s="68">
        <f t="shared" si="12"/>
        <v>1.3470148035210567E-2</v>
      </c>
      <c r="Q99" s="60">
        <v>289531.5</v>
      </c>
      <c r="R99" s="60">
        <v>289948.5</v>
      </c>
      <c r="S99" s="55"/>
      <c r="T99" s="55"/>
      <c r="U99" s="67">
        <v>-66659</v>
      </c>
      <c r="V99" s="68">
        <f t="shared" si="13"/>
        <v>-1.5495040344431234E-3</v>
      </c>
      <c r="W99" s="55"/>
      <c r="X99" s="55"/>
      <c r="Y99" s="67">
        <f t="shared" si="19"/>
        <v>278600</v>
      </c>
      <c r="Z99" s="68">
        <f t="shared" si="20"/>
        <v>6.4234383102068802E-3</v>
      </c>
      <c r="AA99" s="1">
        <f t="shared" si="14"/>
        <v>690327.89259678125</v>
      </c>
      <c r="AB99" s="1"/>
    </row>
    <row r="100" spans="1:28" x14ac:dyDescent="0.25">
      <c r="A100" s="55">
        <v>1921</v>
      </c>
      <c r="B100" s="72">
        <v>42329243.86602506</v>
      </c>
      <c r="C100" s="71">
        <f t="shared" si="15"/>
        <v>8.3335592224687005E-3</v>
      </c>
      <c r="D100" s="53">
        <v>848814</v>
      </c>
      <c r="E100" s="55">
        <v>29710</v>
      </c>
      <c r="F100" s="57">
        <v>123201</v>
      </c>
      <c r="G100" s="67">
        <f t="shared" si="16"/>
        <v>1001725</v>
      </c>
      <c r="H100" s="68">
        <f t="shared" si="11"/>
        <v>2.3665081360076449E-2</v>
      </c>
      <c r="I100" s="55">
        <v>513154</v>
      </c>
      <c r="J100" s="55">
        <v>488571</v>
      </c>
      <c r="K100" s="49">
        <v>458629</v>
      </c>
      <c r="L100" s="46">
        <v>19301</v>
      </c>
      <c r="M100" s="59">
        <v>66210</v>
      </c>
      <c r="N100" s="67">
        <f t="shared" si="17"/>
        <v>544140</v>
      </c>
      <c r="O100" s="74">
        <f t="shared" si="18"/>
        <v>457585</v>
      </c>
      <c r="P100" s="68">
        <f t="shared" si="12"/>
        <v>1.2854942595295115E-2</v>
      </c>
      <c r="Q100" s="60">
        <v>272050</v>
      </c>
      <c r="R100" s="60">
        <v>272090</v>
      </c>
      <c r="S100" s="55"/>
      <c r="T100" s="55"/>
      <c r="U100" s="67">
        <v>-178985</v>
      </c>
      <c r="V100" s="68">
        <f t="shared" si="13"/>
        <v>-4.2284005962048296E-3</v>
      </c>
      <c r="W100" s="55"/>
      <c r="X100" s="55"/>
      <c r="Y100" s="67">
        <f t="shared" si="19"/>
        <v>278601</v>
      </c>
      <c r="Z100" s="68">
        <f t="shared" si="20"/>
        <v>6.4761453592146389E-3</v>
      </c>
      <c r="AA100" s="1">
        <f t="shared" si="14"/>
        <v>349837.86602506042</v>
      </c>
      <c r="AB100" s="1"/>
    </row>
    <row r="101" spans="1:28" x14ac:dyDescent="0.25">
      <c r="A101" s="55">
        <v>1920</v>
      </c>
      <c r="B101" s="72">
        <v>41979406</v>
      </c>
      <c r="C101" s="71">
        <f t="shared" si="15"/>
        <v>2.3821204786500516E-8</v>
      </c>
      <c r="D101" s="53">
        <v>957782</v>
      </c>
      <c r="E101" s="55">
        <v>32521</v>
      </c>
      <c r="F101" s="57">
        <v>136546</v>
      </c>
      <c r="G101" s="67">
        <f t="shared" si="16"/>
        <v>1126849</v>
      </c>
      <c r="H101" s="68">
        <f t="shared" si="11"/>
        <v>2.6842900063902761E-2</v>
      </c>
      <c r="I101" s="55">
        <v>577374</v>
      </c>
      <c r="J101" s="55">
        <v>549475</v>
      </c>
      <c r="K101" s="49">
        <v>466130</v>
      </c>
      <c r="L101" s="46">
        <v>21017</v>
      </c>
      <c r="M101" s="59">
        <v>68179</v>
      </c>
      <c r="N101" s="67">
        <f t="shared" si="17"/>
        <v>555326</v>
      </c>
      <c r="O101" s="74">
        <f t="shared" si="18"/>
        <v>571523</v>
      </c>
      <c r="P101" s="68">
        <f t="shared" si="12"/>
        <v>1.3228534010223966E-2</v>
      </c>
      <c r="Q101" s="60">
        <v>278192.5</v>
      </c>
      <c r="R101" s="60">
        <v>277133.5</v>
      </c>
      <c r="S101" s="55"/>
      <c r="T101" s="55"/>
      <c r="U101" s="67">
        <v>-292923</v>
      </c>
      <c r="V101" s="68">
        <f t="shared" si="13"/>
        <v>-6.9777785802876769E-3</v>
      </c>
      <c r="W101" s="55"/>
      <c r="X101" s="55"/>
      <c r="Y101" s="67">
        <f t="shared" si="19"/>
        <v>278600</v>
      </c>
      <c r="Z101" s="68">
        <f t="shared" si="20"/>
        <v>6.5817381685765045E-3</v>
      </c>
      <c r="AA101" s="1">
        <f t="shared" si="14"/>
        <v>1</v>
      </c>
      <c r="AB101" s="1"/>
    </row>
    <row r="102" spans="1:28" x14ac:dyDescent="0.25">
      <c r="A102" s="55">
        <v>1919</v>
      </c>
      <c r="B102" s="72">
        <v>41979405</v>
      </c>
      <c r="C102" s="71">
        <f t="shared" si="15"/>
        <v>6.6809261835591993E-3</v>
      </c>
      <c r="D102" s="53">
        <v>692438</v>
      </c>
      <c r="E102" s="55">
        <v>27496</v>
      </c>
      <c r="F102" s="57">
        <v>106268</v>
      </c>
      <c r="G102" s="67">
        <f t="shared" si="16"/>
        <v>826202</v>
      </c>
      <c r="H102" s="68">
        <f t="shared" si="11"/>
        <v>1.9681126971666227E-2</v>
      </c>
      <c r="I102" s="55">
        <v>425267</v>
      </c>
      <c r="J102" s="55">
        <v>400935</v>
      </c>
      <c r="K102" s="49">
        <v>504203</v>
      </c>
      <c r="L102" s="46">
        <v>22836</v>
      </c>
      <c r="M102" s="59">
        <v>75149</v>
      </c>
      <c r="N102" s="67">
        <f t="shared" si="17"/>
        <v>602188</v>
      </c>
      <c r="O102" s="74">
        <f t="shared" si="18"/>
        <v>224014</v>
      </c>
      <c r="P102" s="68">
        <f t="shared" si="12"/>
        <v>1.4344843620341927E-2</v>
      </c>
      <c r="Q102" s="60">
        <v>301019.5</v>
      </c>
      <c r="R102" s="60">
        <v>301168.5</v>
      </c>
      <c r="S102" s="55"/>
      <c r="T102" s="55"/>
      <c r="U102" s="67">
        <v>54586</v>
      </c>
      <c r="V102" s="68">
        <f t="shared" si="13"/>
        <v>1.3003042801583301E-3</v>
      </c>
      <c r="W102" s="55"/>
      <c r="X102" s="55"/>
      <c r="Y102" s="67">
        <f t="shared" si="19"/>
        <v>278600</v>
      </c>
      <c r="Z102" s="68">
        <f t="shared" si="20"/>
        <v>6.6365874733911191E-3</v>
      </c>
      <c r="AA102" s="1">
        <f t="shared" si="14"/>
        <v>278600</v>
      </c>
      <c r="AB102" s="1"/>
    </row>
    <row r="103" spans="1:28" x14ac:dyDescent="0.25">
      <c r="A103" s="55">
        <v>1918</v>
      </c>
      <c r="B103" s="72">
        <v>41700805</v>
      </c>
      <c r="C103" s="71">
        <f t="shared" si="15"/>
        <v>6.7258854695417813E-3</v>
      </c>
      <c r="D103" s="53">
        <v>662661</v>
      </c>
      <c r="E103" s="55">
        <v>26212</v>
      </c>
      <c r="F103" s="57">
        <v>98554</v>
      </c>
      <c r="G103" s="67">
        <f t="shared" si="16"/>
        <v>787427</v>
      </c>
      <c r="H103" s="68">
        <f t="shared" si="11"/>
        <v>1.8882776963178527E-2</v>
      </c>
      <c r="I103" s="55">
        <v>402987</v>
      </c>
      <c r="J103" s="55">
        <v>384440</v>
      </c>
      <c r="K103" s="49">
        <v>611861</v>
      </c>
      <c r="L103" s="46">
        <v>25013</v>
      </c>
      <c r="M103" s="59">
        <v>78372</v>
      </c>
      <c r="N103" s="67">
        <f t="shared" si="17"/>
        <v>715246</v>
      </c>
      <c r="O103" s="74">
        <f t="shared" si="18"/>
        <v>72181</v>
      </c>
      <c r="P103" s="68">
        <f t="shared" si="12"/>
        <v>1.7151851145319617E-2</v>
      </c>
      <c r="Q103" s="60">
        <v>357581</v>
      </c>
      <c r="R103" s="60">
        <v>357665</v>
      </c>
      <c r="S103" s="55"/>
      <c r="T103" s="55"/>
      <c r="U103" s="67">
        <v>206420</v>
      </c>
      <c r="V103" s="68">
        <f t="shared" si="13"/>
        <v>4.9500243460527922E-3</v>
      </c>
      <c r="W103" s="55"/>
      <c r="X103" s="55"/>
      <c r="Y103" s="67">
        <f t="shared" si="19"/>
        <v>278600</v>
      </c>
      <c r="Z103" s="68">
        <f t="shared" si="20"/>
        <v>6.6365876314826286E-3</v>
      </c>
      <c r="AA103" s="1">
        <f t="shared" si="14"/>
        <v>278601</v>
      </c>
      <c r="AB103" s="1"/>
    </row>
    <row r="104" spans="1:28" x14ac:dyDescent="0.25">
      <c r="A104" s="55">
        <v>1917</v>
      </c>
      <c r="B104" s="72">
        <v>41422204</v>
      </c>
      <c r="C104" s="71">
        <f t="shared" si="15"/>
        <v>6.7714048579701203E-3</v>
      </c>
      <c r="D104" s="53">
        <v>668346</v>
      </c>
      <c r="E104" s="55">
        <v>24949</v>
      </c>
      <c r="F104" s="57">
        <v>97441</v>
      </c>
      <c r="G104" s="67">
        <f t="shared" si="16"/>
        <v>790736</v>
      </c>
      <c r="H104" s="68">
        <f t="shared" si="11"/>
        <v>1.908966505017454E-2</v>
      </c>
      <c r="I104" s="55">
        <v>404178</v>
      </c>
      <c r="J104" s="55">
        <v>386558</v>
      </c>
      <c r="K104" s="49">
        <v>498922</v>
      </c>
      <c r="L104" s="46">
        <v>21011</v>
      </c>
      <c r="M104" s="59">
        <v>69483</v>
      </c>
      <c r="N104" s="67">
        <f t="shared" si="17"/>
        <v>589416</v>
      </c>
      <c r="O104" s="74">
        <f t="shared" si="18"/>
        <v>201320</v>
      </c>
      <c r="P104" s="68">
        <f t="shared" si="12"/>
        <v>1.4229469779058593E-2</v>
      </c>
      <c r="Q104" s="60">
        <v>295327.5</v>
      </c>
      <c r="R104" s="60">
        <v>294088.5</v>
      </c>
      <c r="S104" s="55"/>
      <c r="T104" s="55"/>
      <c r="U104" s="67">
        <v>77280</v>
      </c>
      <c r="V104" s="68">
        <f t="shared" si="13"/>
        <v>1.8656660567844242E-3</v>
      </c>
      <c r="W104" s="55"/>
      <c r="X104" s="55"/>
      <c r="Y104" s="67">
        <f t="shared" si="19"/>
        <v>278601</v>
      </c>
      <c r="Z104" s="68">
        <f t="shared" si="20"/>
        <v>6.6809501639117043E-3</v>
      </c>
      <c r="AA104" s="1">
        <f t="shared" si="14"/>
        <v>278600</v>
      </c>
      <c r="AB104" s="1"/>
    </row>
    <row r="105" spans="1:28" x14ac:dyDescent="0.25">
      <c r="A105" s="55">
        <v>1916</v>
      </c>
      <c r="B105" s="72">
        <v>41143604</v>
      </c>
      <c r="C105" s="71">
        <f t="shared" si="15"/>
        <v>6.817569380392019E-3</v>
      </c>
      <c r="D105" s="53">
        <v>785520</v>
      </c>
      <c r="E105" s="55">
        <v>26623</v>
      </c>
      <c r="F105" s="57">
        <v>109942</v>
      </c>
      <c r="G105" s="67">
        <f t="shared" si="16"/>
        <v>922085</v>
      </c>
      <c r="H105" s="68">
        <f t="shared" si="11"/>
        <v>2.2411381365618821E-2</v>
      </c>
      <c r="I105" s="55">
        <v>472245</v>
      </c>
      <c r="J105" s="55">
        <v>449840</v>
      </c>
      <c r="K105" s="49">
        <v>508217</v>
      </c>
      <c r="L105" s="46">
        <v>20764</v>
      </c>
      <c r="M105" s="59">
        <v>70640</v>
      </c>
      <c r="N105" s="67">
        <f t="shared" si="17"/>
        <v>599621</v>
      </c>
      <c r="O105" s="74">
        <f t="shared" si="18"/>
        <v>322464</v>
      </c>
      <c r="P105" s="68">
        <f t="shared" si="12"/>
        <v>1.4573856971790804E-2</v>
      </c>
      <c r="Q105" s="60">
        <v>300139.5</v>
      </c>
      <c r="R105" s="60">
        <v>299481.5</v>
      </c>
      <c r="S105" s="55"/>
      <c r="T105" s="55"/>
      <c r="U105" s="67">
        <v>-43864</v>
      </c>
      <c r="V105" s="68">
        <f t="shared" si="13"/>
        <v>-1.0661195358578699E-3</v>
      </c>
      <c r="W105" s="55"/>
      <c r="X105" s="55"/>
      <c r="Y105" s="67">
        <f t="shared" si="19"/>
        <v>278600</v>
      </c>
      <c r="Z105" s="68">
        <f t="shared" si="20"/>
        <v>6.7258613279003697E-3</v>
      </c>
      <c r="AA105" s="1">
        <f t="shared" si="14"/>
        <v>278600</v>
      </c>
      <c r="AB105" s="1"/>
    </row>
    <row r="106" spans="1:28" x14ac:dyDescent="0.25">
      <c r="A106" s="55">
        <v>1915</v>
      </c>
      <c r="B106" s="72">
        <v>40865004</v>
      </c>
      <c r="C106" s="71">
        <f t="shared" si="15"/>
        <v>6.8643924912488163E-3</v>
      </c>
      <c r="D106" s="53">
        <v>814614</v>
      </c>
      <c r="E106" s="55">
        <v>28082</v>
      </c>
      <c r="F106" s="57">
        <v>114181</v>
      </c>
      <c r="G106" s="67">
        <f t="shared" si="16"/>
        <v>956877</v>
      </c>
      <c r="H106" s="68">
        <f t="shared" si="11"/>
        <v>2.3415561148605296E-2</v>
      </c>
      <c r="I106" s="55">
        <v>488022</v>
      </c>
      <c r="J106" s="55">
        <v>468855</v>
      </c>
      <c r="K106" s="49">
        <v>562253</v>
      </c>
      <c r="L106" s="46">
        <v>22438</v>
      </c>
      <c r="M106" s="59">
        <v>81631</v>
      </c>
      <c r="N106" s="67">
        <f t="shared" si="17"/>
        <v>666322</v>
      </c>
      <c r="O106" s="74">
        <f t="shared" si="18"/>
        <v>290555</v>
      </c>
      <c r="P106" s="68">
        <f t="shared" si="12"/>
        <v>1.6305443161096961E-2</v>
      </c>
      <c r="Q106" s="60">
        <v>333455.5</v>
      </c>
      <c r="R106" s="60">
        <v>332866.5</v>
      </c>
      <c r="S106" s="55"/>
      <c r="T106" s="55"/>
      <c r="U106" s="67">
        <v>-11954</v>
      </c>
      <c r="V106" s="68">
        <f t="shared" si="13"/>
        <v>-2.9252413630009676E-4</v>
      </c>
      <c r="W106" s="55"/>
      <c r="X106" s="55"/>
      <c r="Y106" s="67">
        <f t="shared" si="19"/>
        <v>278600</v>
      </c>
      <c r="Z106" s="68">
        <f t="shared" si="20"/>
        <v>6.771404857970148E-3</v>
      </c>
      <c r="AA106" s="1">
        <f t="shared" si="14"/>
        <v>278601</v>
      </c>
      <c r="AB106" s="1"/>
    </row>
    <row r="107" spans="1:28" x14ac:dyDescent="0.25">
      <c r="A107" s="55">
        <v>1914</v>
      </c>
      <c r="B107" s="72">
        <v>40586403</v>
      </c>
      <c r="C107" s="71">
        <f t="shared" si="15"/>
        <v>6.9118130799636912E-3</v>
      </c>
      <c r="D107" s="53">
        <v>879096</v>
      </c>
      <c r="E107" s="55">
        <v>29704</v>
      </c>
      <c r="F107" s="57">
        <v>123934</v>
      </c>
      <c r="G107" s="67">
        <f t="shared" si="16"/>
        <v>1032734</v>
      </c>
      <c r="H107" s="68">
        <f t="shared" si="11"/>
        <v>2.5445319704729685E-2</v>
      </c>
      <c r="I107" s="55">
        <v>525371</v>
      </c>
      <c r="J107" s="55">
        <v>507363</v>
      </c>
      <c r="K107" s="49">
        <v>516742</v>
      </c>
      <c r="L107" s="46">
        <v>21671</v>
      </c>
      <c r="M107" s="59">
        <v>73557</v>
      </c>
      <c r="N107" s="67">
        <f t="shared" si="17"/>
        <v>611970</v>
      </c>
      <c r="O107" s="74">
        <f t="shared" si="18"/>
        <v>420764</v>
      </c>
      <c r="P107" s="68">
        <f t="shared" si="12"/>
        <v>1.507820242163367E-2</v>
      </c>
      <c r="Q107" s="60">
        <v>305963.5</v>
      </c>
      <c r="R107" s="60">
        <v>306006.5</v>
      </c>
      <c r="S107" s="55"/>
      <c r="T107" s="55"/>
      <c r="U107" s="67">
        <v>-142164</v>
      </c>
      <c r="V107" s="68">
        <f t="shared" si="13"/>
        <v>-3.5027494306406016E-3</v>
      </c>
      <c r="W107" s="55"/>
      <c r="X107" s="55"/>
      <c r="Y107" s="67">
        <f t="shared" si="19"/>
        <v>278601</v>
      </c>
      <c r="Z107" s="68">
        <f t="shared" si="20"/>
        <v>6.817593851208237E-3</v>
      </c>
      <c r="AA107" s="1">
        <f t="shared" si="14"/>
        <v>278600</v>
      </c>
      <c r="AB107" s="1"/>
    </row>
    <row r="108" spans="1:28" x14ac:dyDescent="0.25">
      <c r="A108" s="55">
        <v>1913</v>
      </c>
      <c r="B108" s="72">
        <v>40307803</v>
      </c>
      <c r="C108" s="71">
        <f t="shared" si="15"/>
        <v>6.9599187373279303E-3</v>
      </c>
      <c r="D108" s="53">
        <v>881890</v>
      </c>
      <c r="E108" s="55">
        <v>29880</v>
      </c>
      <c r="F108" s="57">
        <v>120516</v>
      </c>
      <c r="G108" s="67">
        <f t="shared" si="16"/>
        <v>1032286</v>
      </c>
      <c r="H108" s="68">
        <f t="shared" si="11"/>
        <v>2.5610078524994279E-2</v>
      </c>
      <c r="I108" s="55">
        <v>525814</v>
      </c>
      <c r="J108" s="55">
        <v>506472</v>
      </c>
      <c r="K108" s="49">
        <v>504975</v>
      </c>
      <c r="L108" s="46">
        <v>22510</v>
      </c>
      <c r="M108" s="59">
        <v>73069</v>
      </c>
      <c r="N108" s="67">
        <f t="shared" si="17"/>
        <v>600554</v>
      </c>
      <c r="O108" s="74">
        <f t="shared" si="18"/>
        <v>431732</v>
      </c>
      <c r="P108" s="68">
        <f t="shared" si="12"/>
        <v>1.4899199542083701E-2</v>
      </c>
      <c r="Q108" s="60">
        <v>300246.5</v>
      </c>
      <c r="R108" s="60">
        <v>300307.5</v>
      </c>
      <c r="S108" s="55"/>
      <c r="T108" s="55"/>
      <c r="U108" s="67">
        <v>-153132</v>
      </c>
      <c r="V108" s="68">
        <f t="shared" si="13"/>
        <v>-3.7990659029468812E-3</v>
      </c>
      <c r="W108" s="55"/>
      <c r="X108" s="55"/>
      <c r="Y108" s="67">
        <f t="shared" si="19"/>
        <v>278600</v>
      </c>
      <c r="Z108" s="68">
        <f t="shared" si="20"/>
        <v>6.864367852455415E-3</v>
      </c>
      <c r="AA108" s="1">
        <f t="shared" si="14"/>
        <v>278600</v>
      </c>
      <c r="AB108" s="1"/>
    </row>
    <row r="109" spans="1:28" x14ac:dyDescent="0.25">
      <c r="A109" s="55">
        <v>1912</v>
      </c>
      <c r="B109" s="72">
        <v>40029203</v>
      </c>
      <c r="C109" s="71">
        <f t="shared" si="15"/>
        <v>7.0086987108095578E-3</v>
      </c>
      <c r="D109" s="53">
        <v>872737</v>
      </c>
      <c r="E109" s="55">
        <v>30301</v>
      </c>
      <c r="F109" s="57">
        <v>122790</v>
      </c>
      <c r="G109" s="67">
        <f t="shared" si="16"/>
        <v>1025828</v>
      </c>
      <c r="H109" s="68">
        <f t="shared" si="11"/>
        <v>2.5626990375001969E-2</v>
      </c>
      <c r="I109" s="55">
        <v>523425</v>
      </c>
      <c r="J109" s="55">
        <v>502403</v>
      </c>
      <c r="K109" s="49">
        <v>486939</v>
      </c>
      <c r="L109" s="46">
        <v>21698</v>
      </c>
      <c r="M109" s="59">
        <v>72340</v>
      </c>
      <c r="N109" s="67">
        <f t="shared" si="17"/>
        <v>580977</v>
      </c>
      <c r="O109" s="74">
        <f t="shared" si="18"/>
        <v>444851</v>
      </c>
      <c r="P109" s="68">
        <f t="shared" si="12"/>
        <v>1.4513828816426847E-2</v>
      </c>
      <c r="Q109" s="60">
        <v>290390.5</v>
      </c>
      <c r="R109" s="60">
        <v>290586.5</v>
      </c>
      <c r="S109" s="55"/>
      <c r="T109" s="55"/>
      <c r="U109" s="67">
        <v>-166251</v>
      </c>
      <c r="V109" s="68">
        <f t="shared" si="13"/>
        <v>-4.1532428212472782E-3</v>
      </c>
      <c r="W109" s="55"/>
      <c r="X109" s="55"/>
      <c r="Y109" s="67">
        <f t="shared" si="19"/>
        <v>278600</v>
      </c>
      <c r="Z109" s="68">
        <f t="shared" si="20"/>
        <v>6.9118130799636981E-3</v>
      </c>
      <c r="AA109" s="1">
        <f t="shared" si="14"/>
        <v>278600</v>
      </c>
      <c r="AB109" s="1"/>
    </row>
    <row r="110" spans="1:28" x14ac:dyDescent="0.25">
      <c r="A110" s="55">
        <v>1911</v>
      </c>
      <c r="B110" s="72">
        <v>39750603</v>
      </c>
      <c r="C110" s="71">
        <f t="shared" si="15"/>
        <v>7.0555838248484992E-3</v>
      </c>
      <c r="D110" s="53">
        <v>881138</v>
      </c>
      <c r="E110" s="55">
        <v>30407</v>
      </c>
      <c r="F110" s="57">
        <v>121850</v>
      </c>
      <c r="G110" s="67">
        <f t="shared" si="16"/>
        <v>1033395</v>
      </c>
      <c r="H110" s="68">
        <f t="shared" si="11"/>
        <v>2.5996964121525402E-2</v>
      </c>
      <c r="I110" s="55">
        <v>526748</v>
      </c>
      <c r="J110" s="55">
        <v>506647</v>
      </c>
      <c r="K110" s="49">
        <v>527810</v>
      </c>
      <c r="L110" s="46">
        <v>21326</v>
      </c>
      <c r="M110" s="59">
        <v>71732</v>
      </c>
      <c r="N110" s="67">
        <f t="shared" si="17"/>
        <v>620868</v>
      </c>
      <c r="O110" s="74">
        <f t="shared" si="18"/>
        <v>412527</v>
      </c>
      <c r="P110" s="68">
        <f t="shared" si="12"/>
        <v>1.5619083816162487E-2</v>
      </c>
      <c r="Q110" s="60">
        <v>310391</v>
      </c>
      <c r="R110" s="60">
        <v>310477</v>
      </c>
      <c r="S110" s="55"/>
      <c r="T110" s="55"/>
      <c r="U110" s="67">
        <v>-133926</v>
      </c>
      <c r="V110" s="68">
        <f t="shared" si="13"/>
        <v>-3.3691564377023413E-3</v>
      </c>
      <c r="W110" s="55"/>
      <c r="X110" s="55"/>
      <c r="Y110" s="67">
        <f t="shared" si="19"/>
        <v>278600</v>
      </c>
      <c r="Z110" s="68">
        <f t="shared" si="20"/>
        <v>6.9599187373278453E-3</v>
      </c>
      <c r="AA110" s="1">
        <f t="shared" si="14"/>
        <v>278498.74034713954</v>
      </c>
      <c r="AB110" s="1"/>
    </row>
    <row r="111" spans="1:28" x14ac:dyDescent="0.25">
      <c r="A111" s="55">
        <v>1910</v>
      </c>
      <c r="B111" s="72">
        <v>39472104.25965286</v>
      </c>
      <c r="C111" s="71">
        <f t="shared" si="15"/>
        <v>7.1171956652757995E-3</v>
      </c>
      <c r="D111" s="53">
        <v>896962</v>
      </c>
      <c r="E111" s="55">
        <v>30219</v>
      </c>
      <c r="F111" s="57">
        <v>124059</v>
      </c>
      <c r="G111" s="67">
        <f t="shared" si="16"/>
        <v>1051240</v>
      </c>
      <c r="H111" s="68">
        <f t="shared" si="11"/>
        <v>2.663247930956E-2</v>
      </c>
      <c r="I111" s="55">
        <v>535776</v>
      </c>
      <c r="J111" s="55">
        <v>515464</v>
      </c>
      <c r="K111" s="49">
        <v>483247</v>
      </c>
      <c r="L111" s="46">
        <v>22576</v>
      </c>
      <c r="M111" s="59">
        <v>72268</v>
      </c>
      <c r="N111" s="67">
        <f t="shared" si="17"/>
        <v>578091</v>
      </c>
      <c r="O111" s="74">
        <f t="shared" si="18"/>
        <v>473149</v>
      </c>
      <c r="P111" s="68">
        <f t="shared" si="12"/>
        <v>1.4645558194649034E-2</v>
      </c>
      <c r="Q111" s="60">
        <v>288960.5</v>
      </c>
      <c r="R111" s="60">
        <v>289130.5</v>
      </c>
      <c r="S111" s="55"/>
      <c r="T111" s="55"/>
      <c r="U111" s="67">
        <v>-194549</v>
      </c>
      <c r="V111" s="68">
        <f t="shared" si="13"/>
        <v>-4.928771942844249E-3</v>
      </c>
      <c r="W111" s="55"/>
      <c r="X111" s="55"/>
      <c r="Y111" s="67">
        <f t="shared" si="19"/>
        <v>278601</v>
      </c>
      <c r="Z111" s="68">
        <f t="shared" si="20"/>
        <v>7.0087238676605733E-3</v>
      </c>
      <c r="AA111" s="1">
        <f t="shared" si="14"/>
        <v>278945.38048329204</v>
      </c>
      <c r="AB111" s="1"/>
    </row>
    <row r="112" spans="1:28" x14ac:dyDescent="0.25">
      <c r="A112" s="55">
        <v>1909</v>
      </c>
      <c r="B112" s="72">
        <v>39193158.879169568</v>
      </c>
      <c r="C112" s="71">
        <f t="shared" si="15"/>
        <v>7.1639424768945581E-3</v>
      </c>
      <c r="D112" s="53">
        <v>914472</v>
      </c>
      <c r="E112" s="55">
        <v>30640</v>
      </c>
      <c r="F112" s="57">
        <v>128669</v>
      </c>
      <c r="G112" s="67">
        <f t="shared" si="16"/>
        <v>1073781</v>
      </c>
      <c r="H112" s="68">
        <f t="shared" si="11"/>
        <v>2.7397153756103455E-2</v>
      </c>
      <c r="I112" s="55">
        <v>547883</v>
      </c>
      <c r="J112" s="55">
        <v>525898</v>
      </c>
      <c r="K112" s="49">
        <v>518003</v>
      </c>
      <c r="L112" s="46">
        <v>22275</v>
      </c>
      <c r="M112" s="59">
        <v>74632</v>
      </c>
      <c r="N112" s="67">
        <f t="shared" si="17"/>
        <v>614910</v>
      </c>
      <c r="O112" s="74">
        <f t="shared" si="18"/>
        <v>458871</v>
      </c>
      <c r="P112" s="68">
        <f t="shared" si="12"/>
        <v>1.5689217648818126E-2</v>
      </c>
      <c r="Q112" s="60">
        <v>307233</v>
      </c>
      <c r="R112" s="60">
        <v>307677</v>
      </c>
      <c r="S112" s="55"/>
      <c r="T112" s="55"/>
      <c r="U112" s="67">
        <v>-180271</v>
      </c>
      <c r="V112" s="68">
        <f t="shared" si="13"/>
        <v>-4.5995527065263086E-3</v>
      </c>
      <c r="W112" s="55"/>
      <c r="X112" s="55"/>
      <c r="Y112" s="67">
        <f t="shared" si="19"/>
        <v>278600</v>
      </c>
      <c r="Z112" s="68">
        <f t="shared" si="20"/>
        <v>7.0581491720667173E-3</v>
      </c>
      <c r="AA112" s="1">
        <f t="shared" si="14"/>
        <v>278780.36916974187</v>
      </c>
      <c r="AB112" s="1"/>
    </row>
    <row r="113" spans="1:28" x14ac:dyDescent="0.25">
      <c r="A113" s="55">
        <v>1908</v>
      </c>
      <c r="B113" s="72">
        <v>38914378.509999827</v>
      </c>
      <c r="C113" s="71">
        <f t="shared" si="15"/>
        <v>7.1999188015361426E-3</v>
      </c>
      <c r="D113" s="53">
        <v>940383</v>
      </c>
      <c r="E113" s="55">
        <v>30600</v>
      </c>
      <c r="F113" s="57">
        <v>131362</v>
      </c>
      <c r="G113" s="67">
        <f t="shared" si="16"/>
        <v>1102345</v>
      </c>
      <c r="H113" s="68">
        <f t="shared" si="11"/>
        <v>2.83274471341417E-2</v>
      </c>
      <c r="I113" s="55">
        <v>560968</v>
      </c>
      <c r="J113" s="55">
        <v>541377</v>
      </c>
      <c r="K113" s="49">
        <v>520456</v>
      </c>
      <c r="L113" s="46">
        <v>23133</v>
      </c>
      <c r="M113" s="59">
        <v>77838</v>
      </c>
      <c r="N113" s="67">
        <f t="shared" si="17"/>
        <v>621427</v>
      </c>
      <c r="O113" s="74">
        <f t="shared" si="18"/>
        <v>480918</v>
      </c>
      <c r="P113" s="68">
        <f t="shared" si="12"/>
        <v>1.5969084533633549E-2</v>
      </c>
      <c r="Q113" s="60">
        <v>310658.5</v>
      </c>
      <c r="R113" s="60">
        <v>310768.5</v>
      </c>
      <c r="S113" s="55"/>
      <c r="T113" s="55"/>
      <c r="U113" s="67">
        <v>-202317</v>
      </c>
      <c r="V113" s="68">
        <f t="shared" si="13"/>
        <v>-5.1990294525199885E-3</v>
      </c>
      <c r="W113" s="55"/>
      <c r="X113" s="55"/>
      <c r="Y113" s="67">
        <f t="shared" si="19"/>
        <v>278600</v>
      </c>
      <c r="Z113" s="68">
        <f t="shared" si="20"/>
        <v>7.1083834007590208E-3</v>
      </c>
      <c r="AA113" s="1">
        <f t="shared" si="14"/>
        <v>278177.50999982655</v>
      </c>
      <c r="AB113" s="1"/>
    </row>
    <row r="114" spans="1:28" x14ac:dyDescent="0.25">
      <c r="A114" s="55">
        <v>1907</v>
      </c>
      <c r="B114" s="72">
        <v>38636201</v>
      </c>
      <c r="C114" s="71">
        <f t="shared" si="15"/>
        <v>7.2632279583908499E-3</v>
      </c>
      <c r="D114" s="53">
        <v>918042</v>
      </c>
      <c r="E114" s="55">
        <v>30969</v>
      </c>
      <c r="F114" s="57">
        <v>128840</v>
      </c>
      <c r="G114" s="67">
        <f t="shared" si="16"/>
        <v>1077851</v>
      </c>
      <c r="H114" s="68">
        <f t="shared" si="11"/>
        <v>2.7897437431801331E-2</v>
      </c>
      <c r="I114" s="55">
        <v>549444</v>
      </c>
      <c r="J114" s="55">
        <v>528407</v>
      </c>
      <c r="K114" s="49">
        <v>524221</v>
      </c>
      <c r="L114" s="46">
        <v>23754</v>
      </c>
      <c r="M114" s="59">
        <v>77296</v>
      </c>
      <c r="N114" s="67">
        <f t="shared" si="17"/>
        <v>625271</v>
      </c>
      <c r="O114" s="74">
        <f t="shared" si="18"/>
        <v>452580</v>
      </c>
      <c r="P114" s="68">
        <f t="shared" si="12"/>
        <v>1.6183552829120026E-2</v>
      </c>
      <c r="Q114" s="60">
        <v>312227.5</v>
      </c>
      <c r="R114" s="60">
        <v>313043.5</v>
      </c>
      <c r="S114" s="55"/>
      <c r="T114" s="55"/>
      <c r="U114" s="67">
        <v>-173980</v>
      </c>
      <c r="V114" s="68">
        <f t="shared" si="13"/>
        <v>-4.5030307198163713E-3</v>
      </c>
      <c r="W114" s="55"/>
      <c r="X114" s="55"/>
      <c r="Y114" s="67">
        <f t="shared" si="19"/>
        <v>278601</v>
      </c>
      <c r="Z114" s="68">
        <f t="shared" si="20"/>
        <v>7.1593331479881638E-3</v>
      </c>
      <c r="AA114" s="1">
        <f t="shared" si="14"/>
        <v>278600</v>
      </c>
      <c r="AB114" s="1"/>
    </row>
    <row r="115" spans="1:28" x14ac:dyDescent="0.25">
      <c r="A115" s="55">
        <v>1906</v>
      </c>
      <c r="B115" s="72">
        <v>38357601</v>
      </c>
      <c r="C115" s="71">
        <f t="shared" si="15"/>
        <v>7.3163684099801785E-3</v>
      </c>
      <c r="D115" s="53">
        <v>935081</v>
      </c>
      <c r="E115" s="55">
        <v>31389</v>
      </c>
      <c r="F115" s="57">
        <v>132005</v>
      </c>
      <c r="G115" s="67">
        <f t="shared" si="16"/>
        <v>1098475</v>
      </c>
      <c r="H115" s="68">
        <f t="shared" si="11"/>
        <v>2.8637739883680419E-2</v>
      </c>
      <c r="I115" s="55">
        <v>560516</v>
      </c>
      <c r="J115" s="55">
        <v>537959</v>
      </c>
      <c r="K115" s="49">
        <v>531281</v>
      </c>
      <c r="L115" s="46">
        <v>23039</v>
      </c>
      <c r="M115" s="59">
        <v>75635</v>
      </c>
      <c r="N115" s="67">
        <f t="shared" si="17"/>
        <v>629955</v>
      </c>
      <c r="O115" s="74">
        <f t="shared" si="18"/>
        <v>468520</v>
      </c>
      <c r="P115" s="68">
        <f t="shared" si="12"/>
        <v>1.6423211660186985E-2</v>
      </c>
      <c r="Q115" s="60">
        <v>314891</v>
      </c>
      <c r="R115" s="60">
        <v>315064</v>
      </c>
      <c r="S115" s="55"/>
      <c r="T115" s="55"/>
      <c r="U115" s="67">
        <v>-189920</v>
      </c>
      <c r="V115" s="68">
        <f t="shared" si="13"/>
        <v>-4.9513002651026062E-3</v>
      </c>
      <c r="W115" s="55"/>
      <c r="X115" s="55"/>
      <c r="Y115" s="67">
        <f t="shared" si="19"/>
        <v>278600</v>
      </c>
      <c r="Z115" s="68">
        <f t="shared" si="20"/>
        <v>7.2108538828649328E-3</v>
      </c>
      <c r="AA115" s="1">
        <f t="shared" si="14"/>
        <v>278600</v>
      </c>
      <c r="AB115" s="1"/>
    </row>
    <row r="116" spans="1:28" x14ac:dyDescent="0.25">
      <c r="A116" s="55">
        <v>1905</v>
      </c>
      <c r="B116" s="72">
        <v>38079001</v>
      </c>
      <c r="C116" s="71">
        <f t="shared" si="15"/>
        <v>7.304640486491154E-3</v>
      </c>
      <c r="D116" s="53">
        <v>929293</v>
      </c>
      <c r="E116" s="55">
        <v>31405</v>
      </c>
      <c r="F116" s="57">
        <v>131410</v>
      </c>
      <c r="G116" s="67">
        <f t="shared" si="16"/>
        <v>1092108</v>
      </c>
      <c r="H116" s="68">
        <f t="shared" si="11"/>
        <v>2.868005912234935E-2</v>
      </c>
      <c r="I116" s="55">
        <v>555593</v>
      </c>
      <c r="J116" s="55">
        <v>536515</v>
      </c>
      <c r="K116" s="49">
        <v>520031</v>
      </c>
      <c r="L116" s="46">
        <v>22949</v>
      </c>
      <c r="M116" s="59">
        <v>74536</v>
      </c>
      <c r="N116" s="67">
        <f t="shared" si="17"/>
        <v>617516</v>
      </c>
      <c r="O116" s="74">
        <f t="shared" si="18"/>
        <v>474592</v>
      </c>
      <c r="P116" s="68">
        <f t="shared" si="12"/>
        <v>1.6216706945647023E-2</v>
      </c>
      <c r="Q116" s="60">
        <v>308686</v>
      </c>
      <c r="R116" s="60">
        <v>308830</v>
      </c>
      <c r="S116" s="55"/>
      <c r="T116" s="55"/>
      <c r="U116" s="67">
        <v>-195992</v>
      </c>
      <c r="V116" s="68">
        <f t="shared" si="13"/>
        <v>-5.1469837667222412E-3</v>
      </c>
      <c r="W116" s="55"/>
      <c r="X116" s="55"/>
      <c r="Y116" s="67">
        <f t="shared" si="19"/>
        <v>278600</v>
      </c>
      <c r="Z116" s="68">
        <f t="shared" si="20"/>
        <v>7.2632279583908282E-3</v>
      </c>
      <c r="AA116" s="1">
        <f t="shared" si="14"/>
        <v>276136.33573196083</v>
      </c>
      <c r="AB116" s="1"/>
    </row>
    <row r="117" spans="1:28" x14ac:dyDescent="0.25">
      <c r="A117" s="55">
        <v>1904</v>
      </c>
      <c r="B117" s="72">
        <v>37802864.664268039</v>
      </c>
      <c r="C117" s="71">
        <f t="shared" si="15"/>
        <v>7.4907031184014983E-3</v>
      </c>
      <c r="D117" s="53">
        <v>945389</v>
      </c>
      <c r="E117" s="55">
        <v>31550</v>
      </c>
      <c r="F117" s="57">
        <v>132603</v>
      </c>
      <c r="G117" s="67">
        <f t="shared" si="16"/>
        <v>1109542</v>
      </c>
      <c r="H117" s="68">
        <f t="shared" si="11"/>
        <v>2.9350738624016489E-2</v>
      </c>
      <c r="I117" s="55">
        <v>565290</v>
      </c>
      <c r="J117" s="55">
        <v>544252</v>
      </c>
      <c r="K117" s="49">
        <v>549784</v>
      </c>
      <c r="L117" s="46">
        <v>23536</v>
      </c>
      <c r="M117" s="59">
        <v>77981</v>
      </c>
      <c r="N117" s="67">
        <f t="shared" si="17"/>
        <v>651301</v>
      </c>
      <c r="O117" s="74">
        <f t="shared" si="18"/>
        <v>458241</v>
      </c>
      <c r="P117" s="68">
        <f t="shared" si="12"/>
        <v>1.7228879498532332E-2</v>
      </c>
      <c r="Q117" s="60">
        <v>325511</v>
      </c>
      <c r="R117" s="60">
        <v>325790</v>
      </c>
      <c r="S117" s="55"/>
      <c r="T117" s="55"/>
      <c r="U117" s="67">
        <v>-179640</v>
      </c>
      <c r="V117" s="68">
        <f t="shared" si="13"/>
        <v>-4.7520208215807262E-3</v>
      </c>
      <c r="W117" s="55"/>
      <c r="X117" s="55"/>
      <c r="Y117" s="67">
        <f t="shared" si="19"/>
        <v>278600</v>
      </c>
      <c r="Z117" s="68">
        <f t="shared" si="20"/>
        <v>7.316368409980083E-3</v>
      </c>
      <c r="AA117" s="1">
        <f t="shared" si="14"/>
        <v>281064.66426803917</v>
      </c>
      <c r="AB117" s="1"/>
    </row>
    <row r="118" spans="1:28" x14ac:dyDescent="0.25">
      <c r="A118" s="55">
        <v>1903</v>
      </c>
      <c r="B118" s="72">
        <v>37521800</v>
      </c>
      <c r="C118" s="71">
        <f t="shared" si="15"/>
        <v>7.4805602096490453E-3</v>
      </c>
      <c r="D118" s="53">
        <v>948271</v>
      </c>
      <c r="E118" s="55">
        <v>31290</v>
      </c>
      <c r="F118" s="57">
        <v>133525</v>
      </c>
      <c r="G118" s="67">
        <f t="shared" si="16"/>
        <v>1113086</v>
      </c>
      <c r="H118" s="68">
        <f t="shared" si="11"/>
        <v>2.9665048052065733E-2</v>
      </c>
      <c r="I118" s="55">
        <v>566395</v>
      </c>
      <c r="J118" s="55">
        <v>546691</v>
      </c>
      <c r="K118" s="49">
        <v>514628</v>
      </c>
      <c r="L118" s="46">
        <v>23096</v>
      </c>
      <c r="M118" s="59">
        <v>76002</v>
      </c>
      <c r="N118" s="67">
        <f t="shared" si="17"/>
        <v>613726</v>
      </c>
      <c r="O118" s="74">
        <f t="shared" si="18"/>
        <v>499360</v>
      </c>
      <c r="P118" s="68">
        <f t="shared" si="12"/>
        <v>1.6356518077490952E-2</v>
      </c>
      <c r="Q118" s="60">
        <v>306998</v>
      </c>
      <c r="R118" s="60">
        <v>306728</v>
      </c>
      <c r="S118" s="55"/>
      <c r="T118" s="55"/>
      <c r="U118" s="67">
        <v>-220760</v>
      </c>
      <c r="V118" s="68">
        <f t="shared" si="13"/>
        <v>-5.8835130510796387E-3</v>
      </c>
      <c r="W118" s="55"/>
      <c r="X118" s="55"/>
      <c r="Y118" s="67">
        <f t="shared" si="19"/>
        <v>278601</v>
      </c>
      <c r="Z118" s="68">
        <f t="shared" si="20"/>
        <v>7.3698383039034277E-3</v>
      </c>
      <c r="AA118" s="1">
        <f t="shared" si="14"/>
        <v>278600</v>
      </c>
      <c r="AB118" s="1"/>
    </row>
    <row r="119" spans="1:28" x14ac:dyDescent="0.25">
      <c r="A119" s="55">
        <v>1902</v>
      </c>
      <c r="B119" s="72">
        <v>37243200</v>
      </c>
      <c r="C119" s="71">
        <f t="shared" si="15"/>
        <v>7.5369407487162476E-3</v>
      </c>
      <c r="D119" s="53">
        <v>940509</v>
      </c>
      <c r="E119" s="55">
        <v>30707</v>
      </c>
      <c r="F119" s="57">
        <v>132267</v>
      </c>
      <c r="G119" s="67">
        <f t="shared" si="16"/>
        <v>1103483</v>
      </c>
      <c r="H119" s="68">
        <f t="shared" si="11"/>
        <v>2.9629113502599131E-2</v>
      </c>
      <c r="I119" s="55">
        <v>562383</v>
      </c>
      <c r="J119" s="55">
        <v>541100</v>
      </c>
      <c r="K119" s="49">
        <v>535538</v>
      </c>
      <c r="L119" s="46">
        <v>23171</v>
      </c>
      <c r="M119" s="59">
        <v>77941</v>
      </c>
      <c r="N119" s="67">
        <f t="shared" si="17"/>
        <v>636650</v>
      </c>
      <c r="O119" s="74">
        <f t="shared" si="18"/>
        <v>466833</v>
      </c>
      <c r="P119" s="68">
        <f t="shared" si="12"/>
        <v>1.7094395755466771E-2</v>
      </c>
      <c r="Q119" s="60">
        <v>318537.5</v>
      </c>
      <c r="R119" s="60">
        <v>318112.5</v>
      </c>
      <c r="S119" s="55"/>
      <c r="T119" s="55"/>
      <c r="U119" s="67">
        <v>-188233</v>
      </c>
      <c r="V119" s="68">
        <f t="shared" si="13"/>
        <v>-5.0541575374833531E-3</v>
      </c>
      <c r="W119" s="55"/>
      <c r="X119" s="55"/>
      <c r="Y119" s="67">
        <f t="shared" si="19"/>
        <v>278600</v>
      </c>
      <c r="Z119" s="68">
        <f t="shared" si="20"/>
        <v>7.4250169234951419E-3</v>
      </c>
      <c r="AA119" s="1">
        <f t="shared" si="14"/>
        <v>278600</v>
      </c>
      <c r="AB119" s="1"/>
    </row>
    <row r="120" spans="1:28" x14ac:dyDescent="0.25">
      <c r="A120" s="55">
        <v>1901</v>
      </c>
      <c r="B120" s="72">
        <v>36964600</v>
      </c>
      <c r="C120" s="71">
        <f t="shared" si="15"/>
        <v>7.5941776154391238E-3</v>
      </c>
      <c r="D120" s="53">
        <v>929807</v>
      </c>
      <c r="E120" s="55">
        <v>30782</v>
      </c>
      <c r="F120" s="57">
        <v>132192</v>
      </c>
      <c r="G120" s="67">
        <f t="shared" si="16"/>
        <v>1092781</v>
      </c>
      <c r="H120" s="68">
        <f t="shared" si="11"/>
        <v>2.9562906131812599E-2</v>
      </c>
      <c r="I120" s="55">
        <v>557480</v>
      </c>
      <c r="J120" s="55">
        <v>535301</v>
      </c>
      <c r="K120" s="49">
        <v>551585</v>
      </c>
      <c r="L120" s="46">
        <v>23954</v>
      </c>
      <c r="M120" s="59">
        <v>80107</v>
      </c>
      <c r="N120" s="67">
        <f t="shared" si="17"/>
        <v>655646</v>
      </c>
      <c r="O120" s="74">
        <f t="shared" si="18"/>
        <v>437135</v>
      </c>
      <c r="P120" s="68">
        <f t="shared" si="12"/>
        <v>1.7737132283319718E-2</v>
      </c>
      <c r="Q120" s="60">
        <v>327982.5</v>
      </c>
      <c r="R120" s="60">
        <v>327663.5</v>
      </c>
      <c r="S120" s="55"/>
      <c r="T120" s="55"/>
      <c r="U120" s="67">
        <v>-158535</v>
      </c>
      <c r="V120" s="68">
        <f t="shared" si="13"/>
        <v>-4.2888330997765426E-3</v>
      </c>
      <c r="W120" s="55"/>
      <c r="X120" s="55"/>
      <c r="Y120" s="67">
        <f t="shared" si="19"/>
        <v>278600</v>
      </c>
      <c r="Z120" s="68">
        <f t="shared" si="20"/>
        <v>7.4805602096490098E-3</v>
      </c>
      <c r="AA120" s="1">
        <f t="shared" si="14"/>
        <v>278600</v>
      </c>
      <c r="AB120" s="1"/>
    </row>
    <row r="121" spans="1:28" x14ac:dyDescent="0.25">
      <c r="A121" s="55">
        <v>1900</v>
      </c>
      <c r="B121" s="72">
        <v>36686000</v>
      </c>
      <c r="C121" s="71">
        <f t="shared" si="15"/>
        <v>7.6815460426771232E-3</v>
      </c>
      <c r="D121" s="53">
        <v>927062</v>
      </c>
      <c r="E121" s="55">
        <v>31024</v>
      </c>
      <c r="F121" s="57">
        <v>131401</v>
      </c>
      <c r="G121" s="67">
        <f t="shared" si="16"/>
        <v>1089487</v>
      </c>
      <c r="H121" s="68">
        <f t="shared" si="11"/>
        <v>2.9697623071471405E-2</v>
      </c>
      <c r="I121" s="55">
        <v>554300</v>
      </c>
      <c r="J121" s="55">
        <v>535187</v>
      </c>
      <c r="K121" s="49">
        <v>587830</v>
      </c>
      <c r="L121" s="46">
        <v>25741</v>
      </c>
      <c r="M121" s="59">
        <v>82296</v>
      </c>
      <c r="N121" s="67">
        <f t="shared" si="17"/>
        <v>695867</v>
      </c>
      <c r="O121" s="74">
        <f t="shared" si="18"/>
        <v>393620</v>
      </c>
      <c r="P121" s="68">
        <f t="shared" si="12"/>
        <v>1.8968189500081774E-2</v>
      </c>
      <c r="Q121" s="60">
        <v>348061.5</v>
      </c>
      <c r="R121" s="60">
        <v>347805.5</v>
      </c>
      <c r="S121" s="55"/>
      <c r="T121" s="55"/>
      <c r="U121" s="67">
        <v>-113963</v>
      </c>
      <c r="V121" s="68">
        <f t="shared" si="13"/>
        <v>-3.1064438750477022E-3</v>
      </c>
      <c r="W121" s="55"/>
      <c r="X121" s="55"/>
      <c r="Y121" s="67">
        <f t="shared" si="19"/>
        <v>278600</v>
      </c>
      <c r="Z121" s="68">
        <f t="shared" si="20"/>
        <v>7.5369407487163396E-3</v>
      </c>
      <c r="AA121" s="1">
        <f t="shared" si="14"/>
        <v>279657</v>
      </c>
      <c r="AB121" s="1"/>
    </row>
    <row r="122" spans="1:28" x14ac:dyDescent="0.25">
      <c r="A122" s="55">
        <v>1899</v>
      </c>
      <c r="B122" s="72">
        <v>36406343</v>
      </c>
      <c r="C122" s="71">
        <f t="shared" si="15"/>
        <v>7.7410089594156517E-3</v>
      </c>
      <c r="D122" s="53">
        <v>928646</v>
      </c>
      <c r="E122" s="55">
        <v>31727</v>
      </c>
      <c r="F122" s="57">
        <v>130733</v>
      </c>
      <c r="G122" s="67">
        <f t="shared" si="16"/>
        <v>1091106</v>
      </c>
      <c r="H122" s="68">
        <f t="shared" si="11"/>
        <v>2.9970217003119484E-2</v>
      </c>
      <c r="I122" s="55">
        <v>556168</v>
      </c>
      <c r="J122" s="55">
        <v>534938</v>
      </c>
      <c r="K122" s="52">
        <v>581799</v>
      </c>
      <c r="L122" s="46">
        <v>24118</v>
      </c>
      <c r="M122" s="59">
        <v>79593</v>
      </c>
      <c r="N122" s="67">
        <f t="shared" si="17"/>
        <v>685510</v>
      </c>
      <c r="O122" s="74">
        <f t="shared" si="18"/>
        <v>405596</v>
      </c>
      <c r="P122" s="68">
        <f t="shared" si="12"/>
        <v>1.8829411127615867E-2</v>
      </c>
      <c r="Q122" s="60">
        <v>342861.5</v>
      </c>
      <c r="R122" s="60">
        <v>342648.5</v>
      </c>
      <c r="S122" s="55"/>
      <c r="T122" s="55"/>
      <c r="U122" s="67">
        <v>-125939</v>
      </c>
      <c r="V122" s="68">
        <f t="shared" si="13"/>
        <v>-3.4592598328263839E-3</v>
      </c>
      <c r="W122" s="55"/>
      <c r="X122" s="55"/>
      <c r="Y122" s="67">
        <f t="shared" si="19"/>
        <v>279657</v>
      </c>
      <c r="Z122" s="68">
        <f t="shared" si="20"/>
        <v>7.6229896963419287E-3</v>
      </c>
      <c r="AA122" s="1">
        <f t="shared" si="14"/>
        <v>279657</v>
      </c>
      <c r="AB122" s="1"/>
    </row>
    <row r="123" spans="1:28" x14ac:dyDescent="0.25">
      <c r="A123" s="55">
        <v>1898</v>
      </c>
      <c r="B123" s="72">
        <v>36126686</v>
      </c>
      <c r="C123" s="71">
        <f t="shared" si="15"/>
        <v>1.3840186419145084E-7</v>
      </c>
      <c r="D123" s="53">
        <v>923165</v>
      </c>
      <c r="E123" s="55">
        <v>32186</v>
      </c>
      <c r="F123" s="57">
        <v>130861</v>
      </c>
      <c r="G123" s="67">
        <f t="shared" si="16"/>
        <v>1086212</v>
      </c>
      <c r="H123" s="68">
        <f t="shared" si="11"/>
        <v>3.0066748995465568E-2</v>
      </c>
      <c r="I123" s="55">
        <v>552402</v>
      </c>
      <c r="J123" s="55">
        <v>533810</v>
      </c>
      <c r="K123" s="52">
        <v>552141</v>
      </c>
      <c r="L123" s="46">
        <v>24274</v>
      </c>
      <c r="M123" s="59">
        <v>78397</v>
      </c>
      <c r="N123" s="67">
        <f t="shared" si="17"/>
        <v>654812</v>
      </c>
      <c r="O123" s="74">
        <f t="shared" si="18"/>
        <v>431400</v>
      </c>
      <c r="P123" s="68">
        <f t="shared" si="12"/>
        <v>1.8125437799636535E-2</v>
      </c>
      <c r="Q123" s="60">
        <v>327551.5</v>
      </c>
      <c r="R123" s="60">
        <v>327260.5</v>
      </c>
      <c r="S123" s="55"/>
      <c r="T123" s="55"/>
      <c r="U123" s="67">
        <v>-151744</v>
      </c>
      <c r="V123" s="68">
        <f t="shared" si="13"/>
        <v>-4.2003299167822925E-3</v>
      </c>
      <c r="W123" s="55"/>
      <c r="X123" s="55"/>
      <c r="Y123" s="67">
        <f t="shared" si="19"/>
        <v>279657</v>
      </c>
      <c r="Z123" s="68">
        <f t="shared" si="20"/>
        <v>7.6815460426772333E-3</v>
      </c>
      <c r="AA123" s="1">
        <f t="shared" si="14"/>
        <v>5</v>
      </c>
      <c r="AB123" s="1"/>
    </row>
    <row r="124" spans="1:28" x14ac:dyDescent="0.25">
      <c r="A124" s="55">
        <v>1897</v>
      </c>
      <c r="B124" s="72">
        <v>36126681</v>
      </c>
      <c r="C124" s="71">
        <f t="shared" si="15"/>
        <v>1.5725310947198645E-2</v>
      </c>
      <c r="D124" s="53">
        <v>921683</v>
      </c>
      <c r="E124" s="55">
        <v>32329</v>
      </c>
      <c r="F124" s="57">
        <v>128877</v>
      </c>
      <c r="G124" s="67">
        <f t="shared" si="16"/>
        <v>1082889</v>
      </c>
      <c r="H124" s="68">
        <f t="shared" si="11"/>
        <v>2.997477127777113E-2</v>
      </c>
      <c r="I124" s="55">
        <v>551555</v>
      </c>
      <c r="J124" s="55">
        <v>531334</v>
      </c>
      <c r="K124" s="52">
        <v>541487</v>
      </c>
      <c r="L124" s="46">
        <v>24999</v>
      </c>
      <c r="M124" s="59">
        <v>79144</v>
      </c>
      <c r="N124" s="67">
        <f t="shared" si="17"/>
        <v>645630</v>
      </c>
      <c r="O124" s="74">
        <f t="shared" si="18"/>
        <v>437259</v>
      </c>
      <c r="P124" s="68">
        <f t="shared" si="12"/>
        <v>1.7871279124700108E-2</v>
      </c>
      <c r="Q124" s="60">
        <v>322749</v>
      </c>
      <c r="R124" s="60">
        <v>322881</v>
      </c>
      <c r="S124" s="55"/>
      <c r="T124" s="55"/>
      <c r="U124" s="67">
        <v>-157602</v>
      </c>
      <c r="V124" s="68">
        <f t="shared" si="13"/>
        <v>-4.3624821222851889E-3</v>
      </c>
      <c r="W124" s="55"/>
      <c r="X124" s="55"/>
      <c r="Y124" s="67">
        <f t="shared" si="19"/>
        <v>279656</v>
      </c>
      <c r="Z124" s="68">
        <f t="shared" si="20"/>
        <v>7.7409812790467415E-3</v>
      </c>
      <c r="AA124" s="1">
        <f t="shared" si="14"/>
        <v>559308</v>
      </c>
      <c r="AB124" s="1"/>
    </row>
    <row r="125" spans="1:28" x14ac:dyDescent="0.25">
      <c r="A125" s="55">
        <v>1896</v>
      </c>
      <c r="B125" s="72">
        <v>35567373</v>
      </c>
      <c r="C125" s="71">
        <f t="shared" si="15"/>
        <v>7.9250238829562392E-3</v>
      </c>
      <c r="D125" s="53">
        <v>915331</v>
      </c>
      <c r="E125" s="55">
        <v>32309</v>
      </c>
      <c r="F125" s="57">
        <v>129172</v>
      </c>
      <c r="G125" s="67">
        <f t="shared" si="16"/>
        <v>1076812</v>
      </c>
      <c r="H125" s="68">
        <f t="shared" si="11"/>
        <v>3.027527503928952E-2</v>
      </c>
      <c r="I125" s="55">
        <v>548593</v>
      </c>
      <c r="J125" s="55">
        <v>528219</v>
      </c>
      <c r="K125" s="52">
        <v>526727</v>
      </c>
      <c r="L125" s="46">
        <v>22704</v>
      </c>
      <c r="M125" s="59">
        <v>70677</v>
      </c>
      <c r="N125" s="67">
        <f t="shared" si="17"/>
        <v>620108</v>
      </c>
      <c r="O125" s="74">
        <f t="shared" si="18"/>
        <v>456704</v>
      </c>
      <c r="P125" s="68">
        <f t="shared" si="12"/>
        <v>1.7434742790815617E-2</v>
      </c>
      <c r="Q125" s="60">
        <v>310036.5</v>
      </c>
      <c r="R125" s="60">
        <v>310071.5</v>
      </c>
      <c r="S125" s="55"/>
      <c r="T125" s="55"/>
      <c r="U125" s="67">
        <v>-177048</v>
      </c>
      <c r="V125" s="68">
        <f t="shared" si="13"/>
        <v>-4.9778205435639005E-3</v>
      </c>
      <c r="W125" s="55"/>
      <c r="X125" s="55"/>
      <c r="Y125" s="67">
        <f t="shared" si="19"/>
        <v>279657</v>
      </c>
      <c r="Z125" s="68">
        <f t="shared" si="20"/>
        <v>7.7410100307858335E-3</v>
      </c>
      <c r="AA125" s="1">
        <f t="shared" si="14"/>
        <v>279656</v>
      </c>
      <c r="AB125" s="1"/>
    </row>
    <row r="126" spans="1:28" x14ac:dyDescent="0.25">
      <c r="A126" s="55">
        <v>1895</v>
      </c>
      <c r="B126" s="72">
        <v>35287717</v>
      </c>
      <c r="C126" s="71">
        <f t="shared" si="15"/>
        <v>7.9883603947206172E-3</v>
      </c>
      <c r="D126" s="53">
        <v>922291</v>
      </c>
      <c r="E126" s="55">
        <v>31742</v>
      </c>
      <c r="F126" s="57">
        <v>126494</v>
      </c>
      <c r="G126" s="67">
        <f t="shared" si="16"/>
        <v>1080527</v>
      </c>
      <c r="H126" s="68">
        <f t="shared" si="11"/>
        <v>3.0620484742608881E-2</v>
      </c>
      <c r="I126" s="55">
        <v>550052</v>
      </c>
      <c r="J126" s="55">
        <v>530475</v>
      </c>
      <c r="K126" s="52">
        <v>568997</v>
      </c>
      <c r="L126" s="46">
        <v>25261</v>
      </c>
      <c r="M126" s="59">
        <v>81852</v>
      </c>
      <c r="N126" s="67">
        <f t="shared" si="17"/>
        <v>676110</v>
      </c>
      <c r="O126" s="74">
        <f t="shared" si="18"/>
        <v>404417</v>
      </c>
      <c r="P126" s="68">
        <f t="shared" si="12"/>
        <v>1.9159924684274701E-2</v>
      </c>
      <c r="Q126" s="60">
        <v>337792</v>
      </c>
      <c r="R126" s="60">
        <v>338318</v>
      </c>
      <c r="S126" s="55"/>
      <c r="T126" s="55"/>
      <c r="U126" s="67">
        <v>-124760</v>
      </c>
      <c r="V126" s="68">
        <f t="shared" si="13"/>
        <v>-3.5355078369054024E-3</v>
      </c>
      <c r="W126" s="55"/>
      <c r="X126" s="55"/>
      <c r="Y126" s="67">
        <f t="shared" si="19"/>
        <v>279656</v>
      </c>
      <c r="Z126" s="68">
        <f t="shared" si="20"/>
        <v>7.8627117049100033E-3</v>
      </c>
      <c r="AA126" s="1">
        <f t="shared" si="14"/>
        <v>279657</v>
      </c>
      <c r="AB126" s="1"/>
    </row>
    <row r="127" spans="1:28" x14ac:dyDescent="0.25">
      <c r="A127" s="55">
        <v>1894</v>
      </c>
      <c r="B127" s="72">
        <v>35008060</v>
      </c>
      <c r="C127" s="71">
        <f t="shared" si="15"/>
        <v>8.0526591432188432E-3</v>
      </c>
      <c r="D127" s="53">
        <v>890289</v>
      </c>
      <c r="E127" s="55">
        <v>30975</v>
      </c>
      <c r="F127" s="57">
        <v>124367</v>
      </c>
      <c r="G127" s="67">
        <f t="shared" si="16"/>
        <v>1045631</v>
      </c>
      <c r="H127" s="68">
        <f t="shared" si="11"/>
        <v>2.9868293187340286E-2</v>
      </c>
      <c r="I127" s="55">
        <v>532565</v>
      </c>
      <c r="J127" s="55">
        <v>513066</v>
      </c>
      <c r="K127" s="52">
        <v>498827</v>
      </c>
      <c r="L127" s="46">
        <v>23868</v>
      </c>
      <c r="M127" s="59">
        <v>71113</v>
      </c>
      <c r="N127" s="67">
        <f t="shared" si="17"/>
        <v>593808</v>
      </c>
      <c r="O127" s="74">
        <f t="shared" si="18"/>
        <v>451823</v>
      </c>
      <c r="P127" s="68">
        <f t="shared" si="12"/>
        <v>1.6962036742395895E-2</v>
      </c>
      <c r="Q127" s="60">
        <v>296500.5</v>
      </c>
      <c r="R127" s="60">
        <v>297307.5</v>
      </c>
      <c r="S127" s="55"/>
      <c r="T127" s="55"/>
      <c r="U127" s="67">
        <v>-172167</v>
      </c>
      <c r="V127" s="68">
        <f t="shared" si="13"/>
        <v>-4.9179246150743575E-3</v>
      </c>
      <c r="W127" s="55"/>
      <c r="X127" s="55"/>
      <c r="Y127" s="67">
        <f t="shared" si="19"/>
        <v>279657</v>
      </c>
      <c r="Z127" s="68">
        <f t="shared" si="20"/>
        <v>7.9250522214287765E-3</v>
      </c>
      <c r="AA127" s="1">
        <f t="shared" si="14"/>
        <v>279656</v>
      </c>
      <c r="AB127" s="1"/>
    </row>
    <row r="128" spans="1:28" x14ac:dyDescent="0.25">
      <c r="A128" s="55">
        <v>1893</v>
      </c>
      <c r="B128" s="72">
        <v>34728404</v>
      </c>
      <c r="C128" s="71">
        <f t="shared" si="15"/>
        <v>8.1180601430872468E-3</v>
      </c>
      <c r="D128" s="53">
        <v>914572</v>
      </c>
      <c r="E128" s="55">
        <v>31329</v>
      </c>
      <c r="F128" s="57">
        <v>127110</v>
      </c>
      <c r="G128" s="67">
        <f t="shared" si="16"/>
        <v>1073011</v>
      </c>
      <c r="H128" s="68">
        <f t="shared" si="11"/>
        <v>3.0897216007968579E-2</v>
      </c>
      <c r="I128" s="55">
        <v>546695</v>
      </c>
      <c r="J128" s="55">
        <v>526316</v>
      </c>
      <c r="K128" s="52">
        <v>569958</v>
      </c>
      <c r="L128" s="46">
        <v>24094</v>
      </c>
      <c r="M128" s="59">
        <v>79670</v>
      </c>
      <c r="N128" s="67">
        <f t="shared" si="17"/>
        <v>673722</v>
      </c>
      <c r="O128" s="74">
        <f t="shared" si="18"/>
        <v>399289</v>
      </c>
      <c r="P128" s="68">
        <f t="shared" si="12"/>
        <v>1.9399739763451267E-2</v>
      </c>
      <c r="Q128" s="60">
        <v>336611</v>
      </c>
      <c r="R128" s="60">
        <v>337111</v>
      </c>
      <c r="S128" s="55"/>
      <c r="T128" s="55"/>
      <c r="U128" s="67">
        <v>-119632</v>
      </c>
      <c r="V128" s="68">
        <f t="shared" si="13"/>
        <v>-3.4447883064249079E-3</v>
      </c>
      <c r="W128" s="55"/>
      <c r="X128" s="55"/>
      <c r="Y128" s="67">
        <f t="shared" si="19"/>
        <v>279656</v>
      </c>
      <c r="Z128" s="68">
        <f t="shared" si="20"/>
        <v>7.9883318298700351E-3</v>
      </c>
      <c r="AA128" s="1">
        <f t="shared" si="14"/>
        <v>279657</v>
      </c>
      <c r="AB128" s="1"/>
    </row>
    <row r="129" spans="1:28" x14ac:dyDescent="0.25">
      <c r="A129" s="55">
        <v>1892</v>
      </c>
      <c r="B129" s="72">
        <v>34448747</v>
      </c>
      <c r="C129" s="71">
        <f t="shared" si="15"/>
        <v>8.1845024260229771E-3</v>
      </c>
      <c r="D129" s="53">
        <v>897957</v>
      </c>
      <c r="E129" s="55">
        <v>30205</v>
      </c>
      <c r="F129" s="57">
        <v>125043</v>
      </c>
      <c r="G129" s="67">
        <f t="shared" si="16"/>
        <v>1053205</v>
      </c>
      <c r="H129" s="68">
        <f t="shared" si="11"/>
        <v>3.0573100380109616E-2</v>
      </c>
      <c r="I129" s="55">
        <v>536614</v>
      </c>
      <c r="J129" s="55">
        <v>516591</v>
      </c>
      <c r="K129" s="52">
        <v>559684</v>
      </c>
      <c r="L129" s="46">
        <v>26044</v>
      </c>
      <c r="M129" s="59">
        <v>75545</v>
      </c>
      <c r="N129" s="67">
        <f t="shared" si="17"/>
        <v>661273</v>
      </c>
      <c r="O129" s="74">
        <f t="shared" si="18"/>
        <v>391932</v>
      </c>
      <c r="P129" s="68">
        <f t="shared" si="12"/>
        <v>1.9195850577671227E-2</v>
      </c>
      <c r="Q129" s="60">
        <v>330327</v>
      </c>
      <c r="R129" s="60">
        <v>330946</v>
      </c>
      <c r="S129" s="55"/>
      <c r="T129" s="55"/>
      <c r="U129" s="67">
        <v>-112275</v>
      </c>
      <c r="V129" s="68">
        <f t="shared" si="13"/>
        <v>-3.2591896593510352E-3</v>
      </c>
      <c r="W129" s="55"/>
      <c r="X129" s="55"/>
      <c r="Y129" s="67">
        <f t="shared" si="19"/>
        <v>279657</v>
      </c>
      <c r="Z129" s="68">
        <f t="shared" si="20"/>
        <v>8.0526879380924034E-3</v>
      </c>
      <c r="AA129" s="1">
        <f t="shared" si="14"/>
        <v>279657</v>
      </c>
      <c r="AB129" s="1"/>
    </row>
    <row r="130" spans="1:28" x14ac:dyDescent="0.25">
      <c r="A130" s="55">
        <v>1891</v>
      </c>
      <c r="B130" s="72">
        <v>34169090</v>
      </c>
      <c r="C130" s="71">
        <f t="shared" si="15"/>
        <v>8.252011526660441E-3</v>
      </c>
      <c r="D130" s="53">
        <v>914157</v>
      </c>
      <c r="E130" s="55">
        <v>31239</v>
      </c>
      <c r="F130" s="57">
        <v>125986</v>
      </c>
      <c r="G130" s="67">
        <f t="shared" si="16"/>
        <v>1071382</v>
      </c>
      <c r="H130" s="68">
        <f t="shared" ref="H130:H193" si="21">(G130/B130)</f>
        <v>3.135529801935024E-2</v>
      </c>
      <c r="I130" s="55">
        <v>546463</v>
      </c>
      <c r="J130" s="55">
        <v>524919</v>
      </c>
      <c r="K130" s="52">
        <v>587925</v>
      </c>
      <c r="L130" s="46">
        <v>24992</v>
      </c>
      <c r="M130" s="59">
        <v>83573</v>
      </c>
      <c r="N130" s="67">
        <f t="shared" si="17"/>
        <v>696490</v>
      </c>
      <c r="O130" s="74">
        <f t="shared" si="18"/>
        <v>374892</v>
      </c>
      <c r="P130" s="68">
        <f t="shared" ref="P130:P193" si="22">(N130/B130)</f>
        <v>2.0383627424669488E-2</v>
      </c>
      <c r="Q130" s="60">
        <v>347580.5</v>
      </c>
      <c r="R130" s="60">
        <v>348909.5</v>
      </c>
      <c r="S130" s="55"/>
      <c r="T130" s="55"/>
      <c r="U130" s="67">
        <v>-95236</v>
      </c>
      <c r="V130" s="68">
        <f t="shared" ref="V130:V193" si="23">U130/B130</f>
        <v>-2.7871974348746193E-3</v>
      </c>
      <c r="W130" s="55"/>
      <c r="X130" s="55"/>
      <c r="Y130" s="67">
        <f t="shared" si="19"/>
        <v>279657</v>
      </c>
      <c r="Z130" s="68">
        <f t="shared" si="20"/>
        <v>8.1180601430873526E-3</v>
      </c>
      <c r="AA130" s="1">
        <f t="shared" ref="AA130:AA193" si="24">B130-B131</f>
        <v>279656</v>
      </c>
      <c r="AB130" s="1"/>
    </row>
    <row r="131" spans="1:28" x14ac:dyDescent="0.25">
      <c r="A131" s="55">
        <v>1890</v>
      </c>
      <c r="B131" s="72">
        <v>33889434</v>
      </c>
      <c r="C131" s="71">
        <f t="shared" ref="C131:C194" si="25">B131/B132-1</f>
        <v>8.3207038237713693E-3</v>
      </c>
      <c r="D131" s="53">
        <v>869937</v>
      </c>
      <c r="E131" s="55">
        <v>29898</v>
      </c>
      <c r="F131" s="57">
        <v>121526</v>
      </c>
      <c r="G131" s="67">
        <f t="shared" ref="G131:G194" si="26">SUM(D131:F131)</f>
        <v>1021361</v>
      </c>
      <c r="H131" s="68">
        <f t="shared" si="21"/>
        <v>3.0138036533746772E-2</v>
      </c>
      <c r="I131" s="55">
        <v>519601</v>
      </c>
      <c r="J131" s="55">
        <v>501760</v>
      </c>
      <c r="K131" s="52">
        <v>562248</v>
      </c>
      <c r="L131" s="46">
        <v>24506</v>
      </c>
      <c r="M131" s="59">
        <v>79004</v>
      </c>
      <c r="N131" s="67">
        <f t="shared" ref="N131:N194" si="27">SUM(K131:M131)</f>
        <v>665758</v>
      </c>
      <c r="O131" s="74">
        <f t="shared" ref="O131:O194" si="28">G131-N131</f>
        <v>355603</v>
      </c>
      <c r="P131" s="68">
        <f t="shared" si="22"/>
        <v>1.9645002038098363E-2</v>
      </c>
      <c r="Q131" s="60">
        <v>332507</v>
      </c>
      <c r="R131" s="60">
        <v>333251</v>
      </c>
      <c r="S131" s="55"/>
      <c r="T131" s="55"/>
      <c r="U131" s="67">
        <v>-75946</v>
      </c>
      <c r="V131" s="68">
        <f t="shared" si="23"/>
        <v>-2.240993461265833E-3</v>
      </c>
      <c r="W131" s="55"/>
      <c r="X131" s="55"/>
      <c r="Y131" s="67">
        <f t="shared" ref="Y131:Y194" si="29">G130-N130+U130</f>
        <v>279656</v>
      </c>
      <c r="Z131" s="68">
        <f t="shared" ref="Z131:Z194" si="30">Y131/B130</f>
        <v>8.1844731598061295E-3</v>
      </c>
      <c r="AA131" s="1">
        <f t="shared" si="24"/>
        <v>279657</v>
      </c>
      <c r="AB131" s="1"/>
    </row>
    <row r="132" spans="1:28" x14ac:dyDescent="0.25">
      <c r="A132" s="55">
        <v>1889</v>
      </c>
      <c r="B132" s="72">
        <v>33609777</v>
      </c>
      <c r="C132" s="71">
        <f t="shared" si="25"/>
        <v>8.3904885913854699E-3</v>
      </c>
      <c r="D132" s="53">
        <v>885944</v>
      </c>
      <c r="E132" s="55">
        <v>30439</v>
      </c>
      <c r="F132" s="57">
        <v>122783</v>
      </c>
      <c r="G132" s="67">
        <f t="shared" si="26"/>
        <v>1039166</v>
      </c>
      <c r="H132" s="68">
        <f t="shared" si="21"/>
        <v>3.0918562774159435E-2</v>
      </c>
      <c r="I132" s="55">
        <v>529988</v>
      </c>
      <c r="J132" s="55">
        <v>509178</v>
      </c>
      <c r="K132" s="52">
        <v>518353</v>
      </c>
      <c r="L132" s="46">
        <v>23442</v>
      </c>
      <c r="M132" s="59">
        <v>73238</v>
      </c>
      <c r="N132" s="67">
        <f t="shared" si="27"/>
        <v>615033</v>
      </c>
      <c r="O132" s="74">
        <f t="shared" si="28"/>
        <v>424133</v>
      </c>
      <c r="P132" s="68">
        <f t="shared" si="22"/>
        <v>1.8299228822613135E-2</v>
      </c>
      <c r="Q132" s="60">
        <v>307225.5</v>
      </c>
      <c r="R132" s="60">
        <v>307807.5</v>
      </c>
      <c r="S132" s="55"/>
      <c r="T132" s="55"/>
      <c r="U132" s="67">
        <v>-144477</v>
      </c>
      <c r="V132" s="68">
        <f t="shared" si="23"/>
        <v>-4.2986598810221205E-3</v>
      </c>
      <c r="W132" s="55"/>
      <c r="X132" s="55"/>
      <c r="Y132" s="67">
        <f t="shared" si="29"/>
        <v>279657</v>
      </c>
      <c r="Z132" s="68">
        <f t="shared" si="30"/>
        <v>8.2520410343825748E-3</v>
      </c>
      <c r="AA132" s="1">
        <f t="shared" si="24"/>
        <v>279656</v>
      </c>
      <c r="AB132" s="1"/>
    </row>
    <row r="133" spans="1:28" x14ac:dyDescent="0.25">
      <c r="A133" s="55">
        <v>1888</v>
      </c>
      <c r="B133" s="72">
        <v>33330121</v>
      </c>
      <c r="C133" s="71">
        <f t="shared" si="25"/>
        <v>8.4615150940090533E-3</v>
      </c>
      <c r="D133" s="53">
        <v>879868</v>
      </c>
      <c r="E133" s="55">
        <v>31007</v>
      </c>
      <c r="F133" s="57">
        <v>123269</v>
      </c>
      <c r="G133" s="67">
        <f t="shared" si="26"/>
        <v>1034144</v>
      </c>
      <c r="H133" s="68">
        <f t="shared" si="21"/>
        <v>3.1027310101874518E-2</v>
      </c>
      <c r="I133" s="55">
        <v>526241</v>
      </c>
      <c r="J133" s="55">
        <v>507903</v>
      </c>
      <c r="K133" s="52">
        <v>510971</v>
      </c>
      <c r="L133" s="46">
        <v>23754</v>
      </c>
      <c r="M133" s="59">
        <v>71174</v>
      </c>
      <c r="N133" s="67">
        <f t="shared" si="27"/>
        <v>605899</v>
      </c>
      <c r="O133" s="74">
        <f t="shared" si="28"/>
        <v>428245</v>
      </c>
      <c r="P133" s="68">
        <f t="shared" si="22"/>
        <v>1.8178721883427906E-2</v>
      </c>
      <c r="Q133" s="60">
        <v>302315.5</v>
      </c>
      <c r="R133" s="60">
        <v>303583.5</v>
      </c>
      <c r="S133" s="55"/>
      <c r="T133" s="55"/>
      <c r="U133" s="67">
        <v>-148588</v>
      </c>
      <c r="V133" s="68">
        <f t="shared" si="23"/>
        <v>-4.4580696241696815E-3</v>
      </c>
      <c r="W133" s="55"/>
      <c r="X133" s="55"/>
      <c r="Y133" s="67">
        <f t="shared" si="29"/>
        <v>279656</v>
      </c>
      <c r="Z133" s="68">
        <f t="shared" si="30"/>
        <v>8.3206740705241804E-3</v>
      </c>
      <c r="AA133" s="1">
        <f t="shared" si="24"/>
        <v>279657</v>
      </c>
      <c r="AB133" s="1"/>
    </row>
    <row r="134" spans="1:28" x14ac:dyDescent="0.25">
      <c r="A134" s="55">
        <v>1887</v>
      </c>
      <c r="B134" s="72">
        <v>33050464</v>
      </c>
      <c r="C134" s="71">
        <f t="shared" si="25"/>
        <v>8.5336925473427083E-3</v>
      </c>
      <c r="D134" s="53">
        <v>886331</v>
      </c>
      <c r="E134" s="55">
        <v>31188</v>
      </c>
      <c r="F134" s="57">
        <v>124418</v>
      </c>
      <c r="G134" s="67">
        <f t="shared" si="26"/>
        <v>1041937</v>
      </c>
      <c r="H134" s="68">
        <f t="shared" si="21"/>
        <v>3.1525639095414816E-2</v>
      </c>
      <c r="I134" s="55">
        <v>531452</v>
      </c>
      <c r="J134" s="55">
        <v>510485</v>
      </c>
      <c r="K134" s="52">
        <v>530758</v>
      </c>
      <c r="L134" s="46">
        <v>23983</v>
      </c>
      <c r="M134" s="59">
        <v>74546</v>
      </c>
      <c r="N134" s="67">
        <f t="shared" si="27"/>
        <v>629287</v>
      </c>
      <c r="O134" s="74">
        <f t="shared" si="28"/>
        <v>412650</v>
      </c>
      <c r="P134" s="68">
        <f t="shared" si="22"/>
        <v>1.9040186546246372E-2</v>
      </c>
      <c r="Q134" s="60">
        <v>314175.5</v>
      </c>
      <c r="R134" s="60">
        <v>315111.5</v>
      </c>
      <c r="S134" s="55"/>
      <c r="T134" s="55"/>
      <c r="U134" s="67">
        <v>-132994</v>
      </c>
      <c r="V134" s="68">
        <f t="shared" si="23"/>
        <v>-4.0239677119207765E-3</v>
      </c>
      <c r="W134" s="55"/>
      <c r="X134" s="55"/>
      <c r="Y134" s="67">
        <f t="shared" si="29"/>
        <v>279657</v>
      </c>
      <c r="Z134" s="68">
        <f t="shared" si="30"/>
        <v>8.3905185942769311E-3</v>
      </c>
      <c r="AA134" s="1">
        <f t="shared" si="24"/>
        <v>279656</v>
      </c>
      <c r="AB134" s="1"/>
    </row>
    <row r="135" spans="1:28" x14ac:dyDescent="0.25">
      <c r="A135" s="55">
        <v>1886</v>
      </c>
      <c r="B135" s="72">
        <v>32770808</v>
      </c>
      <c r="C135" s="71">
        <f t="shared" si="25"/>
        <v>8.6071743041666871E-3</v>
      </c>
      <c r="D135" s="53">
        <v>903760</v>
      </c>
      <c r="E135" s="54">
        <f t="shared" ref="E135:E166" si="31">$E$134/$D$134*D135</f>
        <v>31801.287419711149</v>
      </c>
      <c r="F135" s="57">
        <v>127890</v>
      </c>
      <c r="G135" s="67">
        <f t="shared" si="26"/>
        <v>1063451.2874197112</v>
      </c>
      <c r="H135" s="68">
        <f t="shared" si="21"/>
        <v>3.245117689559901E-2</v>
      </c>
      <c r="I135" s="55">
        <v>542178.64370985562</v>
      </c>
      <c r="J135" s="55">
        <v>521272.64370985556</v>
      </c>
      <c r="K135" s="52">
        <v>537276</v>
      </c>
      <c r="L135" s="58">
        <f t="shared" ref="L135:L166" si="32">$L$134/$B$134*B135</f>
        <v>23780.068209148289</v>
      </c>
      <c r="M135" s="59">
        <v>73640</v>
      </c>
      <c r="N135" s="67">
        <f t="shared" si="27"/>
        <v>634696.06820914824</v>
      </c>
      <c r="O135" s="74">
        <f t="shared" si="28"/>
        <v>428755.21921056299</v>
      </c>
      <c r="P135" s="68">
        <f t="shared" si="22"/>
        <v>1.9367727161599076E-2</v>
      </c>
      <c r="Q135" s="60">
        <v>316960.03410457412</v>
      </c>
      <c r="R135" s="60">
        <v>317736.03410457412</v>
      </c>
      <c r="S135" s="55"/>
      <c r="T135" s="55"/>
      <c r="U135" s="67">
        <v>-149098.21921056299</v>
      </c>
      <c r="V135" s="68">
        <f t="shared" si="23"/>
        <v>-4.5497266716939969E-3</v>
      </c>
      <c r="W135" s="55"/>
      <c r="X135" s="55"/>
      <c r="Y135" s="67">
        <f t="shared" si="29"/>
        <v>279656</v>
      </c>
      <c r="Z135" s="68">
        <f t="shared" si="30"/>
        <v>8.4614848372476705E-3</v>
      </c>
      <c r="AA135" s="1">
        <f t="shared" si="24"/>
        <v>279657</v>
      </c>
      <c r="AB135" s="1"/>
    </row>
    <row r="136" spans="1:28" x14ac:dyDescent="0.25">
      <c r="A136" s="55">
        <v>1885</v>
      </c>
      <c r="B136" s="72">
        <v>32491151</v>
      </c>
      <c r="C136" s="71">
        <f t="shared" si="25"/>
        <v>8.6719668160684105E-3</v>
      </c>
      <c r="D136" s="53">
        <v>894270</v>
      </c>
      <c r="E136" s="54">
        <f t="shared" si="31"/>
        <v>31467.355604170451</v>
      </c>
      <c r="F136" s="57">
        <v>126100</v>
      </c>
      <c r="G136" s="67">
        <f t="shared" si="26"/>
        <v>1051837.3556041704</v>
      </c>
      <c r="H136" s="68">
        <f t="shared" si="21"/>
        <v>3.2373040758210452E-2</v>
      </c>
      <c r="I136" s="55">
        <v>536085.67780208518</v>
      </c>
      <c r="J136" s="55">
        <v>515751.67780208524</v>
      </c>
      <c r="K136" s="52">
        <v>522750</v>
      </c>
      <c r="L136" s="58">
        <f t="shared" si="32"/>
        <v>23577.135692648673</v>
      </c>
      <c r="M136" s="59">
        <v>74607</v>
      </c>
      <c r="N136" s="67">
        <f t="shared" si="27"/>
        <v>620934.13569264871</v>
      </c>
      <c r="O136" s="74">
        <f t="shared" si="28"/>
        <v>430903.21991152165</v>
      </c>
      <c r="P136" s="68">
        <f t="shared" si="22"/>
        <v>1.9110869162272788E-2</v>
      </c>
      <c r="Q136" s="60">
        <v>310095.56784632435</v>
      </c>
      <c r="R136" s="60">
        <v>310838.56784632435</v>
      </c>
      <c r="S136" s="55"/>
      <c r="T136" s="55"/>
      <c r="U136" s="67">
        <v>-151246.21991152165</v>
      </c>
      <c r="V136" s="68">
        <f t="shared" si="23"/>
        <v>-4.6549972917709704E-3</v>
      </c>
      <c r="W136" s="55"/>
      <c r="X136" s="55"/>
      <c r="Y136" s="67">
        <f t="shared" si="29"/>
        <v>279657</v>
      </c>
      <c r="Z136" s="68">
        <f t="shared" si="30"/>
        <v>8.5337230623059399E-3</v>
      </c>
      <c r="AA136" s="1">
        <f t="shared" si="24"/>
        <v>279339.75817456841</v>
      </c>
      <c r="AB136" s="1"/>
    </row>
    <row r="137" spans="1:28" x14ac:dyDescent="0.25">
      <c r="A137" s="55">
        <v>1884</v>
      </c>
      <c r="B137" s="72">
        <v>32211811.241825432</v>
      </c>
      <c r="C137" s="71">
        <f t="shared" si="25"/>
        <v>8.7534330648029179E-3</v>
      </c>
      <c r="D137" s="53">
        <v>906750</v>
      </c>
      <c r="E137" s="54">
        <f t="shared" si="31"/>
        <v>31906.498813648628</v>
      </c>
      <c r="F137" s="57">
        <v>129157</v>
      </c>
      <c r="G137" s="67">
        <f t="shared" si="26"/>
        <v>1067813.4988136487</v>
      </c>
      <c r="H137" s="68">
        <f t="shared" si="21"/>
        <v>3.3149750282503394E-2</v>
      </c>
      <c r="I137" s="55">
        <v>544813.24940682435</v>
      </c>
      <c r="J137" s="55">
        <v>523000.2494068243</v>
      </c>
      <c r="K137" s="52">
        <v>530828</v>
      </c>
      <c r="L137" s="58">
        <f t="shared" si="32"/>
        <v>23374.433382015435</v>
      </c>
      <c r="M137" s="59">
        <v>75168</v>
      </c>
      <c r="N137" s="67">
        <f t="shared" si="27"/>
        <v>629370.43338201544</v>
      </c>
      <c r="O137" s="74">
        <f t="shared" si="28"/>
        <v>438443.06543163327</v>
      </c>
      <c r="P137" s="68">
        <f t="shared" si="22"/>
        <v>1.9538498740636148E-2</v>
      </c>
      <c r="Q137" s="60">
        <v>314657.10158807453</v>
      </c>
      <c r="R137" s="60">
        <v>314713.10158807453</v>
      </c>
      <c r="S137" s="55"/>
      <c r="T137" s="55"/>
      <c r="U137" s="67">
        <v>-158787.29563749966</v>
      </c>
      <c r="V137" s="68">
        <f t="shared" si="23"/>
        <v>-4.9294742988969919E-3</v>
      </c>
      <c r="W137" s="55"/>
      <c r="X137" s="55"/>
      <c r="Y137" s="67">
        <f t="shared" si="29"/>
        <v>279657</v>
      </c>
      <c r="Z137" s="68">
        <f t="shared" si="30"/>
        <v>8.607174304166694E-3</v>
      </c>
      <c r="AA137" s="1">
        <f t="shared" si="24"/>
        <v>279517.19851373136</v>
      </c>
      <c r="AB137" s="1"/>
    </row>
    <row r="138" spans="1:28" x14ac:dyDescent="0.25">
      <c r="A138" s="55">
        <v>1883</v>
      </c>
      <c r="B138" s="72">
        <v>31932294.0433117</v>
      </c>
      <c r="C138" s="71">
        <f t="shared" si="25"/>
        <v>8.8497232880002663E-3</v>
      </c>
      <c r="D138" s="53">
        <v>890722</v>
      </c>
      <c r="E138" s="54">
        <f t="shared" si="31"/>
        <v>31342.509441732265</v>
      </c>
      <c r="F138" s="57">
        <v>124458</v>
      </c>
      <c r="G138" s="67">
        <f t="shared" si="26"/>
        <v>1046522.5094417323</v>
      </c>
      <c r="H138" s="68">
        <f t="shared" si="21"/>
        <v>3.2773170258994566E-2</v>
      </c>
      <c r="I138" s="55">
        <v>532626.25472086621</v>
      </c>
      <c r="J138" s="55">
        <v>513896.25472086616</v>
      </c>
      <c r="K138" s="52">
        <v>522997</v>
      </c>
      <c r="L138" s="58">
        <f t="shared" si="32"/>
        <v>23171.60231217161</v>
      </c>
      <c r="M138" s="59">
        <v>76891</v>
      </c>
      <c r="N138" s="67">
        <f t="shared" si="27"/>
        <v>623059.6023121716</v>
      </c>
      <c r="O138" s="74">
        <f t="shared" si="28"/>
        <v>423462.90712956071</v>
      </c>
      <c r="P138" s="68">
        <f t="shared" si="22"/>
        <v>1.9511896059427433E-2</v>
      </c>
      <c r="Q138" s="60">
        <v>311380.13569264865</v>
      </c>
      <c r="R138" s="60">
        <v>311679.13569264865</v>
      </c>
      <c r="S138" s="55"/>
      <c r="T138" s="55"/>
      <c r="U138" s="67">
        <v>-143806.23805643502</v>
      </c>
      <c r="V138" s="68">
        <f t="shared" si="23"/>
        <v>-4.5034734385629143E-3</v>
      </c>
      <c r="W138" s="55"/>
      <c r="X138" s="55"/>
      <c r="Y138" s="67">
        <f t="shared" si="29"/>
        <v>279655.76979413361</v>
      </c>
      <c r="Z138" s="68">
        <f t="shared" si="30"/>
        <v>8.6817772429702601E-3</v>
      </c>
      <c r="AA138" s="1">
        <f t="shared" si="24"/>
        <v>280113.04331170022</v>
      </c>
      <c r="AB138" s="1"/>
    </row>
    <row r="139" spans="1:28" x14ac:dyDescent="0.25">
      <c r="A139" s="55">
        <v>1882</v>
      </c>
      <c r="B139" s="72">
        <v>31652181</v>
      </c>
      <c r="C139" s="71">
        <f t="shared" si="25"/>
        <v>8.9140418248132569E-3</v>
      </c>
      <c r="D139" s="53">
        <v>889014</v>
      </c>
      <c r="E139" s="54">
        <f t="shared" si="31"/>
        <v>31282.408752486375</v>
      </c>
      <c r="F139" s="57">
        <v>126158</v>
      </c>
      <c r="G139" s="67">
        <f t="shared" si="26"/>
        <v>1046454.4087524863</v>
      </c>
      <c r="H139" s="68">
        <f t="shared" si="21"/>
        <v>3.3061052214774275E-2</v>
      </c>
      <c r="I139" s="55">
        <v>532898.20437624317</v>
      </c>
      <c r="J139" s="55">
        <v>513556.20437624317</v>
      </c>
      <c r="K139" s="52">
        <v>516654</v>
      </c>
      <c r="L139" s="58">
        <f t="shared" si="32"/>
        <v>22968.338868797728</v>
      </c>
      <c r="M139" s="59">
        <v>72989</v>
      </c>
      <c r="N139" s="67">
        <f t="shared" si="27"/>
        <v>612611.33886879776</v>
      </c>
      <c r="O139" s="74">
        <f t="shared" si="28"/>
        <v>433843.06988368859</v>
      </c>
      <c r="P139" s="68">
        <f t="shared" si="22"/>
        <v>1.9354474779124945E-2</v>
      </c>
      <c r="Q139" s="60">
        <v>306136.16943439888</v>
      </c>
      <c r="R139" s="60">
        <v>306475.16943439888</v>
      </c>
      <c r="S139" s="55"/>
      <c r="T139" s="55"/>
      <c r="U139" s="67">
        <v>-154187.06988368859</v>
      </c>
      <c r="V139" s="68">
        <f t="shared" si="23"/>
        <v>-4.8712936995933577E-3</v>
      </c>
      <c r="W139" s="55"/>
      <c r="X139" s="55"/>
      <c r="Y139" s="67">
        <f t="shared" si="29"/>
        <v>279656.6690731257</v>
      </c>
      <c r="Z139" s="68">
        <f t="shared" si="30"/>
        <v>8.7578007610042193E-3</v>
      </c>
      <c r="AA139" s="1">
        <f t="shared" si="24"/>
        <v>279656</v>
      </c>
      <c r="AB139" s="1"/>
    </row>
    <row r="140" spans="1:28" x14ac:dyDescent="0.25">
      <c r="A140" s="55">
        <v>1881</v>
      </c>
      <c r="B140" s="72">
        <v>31372525</v>
      </c>
      <c r="C140" s="71">
        <f t="shared" si="25"/>
        <v>8.9942490991825608E-3</v>
      </c>
      <c r="D140" s="53">
        <v>883642</v>
      </c>
      <c r="E140" s="54">
        <f t="shared" si="31"/>
        <v>31093.380120970607</v>
      </c>
      <c r="F140" s="57">
        <v>126171</v>
      </c>
      <c r="G140" s="67">
        <f t="shared" si="26"/>
        <v>1040906.3801209707</v>
      </c>
      <c r="H140" s="68">
        <f t="shared" si="21"/>
        <v>3.3178916268963708E-2</v>
      </c>
      <c r="I140" s="55">
        <v>530446.69006048539</v>
      </c>
      <c r="J140" s="55">
        <v>510459.69006048533</v>
      </c>
      <c r="K140" s="52">
        <v>491935</v>
      </c>
      <c r="L140" s="58">
        <f t="shared" si="32"/>
        <v>22765.407077946016</v>
      </c>
      <c r="M140" s="59">
        <v>72325</v>
      </c>
      <c r="N140" s="67">
        <f t="shared" si="27"/>
        <v>587025.407077946</v>
      </c>
      <c r="O140" s="74">
        <f t="shared" si="28"/>
        <v>453880.97304302466</v>
      </c>
      <c r="P140" s="68">
        <f t="shared" si="22"/>
        <v>1.8711449176562804E-2</v>
      </c>
      <c r="Q140" s="60">
        <v>293447.203538973</v>
      </c>
      <c r="R140" s="60">
        <v>293578.203538973</v>
      </c>
      <c r="S140" s="55"/>
      <c r="T140" s="55"/>
      <c r="U140" s="67">
        <v>-174223.97304302466</v>
      </c>
      <c r="V140" s="68">
        <f t="shared" si="23"/>
        <v>-5.5533933925632269E-3</v>
      </c>
      <c r="W140" s="55"/>
      <c r="X140" s="55"/>
      <c r="Y140" s="67">
        <f t="shared" si="29"/>
        <v>279656</v>
      </c>
      <c r="Z140" s="68">
        <f t="shared" si="30"/>
        <v>8.8352837360559759E-3</v>
      </c>
      <c r="AA140" s="1">
        <f t="shared" si="24"/>
        <v>279657</v>
      </c>
      <c r="AB140" s="1"/>
    </row>
    <row r="141" spans="1:28" x14ac:dyDescent="0.25">
      <c r="A141" s="55">
        <v>1880</v>
      </c>
      <c r="B141" s="72">
        <v>31092868</v>
      </c>
      <c r="C141" s="71">
        <f t="shared" si="25"/>
        <v>9.0758470749494613E-3</v>
      </c>
      <c r="D141" s="53">
        <v>881643</v>
      </c>
      <c r="E141" s="54">
        <f t="shared" si="31"/>
        <v>31023.039794388329</v>
      </c>
      <c r="F141" s="57">
        <v>124570</v>
      </c>
      <c r="G141" s="67">
        <f t="shared" si="26"/>
        <v>1037236.0397943883</v>
      </c>
      <c r="H141" s="68">
        <f t="shared" si="21"/>
        <v>3.3359291262368862E-2</v>
      </c>
      <c r="I141" s="55">
        <v>528006.51989719411</v>
      </c>
      <c r="J141" s="55">
        <v>509229.51989719417</v>
      </c>
      <c r="K141" s="52">
        <v>528624</v>
      </c>
      <c r="L141" s="58">
        <f t="shared" si="32"/>
        <v>22562.474561446401</v>
      </c>
      <c r="M141" s="59">
        <v>75803</v>
      </c>
      <c r="N141" s="67">
        <f t="shared" si="27"/>
        <v>626989.47456144635</v>
      </c>
      <c r="O141" s="74">
        <f t="shared" si="28"/>
        <v>410246.565232942</v>
      </c>
      <c r="P141" s="68">
        <f t="shared" si="22"/>
        <v>2.016505761261542E-2</v>
      </c>
      <c r="Q141" s="60">
        <v>313648.23728072317</v>
      </c>
      <c r="R141" s="60">
        <v>313341.23728072317</v>
      </c>
      <c r="S141" s="55"/>
      <c r="T141" s="55"/>
      <c r="U141" s="67">
        <v>-130590.565232942</v>
      </c>
      <c r="V141" s="68">
        <f t="shared" si="23"/>
        <v>-4.2000167122872682E-3</v>
      </c>
      <c r="W141" s="55"/>
      <c r="X141" s="55"/>
      <c r="Y141" s="67">
        <f t="shared" si="29"/>
        <v>279657</v>
      </c>
      <c r="Z141" s="68">
        <f t="shared" si="30"/>
        <v>8.9140736998376772E-3</v>
      </c>
      <c r="AA141" s="1">
        <f t="shared" si="24"/>
        <v>279656</v>
      </c>
      <c r="AB141" s="1"/>
    </row>
    <row r="142" spans="1:28" x14ac:dyDescent="0.25">
      <c r="A142" s="55">
        <v>1879</v>
      </c>
      <c r="B142" s="72">
        <v>30813212</v>
      </c>
      <c r="C142" s="71">
        <f t="shared" si="25"/>
        <v>9.1590055596211251E-3</v>
      </c>
      <c r="D142" s="53">
        <v>880389</v>
      </c>
      <c r="E142" s="54">
        <f t="shared" si="31"/>
        <v>30978.914346897491</v>
      </c>
      <c r="F142" s="57">
        <v>125730</v>
      </c>
      <c r="G142" s="67">
        <f t="shared" si="26"/>
        <v>1037097.9143468975</v>
      </c>
      <c r="H142" s="68">
        <f t="shared" si="21"/>
        <v>3.3657572418834408E-2</v>
      </c>
      <c r="I142" s="55">
        <v>527749.45717344875</v>
      </c>
      <c r="J142" s="55">
        <v>509348.45717344875</v>
      </c>
      <c r="K142" s="52">
        <v>526255</v>
      </c>
      <c r="L142" s="58">
        <f t="shared" si="32"/>
        <v>22359.54277059469</v>
      </c>
      <c r="M142" s="59">
        <v>73347</v>
      </c>
      <c r="N142" s="67">
        <f t="shared" si="27"/>
        <v>621961.54277059471</v>
      </c>
      <c r="O142" s="74">
        <f t="shared" si="28"/>
        <v>415136.3715763028</v>
      </c>
      <c r="P142" s="68">
        <f t="shared" si="22"/>
        <v>2.0184898048622606E-2</v>
      </c>
      <c r="Q142" s="60">
        <v>310603.27138529735</v>
      </c>
      <c r="R142" s="60">
        <v>311358.27138529735</v>
      </c>
      <c r="S142" s="55"/>
      <c r="T142" s="55"/>
      <c r="U142" s="67">
        <v>-135479.3715763028</v>
      </c>
      <c r="V142" s="68">
        <f t="shared" si="23"/>
        <v>-4.3967948416511332E-3</v>
      </c>
      <c r="W142" s="55"/>
      <c r="X142" s="55"/>
      <c r="Y142" s="67">
        <f t="shared" si="29"/>
        <v>279656</v>
      </c>
      <c r="Z142" s="68">
        <f t="shared" si="30"/>
        <v>8.9942169374661735E-3</v>
      </c>
      <c r="AA142" s="1">
        <f t="shared" si="24"/>
        <v>279657</v>
      </c>
      <c r="AB142" s="1"/>
    </row>
    <row r="143" spans="1:28" x14ac:dyDescent="0.25">
      <c r="A143" s="55">
        <v>1878</v>
      </c>
      <c r="B143" s="72">
        <v>30533555</v>
      </c>
      <c r="C143" s="71">
        <f t="shared" si="25"/>
        <v>9.2436683696097699E-3</v>
      </c>
      <c r="D143" s="53">
        <v>891906</v>
      </c>
      <c r="E143" s="54">
        <f t="shared" si="31"/>
        <v>31384.171746221222</v>
      </c>
      <c r="F143" s="57">
        <v>126773</v>
      </c>
      <c r="G143" s="67">
        <f t="shared" si="26"/>
        <v>1050063.1717462214</v>
      </c>
      <c r="H143" s="68">
        <f t="shared" si="21"/>
        <v>3.4390465563090222E-2</v>
      </c>
      <c r="I143" s="55">
        <v>535940.08587311069</v>
      </c>
      <c r="J143" s="55">
        <v>514123.08587311063</v>
      </c>
      <c r="K143" s="52">
        <v>539872</v>
      </c>
      <c r="L143" s="58">
        <f t="shared" si="32"/>
        <v>22156.610254095071</v>
      </c>
      <c r="M143" s="59">
        <v>76793</v>
      </c>
      <c r="N143" s="67">
        <f t="shared" si="27"/>
        <v>638821.61025409505</v>
      </c>
      <c r="O143" s="74">
        <f t="shared" si="28"/>
        <v>411241.56149212632</v>
      </c>
      <c r="P143" s="68">
        <f t="shared" si="22"/>
        <v>2.0921953249600153E-2</v>
      </c>
      <c r="Q143" s="60">
        <v>319403.30512704753</v>
      </c>
      <c r="R143" s="60">
        <v>319418.30512704753</v>
      </c>
      <c r="S143" s="55"/>
      <c r="T143" s="55"/>
      <c r="U143" s="67">
        <v>-131584.56149212632</v>
      </c>
      <c r="V143" s="68">
        <f t="shared" si="23"/>
        <v>-4.3095067538688608E-3</v>
      </c>
      <c r="W143" s="55"/>
      <c r="X143" s="55"/>
      <c r="Y143" s="67">
        <f t="shared" si="29"/>
        <v>279657</v>
      </c>
      <c r="Z143" s="68">
        <f t="shared" si="30"/>
        <v>9.0758795285606712E-3</v>
      </c>
      <c r="AA143" s="1">
        <f t="shared" si="24"/>
        <v>279657</v>
      </c>
      <c r="AB143" s="1"/>
    </row>
    <row r="144" spans="1:28" x14ac:dyDescent="0.25">
      <c r="A144" s="55">
        <v>1877</v>
      </c>
      <c r="B144" s="72">
        <v>30253898</v>
      </c>
      <c r="C144" s="71">
        <f t="shared" si="25"/>
        <v>9.3298772993157808E-3</v>
      </c>
      <c r="D144" s="53">
        <v>888200</v>
      </c>
      <c r="E144" s="54">
        <f t="shared" si="31"/>
        <v>31253.765918150217</v>
      </c>
      <c r="F144" s="57">
        <v>126822</v>
      </c>
      <c r="G144" s="67">
        <f t="shared" si="26"/>
        <v>1046275.7659181502</v>
      </c>
      <c r="H144" s="68">
        <f t="shared" si="21"/>
        <v>3.4583172254965301E-2</v>
      </c>
      <c r="I144" s="55">
        <v>532611.88295907504</v>
      </c>
      <c r="J144" s="55">
        <v>513663.8829590751</v>
      </c>
      <c r="K144" s="52">
        <v>500496</v>
      </c>
      <c r="L144" s="58">
        <f t="shared" si="32"/>
        <v>21953.677737595455</v>
      </c>
      <c r="M144" s="59">
        <v>73937</v>
      </c>
      <c r="N144" s="67">
        <f t="shared" si="27"/>
        <v>596386.67773759551</v>
      </c>
      <c r="O144" s="74">
        <f t="shared" si="28"/>
        <v>449889.08818055468</v>
      </c>
      <c r="P144" s="68">
        <f t="shared" si="22"/>
        <v>1.971272190240066E-2</v>
      </c>
      <c r="Q144" s="60">
        <v>298397.83886879776</v>
      </c>
      <c r="R144" s="60">
        <v>297988.83886879776</v>
      </c>
      <c r="S144" s="55"/>
      <c r="T144" s="55"/>
      <c r="U144" s="67">
        <v>-170233.08818055468</v>
      </c>
      <c r="V144" s="68">
        <f t="shared" si="23"/>
        <v>-5.62681503654685E-3</v>
      </c>
      <c r="W144" s="55"/>
      <c r="X144" s="55"/>
      <c r="Y144" s="67">
        <f t="shared" si="29"/>
        <v>279657</v>
      </c>
      <c r="Z144" s="68">
        <f t="shared" si="30"/>
        <v>9.1590055596212101E-3</v>
      </c>
      <c r="AA144" s="1">
        <f t="shared" si="24"/>
        <v>279656</v>
      </c>
      <c r="AB144" s="1"/>
    </row>
    <row r="145" spans="1:28" x14ac:dyDescent="0.25">
      <c r="A145" s="55">
        <v>1876</v>
      </c>
      <c r="B145" s="72">
        <v>29974242</v>
      </c>
      <c r="C145" s="71">
        <f t="shared" si="25"/>
        <v>9.4177776857296003E-3</v>
      </c>
      <c r="D145" s="53">
        <v>887968</v>
      </c>
      <c r="E145" s="54">
        <f t="shared" si="31"/>
        <v>31245.602358486842</v>
      </c>
      <c r="F145" s="57">
        <v>126534</v>
      </c>
      <c r="G145" s="67">
        <f t="shared" si="26"/>
        <v>1045747.6023584869</v>
      </c>
      <c r="H145" s="68">
        <f t="shared" si="21"/>
        <v>3.488820842770559E-2</v>
      </c>
      <c r="I145" s="55">
        <v>532719.80117924348</v>
      </c>
      <c r="J145" s="55">
        <v>513027.80117924343</v>
      </c>
      <c r="K145" s="52">
        <v>510315</v>
      </c>
      <c r="L145" s="58">
        <f t="shared" si="32"/>
        <v>21750.745946743744</v>
      </c>
      <c r="M145" s="59">
        <v>74129</v>
      </c>
      <c r="N145" s="67">
        <f t="shared" si="27"/>
        <v>606194.74594674376</v>
      </c>
      <c r="O145" s="74">
        <f t="shared" si="28"/>
        <v>439552.85641174309</v>
      </c>
      <c r="P145" s="68">
        <f t="shared" si="22"/>
        <v>2.0223855734091415E-2</v>
      </c>
      <c r="Q145" s="60">
        <v>303436.87297337188</v>
      </c>
      <c r="R145" s="60">
        <v>302757.87297337188</v>
      </c>
      <c r="S145" s="55"/>
      <c r="T145" s="55"/>
      <c r="U145" s="67">
        <v>-159895.85641174309</v>
      </c>
      <c r="V145" s="68">
        <f t="shared" si="23"/>
        <v>-5.3344420323203868E-3</v>
      </c>
      <c r="W145" s="55"/>
      <c r="X145" s="55"/>
      <c r="Y145" s="67">
        <f t="shared" si="29"/>
        <v>279656</v>
      </c>
      <c r="Z145" s="68">
        <f t="shared" si="30"/>
        <v>9.2436353160177901E-3</v>
      </c>
      <c r="AA145" s="1">
        <f t="shared" si="24"/>
        <v>279657</v>
      </c>
      <c r="AB145" s="1"/>
    </row>
    <row r="146" spans="1:28" x14ac:dyDescent="0.25">
      <c r="A146" s="55">
        <v>1875</v>
      </c>
      <c r="B146" s="72">
        <v>29694585</v>
      </c>
      <c r="C146" s="71">
        <f t="shared" si="25"/>
        <v>9.5072811496501597E-3</v>
      </c>
      <c r="D146" s="53">
        <v>850607</v>
      </c>
      <c r="E146" s="54">
        <f t="shared" si="31"/>
        <v>29930.952562868726</v>
      </c>
      <c r="F146" s="57">
        <v>123578</v>
      </c>
      <c r="G146" s="67">
        <f t="shared" si="26"/>
        <v>1004115.9525628687</v>
      </c>
      <c r="H146" s="68">
        <f t="shared" si="21"/>
        <v>3.3814783151974295E-2</v>
      </c>
      <c r="I146" s="55">
        <v>512622.47628143436</v>
      </c>
      <c r="J146" s="55">
        <v>491493.47628143436</v>
      </c>
      <c r="K146" s="52">
        <v>546453</v>
      </c>
      <c r="L146" s="58">
        <f t="shared" si="32"/>
        <v>21547.813430244125</v>
      </c>
      <c r="M146" s="59">
        <v>81767</v>
      </c>
      <c r="N146" s="67">
        <f t="shared" si="27"/>
        <v>649767.8134302441</v>
      </c>
      <c r="O146" s="74">
        <f t="shared" si="28"/>
        <v>354348.13913262461</v>
      </c>
      <c r="P146" s="68">
        <f t="shared" si="22"/>
        <v>2.1881693697024023E-2</v>
      </c>
      <c r="Q146" s="60">
        <v>324323.40671512205</v>
      </c>
      <c r="R146" s="60">
        <v>325444.40671512205</v>
      </c>
      <c r="S146" s="55"/>
      <c r="T146" s="55"/>
      <c r="U146" s="67">
        <v>-74692.139132624608</v>
      </c>
      <c r="V146" s="68">
        <f t="shared" si="23"/>
        <v>-2.5153454453943238E-3</v>
      </c>
      <c r="W146" s="55"/>
      <c r="X146" s="55"/>
      <c r="Y146" s="67">
        <f t="shared" si="29"/>
        <v>279657</v>
      </c>
      <c r="Z146" s="68">
        <f t="shared" si="30"/>
        <v>9.3299106612937874E-3</v>
      </c>
      <c r="AA146" s="1">
        <f t="shared" si="24"/>
        <v>279656</v>
      </c>
      <c r="AB146" s="1"/>
    </row>
    <row r="147" spans="1:28" x14ac:dyDescent="0.25">
      <c r="A147" s="55">
        <v>1874</v>
      </c>
      <c r="B147" s="72">
        <v>29414929</v>
      </c>
      <c r="C147" s="71">
        <f t="shared" si="25"/>
        <v>1.9383123916567158E-2</v>
      </c>
      <c r="D147" s="53">
        <v>854956</v>
      </c>
      <c r="E147" s="54">
        <f t="shared" si="31"/>
        <v>30083.984118799861</v>
      </c>
      <c r="F147" s="57">
        <v>123711</v>
      </c>
      <c r="G147" s="67">
        <f t="shared" si="26"/>
        <v>1008750.9841187999</v>
      </c>
      <c r="H147" s="68">
        <f t="shared" si="21"/>
        <v>3.4293843922546946E-2</v>
      </c>
      <c r="I147" s="55">
        <v>513822.99205939996</v>
      </c>
      <c r="J147" s="55">
        <v>494927.99205939996</v>
      </c>
      <c r="K147" s="52">
        <v>526632</v>
      </c>
      <c r="L147" s="58">
        <f t="shared" si="32"/>
        <v>21344.881639392417</v>
      </c>
      <c r="M147" s="59">
        <v>80720</v>
      </c>
      <c r="N147" s="67">
        <f t="shared" si="27"/>
        <v>628696.88163939246</v>
      </c>
      <c r="O147" s="74">
        <f t="shared" si="28"/>
        <v>380054.10247940745</v>
      </c>
      <c r="P147" s="68">
        <f t="shared" si="22"/>
        <v>2.1373394497718912E-2</v>
      </c>
      <c r="Q147" s="60">
        <v>314666.44081969623</v>
      </c>
      <c r="R147" s="60">
        <v>314030.44081969623</v>
      </c>
      <c r="S147" s="55"/>
      <c r="T147" s="55"/>
      <c r="U147" s="67">
        <v>-100397.10247940745</v>
      </c>
      <c r="V147" s="68">
        <f t="shared" si="23"/>
        <v>-3.4131342788353302E-3</v>
      </c>
      <c r="W147" s="55"/>
      <c r="X147" s="55"/>
      <c r="Y147" s="67">
        <f t="shared" si="29"/>
        <v>279656</v>
      </c>
      <c r="Z147" s="68">
        <f t="shared" si="30"/>
        <v>9.4177440095559502E-3</v>
      </c>
      <c r="AA147" s="1">
        <f t="shared" si="24"/>
        <v>559312</v>
      </c>
      <c r="AB147" s="1"/>
    </row>
    <row r="148" spans="1:28" x14ac:dyDescent="0.25">
      <c r="A148" s="55">
        <v>1873</v>
      </c>
      <c r="B148" s="72">
        <v>28855617</v>
      </c>
      <c r="C148" s="71">
        <f t="shared" si="25"/>
        <v>3.4655299074870527E-8</v>
      </c>
      <c r="D148" s="53">
        <v>829778</v>
      </c>
      <c r="E148" s="54">
        <f t="shared" si="31"/>
        <v>29198.026768780514</v>
      </c>
      <c r="F148" s="57">
        <v>119700</v>
      </c>
      <c r="G148" s="67">
        <f t="shared" si="26"/>
        <v>978676.02676878055</v>
      </c>
      <c r="H148" s="68">
        <f t="shared" si="21"/>
        <v>3.3916309145937878E-2</v>
      </c>
      <c r="I148" s="55">
        <v>498823.01338439027</v>
      </c>
      <c r="J148" s="55">
        <v>479853.01338439027</v>
      </c>
      <c r="K148" s="52">
        <v>492520</v>
      </c>
      <c r="L148" s="58">
        <f t="shared" si="32"/>
        <v>20939.018057688994</v>
      </c>
      <c r="M148" s="59">
        <v>76946</v>
      </c>
      <c r="N148" s="67">
        <f t="shared" si="27"/>
        <v>590405.01805768907</v>
      </c>
      <c r="O148" s="74">
        <f t="shared" si="28"/>
        <v>388271.00871109148</v>
      </c>
      <c r="P148" s="68">
        <f t="shared" si="22"/>
        <v>2.0460661716493155E-2</v>
      </c>
      <c r="Q148" s="60">
        <v>295867.9745614464</v>
      </c>
      <c r="R148" s="60">
        <v>294739.9745614464</v>
      </c>
      <c r="S148" s="55"/>
      <c r="T148" s="55"/>
      <c r="U148" s="67">
        <v>-108412.07764588774</v>
      </c>
      <c r="V148" s="68">
        <f t="shared" si="23"/>
        <v>-3.7570528346660458E-3</v>
      </c>
      <c r="W148" s="55"/>
      <c r="X148" s="55"/>
      <c r="Y148" s="67">
        <f t="shared" si="29"/>
        <v>279657</v>
      </c>
      <c r="Z148" s="68">
        <f t="shared" si="30"/>
        <v>9.5073151459927029E-3</v>
      </c>
      <c r="AA148" s="1">
        <f t="shared" si="24"/>
        <v>1</v>
      </c>
      <c r="AB148" s="1"/>
    </row>
    <row r="149" spans="1:28" x14ac:dyDescent="0.25">
      <c r="A149" s="55">
        <v>1872</v>
      </c>
      <c r="B149" s="72">
        <v>28855616</v>
      </c>
      <c r="C149" s="71">
        <f t="shared" si="25"/>
        <v>9.7864432126320011E-3</v>
      </c>
      <c r="D149" s="53">
        <v>825907</v>
      </c>
      <c r="E149" s="54">
        <f t="shared" si="31"/>
        <v>29061.814960776504</v>
      </c>
      <c r="F149" s="57">
        <v>118765</v>
      </c>
      <c r="G149" s="67">
        <f t="shared" si="26"/>
        <v>973733.81496077648</v>
      </c>
      <c r="H149" s="68">
        <f t="shared" si="21"/>
        <v>3.3745036493442959E-2</v>
      </c>
      <c r="I149" s="55">
        <v>497130.90748038824</v>
      </c>
      <c r="J149" s="55">
        <v>476602.90748038824</v>
      </c>
      <c r="K149" s="52">
        <v>492265</v>
      </c>
      <c r="L149" s="58">
        <f t="shared" si="32"/>
        <v>20939.017332041087</v>
      </c>
      <c r="M149" s="59">
        <v>75794</v>
      </c>
      <c r="N149" s="67">
        <f t="shared" si="27"/>
        <v>588998.01733204117</v>
      </c>
      <c r="O149" s="74">
        <f t="shared" si="28"/>
        <v>384735.79762873531</v>
      </c>
      <c r="P149" s="68">
        <f t="shared" si="22"/>
        <v>2.0411902394738037E-2</v>
      </c>
      <c r="Q149" s="60">
        <v>294541.00866602059</v>
      </c>
      <c r="R149" s="60">
        <v>294457.00866602059</v>
      </c>
      <c r="S149" s="55"/>
      <c r="T149" s="55"/>
      <c r="U149" s="67">
        <v>-105078.79762873531</v>
      </c>
      <c r="V149" s="68">
        <f t="shared" si="23"/>
        <v>-3.641537149258408E-3</v>
      </c>
      <c r="W149" s="55"/>
      <c r="X149" s="55"/>
      <c r="Y149" s="67">
        <f t="shared" si="29"/>
        <v>279858.93106520374</v>
      </c>
      <c r="Z149" s="68">
        <f t="shared" si="30"/>
        <v>9.6985945947786791E-3</v>
      </c>
      <c r="AA149" s="1">
        <f t="shared" si="24"/>
        <v>279657</v>
      </c>
      <c r="AB149" s="1"/>
    </row>
    <row r="150" spans="1:28" x14ac:dyDescent="0.25">
      <c r="A150" s="55">
        <v>1871</v>
      </c>
      <c r="B150" s="72">
        <v>28575959</v>
      </c>
      <c r="C150" s="71">
        <f t="shared" si="25"/>
        <v>9.8831285486304932E-3</v>
      </c>
      <c r="D150" s="53">
        <v>797428</v>
      </c>
      <c r="E150" s="54">
        <f t="shared" si="31"/>
        <v>28059.702824339893</v>
      </c>
      <c r="F150" s="57">
        <v>116128</v>
      </c>
      <c r="G150" s="67">
        <f t="shared" si="26"/>
        <v>941615.70282433985</v>
      </c>
      <c r="H150" s="68">
        <f t="shared" si="21"/>
        <v>3.295132467205527E-2</v>
      </c>
      <c r="I150" s="55">
        <v>479663.85141216993</v>
      </c>
      <c r="J150" s="55">
        <v>461951.85141216993</v>
      </c>
      <c r="K150" s="52">
        <v>514879</v>
      </c>
      <c r="L150" s="58">
        <f t="shared" si="32"/>
        <v>20736.084815541471</v>
      </c>
      <c r="M150" s="59">
        <v>74712</v>
      </c>
      <c r="N150" s="67">
        <f t="shared" si="27"/>
        <v>610327.08481554152</v>
      </c>
      <c r="O150" s="74">
        <f t="shared" si="28"/>
        <v>331288.61800879834</v>
      </c>
      <c r="P150" s="68">
        <f t="shared" si="22"/>
        <v>2.1358061327549551E-2</v>
      </c>
      <c r="Q150" s="60">
        <v>304634.54240777076</v>
      </c>
      <c r="R150" s="60">
        <v>305692.54240777076</v>
      </c>
      <c r="S150" s="55"/>
      <c r="T150" s="55"/>
      <c r="U150" s="67">
        <v>-51632.618008798338</v>
      </c>
      <c r="V150" s="68">
        <f t="shared" si="23"/>
        <v>-1.806855126324836E-3</v>
      </c>
      <c r="W150" s="55"/>
      <c r="X150" s="55"/>
      <c r="Y150" s="67">
        <f t="shared" si="29"/>
        <v>279657</v>
      </c>
      <c r="Z150" s="68">
        <f t="shared" si="30"/>
        <v>9.691596949446513E-3</v>
      </c>
      <c r="AA150" s="1">
        <f t="shared" si="24"/>
        <v>279656</v>
      </c>
      <c r="AB150" s="1"/>
    </row>
    <row r="151" spans="1:28" x14ac:dyDescent="0.25">
      <c r="A151" s="55">
        <v>1870</v>
      </c>
      <c r="B151" s="72">
        <v>28296303</v>
      </c>
      <c r="C151" s="71">
        <f t="shared" si="25"/>
        <v>9.9818158105007271E-3</v>
      </c>
      <c r="D151" s="53">
        <v>792787</v>
      </c>
      <c r="E151" s="54">
        <f t="shared" si="31"/>
        <v>27896.396443315196</v>
      </c>
      <c r="F151" s="57">
        <v>115390</v>
      </c>
      <c r="G151" s="67">
        <f t="shared" si="26"/>
        <v>936073.3964433152</v>
      </c>
      <c r="H151" s="68">
        <f t="shared" si="21"/>
        <v>3.3081120047495791E-2</v>
      </c>
      <c r="I151" s="55">
        <v>477212.1982216576</v>
      </c>
      <c r="J151" s="55">
        <v>458861.1982216576</v>
      </c>
      <c r="K151" s="52">
        <v>514902</v>
      </c>
      <c r="L151" s="58">
        <f t="shared" si="32"/>
        <v>20533.15302468976</v>
      </c>
      <c r="M151" s="59">
        <v>74165</v>
      </c>
      <c r="N151" s="67">
        <f t="shared" si="27"/>
        <v>609600.15302468976</v>
      </c>
      <c r="O151" s="74">
        <f t="shared" si="28"/>
        <v>326473.24341862544</v>
      </c>
      <c r="P151" s="68">
        <f t="shared" si="22"/>
        <v>2.154345580144126E-2</v>
      </c>
      <c r="Q151" s="60">
        <v>304583.57651234488</v>
      </c>
      <c r="R151" s="60">
        <v>305016.57651234488</v>
      </c>
      <c r="S151" s="55"/>
      <c r="T151" s="55"/>
      <c r="U151" s="67">
        <v>-46816.24341862544</v>
      </c>
      <c r="V151" s="68">
        <f t="shared" si="23"/>
        <v>-1.6545003571182227E-3</v>
      </c>
      <c r="W151" s="55"/>
      <c r="X151" s="55"/>
      <c r="Y151" s="67">
        <f t="shared" si="29"/>
        <v>279656</v>
      </c>
      <c r="Z151" s="68">
        <f t="shared" si="30"/>
        <v>9.7864082181808847E-3</v>
      </c>
      <c r="AA151" s="1">
        <f t="shared" si="24"/>
        <v>279657</v>
      </c>
      <c r="AB151" s="1"/>
    </row>
    <row r="152" spans="1:28" x14ac:dyDescent="0.25">
      <c r="A152" s="55">
        <v>1869</v>
      </c>
      <c r="B152" s="72">
        <v>28016646</v>
      </c>
      <c r="C152" s="71">
        <f t="shared" si="25"/>
        <v>1.341487177274292E-2</v>
      </c>
      <c r="D152" s="53">
        <v>773381</v>
      </c>
      <c r="E152" s="54">
        <f t="shared" si="31"/>
        <v>27213.542827679503</v>
      </c>
      <c r="F152" s="57">
        <v>113354</v>
      </c>
      <c r="G152" s="67">
        <f t="shared" si="26"/>
        <v>913948.54282767954</v>
      </c>
      <c r="H152" s="68">
        <f t="shared" si="21"/>
        <v>3.2621625830146821E-2</v>
      </c>
      <c r="I152" s="55">
        <v>466497.77141383977</v>
      </c>
      <c r="J152" s="55">
        <v>447450.77141383977</v>
      </c>
      <c r="K152" s="52">
        <v>494828</v>
      </c>
      <c r="L152" s="58">
        <f t="shared" si="32"/>
        <v>20330.220508190141</v>
      </c>
      <c r="M152" s="59">
        <v>75875</v>
      </c>
      <c r="N152" s="67">
        <f t="shared" si="27"/>
        <v>591033.2205081901</v>
      </c>
      <c r="O152" s="74">
        <f t="shared" si="28"/>
        <v>322915.32231948944</v>
      </c>
      <c r="P152" s="68">
        <f t="shared" si="22"/>
        <v>2.1095787857982364E-2</v>
      </c>
      <c r="Q152" s="60">
        <v>295447.11025409505</v>
      </c>
      <c r="R152" s="60">
        <v>295586.11025409505</v>
      </c>
      <c r="S152" s="55"/>
      <c r="T152" s="55"/>
      <c r="U152" s="67">
        <v>-43258.322319489438</v>
      </c>
      <c r="V152" s="68">
        <f t="shared" si="23"/>
        <v>-1.5440221616637995E-3</v>
      </c>
      <c r="W152" s="55"/>
      <c r="X152" s="55"/>
      <c r="Y152" s="67">
        <f t="shared" si="29"/>
        <v>279657</v>
      </c>
      <c r="Z152" s="68">
        <f t="shared" si="30"/>
        <v>9.8831638889363034E-3</v>
      </c>
      <c r="AA152" s="1">
        <f t="shared" si="24"/>
        <v>370864.61237230897</v>
      </c>
      <c r="AB152" s="1"/>
    </row>
    <row r="153" spans="1:28" x14ac:dyDescent="0.25">
      <c r="A153" s="55">
        <v>1868</v>
      </c>
      <c r="B153" s="72">
        <v>27645781.387627691</v>
      </c>
      <c r="C153" s="71">
        <f t="shared" si="25"/>
        <v>1.4092099830834925E-2</v>
      </c>
      <c r="D153" s="53">
        <v>786858</v>
      </c>
      <c r="E153" s="54">
        <f t="shared" si="31"/>
        <v>27687.768231055892</v>
      </c>
      <c r="F153" s="57">
        <v>115514</v>
      </c>
      <c r="G153" s="67">
        <f t="shared" si="26"/>
        <v>930059.76823105593</v>
      </c>
      <c r="H153" s="68">
        <f t="shared" si="21"/>
        <v>3.3642014135555787E-2</v>
      </c>
      <c r="I153" s="55">
        <v>473448.88411552797</v>
      </c>
      <c r="J153" s="55">
        <v>456610.88411552797</v>
      </c>
      <c r="K153" s="52">
        <v>480622</v>
      </c>
      <c r="L153" s="58">
        <f t="shared" si="32"/>
        <v>20061.103378744545</v>
      </c>
      <c r="M153" s="59">
        <v>69416</v>
      </c>
      <c r="N153" s="67">
        <f t="shared" si="27"/>
        <v>570099.10337874456</v>
      </c>
      <c r="O153" s="74">
        <f t="shared" si="28"/>
        <v>359960.66485231137</v>
      </c>
      <c r="P153" s="68">
        <f t="shared" si="22"/>
        <v>2.0621558688656956E-2</v>
      </c>
      <c r="Q153" s="60">
        <v>285036.64399584522</v>
      </c>
      <c r="R153" s="60">
        <v>285128.64399584522</v>
      </c>
      <c r="S153" s="55"/>
      <c r="T153" s="55"/>
      <c r="U153" s="67">
        <v>-80238.480239365483</v>
      </c>
      <c r="V153" s="68">
        <f t="shared" si="23"/>
        <v>-2.9023770069770785E-3</v>
      </c>
      <c r="W153" s="55"/>
      <c r="X153" s="55"/>
      <c r="Y153" s="67">
        <f t="shared" si="29"/>
        <v>279657</v>
      </c>
      <c r="Z153" s="68">
        <f t="shared" si="30"/>
        <v>9.9818158105006577E-3</v>
      </c>
      <c r="AA153" s="1">
        <f t="shared" si="24"/>
        <v>384173.30268215016</v>
      </c>
      <c r="AB153" s="1"/>
    </row>
    <row r="154" spans="1:28" x14ac:dyDescent="0.25">
      <c r="A154" s="55">
        <v>1867</v>
      </c>
      <c r="B154" s="72">
        <v>27261608.084945541</v>
      </c>
      <c r="C154" s="71">
        <f t="shared" si="25"/>
        <v>1.2942201221237681E-2</v>
      </c>
      <c r="D154" s="53">
        <v>768349</v>
      </c>
      <c r="E154" s="54">
        <f t="shared" si="31"/>
        <v>27036.478033601445</v>
      </c>
      <c r="F154" s="57">
        <v>114044</v>
      </c>
      <c r="G154" s="67">
        <f t="shared" si="26"/>
        <v>909429.47803360142</v>
      </c>
      <c r="H154" s="68">
        <f t="shared" si="21"/>
        <v>3.3359348252673636E-2</v>
      </c>
      <c r="I154" s="55">
        <v>464259.23901680071</v>
      </c>
      <c r="J154" s="55">
        <v>445170.23901680071</v>
      </c>
      <c r="K154" s="52">
        <v>471073</v>
      </c>
      <c r="L154" s="58">
        <f t="shared" si="32"/>
        <v>19782.328826041561</v>
      </c>
      <c r="M154" s="59">
        <v>69068</v>
      </c>
      <c r="N154" s="67">
        <f t="shared" si="27"/>
        <v>559923.32882604154</v>
      </c>
      <c r="O154" s="74">
        <f t="shared" si="28"/>
        <v>349506.14920755988</v>
      </c>
      <c r="P154" s="68">
        <f t="shared" si="22"/>
        <v>2.0538895837741995E-2</v>
      </c>
      <c r="Q154" s="60">
        <v>279861.67810041941</v>
      </c>
      <c r="R154" s="60">
        <v>280203.67810041941</v>
      </c>
      <c r="S154" s="55"/>
      <c r="T154" s="55"/>
      <c r="U154" s="67">
        <v>-69707.121832762612</v>
      </c>
      <c r="V154" s="68">
        <f t="shared" si="23"/>
        <v>-2.5569702864027457E-3</v>
      </c>
      <c r="W154" s="55"/>
      <c r="X154" s="55"/>
      <c r="Y154" s="67">
        <f t="shared" si="29"/>
        <v>279722.18461294589</v>
      </c>
      <c r="Z154" s="68">
        <f t="shared" si="30"/>
        <v>1.0118078439921756E-2</v>
      </c>
      <c r="AA154" s="1">
        <f t="shared" si="24"/>
        <v>348317.22582444176</v>
      </c>
      <c r="AB154" s="1"/>
    </row>
    <row r="155" spans="1:28" x14ac:dyDescent="0.25">
      <c r="A155" s="55">
        <v>1866</v>
      </c>
      <c r="B155" s="72">
        <v>26913290.859121099</v>
      </c>
      <c r="C155" s="71">
        <f t="shared" si="25"/>
        <v>1.1027480025693981E-2</v>
      </c>
      <c r="D155" s="53">
        <v>753870</v>
      </c>
      <c r="E155" s="54">
        <f t="shared" si="31"/>
        <v>26526.994497540985</v>
      </c>
      <c r="F155" s="57">
        <v>113667</v>
      </c>
      <c r="G155" s="67">
        <f t="shared" si="26"/>
        <v>894063.99449754099</v>
      </c>
      <c r="H155" s="68">
        <f t="shared" si="21"/>
        <v>3.3220166169108098E-2</v>
      </c>
      <c r="I155" s="55">
        <v>456578.49724877049</v>
      </c>
      <c r="J155" s="55">
        <v>437485.49724877049</v>
      </c>
      <c r="K155" s="52">
        <v>500689</v>
      </c>
      <c r="L155" s="58">
        <f t="shared" si="32"/>
        <v>19529.573160434338</v>
      </c>
      <c r="M155" s="59">
        <v>71348</v>
      </c>
      <c r="N155" s="67">
        <f t="shared" si="27"/>
        <v>591566.57316043437</v>
      </c>
      <c r="O155" s="74">
        <f t="shared" si="28"/>
        <v>302497.42133710661</v>
      </c>
      <c r="P155" s="68">
        <f t="shared" si="22"/>
        <v>2.1980462228012834E-2</v>
      </c>
      <c r="Q155" s="60">
        <v>295560.21184216964</v>
      </c>
      <c r="R155" s="60">
        <v>296198.21184216964</v>
      </c>
      <c r="S155" s="55"/>
      <c r="T155" s="55"/>
      <c r="U155" s="67">
        <v>-22649.570813201717</v>
      </c>
      <c r="V155" s="68">
        <f t="shared" si="23"/>
        <v>-8.4157567098583276E-4</v>
      </c>
      <c r="W155" s="55"/>
      <c r="X155" s="55"/>
      <c r="Y155" s="67">
        <f t="shared" si="29"/>
        <v>279799.02737479727</v>
      </c>
      <c r="Z155" s="68">
        <f t="shared" si="30"/>
        <v>1.026348212852889E-2</v>
      </c>
      <c r="AA155" s="1">
        <f t="shared" si="24"/>
        <v>293548.67522206903</v>
      </c>
      <c r="AB155" s="1"/>
    </row>
    <row r="156" spans="1:28" x14ac:dyDescent="0.25">
      <c r="A156" s="55">
        <v>1865</v>
      </c>
      <c r="B156" s="72">
        <v>26619742.18389903</v>
      </c>
      <c r="C156" s="71">
        <f t="shared" si="25"/>
        <v>9.1869053435804648E-3</v>
      </c>
      <c r="D156" s="53">
        <v>748069</v>
      </c>
      <c r="E156" s="54">
        <f t="shared" si="31"/>
        <v>26322.87031819941</v>
      </c>
      <c r="F156" s="57">
        <v>113070</v>
      </c>
      <c r="G156" s="67">
        <f t="shared" si="26"/>
        <v>887461.87031819939</v>
      </c>
      <c r="H156" s="68">
        <f t="shared" si="21"/>
        <v>3.3338484805272885E-2</v>
      </c>
      <c r="I156" s="55">
        <v>452825.4351590997</v>
      </c>
      <c r="J156" s="55">
        <v>434636.4351590997</v>
      </c>
      <c r="K156" s="52">
        <v>490909</v>
      </c>
      <c r="L156" s="58">
        <f t="shared" si="32"/>
        <v>19316.560178896441</v>
      </c>
      <c r="M156" s="59">
        <v>70891</v>
      </c>
      <c r="N156" s="67">
        <f t="shared" si="27"/>
        <v>581116.56017889641</v>
      </c>
      <c r="O156" s="74">
        <f t="shared" si="28"/>
        <v>306345.31013930298</v>
      </c>
      <c r="P156" s="68">
        <f t="shared" si="22"/>
        <v>2.1830285063030596E-2</v>
      </c>
      <c r="Q156" s="60">
        <v>290403.74594674376</v>
      </c>
      <c r="R156" s="60">
        <v>290914.74594674376</v>
      </c>
      <c r="S156" s="55"/>
      <c r="T156" s="55"/>
      <c r="U156" s="67">
        <v>-26486.378424711875</v>
      </c>
      <c r="V156" s="68">
        <f t="shared" si="23"/>
        <v>-9.9499004316924516E-4</v>
      </c>
      <c r="W156" s="55"/>
      <c r="X156" s="55"/>
      <c r="Y156" s="67">
        <f t="shared" si="29"/>
        <v>279847.8505239049</v>
      </c>
      <c r="Z156" s="68">
        <f t="shared" si="30"/>
        <v>1.0398128270109433E-2</v>
      </c>
      <c r="AA156" s="1">
        <f t="shared" si="24"/>
        <v>242326.81817322969</v>
      </c>
      <c r="AB156" s="1"/>
    </row>
    <row r="157" spans="1:28" x14ac:dyDescent="0.25">
      <c r="A157" s="55">
        <v>1864</v>
      </c>
      <c r="B157" s="72">
        <v>26377415.3657258</v>
      </c>
      <c r="C157" s="71">
        <f t="shared" si="25"/>
        <v>7.9989649416609687E-3</v>
      </c>
      <c r="D157" s="53">
        <v>740275</v>
      </c>
      <c r="E157" s="54">
        <f t="shared" si="31"/>
        <v>26048.61693881857</v>
      </c>
      <c r="F157" s="57">
        <v>112333</v>
      </c>
      <c r="G157" s="67">
        <f t="shared" si="26"/>
        <v>878656.6169388186</v>
      </c>
      <c r="H157" s="68">
        <f t="shared" si="21"/>
        <v>3.3310944410441537E-2</v>
      </c>
      <c r="I157" s="55">
        <v>448117.3084694093</v>
      </c>
      <c r="J157" s="55">
        <v>430539.3084694093</v>
      </c>
      <c r="K157" s="52">
        <v>495531</v>
      </c>
      <c r="L157" s="58">
        <f t="shared" si="32"/>
        <v>19140.716230676881</v>
      </c>
      <c r="M157" s="59">
        <v>74416</v>
      </c>
      <c r="N157" s="67">
        <f t="shared" si="27"/>
        <v>589087.71623067686</v>
      </c>
      <c r="O157" s="74">
        <f t="shared" si="28"/>
        <v>289568.90070814174</v>
      </c>
      <c r="P157" s="68">
        <f t="shared" si="22"/>
        <v>2.2333034077179667E-2</v>
      </c>
      <c r="Q157" s="60">
        <v>294433.27968849393</v>
      </c>
      <c r="R157" s="60">
        <v>294829.27968849393</v>
      </c>
      <c r="S157" s="55"/>
      <c r="T157" s="55"/>
      <c r="U157" s="67">
        <v>-9738.0575618307339</v>
      </c>
      <c r="V157" s="68">
        <f t="shared" si="23"/>
        <v>-3.6918164372101974E-4</v>
      </c>
      <c r="W157" s="55"/>
      <c r="X157" s="55"/>
      <c r="Y157" s="67">
        <f t="shared" si="29"/>
        <v>279858.9317145911</v>
      </c>
      <c r="Z157" s="68">
        <f t="shared" si="30"/>
        <v>1.0513209699073043E-2</v>
      </c>
      <c r="AA157" s="1">
        <f t="shared" si="24"/>
        <v>209317.69585128874</v>
      </c>
      <c r="AB157" s="1"/>
    </row>
    <row r="158" spans="1:28" x14ac:dyDescent="0.25">
      <c r="A158" s="55">
        <v>1863</v>
      </c>
      <c r="B158" s="72">
        <v>26168097.669874512</v>
      </c>
      <c r="C158" s="71">
        <f t="shared" si="25"/>
        <v>7.7558641095694103E-3</v>
      </c>
      <c r="D158" s="53">
        <v>727417</v>
      </c>
      <c r="E158" s="54">
        <f t="shared" si="31"/>
        <v>25596.172757130236</v>
      </c>
      <c r="F158" s="57">
        <v>109341</v>
      </c>
      <c r="G158" s="67">
        <f t="shared" si="26"/>
        <v>862354.17275713023</v>
      </c>
      <c r="H158" s="68">
        <f t="shared" si="21"/>
        <v>3.2954408212481488E-2</v>
      </c>
      <c r="I158" s="55">
        <v>441043.08637856512</v>
      </c>
      <c r="J158" s="55">
        <v>421311.08637856512</v>
      </c>
      <c r="K158" s="52">
        <v>473837</v>
      </c>
      <c r="L158" s="58">
        <f t="shared" si="32"/>
        <v>18988.825282955193</v>
      </c>
      <c r="M158" s="59">
        <v>71481</v>
      </c>
      <c r="N158" s="67">
        <f t="shared" si="27"/>
        <v>564306.82528295519</v>
      </c>
      <c r="O158" s="74">
        <f t="shared" si="28"/>
        <v>298047.34747417504</v>
      </c>
      <c r="P158" s="68">
        <f t="shared" si="22"/>
        <v>2.1564686604353435E-2</v>
      </c>
      <c r="Q158" s="60">
        <v>282105.81379306805</v>
      </c>
      <c r="R158" s="60">
        <v>282324.81379306805</v>
      </c>
      <c r="S158" s="55"/>
      <c r="T158" s="55"/>
      <c r="U158" s="67">
        <v>-18266.545170994126</v>
      </c>
      <c r="V158" s="68">
        <f t="shared" si="23"/>
        <v>-6.9804635405435345E-4</v>
      </c>
      <c r="W158" s="55"/>
      <c r="X158" s="55"/>
      <c r="Y158" s="67">
        <f t="shared" si="29"/>
        <v>279830.843146311</v>
      </c>
      <c r="Z158" s="68">
        <f t="shared" si="30"/>
        <v>1.0608728689540853E-2</v>
      </c>
      <c r="AA158" s="1">
        <f t="shared" si="24"/>
        <v>201394.22330508009</v>
      </c>
      <c r="AB158" s="1"/>
    </row>
    <row r="159" spans="1:28" x14ac:dyDescent="0.25">
      <c r="A159" s="55">
        <v>1862</v>
      </c>
      <c r="B159" s="72">
        <v>25966703.446569432</v>
      </c>
      <c r="C159" s="71">
        <f t="shared" si="25"/>
        <v>8.4521970169004756E-3</v>
      </c>
      <c r="D159" s="53">
        <v>712684</v>
      </c>
      <c r="E159" s="54">
        <f t="shared" si="31"/>
        <v>25077.751530748672</v>
      </c>
      <c r="F159" s="57">
        <v>107069</v>
      </c>
      <c r="G159" s="67">
        <f t="shared" si="26"/>
        <v>844830.75153074868</v>
      </c>
      <c r="H159" s="68">
        <f t="shared" si="21"/>
        <v>3.2535156157543085E-2</v>
      </c>
      <c r="I159" s="55">
        <v>431329.87576537434</v>
      </c>
      <c r="J159" s="55">
        <v>413500.87576537434</v>
      </c>
      <c r="K159" s="52">
        <v>436566</v>
      </c>
      <c r="L159" s="58">
        <f t="shared" si="32"/>
        <v>18842.683986496366</v>
      </c>
      <c r="M159" s="59">
        <v>67195</v>
      </c>
      <c r="N159" s="67">
        <f t="shared" si="27"/>
        <v>522603.68398649635</v>
      </c>
      <c r="O159" s="74">
        <f t="shared" si="28"/>
        <v>322227.06754425232</v>
      </c>
      <c r="P159" s="68">
        <f t="shared" si="22"/>
        <v>2.0125915677430346E-2</v>
      </c>
      <c r="Q159" s="60">
        <v>260916.84753481828</v>
      </c>
      <c r="R159" s="60">
        <v>261753.84753481828</v>
      </c>
      <c r="S159" s="55"/>
      <c r="T159" s="55"/>
      <c r="U159" s="67">
        <v>-42503.056461112108</v>
      </c>
      <c r="V159" s="68">
        <f t="shared" si="23"/>
        <v>-1.636829124211659E-3</v>
      </c>
      <c r="W159" s="55"/>
      <c r="X159" s="55"/>
      <c r="Y159" s="67">
        <f t="shared" si="29"/>
        <v>279780.80230318091</v>
      </c>
      <c r="Z159" s="68">
        <f t="shared" si="30"/>
        <v>1.0691675254073697E-2</v>
      </c>
      <c r="AA159" s="1">
        <f t="shared" si="24"/>
        <v>217636.18945852295</v>
      </c>
      <c r="AB159" s="1"/>
    </row>
    <row r="160" spans="1:28" x14ac:dyDescent="0.25">
      <c r="A160" s="55">
        <v>1861</v>
      </c>
      <c r="B160" s="72">
        <v>25749067.257110909</v>
      </c>
      <c r="C160" s="71">
        <f t="shared" si="25"/>
        <v>9.7777579867159847E-3</v>
      </c>
      <c r="D160" s="53">
        <v>696406</v>
      </c>
      <c r="E160" s="54">
        <f t="shared" si="31"/>
        <v>24504.965219539878</v>
      </c>
      <c r="F160" s="57">
        <v>107009</v>
      </c>
      <c r="G160" s="67">
        <f t="shared" si="26"/>
        <v>827919.96521953982</v>
      </c>
      <c r="H160" s="68">
        <f t="shared" si="21"/>
        <v>3.2153396352285341E-2</v>
      </c>
      <c r="I160" s="55">
        <v>422830.48260976991</v>
      </c>
      <c r="J160" s="55">
        <v>405089.48260976991</v>
      </c>
      <c r="K160" s="52">
        <v>435114</v>
      </c>
      <c r="L160" s="58">
        <f t="shared" si="32"/>
        <v>18684.756741305991</v>
      </c>
      <c r="M160" s="59">
        <v>62341</v>
      </c>
      <c r="N160" s="67">
        <f t="shared" si="27"/>
        <v>516139.75674130599</v>
      </c>
      <c r="O160" s="74">
        <f t="shared" si="28"/>
        <v>311780.20847823384</v>
      </c>
      <c r="P160" s="68">
        <f t="shared" si="22"/>
        <v>2.0044988487836115E-2</v>
      </c>
      <c r="Q160" s="60">
        <v>257800.38127656846</v>
      </c>
      <c r="R160" s="60">
        <v>258361.38127656846</v>
      </c>
      <c r="S160" s="55"/>
      <c r="T160" s="55"/>
      <c r="U160" s="67">
        <v>-32102.202666402911</v>
      </c>
      <c r="V160" s="68">
        <f t="shared" si="23"/>
        <v>-1.2467326426178606E-3</v>
      </c>
      <c r="W160" s="55"/>
      <c r="X160" s="55"/>
      <c r="Y160" s="67">
        <f t="shared" si="29"/>
        <v>279724.01108314021</v>
      </c>
      <c r="Z160" s="68">
        <f t="shared" si="30"/>
        <v>1.0772411355901079E-2</v>
      </c>
      <c r="AA160" s="1">
        <f t="shared" si="24"/>
        <v>249330.25711090863</v>
      </c>
      <c r="AB160" s="1"/>
    </row>
    <row r="161" spans="1:28" x14ac:dyDescent="0.25">
      <c r="A161" s="55">
        <v>1860</v>
      </c>
      <c r="B161" s="72">
        <v>25499737</v>
      </c>
      <c r="C161" s="71">
        <f t="shared" si="25"/>
        <v>1.1088664270692217E-2</v>
      </c>
      <c r="D161" s="53">
        <v>684048</v>
      </c>
      <c r="E161" s="54">
        <f t="shared" si="31"/>
        <v>24070.114916436411</v>
      </c>
      <c r="F161" s="57">
        <v>105629</v>
      </c>
      <c r="G161" s="67">
        <f t="shared" si="26"/>
        <v>813747.11491643637</v>
      </c>
      <c r="H161" s="68">
        <f t="shared" si="21"/>
        <v>3.1911980696759198E-2</v>
      </c>
      <c r="I161" s="55">
        <v>416243.05745821819</v>
      </c>
      <c r="J161" s="55">
        <v>397504.05745821819</v>
      </c>
      <c r="K161" s="52">
        <v>422721</v>
      </c>
      <c r="L161" s="58">
        <f t="shared" si="32"/>
        <v>18503.830762285215</v>
      </c>
      <c r="M161" s="59">
        <v>68170</v>
      </c>
      <c r="N161" s="67">
        <f t="shared" si="27"/>
        <v>509394.83076228522</v>
      </c>
      <c r="O161" s="74">
        <f t="shared" si="28"/>
        <v>304352.28415415116</v>
      </c>
      <c r="P161" s="68">
        <f t="shared" si="22"/>
        <v>1.9976473904898911E-2</v>
      </c>
      <c r="Q161" s="60">
        <v>254222.41538114261</v>
      </c>
      <c r="R161" s="60">
        <v>255172.41538114261</v>
      </c>
      <c r="S161" s="55"/>
      <c r="T161" s="55"/>
      <c r="U161" s="67">
        <v>-24695.284154151159</v>
      </c>
      <c r="V161" s="68">
        <f t="shared" si="23"/>
        <v>-9.6845250420234368E-4</v>
      </c>
      <c r="W161" s="55"/>
      <c r="X161" s="55"/>
      <c r="Y161" s="67">
        <f t="shared" si="29"/>
        <v>279678.00581183092</v>
      </c>
      <c r="Z161" s="68">
        <f t="shared" si="30"/>
        <v>1.0861675221831367E-2</v>
      </c>
      <c r="AA161" s="1">
        <f t="shared" si="24"/>
        <v>279657</v>
      </c>
      <c r="AB161" s="1"/>
    </row>
    <row r="162" spans="1:28" x14ac:dyDescent="0.25">
      <c r="A162" s="55">
        <v>1859</v>
      </c>
      <c r="B162" s="72">
        <v>25220080</v>
      </c>
      <c r="C162" s="71">
        <f t="shared" si="25"/>
        <v>1.1212960934425142E-2</v>
      </c>
      <c r="D162" s="53">
        <v>689881</v>
      </c>
      <c r="E162" s="54">
        <f t="shared" si="31"/>
        <v>24275.365104007418</v>
      </c>
      <c r="F162" s="57">
        <v>106543</v>
      </c>
      <c r="G162" s="67">
        <f t="shared" si="26"/>
        <v>820699.36510400742</v>
      </c>
      <c r="H162" s="68">
        <f t="shared" si="21"/>
        <v>3.2541505225360402E-2</v>
      </c>
      <c r="I162" s="55">
        <v>419427.68255200371</v>
      </c>
      <c r="J162" s="55">
        <v>401271.68255200371</v>
      </c>
      <c r="K162" s="52">
        <v>440781</v>
      </c>
      <c r="L162" s="58">
        <f t="shared" si="32"/>
        <v>18300.898245785596</v>
      </c>
      <c r="M162" s="59">
        <v>61714</v>
      </c>
      <c r="N162" s="67">
        <f t="shared" si="27"/>
        <v>520795.89824578562</v>
      </c>
      <c r="O162" s="74">
        <f t="shared" si="28"/>
        <v>299903.4668582218</v>
      </c>
      <c r="P162" s="68">
        <f t="shared" si="22"/>
        <v>2.0650049414822857E-2</v>
      </c>
      <c r="Q162" s="60">
        <v>260128.94912289281</v>
      </c>
      <c r="R162" s="60">
        <v>260666.94912289281</v>
      </c>
      <c r="S162" s="55"/>
      <c r="T162" s="55"/>
      <c r="U162" s="67">
        <v>-20247.4668582218</v>
      </c>
      <c r="V162" s="68">
        <f t="shared" si="23"/>
        <v>-8.0283119079010848E-4</v>
      </c>
      <c r="W162" s="55"/>
      <c r="X162" s="55"/>
      <c r="Y162" s="67">
        <f t="shared" si="29"/>
        <v>279657</v>
      </c>
      <c r="Z162" s="68">
        <f t="shared" si="30"/>
        <v>1.0967054287657946E-2</v>
      </c>
      <c r="AA162" s="1">
        <f t="shared" si="24"/>
        <v>279656</v>
      </c>
      <c r="AB162" s="1"/>
    </row>
    <row r="163" spans="1:28" x14ac:dyDescent="0.25">
      <c r="A163" s="55">
        <v>1858</v>
      </c>
      <c r="B163" s="72">
        <v>24940424</v>
      </c>
      <c r="C163" s="71">
        <f t="shared" si="25"/>
        <v>1.1340158235954245E-2</v>
      </c>
      <c r="D163" s="53">
        <v>655481</v>
      </c>
      <c r="E163" s="54">
        <f t="shared" si="31"/>
        <v>23064.906257368861</v>
      </c>
      <c r="F163" s="57">
        <v>104018</v>
      </c>
      <c r="G163" s="67">
        <f t="shared" si="26"/>
        <v>782563.90625736886</v>
      </c>
      <c r="H163" s="68">
        <f t="shared" si="21"/>
        <v>3.1377329682020193E-2</v>
      </c>
      <c r="I163" s="55">
        <v>400215.45312868443</v>
      </c>
      <c r="J163" s="55">
        <v>382348.45312868443</v>
      </c>
      <c r="K163" s="52">
        <v>449656</v>
      </c>
      <c r="L163" s="58">
        <f t="shared" si="32"/>
        <v>18097.966454933885</v>
      </c>
      <c r="M163" s="59">
        <v>63539</v>
      </c>
      <c r="N163" s="67">
        <f t="shared" si="27"/>
        <v>531292.96645493386</v>
      </c>
      <c r="O163" s="74">
        <f t="shared" si="28"/>
        <v>251270.93980243499</v>
      </c>
      <c r="P163" s="68">
        <f t="shared" si="22"/>
        <v>2.1302483328067473E-2</v>
      </c>
      <c r="Q163" s="60">
        <v>265528.98322746693</v>
      </c>
      <c r="R163" s="60">
        <v>265763.98322746693</v>
      </c>
      <c r="S163" s="55"/>
      <c r="T163" s="55"/>
      <c r="U163" s="67">
        <v>28386.060197565006</v>
      </c>
      <c r="V163" s="68">
        <f t="shared" si="23"/>
        <v>1.1381546760217472E-3</v>
      </c>
      <c r="W163" s="55"/>
      <c r="X163" s="55"/>
      <c r="Y163" s="67">
        <f t="shared" si="29"/>
        <v>279656</v>
      </c>
      <c r="Z163" s="68">
        <f t="shared" si="30"/>
        <v>1.1088624619747439E-2</v>
      </c>
      <c r="AA163" s="1">
        <f t="shared" si="24"/>
        <v>279657</v>
      </c>
      <c r="AB163" s="1"/>
    </row>
    <row r="164" spans="1:28" x14ac:dyDescent="0.25">
      <c r="A164" s="55">
        <v>1857</v>
      </c>
      <c r="B164" s="72">
        <v>24660767</v>
      </c>
      <c r="C164" s="71">
        <f t="shared" si="25"/>
        <v>1.1470191001550445E-2</v>
      </c>
      <c r="D164" s="53">
        <v>663071</v>
      </c>
      <c r="E164" s="54">
        <f t="shared" si="31"/>
        <v>23331.98133428708</v>
      </c>
      <c r="F164" s="57">
        <v>103415</v>
      </c>
      <c r="G164" s="67">
        <f t="shared" si="26"/>
        <v>789817.98133428709</v>
      </c>
      <c r="H164" s="68">
        <f t="shared" si="21"/>
        <v>3.2027308044972287E-2</v>
      </c>
      <c r="I164" s="55">
        <v>404821.99066714355</v>
      </c>
      <c r="J164" s="55">
        <v>384995.99066714355</v>
      </c>
      <c r="K164" s="52">
        <v>419815</v>
      </c>
      <c r="L164" s="58">
        <f t="shared" si="32"/>
        <v>17895.03393843427</v>
      </c>
      <c r="M164" s="59">
        <v>61906</v>
      </c>
      <c r="N164" s="67">
        <f t="shared" si="27"/>
        <v>499616.03393843427</v>
      </c>
      <c r="O164" s="74">
        <f t="shared" si="28"/>
        <v>290201.94739585283</v>
      </c>
      <c r="P164" s="68">
        <f t="shared" si="22"/>
        <v>2.0259549670066396E-2</v>
      </c>
      <c r="Q164" s="60">
        <v>249792.01696921713</v>
      </c>
      <c r="R164" s="60">
        <v>249824.01696921713</v>
      </c>
      <c r="S164" s="55"/>
      <c r="T164" s="55"/>
      <c r="U164" s="67">
        <v>-10545.947395852825</v>
      </c>
      <c r="V164" s="68">
        <f t="shared" si="23"/>
        <v>-4.2764068919076302E-4</v>
      </c>
      <c r="W164" s="55"/>
      <c r="X164" s="55"/>
      <c r="Y164" s="67">
        <f t="shared" si="29"/>
        <v>279657</v>
      </c>
      <c r="Z164" s="68">
        <f t="shared" si="30"/>
        <v>1.1213001029974471E-2</v>
      </c>
      <c r="AA164" s="1">
        <f t="shared" si="24"/>
        <v>279656</v>
      </c>
      <c r="AB164" s="1"/>
    </row>
    <row r="165" spans="1:28" x14ac:dyDescent="0.25">
      <c r="A165" s="55">
        <v>1856</v>
      </c>
      <c r="B165" s="72">
        <v>24381111</v>
      </c>
      <c r="C165" s="71">
        <f t="shared" si="25"/>
        <v>2.46695134663244E-3</v>
      </c>
      <c r="D165" s="53">
        <v>657453</v>
      </c>
      <c r="E165" s="54">
        <f t="shared" si="31"/>
        <v>23134.296514507561</v>
      </c>
      <c r="F165" s="57">
        <v>101821</v>
      </c>
      <c r="G165" s="67">
        <f t="shared" si="26"/>
        <v>782408.29651450762</v>
      </c>
      <c r="H165" s="68">
        <f t="shared" si="21"/>
        <v>3.2090756508778767E-2</v>
      </c>
      <c r="I165" s="55">
        <v>399347.14825725381</v>
      </c>
      <c r="J165" s="55">
        <v>383061.14825725381</v>
      </c>
      <c r="K165" s="52">
        <v>390506</v>
      </c>
      <c r="L165" s="58">
        <f t="shared" si="32"/>
        <v>17692.102147582558</v>
      </c>
      <c r="M165" s="59">
        <v>58529</v>
      </c>
      <c r="N165" s="67">
        <f t="shared" si="27"/>
        <v>466727.10214758257</v>
      </c>
      <c r="O165" s="74">
        <f t="shared" si="28"/>
        <v>315681.19436692505</v>
      </c>
      <c r="P165" s="68">
        <f t="shared" si="22"/>
        <v>1.9142979257490873E-2</v>
      </c>
      <c r="Q165" s="60">
        <v>233517.05107379128</v>
      </c>
      <c r="R165" s="60">
        <v>233210.05107379128</v>
      </c>
      <c r="S165" s="55"/>
      <c r="T165" s="55"/>
      <c r="U165" s="67">
        <v>-36024.194366925047</v>
      </c>
      <c r="V165" s="68">
        <f t="shared" si="23"/>
        <v>-1.477545234379395E-3</v>
      </c>
      <c r="W165" s="55"/>
      <c r="X165" s="55"/>
      <c r="Y165" s="67">
        <f t="shared" si="29"/>
        <v>279656</v>
      </c>
      <c r="Z165" s="68">
        <f t="shared" si="30"/>
        <v>1.1340117685715127E-2</v>
      </c>
      <c r="AA165" s="1">
        <f t="shared" si="24"/>
        <v>59999</v>
      </c>
      <c r="AB165" s="1"/>
    </row>
    <row r="166" spans="1:28" x14ac:dyDescent="0.25">
      <c r="A166" s="55">
        <v>1855</v>
      </c>
      <c r="B166" s="72">
        <v>24321112</v>
      </c>
      <c r="C166" s="71">
        <f t="shared" si="25"/>
        <v>-2.9944481039757553E-3</v>
      </c>
      <c r="D166" s="53">
        <v>635043</v>
      </c>
      <c r="E166" s="54">
        <f t="shared" si="31"/>
        <v>22345.73887633401</v>
      </c>
      <c r="F166" s="57">
        <v>93349</v>
      </c>
      <c r="G166" s="67">
        <f t="shared" si="26"/>
        <v>750737.73887633404</v>
      </c>
      <c r="H166" s="68">
        <f t="shared" si="21"/>
        <v>3.086773906046459E-2</v>
      </c>
      <c r="I166" s="55">
        <v>382936.86943816702</v>
      </c>
      <c r="J166" s="55">
        <v>367800.86943816702</v>
      </c>
      <c r="K166" s="52">
        <v>425703</v>
      </c>
      <c r="L166" s="58">
        <f t="shared" si="32"/>
        <v>17648.563998859441</v>
      </c>
      <c r="M166" s="59">
        <v>62004</v>
      </c>
      <c r="N166" s="67">
        <f t="shared" si="27"/>
        <v>505355.56399885943</v>
      </c>
      <c r="O166" s="74">
        <f t="shared" si="28"/>
        <v>245382.17487747461</v>
      </c>
      <c r="P166" s="68">
        <f t="shared" si="22"/>
        <v>2.0778472793466823E-2</v>
      </c>
      <c r="Q166" s="60">
        <v>252222.08481554146</v>
      </c>
      <c r="R166" s="60">
        <v>252974.08481554146</v>
      </c>
      <c r="S166" s="55"/>
      <c r="T166" s="55"/>
      <c r="U166" s="67">
        <v>34115.430754748872</v>
      </c>
      <c r="V166" s="68">
        <f t="shared" si="23"/>
        <v>1.4027085091647485E-3</v>
      </c>
      <c r="W166" s="55"/>
      <c r="X166" s="55"/>
      <c r="Y166" s="67">
        <f t="shared" si="29"/>
        <v>279657</v>
      </c>
      <c r="Z166" s="68">
        <f t="shared" si="30"/>
        <v>1.1470232016908499E-2</v>
      </c>
      <c r="AA166" s="1">
        <f t="shared" si="24"/>
        <v>-73047.043295279145</v>
      </c>
      <c r="AB166" s="1"/>
    </row>
    <row r="167" spans="1:28" x14ac:dyDescent="0.25">
      <c r="A167" s="55">
        <v>1854</v>
      </c>
      <c r="B167" s="72">
        <v>24394159.043295279</v>
      </c>
      <c r="C167" s="71">
        <f t="shared" si="25"/>
        <v>-1.4080362130086677E-4</v>
      </c>
      <c r="D167" s="53">
        <v>634405</v>
      </c>
      <c r="E167" s="54">
        <f t="shared" ref="E167:E198" si="33">$E$134/$D$134*D167</f>
        <v>22323.289087259727</v>
      </c>
      <c r="F167" s="54">
        <f t="shared" ref="F167:F198" si="34">$F$166/$B$166*B167</f>
        <v>93629.368284335476</v>
      </c>
      <c r="G167" s="67">
        <f t="shared" si="26"/>
        <v>750357.65737159515</v>
      </c>
      <c r="H167" s="68">
        <f t="shared" si="21"/>
        <v>3.0759726377115285E-2</v>
      </c>
      <c r="I167" s="55">
        <v>381363.56515814963</v>
      </c>
      <c r="J167" s="55">
        <v>367630.56515814963</v>
      </c>
      <c r="K167" s="52">
        <v>437905</v>
      </c>
      <c r="L167" s="58">
        <f t="shared" ref="L167:L198" si="35">$L$134/$B$134*B167</f>
        <v>17701.570432879573</v>
      </c>
      <c r="M167" s="54">
        <f t="shared" ref="M167:M198" si="36">M166/B166*B167</f>
        <v>62190.22540254247</v>
      </c>
      <c r="N167" s="67">
        <f t="shared" si="27"/>
        <v>517796.795835422</v>
      </c>
      <c r="O167" s="74">
        <f t="shared" si="28"/>
        <v>232560.86153617315</v>
      </c>
      <c r="P167" s="68">
        <f t="shared" si="22"/>
        <v>2.1226261373324045E-2</v>
      </c>
      <c r="Q167" s="60">
        <v>258237.89228044546</v>
      </c>
      <c r="R167" s="60">
        <v>258237.89228044546</v>
      </c>
      <c r="S167" s="55"/>
      <c r="T167" s="55"/>
      <c r="U167" s="67">
        <v>47137.654244591657</v>
      </c>
      <c r="V167" s="68">
        <f t="shared" si="23"/>
        <v>1.9323336443339051E-3</v>
      </c>
      <c r="W167" s="55"/>
      <c r="X167" s="55"/>
      <c r="Y167" s="67">
        <f t="shared" si="29"/>
        <v>279497.60563222348</v>
      </c>
      <c r="Z167" s="68">
        <f t="shared" si="30"/>
        <v>1.1491974776162516E-2</v>
      </c>
      <c r="AA167" s="1">
        <f t="shared" si="24"/>
        <v>-3435.2696302905679</v>
      </c>
      <c r="AB167" s="1"/>
    </row>
    <row r="168" spans="1:28" x14ac:dyDescent="0.25">
      <c r="A168" s="55">
        <v>1853</v>
      </c>
      <c r="B168" s="72">
        <v>24397594.31292557</v>
      </c>
      <c r="C168" s="71">
        <f t="shared" si="25"/>
        <v>7.4895300378909901E-3</v>
      </c>
      <c r="D168" s="53">
        <v>612391</v>
      </c>
      <c r="E168" s="54">
        <f t="shared" si="33"/>
        <v>21548.665800925388</v>
      </c>
      <c r="F168" s="54">
        <f t="shared" si="34"/>
        <v>93642.553494975436</v>
      </c>
      <c r="G168" s="67">
        <f t="shared" si="26"/>
        <v>727582.21929590078</v>
      </c>
      <c r="H168" s="68">
        <f t="shared" si="21"/>
        <v>2.9821883664588846E-2</v>
      </c>
      <c r="I168" s="55">
        <v>370121.67606608663</v>
      </c>
      <c r="J168" s="55">
        <v>355000.67606608663</v>
      </c>
      <c r="K168" s="52">
        <v>421097</v>
      </c>
      <c r="L168" s="58">
        <f t="shared" si="35"/>
        <v>17704.063229093968</v>
      </c>
      <c r="M168" s="54">
        <f t="shared" si="36"/>
        <v>62198.983244624549</v>
      </c>
      <c r="N168" s="67">
        <f t="shared" si="27"/>
        <v>501000.04647371854</v>
      </c>
      <c r="O168" s="74">
        <f t="shared" si="28"/>
        <v>226582.17282218224</v>
      </c>
      <c r="P168" s="68">
        <f t="shared" si="22"/>
        <v>2.0534813393806389E-2</v>
      </c>
      <c r="Q168" s="60">
        <v>249372.70139448583</v>
      </c>
      <c r="R168" s="60">
        <v>249372.70139448583</v>
      </c>
      <c r="S168" s="55"/>
      <c r="T168" s="55"/>
      <c r="U168" s="67">
        <v>53280.050656798412</v>
      </c>
      <c r="V168" s="68">
        <f t="shared" si="23"/>
        <v>2.1838239448293164E-3</v>
      </c>
      <c r="W168" s="55"/>
      <c r="X168" s="55"/>
      <c r="Y168" s="67">
        <f t="shared" si="29"/>
        <v>279698.51578076481</v>
      </c>
      <c r="Z168" s="68">
        <f t="shared" si="30"/>
        <v>1.1465798648125145E-2</v>
      </c>
      <c r="AA168" s="1">
        <f t="shared" si="24"/>
        <v>181368.15322741866</v>
      </c>
      <c r="AB168" s="1"/>
    </row>
    <row r="169" spans="1:28" x14ac:dyDescent="0.25">
      <c r="A169" s="55">
        <v>1852</v>
      </c>
      <c r="B169" s="72">
        <v>24216226.159698151</v>
      </c>
      <c r="C169" s="71">
        <f t="shared" si="25"/>
        <v>1.6916703883115281E-2</v>
      </c>
      <c r="D169" s="53">
        <v>624012</v>
      </c>
      <c r="E169" s="54">
        <f t="shared" si="33"/>
        <v>21957.582726994769</v>
      </c>
      <c r="F169" s="54">
        <f t="shared" si="34"/>
        <v>92946.428427354083</v>
      </c>
      <c r="G169" s="67">
        <f t="shared" si="26"/>
        <v>738916.01115434885</v>
      </c>
      <c r="H169" s="68">
        <f t="shared" si="21"/>
        <v>3.0513260252916272E-2</v>
      </c>
      <c r="I169" s="55">
        <v>375078.55514364108</v>
      </c>
      <c r="J169" s="55">
        <v>360990.55514364108</v>
      </c>
      <c r="K169" s="52">
        <v>407135</v>
      </c>
      <c r="L169" s="58">
        <f t="shared" si="35"/>
        <v>17572.453808456085</v>
      </c>
      <c r="M169" s="54">
        <f t="shared" si="36"/>
        <v>61736.605086392599</v>
      </c>
      <c r="N169" s="67">
        <f t="shared" si="27"/>
        <v>486444.05889484868</v>
      </c>
      <c r="O169" s="74">
        <f t="shared" si="28"/>
        <v>252471.95225950016</v>
      </c>
      <c r="P169" s="68">
        <f t="shared" si="22"/>
        <v>2.0087525433851998E-2</v>
      </c>
      <c r="Q169" s="60">
        <v>241930.50885938984</v>
      </c>
      <c r="R169" s="60">
        <v>241930.50885938984</v>
      </c>
      <c r="S169" s="55"/>
      <c r="T169" s="55"/>
      <c r="U169" s="67">
        <v>27447.90743149753</v>
      </c>
      <c r="V169" s="68">
        <f t="shared" si="23"/>
        <v>1.1334510691503907E-3</v>
      </c>
      <c r="W169" s="55"/>
      <c r="X169" s="55"/>
      <c r="Y169" s="67">
        <f t="shared" si="29"/>
        <v>279862.22347898065</v>
      </c>
      <c r="Z169" s="68">
        <f t="shared" si="30"/>
        <v>1.1470894215611776E-2</v>
      </c>
      <c r="AA169" s="1">
        <f t="shared" si="24"/>
        <v>402843.93554149941</v>
      </c>
      <c r="AB169" s="1"/>
    </row>
    <row r="170" spans="1:28" x14ac:dyDescent="0.25">
      <c r="A170" s="55">
        <v>1851</v>
      </c>
      <c r="B170" s="72">
        <v>23813382.224156652</v>
      </c>
      <c r="C170" s="71">
        <f t="shared" si="25"/>
        <v>2.5871053541449474E-2</v>
      </c>
      <c r="D170" s="53">
        <v>615865</v>
      </c>
      <c r="E170" s="54">
        <f t="shared" si="33"/>
        <v>21670.908069333014</v>
      </c>
      <c r="F170" s="54">
        <f t="shared" si="34"/>
        <v>91400.237671813651</v>
      </c>
      <c r="G170" s="67">
        <f t="shared" si="26"/>
        <v>728936.14574114676</v>
      </c>
      <c r="H170" s="68">
        <f t="shared" si="21"/>
        <v>3.0610357608156266E-2</v>
      </c>
      <c r="I170" s="55">
        <v>370311.64036591444</v>
      </c>
      <c r="J170" s="55">
        <v>356240.64036591444</v>
      </c>
      <c r="K170" s="52">
        <v>395396</v>
      </c>
      <c r="L170" s="58">
        <f t="shared" si="35"/>
        <v>17280.130950111594</v>
      </c>
      <c r="M170" s="54">
        <f t="shared" si="36"/>
        <v>60709.598780952489</v>
      </c>
      <c r="N170" s="67">
        <f t="shared" si="27"/>
        <v>473385.72973106412</v>
      </c>
      <c r="O170" s="74">
        <f t="shared" si="28"/>
        <v>255550.41601008264</v>
      </c>
      <c r="P170" s="68">
        <f t="shared" si="22"/>
        <v>1.9878979192248236E-2</v>
      </c>
      <c r="Q170" s="60">
        <v>235599.81797343021</v>
      </c>
      <c r="R170" s="60">
        <v>235599.81797343021</v>
      </c>
      <c r="S170" s="55"/>
      <c r="T170" s="55"/>
      <c r="U170" s="67">
        <v>24304.355215031537</v>
      </c>
      <c r="V170" s="68">
        <f t="shared" si="23"/>
        <v>1.0206175244765036E-3</v>
      </c>
      <c r="W170" s="55"/>
      <c r="X170" s="55"/>
      <c r="Y170" s="67">
        <f t="shared" si="29"/>
        <v>279919.85969099769</v>
      </c>
      <c r="Z170" s="68">
        <f t="shared" si="30"/>
        <v>1.1559185888214666E-2</v>
      </c>
      <c r="AA170" s="1">
        <f t="shared" si="24"/>
        <v>600540.6667800732</v>
      </c>
      <c r="AB170" s="1"/>
    </row>
    <row r="171" spans="1:28" x14ac:dyDescent="0.25">
      <c r="A171" s="55">
        <v>1850</v>
      </c>
      <c r="B171" s="72">
        <v>23212841.557376578</v>
      </c>
      <c r="C171" s="71">
        <f t="shared" si="25"/>
        <v>3.2564494975871439E-2</v>
      </c>
      <c r="D171" s="53">
        <v>593422</v>
      </c>
      <c r="E171" s="54">
        <f t="shared" si="33"/>
        <v>20881.189235172864</v>
      </c>
      <c r="F171" s="54">
        <f t="shared" si="34"/>
        <v>89095.249696623505</v>
      </c>
      <c r="G171" s="67">
        <f t="shared" si="26"/>
        <v>703398.43893179635</v>
      </c>
      <c r="H171" s="68">
        <f t="shared" si="21"/>
        <v>3.0302125536555449E-2</v>
      </c>
      <c r="I171" s="55">
        <v>357241.20156335406</v>
      </c>
      <c r="J171" s="55">
        <v>344995.20156335406</v>
      </c>
      <c r="K171" s="52">
        <v>368995</v>
      </c>
      <c r="L171" s="58">
        <f t="shared" si="35"/>
        <v>16844.349872684466</v>
      </c>
      <c r="M171" s="54">
        <f t="shared" si="36"/>
        <v>59178.586403597721</v>
      </c>
      <c r="N171" s="67">
        <f t="shared" si="27"/>
        <v>445017.93627628218</v>
      </c>
      <c r="O171" s="74">
        <f t="shared" si="28"/>
        <v>258380.50265551417</v>
      </c>
      <c r="P171" s="68">
        <f t="shared" si="22"/>
        <v>1.9171196045788041E-2</v>
      </c>
      <c r="Q171" s="60">
        <v>221938.12543833419</v>
      </c>
      <c r="R171" s="60">
        <v>221938.12543833419</v>
      </c>
      <c r="S171" s="55"/>
      <c r="T171" s="55"/>
      <c r="U171" s="67">
        <v>21295.84774996026</v>
      </c>
      <c r="V171" s="68">
        <f t="shared" si="23"/>
        <v>9.1741666772342495E-4</v>
      </c>
      <c r="W171" s="55"/>
      <c r="X171" s="55"/>
      <c r="Y171" s="67">
        <f t="shared" si="29"/>
        <v>279854.77122511418</v>
      </c>
      <c r="Z171" s="68">
        <f t="shared" si="30"/>
        <v>1.1751995940384534E-2</v>
      </c>
      <c r="AA171" s="1">
        <f t="shared" si="24"/>
        <v>732074.81561580673</v>
      </c>
      <c r="AB171" s="1"/>
    </row>
    <row r="172" spans="1:28" x14ac:dyDescent="0.25">
      <c r="A172" s="55">
        <v>1849</v>
      </c>
      <c r="B172" s="72">
        <v>22480766.741760772</v>
      </c>
      <c r="C172" s="71">
        <f t="shared" si="25"/>
        <v>3.5615611460613428E-2</v>
      </c>
      <c r="D172" s="53">
        <v>578159</v>
      </c>
      <c r="E172" s="54">
        <f t="shared" si="33"/>
        <v>20344.118497491345</v>
      </c>
      <c r="F172" s="54">
        <f t="shared" si="34"/>
        <v>86285.408930998965</v>
      </c>
      <c r="G172" s="67">
        <f t="shared" si="26"/>
        <v>684788.52742849034</v>
      </c>
      <c r="H172" s="68">
        <f t="shared" si="21"/>
        <v>3.0461084147828995E-2</v>
      </c>
      <c r="I172" s="55">
        <v>348755.08874561754</v>
      </c>
      <c r="J172" s="55">
        <v>336598.08874561754</v>
      </c>
      <c r="K172" s="52">
        <v>440839</v>
      </c>
      <c r="L172" s="58">
        <f t="shared" si="35"/>
        <v>16313.12131556303</v>
      </c>
      <c r="M172" s="54">
        <f t="shared" si="36"/>
        <v>57312.2421810374</v>
      </c>
      <c r="N172" s="67">
        <f t="shared" si="27"/>
        <v>514464.36349660042</v>
      </c>
      <c r="O172" s="74">
        <f t="shared" si="28"/>
        <v>170324.16393188993</v>
      </c>
      <c r="P172" s="68">
        <f t="shared" si="22"/>
        <v>2.2884644879167755E-2</v>
      </c>
      <c r="Q172" s="60">
        <v>257398.93455237459</v>
      </c>
      <c r="R172" s="60">
        <v>257398.93455237459</v>
      </c>
      <c r="S172" s="55"/>
      <c r="T172" s="55"/>
      <c r="U172" s="67">
        <v>109101.69161351409</v>
      </c>
      <c r="V172" s="68">
        <f t="shared" si="23"/>
        <v>4.8531125680355185E-3</v>
      </c>
      <c r="W172" s="55"/>
      <c r="X172" s="55"/>
      <c r="Y172" s="67">
        <f t="shared" si="29"/>
        <v>279676.35040547443</v>
      </c>
      <c r="Z172" s="68">
        <f t="shared" si="30"/>
        <v>1.2048346158490831E-2</v>
      </c>
      <c r="AA172" s="1">
        <f t="shared" si="24"/>
        <v>773130.7299259305</v>
      </c>
      <c r="AB172" s="1"/>
    </row>
    <row r="173" spans="1:28" x14ac:dyDescent="0.25">
      <c r="A173" s="55">
        <v>1848</v>
      </c>
      <c r="B173" s="72">
        <v>21707636.011834841</v>
      </c>
      <c r="C173" s="71">
        <f t="shared" si="25"/>
        <v>3.4180783341389409E-2</v>
      </c>
      <c r="D173" s="53">
        <v>563059</v>
      </c>
      <c r="E173" s="54">
        <f t="shared" si="33"/>
        <v>19812.78336422849</v>
      </c>
      <c r="F173" s="54">
        <f t="shared" si="34"/>
        <v>83317.987848120203</v>
      </c>
      <c r="G173" s="67">
        <f t="shared" si="26"/>
        <v>666189.7712123486</v>
      </c>
      <c r="H173" s="68">
        <f t="shared" si="21"/>
        <v>3.0689190239284781E-2</v>
      </c>
      <c r="I173" s="55">
        <v>341135.84179350582</v>
      </c>
      <c r="J173" s="55">
        <v>327502.84179350582</v>
      </c>
      <c r="K173" s="52">
        <v>399833</v>
      </c>
      <c r="L173" s="58">
        <f t="shared" si="35"/>
        <v>15752.100620185998</v>
      </c>
      <c r="M173" s="54">
        <f t="shared" si="36"/>
        <v>55341.230420624168</v>
      </c>
      <c r="N173" s="67">
        <f t="shared" si="27"/>
        <v>470926.33104081021</v>
      </c>
      <c r="O173" s="74">
        <f t="shared" si="28"/>
        <v>195263.44017153839</v>
      </c>
      <c r="P173" s="68">
        <f t="shared" si="22"/>
        <v>2.1694040326826224E-2</v>
      </c>
      <c r="Q173" s="60">
        <v>236434.74201727856</v>
      </c>
      <c r="R173" s="60">
        <v>236434.74201727856</v>
      </c>
      <c r="S173" s="55"/>
      <c r="T173" s="55"/>
      <c r="U173" s="67">
        <v>83886.80044754548</v>
      </c>
      <c r="V173" s="68">
        <f t="shared" si="23"/>
        <v>3.864391332239541E-3</v>
      </c>
      <c r="W173" s="55"/>
      <c r="X173" s="55"/>
      <c r="Y173" s="67">
        <f t="shared" si="29"/>
        <v>279425.85554540402</v>
      </c>
      <c r="Z173" s="68">
        <f t="shared" si="30"/>
        <v>1.2429551836696759E-2</v>
      </c>
      <c r="AA173" s="1">
        <f t="shared" si="24"/>
        <v>717460.63679210097</v>
      </c>
      <c r="AB173" s="1"/>
    </row>
    <row r="174" spans="1:28" x14ac:dyDescent="0.25">
      <c r="A174" s="55">
        <v>1847</v>
      </c>
      <c r="B174" s="72">
        <v>20990175.37504274</v>
      </c>
      <c r="C174" s="71">
        <f t="shared" si="25"/>
        <v>2.8260247211437717E-2</v>
      </c>
      <c r="D174" s="53">
        <v>539965</v>
      </c>
      <c r="E174" s="54">
        <f t="shared" si="33"/>
        <v>19000.157300150848</v>
      </c>
      <c r="F174" s="54">
        <f t="shared" si="34"/>
        <v>80564.239048151445</v>
      </c>
      <c r="G174" s="67">
        <f t="shared" si="26"/>
        <v>639529.39634830225</v>
      </c>
      <c r="H174" s="68">
        <f t="shared" si="21"/>
        <v>3.0468034922123657E-2</v>
      </c>
      <c r="I174" s="55">
        <v>327499.95131257124</v>
      </c>
      <c r="J174" s="55">
        <v>316148.95131257124</v>
      </c>
      <c r="K174" s="52">
        <v>423304</v>
      </c>
      <c r="L174" s="58">
        <f t="shared" si="35"/>
        <v>15231.476811328581</v>
      </c>
      <c r="M174" s="54">
        <f t="shared" si="36"/>
        <v>53512.143439582454</v>
      </c>
      <c r="N174" s="67">
        <f t="shared" si="27"/>
        <v>492047.62025091099</v>
      </c>
      <c r="O174" s="74">
        <f t="shared" si="28"/>
        <v>147481.77609739127</v>
      </c>
      <c r="P174" s="68">
        <f t="shared" si="22"/>
        <v>2.3441806057321189E-2</v>
      </c>
      <c r="Q174" s="60">
        <v>247709.05113131893</v>
      </c>
      <c r="R174" s="60">
        <v>247709.05113131893</v>
      </c>
      <c r="S174" s="55"/>
      <c r="T174" s="55"/>
      <c r="U174" s="67">
        <v>131426.19963749539</v>
      </c>
      <c r="V174" s="68">
        <f t="shared" si="23"/>
        <v>6.2613197502752061E-3</v>
      </c>
      <c r="W174" s="55"/>
      <c r="X174" s="55"/>
      <c r="Y174" s="67">
        <f t="shared" si="29"/>
        <v>279150.24061908387</v>
      </c>
      <c r="Z174" s="68">
        <f t="shared" si="30"/>
        <v>1.2859541244698097E-2</v>
      </c>
      <c r="AA174" s="1">
        <f t="shared" si="24"/>
        <v>576884.64250059053</v>
      </c>
      <c r="AB174" s="1"/>
    </row>
    <row r="175" spans="1:28" x14ac:dyDescent="0.25">
      <c r="A175" s="55">
        <v>1846</v>
      </c>
      <c r="B175" s="72">
        <v>20413290.73254215</v>
      </c>
      <c r="C175" s="71">
        <f t="shared" si="25"/>
        <v>1.903408209575419E-2</v>
      </c>
      <c r="D175" s="53">
        <v>572625</v>
      </c>
      <c r="E175" s="54">
        <f t="shared" si="33"/>
        <v>20149.389449314083</v>
      </c>
      <c r="F175" s="54">
        <f t="shared" si="34"/>
        <v>78350.047341259604</v>
      </c>
      <c r="G175" s="67">
        <f t="shared" si="26"/>
        <v>671124.43679057364</v>
      </c>
      <c r="H175" s="68">
        <f t="shared" si="21"/>
        <v>3.2876837232357188E-2</v>
      </c>
      <c r="I175" s="55">
        <v>345020.98800167261</v>
      </c>
      <c r="J175" s="55">
        <v>331353.98800167261</v>
      </c>
      <c r="K175" s="52">
        <v>390315</v>
      </c>
      <c r="L175" s="58">
        <f t="shared" si="35"/>
        <v>14812.86167838849</v>
      </c>
      <c r="M175" s="54">
        <f t="shared" si="36"/>
        <v>52041.439494236256</v>
      </c>
      <c r="N175" s="67">
        <f t="shared" si="27"/>
        <v>457169.30117262475</v>
      </c>
      <c r="O175" s="74">
        <f t="shared" si="28"/>
        <v>213955.13561794889</v>
      </c>
      <c r="P175" s="68">
        <f t="shared" si="22"/>
        <v>2.2395668937582002E-2</v>
      </c>
      <c r="Q175" s="60">
        <v>230753.35859622294</v>
      </c>
      <c r="R175" s="60">
        <v>230753.35859622294</v>
      </c>
      <c r="S175" s="55"/>
      <c r="T175" s="55"/>
      <c r="U175" s="67">
        <v>64788.741189100663</v>
      </c>
      <c r="V175" s="68">
        <f t="shared" si="23"/>
        <v>3.1738509012570293E-3</v>
      </c>
      <c r="W175" s="55"/>
      <c r="X175" s="55"/>
      <c r="Y175" s="67">
        <f t="shared" si="29"/>
        <v>278907.97573488666</v>
      </c>
      <c r="Z175" s="68">
        <f t="shared" si="30"/>
        <v>1.3287548615077674E-2</v>
      </c>
      <c r="AA175" s="1">
        <f t="shared" si="24"/>
        <v>381290.73254214972</v>
      </c>
      <c r="AB175" s="1"/>
    </row>
    <row r="176" spans="1:28" x14ac:dyDescent="0.25">
      <c r="A176" s="55">
        <v>1845</v>
      </c>
      <c r="B176" s="72">
        <v>20032000</v>
      </c>
      <c r="C176" s="71">
        <f t="shared" si="25"/>
        <v>8.9780140201587422E-3</v>
      </c>
      <c r="D176" s="53">
        <v>543521</v>
      </c>
      <c r="E176" s="54">
        <f t="shared" si="33"/>
        <v>19125.284964646391</v>
      </c>
      <c r="F176" s="54">
        <f t="shared" si="34"/>
        <v>76886.581830633397</v>
      </c>
      <c r="G176" s="67">
        <f t="shared" si="26"/>
        <v>639532.86679527978</v>
      </c>
      <c r="H176" s="68">
        <f t="shared" si="21"/>
        <v>3.1925562439860215E-2</v>
      </c>
      <c r="I176" s="55">
        <v>329239.35637385858</v>
      </c>
      <c r="J176" s="55">
        <v>315924.35637385858</v>
      </c>
      <c r="K176" s="52">
        <v>349366</v>
      </c>
      <c r="L176" s="58">
        <f t="shared" si="35"/>
        <v>14536.178856672028</v>
      </c>
      <c r="M176" s="54">
        <f t="shared" si="36"/>
        <v>51069.38070923731</v>
      </c>
      <c r="N176" s="67">
        <f t="shared" si="27"/>
        <v>414971.55956590932</v>
      </c>
      <c r="O176" s="74">
        <f t="shared" si="28"/>
        <v>224561.30722937046</v>
      </c>
      <c r="P176" s="68">
        <f t="shared" si="22"/>
        <v>2.0715433285039404E-2</v>
      </c>
      <c r="Q176" s="60">
        <v>209817.66606112692</v>
      </c>
      <c r="R176" s="60">
        <v>209817.66606112692</v>
      </c>
      <c r="S176" s="55"/>
      <c r="T176" s="55"/>
      <c r="U176" s="67">
        <v>54127.619374536676</v>
      </c>
      <c r="V176" s="68">
        <f t="shared" si="23"/>
        <v>2.7020576764445227E-3</v>
      </c>
      <c r="W176" s="55"/>
      <c r="X176" s="55"/>
      <c r="Y176" s="67">
        <f t="shared" si="29"/>
        <v>278743.87680704956</v>
      </c>
      <c r="Z176" s="68">
        <f t="shared" si="30"/>
        <v>1.3655019196032214E-2</v>
      </c>
      <c r="AA176" s="1">
        <f t="shared" si="24"/>
        <v>178247.27035947889</v>
      </c>
      <c r="AB176" s="1"/>
    </row>
    <row r="177" spans="1:28" x14ac:dyDescent="0.25">
      <c r="A177" s="55">
        <v>1844</v>
      </c>
      <c r="B177" s="72">
        <v>19853752.729640521</v>
      </c>
      <c r="C177" s="71">
        <f t="shared" si="25"/>
        <v>1.1561780738649219E-3</v>
      </c>
      <c r="D177" s="53">
        <v>540763</v>
      </c>
      <c r="E177" s="54">
        <f t="shared" si="33"/>
        <v>19028.237130372287</v>
      </c>
      <c r="F177" s="54">
        <f t="shared" si="34"/>
        <v>76202.435298156313</v>
      </c>
      <c r="G177" s="67">
        <f t="shared" si="26"/>
        <v>635993.67242852866</v>
      </c>
      <c r="H177" s="68">
        <f t="shared" si="21"/>
        <v>3.2033927343067307E-2</v>
      </c>
      <c r="I177" s="55">
        <v>327667.25500782568</v>
      </c>
      <c r="J177" s="55">
        <v>313558.25500782568</v>
      </c>
      <c r="K177" s="52">
        <v>356933</v>
      </c>
      <c r="L177" s="58">
        <f t="shared" si="35"/>
        <v>14406.834098152711</v>
      </c>
      <c r="M177" s="54">
        <f t="shared" si="36"/>
        <v>50614.958898615769</v>
      </c>
      <c r="N177" s="67">
        <f t="shared" si="27"/>
        <v>421954.79299676849</v>
      </c>
      <c r="O177" s="74">
        <f t="shared" si="28"/>
        <v>214038.87943176017</v>
      </c>
      <c r="P177" s="68">
        <f t="shared" si="22"/>
        <v>2.1253150411549855E-2</v>
      </c>
      <c r="Q177" s="60">
        <v>213139.97517516729</v>
      </c>
      <c r="R177" s="60">
        <v>213139.97517516729</v>
      </c>
      <c r="S177" s="55"/>
      <c r="T177" s="55"/>
      <c r="U177" s="67">
        <v>64711.440334683226</v>
      </c>
      <c r="V177" s="68">
        <f t="shared" si="23"/>
        <v>3.2594059780986762E-3</v>
      </c>
      <c r="W177" s="55"/>
      <c r="X177" s="55"/>
      <c r="Y177" s="67">
        <f t="shared" si="29"/>
        <v>278688.92660390714</v>
      </c>
      <c r="Z177" s="68">
        <f t="shared" si="30"/>
        <v>1.3912186831265333E-2</v>
      </c>
      <c r="AA177" s="1">
        <f t="shared" si="24"/>
        <v>22927.964779790491</v>
      </c>
      <c r="AB177" s="1"/>
    </row>
    <row r="178" spans="1:28" x14ac:dyDescent="0.25">
      <c r="A178" s="55">
        <v>1843</v>
      </c>
      <c r="B178" s="72">
        <v>19830824.764860731</v>
      </c>
      <c r="C178" s="71">
        <f t="shared" si="25"/>
        <v>-2.3876911688699431E-3</v>
      </c>
      <c r="D178" s="63">
        <v>527325</v>
      </c>
      <c r="E178" s="54">
        <f t="shared" si="33"/>
        <v>18555.384049525517</v>
      </c>
      <c r="F178" s="54">
        <f t="shared" si="34"/>
        <v>76114.433459086256</v>
      </c>
      <c r="G178" s="67">
        <f t="shared" si="26"/>
        <v>621994.81750861171</v>
      </c>
      <c r="H178" s="68">
        <f t="shared" si="21"/>
        <v>3.1365050363954435E-2</v>
      </c>
      <c r="I178" s="55">
        <v>320030.24908192205</v>
      </c>
      <c r="J178" s="55">
        <v>306201.24908192205</v>
      </c>
      <c r="K178" s="52">
        <v>346445</v>
      </c>
      <c r="L178" s="58">
        <f t="shared" si="35"/>
        <v>14390.196468517202</v>
      </c>
      <c r="M178" s="54">
        <f t="shared" si="36"/>
        <v>50556.506574223444</v>
      </c>
      <c r="N178" s="67">
        <f t="shared" si="27"/>
        <v>411391.70304274064</v>
      </c>
      <c r="O178" s="74">
        <f t="shared" si="28"/>
        <v>210603.11446587107</v>
      </c>
      <c r="P178" s="68">
        <f t="shared" si="22"/>
        <v>2.0745062695108223E-2</v>
      </c>
      <c r="Q178" s="60">
        <v>207434.78264007129</v>
      </c>
      <c r="R178" s="60">
        <v>207434.78264007129</v>
      </c>
      <c r="S178" s="55"/>
      <c r="T178" s="55"/>
      <c r="U178" s="67">
        <v>68294.06711629848</v>
      </c>
      <c r="V178" s="68">
        <f t="shared" si="23"/>
        <v>3.4438339265299893E-3</v>
      </c>
      <c r="W178" s="55"/>
      <c r="X178" s="55"/>
      <c r="Y178" s="67">
        <f t="shared" si="29"/>
        <v>278750.3197664434</v>
      </c>
      <c r="Z178" s="68">
        <f t="shared" si="30"/>
        <v>1.4040182909616129E-2</v>
      </c>
      <c r="AA178" s="1">
        <f t="shared" si="24"/>
        <v>-47463.21265617013</v>
      </c>
      <c r="AB178" s="1"/>
    </row>
    <row r="179" spans="1:28" x14ac:dyDescent="0.25">
      <c r="A179" s="55">
        <v>1842</v>
      </c>
      <c r="B179" s="72">
        <v>19878287.977516901</v>
      </c>
      <c r="C179" s="71">
        <f t="shared" si="25"/>
        <v>-1.1942013132026918E-3</v>
      </c>
      <c r="D179" s="63">
        <v>517739</v>
      </c>
      <c r="E179" s="54">
        <f t="shared" si="33"/>
        <v>18218.074209296527</v>
      </c>
      <c r="F179" s="54">
        <f t="shared" si="34"/>
        <v>76296.606191905419</v>
      </c>
      <c r="G179" s="67">
        <f t="shared" si="26"/>
        <v>612253.68040120194</v>
      </c>
      <c r="H179" s="68">
        <f t="shared" si="21"/>
        <v>3.0800121272701358E-2</v>
      </c>
      <c r="I179" s="55">
        <v>313947.01671291172</v>
      </c>
      <c r="J179" s="55">
        <v>301278.01671291178</v>
      </c>
      <c r="K179" s="52">
        <v>349519</v>
      </c>
      <c r="L179" s="58">
        <f t="shared" si="35"/>
        <v>14424.638049401903</v>
      </c>
      <c r="M179" s="54">
        <f t="shared" si="36"/>
        <v>50677.508814480105</v>
      </c>
      <c r="N179" s="67">
        <f t="shared" si="27"/>
        <v>414621.14686388202</v>
      </c>
      <c r="O179" s="74">
        <f t="shared" si="28"/>
        <v>197632.53353731992</v>
      </c>
      <c r="P179" s="68">
        <f t="shared" si="22"/>
        <v>2.0857990755181448E-2</v>
      </c>
      <c r="Q179" s="60">
        <v>208510.59175411167</v>
      </c>
      <c r="R179" s="60">
        <v>208510.59175411167</v>
      </c>
      <c r="S179" s="55"/>
      <c r="T179" s="55"/>
      <c r="U179" s="67">
        <v>81453.150082399894</v>
      </c>
      <c r="V179" s="68">
        <f t="shared" si="23"/>
        <v>4.0975938257120786E-3</v>
      </c>
      <c r="W179" s="55"/>
      <c r="X179" s="55"/>
      <c r="Y179" s="67">
        <f t="shared" si="29"/>
        <v>278897.18158216955</v>
      </c>
      <c r="Z179" s="68">
        <f t="shared" si="30"/>
        <v>1.4063821595376202E-2</v>
      </c>
      <c r="AA179" s="1">
        <f t="shared" si="24"/>
        <v>-23767.060261547565</v>
      </c>
      <c r="AB179" s="1"/>
    </row>
    <row r="180" spans="1:28" x14ac:dyDescent="0.25">
      <c r="A180" s="55">
        <v>1841</v>
      </c>
      <c r="B180" s="72">
        <v>19902055.037778448</v>
      </c>
      <c r="C180" s="71">
        <f t="shared" si="25"/>
        <v>3.7697169303934075E-3</v>
      </c>
      <c r="D180" s="63">
        <v>512158</v>
      </c>
      <c r="E180" s="54">
        <f t="shared" si="33"/>
        <v>18021.691336532291</v>
      </c>
      <c r="F180" s="54">
        <f t="shared" si="34"/>
        <v>76387.82863717663</v>
      </c>
      <c r="G180" s="67">
        <f t="shared" si="26"/>
        <v>606567.5199737089</v>
      </c>
      <c r="H180" s="68">
        <f t="shared" si="21"/>
        <v>3.0477632527008455E-2</v>
      </c>
      <c r="I180" s="55">
        <v>310817.24589104939</v>
      </c>
      <c r="J180" s="55">
        <v>297547.24589104939</v>
      </c>
      <c r="K180" s="52">
        <v>343847</v>
      </c>
      <c r="L180" s="58">
        <f t="shared" si="35"/>
        <v>14441.884566916837</v>
      </c>
      <c r="M180" s="54">
        <f t="shared" si="36"/>
        <v>50738.100320512276</v>
      </c>
      <c r="N180" s="67">
        <f t="shared" si="27"/>
        <v>409026.98488742911</v>
      </c>
      <c r="O180" s="74">
        <f t="shared" si="28"/>
        <v>197540.53508627979</v>
      </c>
      <c r="P180" s="68">
        <f t="shared" si="22"/>
        <v>2.0551997475185678E-2</v>
      </c>
      <c r="Q180" s="60">
        <v>205213.39921901564</v>
      </c>
      <c r="R180" s="60">
        <v>205213.39921901564</v>
      </c>
      <c r="S180" s="55"/>
      <c r="T180" s="55"/>
      <c r="U180" s="67">
        <v>81718.306655932509</v>
      </c>
      <c r="V180" s="68">
        <f t="shared" si="23"/>
        <v>4.1060235488653467E-3</v>
      </c>
      <c r="W180" s="55"/>
      <c r="X180" s="55"/>
      <c r="Y180" s="67">
        <f t="shared" si="29"/>
        <v>279085.68361971981</v>
      </c>
      <c r="Z180" s="68">
        <f t="shared" si="30"/>
        <v>1.403972434323199E-2</v>
      </c>
      <c r="AA180" s="1">
        <f t="shared" si="24"/>
        <v>74743.352544017136</v>
      </c>
      <c r="AB180" s="1"/>
    </row>
    <row r="181" spans="1:28" x14ac:dyDescent="0.25">
      <c r="A181" s="55">
        <v>1840</v>
      </c>
      <c r="B181" s="72">
        <v>19827311.685234431</v>
      </c>
      <c r="C181" s="71">
        <f t="shared" si="25"/>
        <v>1.0208549746291817E-2</v>
      </c>
      <c r="D181" s="53">
        <v>502303</v>
      </c>
      <c r="E181" s="54">
        <f t="shared" si="33"/>
        <v>17674.915989624646</v>
      </c>
      <c r="F181" s="54">
        <f t="shared" si="34"/>
        <v>76100.94959905406</v>
      </c>
      <c r="G181" s="67">
        <f t="shared" si="26"/>
        <v>596078.86558867875</v>
      </c>
      <c r="H181" s="68">
        <f t="shared" si="21"/>
        <v>3.0063524246334603E-2</v>
      </c>
      <c r="I181" s="55">
        <v>304831.28076869977</v>
      </c>
      <c r="J181" s="55">
        <v>292248.28076869971</v>
      </c>
      <c r="K181" s="52">
        <v>359687</v>
      </c>
      <c r="L181" s="58">
        <f t="shared" si="35"/>
        <v>14387.64720964212</v>
      </c>
      <c r="M181" s="54">
        <f t="shared" si="36"/>
        <v>50547.550364114752</v>
      </c>
      <c r="N181" s="67">
        <f t="shared" si="27"/>
        <v>424622.19757375686</v>
      </c>
      <c r="O181" s="74">
        <f t="shared" si="28"/>
        <v>171456.66801492189</v>
      </c>
      <c r="P181" s="68">
        <f t="shared" si="22"/>
        <v>2.1416024739752119E-2</v>
      </c>
      <c r="Q181" s="60">
        <v>212672.20833305604</v>
      </c>
      <c r="R181" s="60">
        <v>212672.20833305604</v>
      </c>
      <c r="S181" s="55"/>
      <c r="T181" s="55"/>
      <c r="U181" s="67">
        <v>107921.85512871266</v>
      </c>
      <c r="V181" s="68">
        <f t="shared" si="23"/>
        <v>5.4430906641308816E-3</v>
      </c>
      <c r="W181" s="55"/>
      <c r="X181" s="55"/>
      <c r="Y181" s="67">
        <f t="shared" si="29"/>
        <v>279258.8417422123</v>
      </c>
      <c r="Z181" s="68">
        <f t="shared" si="30"/>
        <v>1.403165860068812E-2</v>
      </c>
      <c r="AA181" s="1">
        <f t="shared" si="24"/>
        <v>200362.68523443118</v>
      </c>
      <c r="AB181" s="1"/>
    </row>
    <row r="182" spans="1:28" x14ac:dyDescent="0.25">
      <c r="A182" s="55">
        <v>1839</v>
      </c>
      <c r="B182" s="72">
        <v>19626949</v>
      </c>
      <c r="C182" s="71">
        <f t="shared" si="25"/>
        <v>1.445458103387276E-2</v>
      </c>
      <c r="D182" s="53">
        <v>492574</v>
      </c>
      <c r="E182" s="54">
        <f t="shared" si="33"/>
        <v>17332.574300120385</v>
      </c>
      <c r="F182" s="54">
        <f t="shared" si="34"/>
        <v>75331.919946793554</v>
      </c>
      <c r="G182" s="67">
        <f t="shared" si="26"/>
        <v>585238.49424691394</v>
      </c>
      <c r="H182" s="68">
        <f t="shared" si="21"/>
        <v>2.9818108471516076E-2</v>
      </c>
      <c r="I182" s="55">
        <v>298755.5305384674</v>
      </c>
      <c r="J182" s="55">
        <v>287169.5305384674</v>
      </c>
      <c r="K182" s="52">
        <v>338984</v>
      </c>
      <c r="L182" s="58">
        <f t="shared" si="35"/>
        <v>14242.254446624411</v>
      </c>
      <c r="M182" s="54">
        <f t="shared" si="36"/>
        <v>50036.747735712081</v>
      </c>
      <c r="N182" s="67">
        <f t="shared" si="27"/>
        <v>403263.00218233652</v>
      </c>
      <c r="O182" s="74">
        <f t="shared" si="28"/>
        <v>181975.49206457741</v>
      </c>
      <c r="P182" s="68">
        <f t="shared" si="22"/>
        <v>2.0546392726772587E-2</v>
      </c>
      <c r="Q182" s="60">
        <v>201859.51579796005</v>
      </c>
      <c r="R182" s="60">
        <v>201859.51579796005</v>
      </c>
      <c r="S182" s="55"/>
      <c r="T182" s="55"/>
      <c r="U182" s="67">
        <v>97450.970518985298</v>
      </c>
      <c r="V182" s="68">
        <f t="shared" si="23"/>
        <v>4.9651614481183654E-3</v>
      </c>
      <c r="W182" s="55"/>
      <c r="X182" s="55"/>
      <c r="Y182" s="67">
        <f t="shared" si="29"/>
        <v>279378.52314363455</v>
      </c>
      <c r="Z182" s="68">
        <f t="shared" si="30"/>
        <v>1.4090590170713367E-2</v>
      </c>
      <c r="AA182" s="1">
        <f t="shared" si="24"/>
        <v>279657</v>
      </c>
      <c r="AB182" s="1"/>
    </row>
    <row r="183" spans="1:28" x14ac:dyDescent="0.25">
      <c r="A183" s="55">
        <v>1838</v>
      </c>
      <c r="B183" s="72">
        <v>19347292</v>
      </c>
      <c r="C183" s="71">
        <f t="shared" si="25"/>
        <v>1.4666527093342818E-2</v>
      </c>
      <c r="D183" s="53">
        <v>463787</v>
      </c>
      <c r="E183" s="54">
        <f t="shared" si="33"/>
        <v>16319.624334475495</v>
      </c>
      <c r="F183" s="54">
        <f t="shared" si="34"/>
        <v>74258.543807865368</v>
      </c>
      <c r="G183" s="67">
        <f t="shared" si="26"/>
        <v>554365.16814234084</v>
      </c>
      <c r="H183" s="68">
        <f t="shared" si="21"/>
        <v>2.8653372686076213E-2</v>
      </c>
      <c r="I183" s="55">
        <v>282568.47617016471</v>
      </c>
      <c r="J183" s="55">
        <v>272473.47617016471</v>
      </c>
      <c r="K183" s="52">
        <v>342760</v>
      </c>
      <c r="L183" s="58">
        <f t="shared" si="35"/>
        <v>14039.321930124794</v>
      </c>
      <c r="M183" s="54">
        <f t="shared" si="36"/>
        <v>49323.792973281816</v>
      </c>
      <c r="N183" s="67">
        <f t="shared" si="27"/>
        <v>406123.11490340659</v>
      </c>
      <c r="O183" s="74">
        <f t="shared" si="28"/>
        <v>148242.05323893426</v>
      </c>
      <c r="P183" s="68">
        <f t="shared" si="22"/>
        <v>2.0991212356923469E-2</v>
      </c>
      <c r="Q183" s="60">
        <v>203286.323262864</v>
      </c>
      <c r="R183" s="60">
        <v>203286.323262864</v>
      </c>
      <c r="S183" s="55"/>
      <c r="T183" s="55"/>
      <c r="U183" s="67">
        <v>131186.69418539858</v>
      </c>
      <c r="V183" s="68">
        <f t="shared" si="23"/>
        <v>6.7806230549163462E-3</v>
      </c>
      <c r="W183" s="55"/>
      <c r="X183" s="55"/>
      <c r="Y183" s="67">
        <f t="shared" si="29"/>
        <v>279426.46258356271</v>
      </c>
      <c r="Z183" s="68">
        <f t="shared" si="30"/>
        <v>1.423687719286185E-2</v>
      </c>
      <c r="AA183" s="1">
        <f t="shared" si="24"/>
        <v>279656</v>
      </c>
      <c r="AB183" s="1"/>
    </row>
    <row r="184" spans="1:28" x14ac:dyDescent="0.25">
      <c r="A184" s="55">
        <v>1837</v>
      </c>
      <c r="B184" s="72">
        <v>19067636</v>
      </c>
      <c r="C184" s="71">
        <f t="shared" si="25"/>
        <v>1.488488996075632E-2</v>
      </c>
      <c r="D184" s="61">
        <f t="shared" ref="D184:D220" si="37">((AVERAGE(D99:D183)/(AVERAGE(B99:B183))*B184))</f>
        <v>481185.84880817268</v>
      </c>
      <c r="E184" s="54">
        <f t="shared" si="33"/>
        <v>16931.850801370245</v>
      </c>
      <c r="F184" s="54">
        <f t="shared" si="34"/>
        <v>73185.171507125167</v>
      </c>
      <c r="G184" s="67">
        <f t="shared" si="26"/>
        <v>571302.8711166681</v>
      </c>
      <c r="H184" s="68">
        <f t="shared" si="21"/>
        <v>2.9961914057760913E-2</v>
      </c>
      <c r="I184" s="55">
        <v>285566.87576484866</v>
      </c>
      <c r="J184" s="55">
        <v>285566.87576484866</v>
      </c>
      <c r="K184" s="64">
        <f t="shared" ref="K184:K220" si="38">((AVERAGE(K99:K183)/(AVERAGE(B99:B183))*B184))</f>
        <v>297748.04219758604</v>
      </c>
      <c r="L184" s="58">
        <f t="shared" si="35"/>
        <v>13836.390139273082</v>
      </c>
      <c r="M184" s="54">
        <f t="shared" si="36"/>
        <v>48610.840760241554</v>
      </c>
      <c r="N184" s="67">
        <f t="shared" si="27"/>
        <v>360195.27309710067</v>
      </c>
      <c r="O184" s="74">
        <f t="shared" si="28"/>
        <v>211107.59801956743</v>
      </c>
      <c r="P184" s="68">
        <f t="shared" si="22"/>
        <v>1.8890400105031409E-2</v>
      </c>
      <c r="Q184" s="60">
        <v>180069.25927706261</v>
      </c>
      <c r="R184" s="60">
        <v>180069.25927706261</v>
      </c>
      <c r="S184" s="55"/>
      <c r="T184" s="55"/>
      <c r="U184" s="67">
        <v>68661.767024427885</v>
      </c>
      <c r="V184" s="68">
        <f t="shared" si="23"/>
        <v>3.6009585574440315E-3</v>
      </c>
      <c r="W184" s="55"/>
      <c r="X184" s="55"/>
      <c r="Y184" s="67">
        <f t="shared" si="29"/>
        <v>279428.74742433283</v>
      </c>
      <c r="Z184" s="68">
        <f t="shared" si="30"/>
        <v>1.444278338406909E-2</v>
      </c>
      <c r="AA184" s="1">
        <f t="shared" si="24"/>
        <v>279657</v>
      </c>
      <c r="AB184" s="1"/>
    </row>
    <row r="185" spans="1:28" x14ac:dyDescent="0.25">
      <c r="A185" s="55">
        <v>1836</v>
      </c>
      <c r="B185" s="72">
        <v>18787979</v>
      </c>
      <c r="C185" s="71">
        <f t="shared" si="25"/>
        <v>1.5109742789770841E-2</v>
      </c>
      <c r="D185" s="61">
        <f t="shared" si="37"/>
        <v>476324.10933732329</v>
      </c>
      <c r="E185" s="54">
        <f t="shared" si="33"/>
        <v>16760.777093447527</v>
      </c>
      <c r="F185" s="54">
        <f t="shared" si="34"/>
        <v>72111.795368196981</v>
      </c>
      <c r="G185" s="67">
        <f t="shared" si="26"/>
        <v>565196.68179896777</v>
      </c>
      <c r="H185" s="68">
        <f t="shared" si="21"/>
        <v>3.0082888734278859E-2</v>
      </c>
      <c r="I185" s="55">
        <v>282487.12285604986</v>
      </c>
      <c r="J185" s="55">
        <v>282487.12285604986</v>
      </c>
      <c r="K185" s="64">
        <f t="shared" si="38"/>
        <v>294710.55333669158</v>
      </c>
      <c r="L185" s="58">
        <f t="shared" si="35"/>
        <v>13633.457622773465</v>
      </c>
      <c r="M185" s="54">
        <f t="shared" si="36"/>
        <v>47897.885997811281</v>
      </c>
      <c r="N185" s="67">
        <f t="shared" si="27"/>
        <v>356241.89695727633</v>
      </c>
      <c r="O185" s="74">
        <f t="shared" si="28"/>
        <v>208954.78484169143</v>
      </c>
      <c r="P185" s="68">
        <f t="shared" si="22"/>
        <v>1.89611611210166E-2</v>
      </c>
      <c r="Q185" s="60">
        <v>178076.33702410856</v>
      </c>
      <c r="R185" s="60">
        <v>178076.33702410856</v>
      </c>
      <c r="S185" s="55"/>
      <c r="T185" s="55"/>
      <c r="U185" s="67">
        <v>70834.428336117417</v>
      </c>
      <c r="V185" s="68">
        <f t="shared" si="23"/>
        <v>3.7701994629713723E-3</v>
      </c>
      <c r="W185" s="55"/>
      <c r="X185" s="55"/>
      <c r="Y185" s="67">
        <f t="shared" si="29"/>
        <v>279769.36504399532</v>
      </c>
      <c r="Z185" s="68">
        <f t="shared" si="30"/>
        <v>1.4672472510173538E-2</v>
      </c>
      <c r="AA185" s="1">
        <f t="shared" si="24"/>
        <v>279656</v>
      </c>
      <c r="AB185" s="1"/>
    </row>
    <row r="186" spans="1:28" x14ac:dyDescent="0.25">
      <c r="A186" s="55">
        <v>1835</v>
      </c>
      <c r="B186" s="72">
        <v>18508323</v>
      </c>
      <c r="C186" s="71">
        <f t="shared" si="25"/>
        <v>1.5341605359382893E-2</v>
      </c>
      <c r="D186" s="61">
        <f t="shared" si="37"/>
        <v>470836.83752740343</v>
      </c>
      <c r="E186" s="54">
        <f t="shared" si="33"/>
        <v>16567.692305475786</v>
      </c>
      <c r="F186" s="54">
        <f t="shared" si="34"/>
        <v>71038.423067456781</v>
      </c>
      <c r="G186" s="67">
        <f t="shared" si="26"/>
        <v>558442.95290033601</v>
      </c>
      <c r="H186" s="68">
        <f t="shared" si="21"/>
        <v>3.0172531185042317E-2</v>
      </c>
      <c r="I186" s="55">
        <v>279122.80147383915</v>
      </c>
      <c r="J186" s="55">
        <v>279122.80147383915</v>
      </c>
      <c r="K186" s="64">
        <f t="shared" si="38"/>
        <v>291790.90490118129</v>
      </c>
      <c r="L186" s="58">
        <f t="shared" si="35"/>
        <v>13430.525831921756</v>
      </c>
      <c r="M186" s="54">
        <f t="shared" si="36"/>
        <v>47184.933784771027</v>
      </c>
      <c r="N186" s="67">
        <f t="shared" si="27"/>
        <v>352406.36451787408</v>
      </c>
      <c r="O186" s="74">
        <f t="shared" si="28"/>
        <v>206036.58838246192</v>
      </c>
      <c r="P186" s="68">
        <f t="shared" si="22"/>
        <v>1.9040426543121929E-2</v>
      </c>
      <c r="Q186" s="60">
        <v>176165.33617204468</v>
      </c>
      <c r="R186" s="60">
        <v>176165.33617204468</v>
      </c>
      <c r="S186" s="55"/>
      <c r="T186" s="55"/>
      <c r="U186" s="67">
        <v>73742.069396411069</v>
      </c>
      <c r="V186" s="68">
        <f t="shared" si="23"/>
        <v>3.9842653165503474E-3</v>
      </c>
      <c r="W186" s="55"/>
      <c r="X186" s="55"/>
      <c r="Y186" s="67">
        <f t="shared" si="29"/>
        <v>279789.21317780885</v>
      </c>
      <c r="Z186" s="68">
        <f t="shared" si="30"/>
        <v>1.4891927076233632E-2</v>
      </c>
      <c r="AA186" s="1">
        <f t="shared" si="24"/>
        <v>279657</v>
      </c>
      <c r="AB186" s="1"/>
    </row>
    <row r="187" spans="1:28" x14ac:dyDescent="0.25">
      <c r="A187" s="55">
        <v>1834</v>
      </c>
      <c r="B187" s="72">
        <v>18228666</v>
      </c>
      <c r="C187" s="71">
        <f t="shared" si="25"/>
        <v>1.5580580767407204E-2</v>
      </c>
      <c r="D187" s="61">
        <f t="shared" si="37"/>
        <v>464504.64293385</v>
      </c>
      <c r="E187" s="54">
        <f t="shared" si="33"/>
        <v>16344.876579766378</v>
      </c>
      <c r="F187" s="54">
        <f t="shared" si="34"/>
        <v>69965.046928528594</v>
      </c>
      <c r="G187" s="67">
        <f t="shared" si="26"/>
        <v>550814.56644214503</v>
      </c>
      <c r="H187" s="68">
        <f t="shared" si="21"/>
        <v>3.0216943271775622E-2</v>
      </c>
      <c r="I187" s="55">
        <v>275328.61375636794</v>
      </c>
      <c r="J187" s="55">
        <v>275328.61375636794</v>
      </c>
      <c r="K187" s="64">
        <f t="shared" si="38"/>
        <v>288771.51785398618</v>
      </c>
      <c r="L187" s="58">
        <f t="shared" si="35"/>
        <v>13227.593315422138</v>
      </c>
      <c r="M187" s="54">
        <f t="shared" si="36"/>
        <v>46471.979022340754</v>
      </c>
      <c r="N187" s="67">
        <f t="shared" si="27"/>
        <v>348471.09019174904</v>
      </c>
      <c r="O187" s="74">
        <f t="shared" si="28"/>
        <v>202343.47625039599</v>
      </c>
      <c r="P187" s="68">
        <f t="shared" si="22"/>
        <v>1.9116653417850162E-2</v>
      </c>
      <c r="Q187" s="60">
        <v>174208.62399962216</v>
      </c>
      <c r="R187" s="60">
        <v>174208.62399962216</v>
      </c>
      <c r="S187" s="55"/>
      <c r="T187" s="55"/>
      <c r="U187" s="67">
        <v>77416.020486508438</v>
      </c>
      <c r="V187" s="68">
        <f t="shared" si="23"/>
        <v>4.2469383380280504E-3</v>
      </c>
      <c r="W187" s="55"/>
      <c r="X187" s="55"/>
      <c r="Y187" s="67">
        <f t="shared" si="29"/>
        <v>279778.65777887299</v>
      </c>
      <c r="Z187" s="68">
        <f t="shared" si="30"/>
        <v>1.5116369958470738E-2</v>
      </c>
      <c r="AA187" s="1">
        <f t="shared" si="24"/>
        <v>279656</v>
      </c>
      <c r="AB187" s="1"/>
    </row>
    <row r="188" spans="1:28" x14ac:dyDescent="0.25">
      <c r="A188" s="55">
        <v>1833</v>
      </c>
      <c r="B188" s="72">
        <v>17949010</v>
      </c>
      <c r="C188" s="71">
        <f t="shared" si="25"/>
        <v>4.2847907434429011E-4</v>
      </c>
      <c r="D188" s="61">
        <f t="shared" si="37"/>
        <v>460040.87954500515</v>
      </c>
      <c r="E188" s="54">
        <f t="shared" si="33"/>
        <v>16187.806757576594</v>
      </c>
      <c r="F188" s="54">
        <f t="shared" si="34"/>
        <v>68891.674627788394</v>
      </c>
      <c r="G188" s="67">
        <f t="shared" si="26"/>
        <v>545120.36093037017</v>
      </c>
      <c r="H188" s="68">
        <f t="shared" si="21"/>
        <v>3.0370497366170621E-2</v>
      </c>
      <c r="I188" s="55">
        <v>272474.02140952781</v>
      </c>
      <c r="J188" s="55">
        <v>272474.02140952781</v>
      </c>
      <c r="K188" s="64">
        <f t="shared" si="38"/>
        <v>285476.19298725954</v>
      </c>
      <c r="L188" s="58">
        <f t="shared" si="35"/>
        <v>13024.661524570427</v>
      </c>
      <c r="M188" s="54">
        <f t="shared" si="36"/>
        <v>45759.026809300492</v>
      </c>
      <c r="N188" s="67">
        <f t="shared" si="27"/>
        <v>344259.88132113044</v>
      </c>
      <c r="O188" s="74">
        <f t="shared" si="28"/>
        <v>200860.47960923973</v>
      </c>
      <c r="P188" s="68">
        <f t="shared" si="22"/>
        <v>1.9179881303822911E-2</v>
      </c>
      <c r="Q188" s="60">
        <v>172098.63452359405</v>
      </c>
      <c r="R188" s="60">
        <v>172098.63452359405</v>
      </c>
      <c r="S188" s="55"/>
      <c r="T188" s="55"/>
      <c r="U188" s="67">
        <v>78906.226228132495</v>
      </c>
      <c r="V188" s="68">
        <f t="shared" si="23"/>
        <v>4.3961325013542529E-3</v>
      </c>
      <c r="W188" s="55"/>
      <c r="X188" s="55"/>
      <c r="Y188" s="67">
        <f t="shared" si="29"/>
        <v>279759.49673690443</v>
      </c>
      <c r="Z188" s="68">
        <f t="shared" si="30"/>
        <v>1.5347228191953511E-2</v>
      </c>
      <c r="AA188" s="1">
        <f t="shared" si="24"/>
        <v>7687.4812653400004</v>
      </c>
      <c r="AB188" s="1"/>
    </row>
    <row r="189" spans="1:28" x14ac:dyDescent="0.25">
      <c r="A189" s="55">
        <v>1832</v>
      </c>
      <c r="B189" s="72">
        <v>17941322.51873466</v>
      </c>
      <c r="C189" s="71">
        <f t="shared" si="25"/>
        <v>-9.9433749581112618E-4</v>
      </c>
      <c r="D189" s="61">
        <f t="shared" si="37"/>
        <v>462735.76759341214</v>
      </c>
      <c r="E189" s="54">
        <f t="shared" si="33"/>
        <v>16282.633823823535</v>
      </c>
      <c r="F189" s="54">
        <f t="shared" si="34"/>
        <v>68862.168629516687</v>
      </c>
      <c r="G189" s="67">
        <f t="shared" si="26"/>
        <v>547880.57004675234</v>
      </c>
      <c r="H189" s="68">
        <f t="shared" si="21"/>
        <v>3.0537356957640406E-2</v>
      </c>
      <c r="I189" s="55">
        <v>269693.91927078826</v>
      </c>
      <c r="J189" s="55">
        <v>269693.91927078826</v>
      </c>
      <c r="K189" s="64">
        <f t="shared" si="38"/>
        <v>285719.79537448392</v>
      </c>
      <c r="L189" s="58">
        <f t="shared" si="35"/>
        <v>13019.083119886407</v>
      </c>
      <c r="M189" s="54">
        <f t="shared" si="36"/>
        <v>45739.428421349476</v>
      </c>
      <c r="N189" s="67">
        <f t="shared" si="27"/>
        <v>344478.30691571982</v>
      </c>
      <c r="O189" s="74">
        <f t="shared" si="28"/>
        <v>203402.26313103252</v>
      </c>
      <c r="P189" s="68">
        <f t="shared" si="22"/>
        <v>1.9200273923843086E-2</v>
      </c>
      <c r="Q189" s="60">
        <v>169593.19310675765</v>
      </c>
      <c r="R189" s="60">
        <v>169593.19310675765</v>
      </c>
      <c r="S189" s="55"/>
      <c r="T189" s="55"/>
      <c r="U189" s="67">
        <v>79455.547671938781</v>
      </c>
      <c r="V189" s="68">
        <f t="shared" si="23"/>
        <v>4.4286338194394438E-3</v>
      </c>
      <c r="W189" s="55"/>
      <c r="X189" s="55"/>
      <c r="Y189" s="67">
        <f t="shared" si="29"/>
        <v>279766.70583737222</v>
      </c>
      <c r="Z189" s="68">
        <f t="shared" si="30"/>
        <v>1.5586748563701966E-2</v>
      </c>
      <c r="AA189" s="1">
        <f t="shared" si="24"/>
        <v>-17857.486072801054</v>
      </c>
      <c r="AB189" s="1"/>
    </row>
    <row r="190" spans="1:28" x14ac:dyDescent="0.25">
      <c r="A190" s="55">
        <v>1831</v>
      </c>
      <c r="B190" s="72">
        <v>17959180.004807461</v>
      </c>
      <c r="C190" s="71">
        <f t="shared" si="25"/>
        <v>2.5527141581311863E-2</v>
      </c>
      <c r="D190" s="61">
        <f t="shared" si="37"/>
        <v>466074.13266098616</v>
      </c>
      <c r="E190" s="54">
        <f t="shared" si="33"/>
        <v>16400.103403165223</v>
      </c>
      <c r="F190" s="54">
        <f t="shared" si="34"/>
        <v>68930.709018106223</v>
      </c>
      <c r="G190" s="67">
        <f t="shared" si="26"/>
        <v>551404.94508225762</v>
      </c>
      <c r="H190" s="68">
        <f t="shared" si="21"/>
        <v>3.0703236168614215E-2</v>
      </c>
      <c r="I190" s="55">
        <v>266858.89726427081</v>
      </c>
      <c r="J190" s="55">
        <v>266858.89726427081</v>
      </c>
      <c r="K190" s="64">
        <f t="shared" si="38"/>
        <v>287160.5952882205</v>
      </c>
      <c r="L190" s="58">
        <f t="shared" si="35"/>
        <v>13032.041367264839</v>
      </c>
      <c r="M190" s="54">
        <f t="shared" si="36"/>
        <v>45784.954117972971</v>
      </c>
      <c r="N190" s="67">
        <f t="shared" si="27"/>
        <v>345977.5907734583</v>
      </c>
      <c r="O190" s="74">
        <f t="shared" si="28"/>
        <v>205427.35430879932</v>
      </c>
      <c r="P190" s="68">
        <f t="shared" si="22"/>
        <v>1.9264665239773986E-2</v>
      </c>
      <c r="Q190" s="60">
        <v>167464.08703165103</v>
      </c>
      <c r="R190" s="60">
        <v>167464.08703165103</v>
      </c>
      <c r="S190" s="55"/>
      <c r="T190" s="55"/>
      <c r="U190" s="67">
        <v>80866.379534760432</v>
      </c>
      <c r="V190" s="68">
        <f t="shared" si="23"/>
        <v>4.5027879620959006E-3</v>
      </c>
      <c r="W190" s="55"/>
      <c r="X190" s="55"/>
      <c r="Y190" s="67">
        <f t="shared" si="29"/>
        <v>282857.8108029713</v>
      </c>
      <c r="Z190" s="68">
        <f t="shared" si="30"/>
        <v>1.5765716853236765E-2</v>
      </c>
      <c r="AA190" s="1">
        <f t="shared" si="24"/>
        <v>447035.00480746105</v>
      </c>
      <c r="AB190" s="1"/>
    </row>
    <row r="191" spans="1:28" x14ac:dyDescent="0.25">
      <c r="A191" s="55">
        <v>1830</v>
      </c>
      <c r="B191" s="72">
        <v>17512145</v>
      </c>
      <c r="C191" s="71">
        <f t="shared" si="25"/>
        <v>4.0507812567307511E-2</v>
      </c>
      <c r="D191" s="61">
        <f t="shared" si="37"/>
        <v>456471.28254774236</v>
      </c>
      <c r="E191" s="54">
        <f t="shared" si="33"/>
        <v>16062.200645243131</v>
      </c>
      <c r="F191" s="54">
        <f t="shared" si="34"/>
        <v>67214.904631210942</v>
      </c>
      <c r="G191" s="67">
        <f t="shared" si="26"/>
        <v>539748.38782419637</v>
      </c>
      <c r="H191" s="68">
        <f t="shared" si="21"/>
        <v>3.0821374984286411E-2</v>
      </c>
      <c r="I191" s="55">
        <v>263570.05413490935</v>
      </c>
      <c r="J191" s="55">
        <v>263570.05413490935</v>
      </c>
      <c r="K191" s="64">
        <f t="shared" si="38"/>
        <v>281072.39661753905</v>
      </c>
      <c r="L191" s="58">
        <f t="shared" si="35"/>
        <v>12707.651352035482</v>
      </c>
      <c r="M191" s="54">
        <f t="shared" si="36"/>
        <v>44645.287541951206</v>
      </c>
      <c r="N191" s="67">
        <f t="shared" si="27"/>
        <v>338425.33551152574</v>
      </c>
      <c r="O191" s="74">
        <f t="shared" si="28"/>
        <v>201323.05231267062</v>
      </c>
      <c r="P191" s="68">
        <f t="shared" si="22"/>
        <v>1.9325178926483635E-2</v>
      </c>
      <c r="Q191" s="60">
        <v>165284.03771331892</v>
      </c>
      <c r="R191" s="60">
        <v>165284.03771331892</v>
      </c>
      <c r="S191" s="55"/>
      <c r="T191" s="55"/>
      <c r="U191" s="67">
        <v>83084.967156819126</v>
      </c>
      <c r="V191" s="68">
        <f t="shared" si="23"/>
        <v>4.7444197816326403E-3</v>
      </c>
      <c r="W191" s="55"/>
      <c r="X191" s="55"/>
      <c r="Y191" s="67">
        <f t="shared" si="29"/>
        <v>286293.73384355975</v>
      </c>
      <c r="Z191" s="68">
        <f t="shared" si="30"/>
        <v>1.5941358890936126E-2</v>
      </c>
      <c r="AA191" s="1">
        <f t="shared" si="24"/>
        <v>681762</v>
      </c>
      <c r="AB191" s="1"/>
    </row>
    <row r="192" spans="1:28" x14ac:dyDescent="0.25">
      <c r="A192" s="55">
        <v>1829</v>
      </c>
      <c r="B192" s="72">
        <v>16830383</v>
      </c>
      <c r="C192" s="71">
        <f t="shared" si="25"/>
        <v>1.6896901266028941E-2</v>
      </c>
      <c r="D192" s="61">
        <f t="shared" si="37"/>
        <v>440422.01122799527</v>
      </c>
      <c r="E192" s="54">
        <f t="shared" si="33"/>
        <v>15497.462783292829</v>
      </c>
      <c r="F192" s="54">
        <f t="shared" si="34"/>
        <v>64598.173910263642</v>
      </c>
      <c r="G192" s="67">
        <f t="shared" si="26"/>
        <v>520517.64792155172</v>
      </c>
      <c r="H192" s="68">
        <f t="shared" si="21"/>
        <v>3.0927261008947434E-2</v>
      </c>
      <c r="I192" s="55">
        <v>260145.4316588963</v>
      </c>
      <c r="J192" s="55">
        <v>260145.4316588963</v>
      </c>
      <c r="K192" s="64">
        <f t="shared" si="38"/>
        <v>270773.33479842724</v>
      </c>
      <c r="L192" s="58">
        <f t="shared" si="35"/>
        <v>12212.932184219864</v>
      </c>
      <c r="M192" s="54">
        <f t="shared" si="36"/>
        <v>42907.210308969421</v>
      </c>
      <c r="N192" s="67">
        <f t="shared" si="27"/>
        <v>325893.47729161655</v>
      </c>
      <c r="O192" s="74">
        <f t="shared" si="28"/>
        <v>194624.17062993516</v>
      </c>
      <c r="P192" s="68">
        <f t="shared" si="22"/>
        <v>1.9363402323738951E-2</v>
      </c>
      <c r="Q192" s="60">
        <v>162899.84265883802</v>
      </c>
      <c r="R192" s="60">
        <v>162899.84265883802</v>
      </c>
      <c r="S192" s="55"/>
      <c r="T192" s="55"/>
      <c r="U192" s="67">
        <v>85164.821999883454</v>
      </c>
      <c r="V192" s="68">
        <f t="shared" si="23"/>
        <v>5.0601832412181854E-3</v>
      </c>
      <c r="W192" s="55"/>
      <c r="X192" s="55"/>
      <c r="Y192" s="67">
        <f t="shared" si="29"/>
        <v>284408.01946948975</v>
      </c>
      <c r="Z192" s="68">
        <f t="shared" si="30"/>
        <v>1.6240615839435417E-2</v>
      </c>
      <c r="AA192" s="1">
        <f t="shared" si="24"/>
        <v>279656</v>
      </c>
      <c r="AB192" s="1"/>
    </row>
    <row r="193" spans="1:28" x14ac:dyDescent="0.25">
      <c r="A193" s="55">
        <v>1828</v>
      </c>
      <c r="B193" s="72">
        <v>16550727</v>
      </c>
      <c r="C193" s="71">
        <f t="shared" si="25"/>
        <v>1.7187376122160369E-2</v>
      </c>
      <c r="D193" s="61">
        <f t="shared" si="37"/>
        <v>434352.25446659245</v>
      </c>
      <c r="E193" s="54">
        <f t="shared" si="33"/>
        <v>15283.881656293288</v>
      </c>
      <c r="F193" s="54">
        <f t="shared" si="34"/>
        <v>63524.801609523442</v>
      </c>
      <c r="G193" s="67">
        <f t="shared" si="26"/>
        <v>513160.93773240916</v>
      </c>
      <c r="H193" s="68">
        <f t="shared" si="21"/>
        <v>3.1005341199356933E-2</v>
      </c>
      <c r="I193" s="55">
        <v>256461.48587365553</v>
      </c>
      <c r="J193" s="55">
        <v>256461.48587365553</v>
      </c>
      <c r="K193" s="64">
        <f t="shared" si="38"/>
        <v>267203.51709226106</v>
      </c>
      <c r="L193" s="58">
        <f t="shared" si="35"/>
        <v>12010.000393368155</v>
      </c>
      <c r="M193" s="54">
        <f t="shared" si="36"/>
        <v>42194.258095929166</v>
      </c>
      <c r="N193" s="67">
        <f t="shared" si="27"/>
        <v>321407.77558155835</v>
      </c>
      <c r="O193" s="74">
        <f t="shared" si="28"/>
        <v>191753.16215085081</v>
      </c>
      <c r="P193" s="68">
        <f t="shared" si="22"/>
        <v>1.9419556348283573E-2</v>
      </c>
      <c r="Q193" s="60">
        <v>160653.23058797038</v>
      </c>
      <c r="R193" s="60">
        <v>160653.23058797038</v>
      </c>
      <c r="S193" s="55"/>
      <c r="T193" s="55"/>
      <c r="U193" s="67">
        <v>88040.489428629691</v>
      </c>
      <c r="V193" s="68">
        <f t="shared" si="23"/>
        <v>5.3194333655935287E-3</v>
      </c>
      <c r="W193" s="55"/>
      <c r="X193" s="55"/>
      <c r="Y193" s="67">
        <f t="shared" si="29"/>
        <v>279788.99262981862</v>
      </c>
      <c r="Z193" s="68">
        <f t="shared" si="30"/>
        <v>1.6624041926426667E-2</v>
      </c>
      <c r="AA193" s="1">
        <f t="shared" si="24"/>
        <v>279657</v>
      </c>
      <c r="AB193" s="1"/>
    </row>
    <row r="194" spans="1:28" x14ac:dyDescent="0.25">
      <c r="A194" s="55">
        <v>1827</v>
      </c>
      <c r="B194" s="72">
        <v>16271070</v>
      </c>
      <c r="C194" s="71">
        <f t="shared" si="25"/>
        <v>1.7487884435985368E-2</v>
      </c>
      <c r="D194" s="61">
        <f t="shared" si="37"/>
        <v>428204.70849608799</v>
      </c>
      <c r="E194" s="54">
        <f t="shared" si="33"/>
        <v>15067.563301493452</v>
      </c>
      <c r="F194" s="54">
        <f t="shared" si="34"/>
        <v>62451.425470595255</v>
      </c>
      <c r="G194" s="67">
        <f t="shared" si="26"/>
        <v>505723.69726817671</v>
      </c>
      <c r="H194" s="68">
        <f t="shared" ref="H194:H220" si="39">(G194/B194)</f>
        <v>3.1081157985810196E-2</v>
      </c>
      <c r="I194" s="55">
        <v>252737.39976723978</v>
      </c>
      <c r="J194" s="55">
        <v>252737.39976723978</v>
      </c>
      <c r="K194" s="64">
        <f t="shared" si="38"/>
        <v>263675.98588130425</v>
      </c>
      <c r="L194" s="58">
        <f t="shared" si="35"/>
        <v>11807.067876868537</v>
      </c>
      <c r="M194" s="54">
        <f t="shared" si="36"/>
        <v>41481.303333498894</v>
      </c>
      <c r="N194" s="67">
        <f t="shared" si="27"/>
        <v>316964.35709167167</v>
      </c>
      <c r="O194" s="74">
        <f t="shared" si="28"/>
        <v>188759.34017650504</v>
      </c>
      <c r="P194" s="68">
        <f t="shared" ref="P194:P220" si="40">(N194/B194)</f>
        <v>1.9480240518396863E-2</v>
      </c>
      <c r="Q194" s="60">
        <v>158427.77721498016</v>
      </c>
      <c r="R194" s="60">
        <v>158427.77721498016</v>
      </c>
      <c r="S194" s="55"/>
      <c r="T194" s="55"/>
      <c r="U194" s="67">
        <v>91036.754895480757</v>
      </c>
      <c r="V194" s="68">
        <f t="shared" ref="V194:V219" si="41">U194/B194</f>
        <v>5.5950072672221775E-3</v>
      </c>
      <c r="W194" s="55"/>
      <c r="X194" s="55"/>
      <c r="Y194" s="67">
        <f t="shared" si="29"/>
        <v>279793.6515794805</v>
      </c>
      <c r="Z194" s="68">
        <f t="shared" si="30"/>
        <v>1.6905218216666889E-2</v>
      </c>
      <c r="AA194" s="1">
        <f t="shared" ref="AA194:AA219" si="42">B194-B195</f>
        <v>279656</v>
      </c>
      <c r="AB194" s="1"/>
    </row>
    <row r="195" spans="1:28" x14ac:dyDescent="0.25">
      <c r="A195" s="55">
        <v>1826</v>
      </c>
      <c r="B195" s="72">
        <v>15991414</v>
      </c>
      <c r="C195" s="71">
        <f t="shared" ref="C195:C219" si="43">B195/B196-1</f>
        <v>1.7799218763375757E-2</v>
      </c>
      <c r="D195" s="61">
        <f t="shared" si="37"/>
        <v>422060.01693999633</v>
      </c>
      <c r="E195" s="54">
        <f t="shared" si="33"/>
        <v>14851.345387134836</v>
      </c>
      <c r="F195" s="54">
        <f t="shared" si="34"/>
        <v>61378.053169855062</v>
      </c>
      <c r="G195" s="67">
        <f t="shared" ref="G195:G220" si="44">SUM(D195:F195)</f>
        <v>498289.41549698624</v>
      </c>
      <c r="H195" s="68">
        <f t="shared" si="39"/>
        <v>3.1159809601388984E-2</v>
      </c>
      <c r="I195" s="55">
        <v>249014.8716427568</v>
      </c>
      <c r="J195" s="55">
        <v>249014.8716427568</v>
      </c>
      <c r="K195" s="64">
        <f t="shared" si="38"/>
        <v>260231.57903653069</v>
      </c>
      <c r="L195" s="58">
        <f t="shared" si="35"/>
        <v>11604.136086016826</v>
      </c>
      <c r="M195" s="54">
        <f t="shared" si="36"/>
        <v>40768.351120458639</v>
      </c>
      <c r="N195" s="67">
        <f t="shared" ref="N195:N220" si="45">SUM(K195:M195)</f>
        <v>312604.06624300615</v>
      </c>
      <c r="O195" s="74">
        <f t="shared" ref="O195:O220" si="46">G195-N195</f>
        <v>185685.34925398009</v>
      </c>
      <c r="P195" s="68">
        <f t="shared" si="40"/>
        <v>1.9548244216740694E-2</v>
      </c>
      <c r="Q195" s="60">
        <v>156243.88061209835</v>
      </c>
      <c r="R195" s="60">
        <v>156243.88061209835</v>
      </c>
      <c r="S195" s="55"/>
      <c r="T195" s="55"/>
      <c r="U195" s="67">
        <v>94115.017938683101</v>
      </c>
      <c r="V195" s="68">
        <f t="shared" si="41"/>
        <v>5.8853468454186167E-3</v>
      </c>
      <c r="W195" s="55"/>
      <c r="X195" s="55"/>
      <c r="Y195" s="67">
        <f t="shared" ref="Y195:Y220" si="47">G194-N194+U194</f>
        <v>279796.09507198579</v>
      </c>
      <c r="Z195" s="68">
        <f t="shared" ref="Z195:Z220" si="48">Y195/B194</f>
        <v>1.719592473463551E-2</v>
      </c>
      <c r="AA195" s="1">
        <f t="shared" si="42"/>
        <v>279657</v>
      </c>
      <c r="AB195" s="1"/>
    </row>
    <row r="196" spans="1:28" x14ac:dyDescent="0.25">
      <c r="A196" s="55">
        <v>1825</v>
      </c>
      <c r="B196" s="72">
        <v>15711757</v>
      </c>
      <c r="C196" s="71">
        <f t="shared" si="43"/>
        <v>1.8121706175976859E-2</v>
      </c>
      <c r="D196" s="61">
        <f t="shared" si="37"/>
        <v>415800.02199489274</v>
      </c>
      <c r="E196" s="54">
        <f t="shared" si="33"/>
        <v>14631.070205122822</v>
      </c>
      <c r="F196" s="54">
        <f t="shared" si="34"/>
        <v>60304.677030926876</v>
      </c>
      <c r="G196" s="67">
        <f t="shared" si="44"/>
        <v>490735.76923094242</v>
      </c>
      <c r="H196" s="68">
        <f t="shared" si="39"/>
        <v>3.1233665924883029E-2</v>
      </c>
      <c r="I196" s="55">
        <v>245232.81849870016</v>
      </c>
      <c r="J196" s="55">
        <v>245232.81849870016</v>
      </c>
      <c r="K196" s="64">
        <f t="shared" si="38"/>
        <v>256475.09864476879</v>
      </c>
      <c r="L196" s="58">
        <f t="shared" si="35"/>
        <v>11401.203569517209</v>
      </c>
      <c r="M196" s="54">
        <f t="shared" si="36"/>
        <v>40055.396358028367</v>
      </c>
      <c r="N196" s="67">
        <f t="shared" si="45"/>
        <v>307931.69857231434</v>
      </c>
      <c r="O196" s="74">
        <f t="shared" si="46"/>
        <v>182804.07065862807</v>
      </c>
      <c r="P196" s="68">
        <f t="shared" si="40"/>
        <v>1.9598807349955474E-2</v>
      </c>
      <c r="Q196" s="60">
        <v>153904.18240439575</v>
      </c>
      <c r="R196" s="60">
        <v>153904.18240439575</v>
      </c>
      <c r="S196" s="55"/>
      <c r="T196" s="55"/>
      <c r="U196" s="67">
        <v>96998.727811391174</v>
      </c>
      <c r="V196" s="68">
        <f t="shared" si="41"/>
        <v>6.1736397661567178E-3</v>
      </c>
      <c r="W196" s="55"/>
      <c r="X196" s="55"/>
      <c r="Y196" s="67">
        <f t="shared" si="47"/>
        <v>279800.36719266319</v>
      </c>
      <c r="Z196" s="68">
        <f t="shared" si="48"/>
        <v>1.749691223006691E-2</v>
      </c>
      <c r="AA196" s="1">
        <f t="shared" si="42"/>
        <v>279656</v>
      </c>
      <c r="AB196" s="1"/>
    </row>
    <row r="197" spans="1:28" x14ac:dyDescent="0.25">
      <c r="A197" s="55">
        <v>1824</v>
      </c>
      <c r="B197" s="72">
        <v>15432101</v>
      </c>
      <c r="C197" s="71">
        <f t="shared" si="43"/>
        <v>1.8456230559241726E-2</v>
      </c>
      <c r="D197" s="61">
        <f t="shared" si="37"/>
        <v>409376.58810216549</v>
      </c>
      <c r="E197" s="54">
        <f t="shared" si="33"/>
        <v>14405.04397310975</v>
      </c>
      <c r="F197" s="54">
        <f t="shared" si="34"/>
        <v>59231.304730186675</v>
      </c>
      <c r="G197" s="67">
        <f t="shared" si="44"/>
        <v>483012.93680546188</v>
      </c>
      <c r="H197" s="68">
        <f t="shared" si="39"/>
        <v>3.1299233772864879E-2</v>
      </c>
      <c r="I197" s="55">
        <v>241366.35732777353</v>
      </c>
      <c r="J197" s="55">
        <v>241366.35732777353</v>
      </c>
      <c r="K197" s="64">
        <f t="shared" si="38"/>
        <v>252976.55117540888</v>
      </c>
      <c r="L197" s="58">
        <f t="shared" si="35"/>
        <v>11198.271778665498</v>
      </c>
      <c r="M197" s="54">
        <f t="shared" si="36"/>
        <v>39342.444144988105</v>
      </c>
      <c r="N197" s="67">
        <f t="shared" si="45"/>
        <v>303517.26709906245</v>
      </c>
      <c r="O197" s="74">
        <f t="shared" si="46"/>
        <v>179495.66970639944</v>
      </c>
      <c r="P197" s="68">
        <f t="shared" si="40"/>
        <v>1.9667916060105001E-2</v>
      </c>
      <c r="Q197" s="60">
        <v>151693.33710531518</v>
      </c>
      <c r="R197" s="60">
        <v>151693.33710531518</v>
      </c>
      <c r="S197" s="55"/>
      <c r="T197" s="55"/>
      <c r="U197" s="67">
        <v>100310.9595550833</v>
      </c>
      <c r="V197" s="68">
        <f t="shared" si="41"/>
        <v>6.5001492379477884E-3</v>
      </c>
      <c r="W197" s="55"/>
      <c r="X197" s="55"/>
      <c r="Y197" s="67">
        <f t="shared" si="47"/>
        <v>279802.79847001925</v>
      </c>
      <c r="Z197" s="68">
        <f t="shared" si="48"/>
        <v>1.7808498341084274E-2</v>
      </c>
      <c r="AA197" s="1">
        <f t="shared" si="42"/>
        <v>279657</v>
      </c>
      <c r="AB197" s="1"/>
    </row>
    <row r="198" spans="1:28" x14ac:dyDescent="0.25">
      <c r="A198" s="55">
        <v>1823</v>
      </c>
      <c r="B198" s="72">
        <v>15152444</v>
      </c>
      <c r="C198" s="71">
        <f t="shared" si="43"/>
        <v>1.8803268008880991E-2</v>
      </c>
      <c r="D198" s="61">
        <f t="shared" si="37"/>
        <v>402780.40830482927</v>
      </c>
      <c r="E198" s="54">
        <f t="shared" si="33"/>
        <v>14172.939200153234</v>
      </c>
      <c r="F198" s="54">
        <f t="shared" si="34"/>
        <v>58157.928591258489</v>
      </c>
      <c r="G198" s="67">
        <f t="shared" si="44"/>
        <v>475111.27609624097</v>
      </c>
      <c r="H198" s="68">
        <f t="shared" si="39"/>
        <v>3.1355422009561026E-2</v>
      </c>
      <c r="I198" s="55">
        <v>237410.72101910572</v>
      </c>
      <c r="J198" s="55">
        <v>237410.72101910572</v>
      </c>
      <c r="K198" s="64">
        <f t="shared" si="38"/>
        <v>249209.73909777519</v>
      </c>
      <c r="L198" s="58">
        <f t="shared" si="35"/>
        <v>10995.33926216588</v>
      </c>
      <c r="M198" s="54">
        <f t="shared" si="36"/>
        <v>38629.489382557833</v>
      </c>
      <c r="N198" s="67">
        <f t="shared" si="45"/>
        <v>298834.56774249894</v>
      </c>
      <c r="O198" s="74">
        <f t="shared" si="46"/>
        <v>176276.70835374203</v>
      </c>
      <c r="P198" s="68">
        <f t="shared" si="40"/>
        <v>1.9721872441336788E-2</v>
      </c>
      <c r="Q198" s="60">
        <v>149348.59434568093</v>
      </c>
      <c r="R198" s="60">
        <v>149348.59434568093</v>
      </c>
      <c r="S198" s="55"/>
      <c r="T198" s="55"/>
      <c r="U198" s="67">
        <v>103532.74665315042</v>
      </c>
      <c r="V198" s="68">
        <f t="shared" si="41"/>
        <v>6.8327424046675522E-3</v>
      </c>
      <c r="W198" s="55"/>
      <c r="X198" s="55"/>
      <c r="Y198" s="67">
        <f t="shared" si="47"/>
        <v>279806.62926148274</v>
      </c>
      <c r="Z198" s="68">
        <f t="shared" si="48"/>
        <v>1.8131466950707668E-2</v>
      </c>
      <c r="AA198" s="1">
        <f t="shared" si="42"/>
        <v>279657</v>
      </c>
      <c r="AB198" s="1"/>
    </row>
    <row r="199" spans="1:28" x14ac:dyDescent="0.25">
      <c r="A199" s="55">
        <v>1822</v>
      </c>
      <c r="B199" s="72">
        <v>14872787</v>
      </c>
      <c r="C199" s="71">
        <f t="shared" si="43"/>
        <v>1.5120793541601119E-2</v>
      </c>
      <c r="D199" s="61">
        <f t="shared" si="37"/>
        <v>395959.08865532349</v>
      </c>
      <c r="E199" s="54">
        <f t="shared" ref="E199:E220" si="49">$E$134/$D$134*D199</f>
        <v>13932.912260749346</v>
      </c>
      <c r="F199" s="54">
        <f t="shared" ref="F199:F220" si="50">$F$166/$B$166*B199</f>
        <v>57084.552452330303</v>
      </c>
      <c r="G199" s="67">
        <f t="shared" si="44"/>
        <v>466976.55336840311</v>
      </c>
      <c r="H199" s="68">
        <f t="shared" si="39"/>
        <v>3.1398052925010161E-2</v>
      </c>
      <c r="I199" s="55">
        <v>233338.81992520823</v>
      </c>
      <c r="J199" s="55">
        <v>233338.81992520823</v>
      </c>
      <c r="K199" s="64">
        <f t="shared" si="38"/>
        <v>245389.03147636479</v>
      </c>
      <c r="L199" s="58">
        <f t="shared" ref="L199:L220" si="51">$L$134/$B$134*B199</f>
        <v>10792.406745666263</v>
      </c>
      <c r="M199" s="54">
        <f t="shared" ref="M199:M220" si="52">M198/B198*B199</f>
        <v>37916.534620127568</v>
      </c>
      <c r="N199" s="67">
        <f t="shared" si="45"/>
        <v>294097.97284215863</v>
      </c>
      <c r="O199" s="74">
        <f t="shared" si="46"/>
        <v>172878.58052624448</v>
      </c>
      <c r="P199" s="68">
        <f t="shared" si="40"/>
        <v>1.9774234166209645E-2</v>
      </c>
      <c r="Q199" s="60">
        <v>146977.00318001374</v>
      </c>
      <c r="R199" s="60">
        <v>146977.00318001374</v>
      </c>
      <c r="S199" s="55"/>
      <c r="T199" s="55"/>
      <c r="U199" s="67">
        <v>106932.36650961102</v>
      </c>
      <c r="V199" s="68">
        <f t="shared" si="41"/>
        <v>7.1898001705807402E-3</v>
      </c>
      <c r="W199" s="55"/>
      <c r="X199" s="55"/>
      <c r="Y199" s="67">
        <f t="shared" si="47"/>
        <v>279809.45500689244</v>
      </c>
      <c r="Z199" s="68">
        <f t="shared" si="48"/>
        <v>1.8466291972891794E-2</v>
      </c>
      <c r="AA199" s="1">
        <f t="shared" si="42"/>
        <v>221538.50364015065</v>
      </c>
      <c r="AB199" s="1"/>
    </row>
    <row r="200" spans="1:28" x14ac:dyDescent="0.25">
      <c r="A200" s="55">
        <v>1821</v>
      </c>
      <c r="B200" s="72">
        <v>14651248.496359849</v>
      </c>
      <c r="C200" s="71">
        <f t="shared" si="43"/>
        <v>1.0216502399631899E-2</v>
      </c>
      <c r="D200" s="61">
        <f t="shared" si="37"/>
        <v>390777.99497094413</v>
      </c>
      <c r="E200" s="54">
        <f t="shared" si="49"/>
        <v>13750.601194309807</v>
      </c>
      <c r="F200" s="54">
        <f t="shared" si="50"/>
        <v>56234.246028170732</v>
      </c>
      <c r="G200" s="67">
        <f t="shared" si="44"/>
        <v>460762.8421934247</v>
      </c>
      <c r="H200" s="68">
        <f t="shared" si="39"/>
        <v>3.1448708436547422E-2</v>
      </c>
      <c r="I200" s="55">
        <v>229313.57630222884</v>
      </c>
      <c r="J200" s="55">
        <v>229313.57630222884</v>
      </c>
      <c r="K200" s="64">
        <f t="shared" si="38"/>
        <v>242468.09732506712</v>
      </c>
      <c r="L200" s="58">
        <f t="shared" si="51"/>
        <v>10631.647794360717</v>
      </c>
      <c r="M200" s="54">
        <f t="shared" si="52"/>
        <v>37351.746571797215</v>
      </c>
      <c r="N200" s="67">
        <f t="shared" si="45"/>
        <v>290451.49169122509</v>
      </c>
      <c r="O200" s="74">
        <f t="shared" si="46"/>
        <v>170311.35050219961</v>
      </c>
      <c r="P200" s="68">
        <f t="shared" si="40"/>
        <v>1.9824350925683139E-2</v>
      </c>
      <c r="Q200" s="60">
        <v>144574.47379480148</v>
      </c>
      <c r="R200" s="60">
        <v>144574.47379480148</v>
      </c>
      <c r="S200" s="55"/>
      <c r="T200" s="55"/>
      <c r="U200" s="67">
        <v>110178.79498514527</v>
      </c>
      <c r="V200" s="68">
        <f t="shared" si="41"/>
        <v>7.5200959844834766E-3</v>
      </c>
      <c r="W200" s="55"/>
      <c r="X200" s="55"/>
      <c r="Y200" s="67">
        <f t="shared" si="47"/>
        <v>279810.9470358555</v>
      </c>
      <c r="Z200" s="68">
        <f t="shared" si="48"/>
        <v>1.8813618929381257E-2</v>
      </c>
      <c r="AA200" s="1">
        <f t="shared" si="42"/>
        <v>148170.72881417908</v>
      </c>
      <c r="AB200" s="1"/>
    </row>
    <row r="201" spans="1:28" x14ac:dyDescent="0.25">
      <c r="A201" s="55">
        <v>1820</v>
      </c>
      <c r="B201" s="72">
        <v>14503077.76754567</v>
      </c>
      <c r="C201" s="71">
        <f t="shared" si="43"/>
        <v>8.7792933657744321E-3</v>
      </c>
      <c r="D201" s="61">
        <f t="shared" si="37"/>
        <v>387396.74161330238</v>
      </c>
      <c r="E201" s="54">
        <f t="shared" si="49"/>
        <v>13631.622472231791</v>
      </c>
      <c r="F201" s="54">
        <f t="shared" si="50"/>
        <v>55665.538916255995</v>
      </c>
      <c r="G201" s="67">
        <f t="shared" si="44"/>
        <v>456693.90300179017</v>
      </c>
      <c r="H201" s="68">
        <f t="shared" si="39"/>
        <v>3.1489447296749594E-2</v>
      </c>
      <c r="I201" s="55">
        <v>225203.41036350225</v>
      </c>
      <c r="J201" s="55">
        <v>225203.41036350225</v>
      </c>
      <c r="K201" s="64">
        <f t="shared" si="38"/>
        <v>240687.38656864894</v>
      </c>
      <c r="L201" s="58">
        <f t="shared" si="51"/>
        <v>10524.128015238994</v>
      </c>
      <c r="M201" s="54">
        <f t="shared" si="52"/>
        <v>36974.001595770031</v>
      </c>
      <c r="N201" s="67">
        <f t="shared" si="45"/>
        <v>288185.51617965795</v>
      </c>
      <c r="O201" s="74">
        <f t="shared" si="46"/>
        <v>168508.38682213222</v>
      </c>
      <c r="P201" s="68">
        <f t="shared" si="40"/>
        <v>1.9870645444965234E-2</v>
      </c>
      <c r="Q201" s="60">
        <v>142130.68852187137</v>
      </c>
      <c r="R201" s="60">
        <v>142130.68852187137</v>
      </c>
      <c r="S201" s="55"/>
      <c r="T201" s="55"/>
      <c r="U201" s="67">
        <v>113510.55631673825</v>
      </c>
      <c r="V201" s="68">
        <f t="shared" si="41"/>
        <v>7.8266529447112952E-3</v>
      </c>
      <c r="W201" s="55"/>
      <c r="X201" s="55"/>
      <c r="Y201" s="67">
        <f t="shared" si="47"/>
        <v>280490.14548734488</v>
      </c>
      <c r="Z201" s="68">
        <f t="shared" si="48"/>
        <v>1.9144453495347758E-2</v>
      </c>
      <c r="AA201" s="1">
        <f t="shared" si="42"/>
        <v>126218.66375062056</v>
      </c>
      <c r="AB201" s="1"/>
    </row>
    <row r="202" spans="1:28" x14ac:dyDescent="0.25">
      <c r="A202" s="55">
        <v>1819</v>
      </c>
      <c r="B202" s="72">
        <v>14376859.10379505</v>
      </c>
      <c r="C202" s="71">
        <f t="shared" si="43"/>
        <v>1.2983245726185144E-2</v>
      </c>
      <c r="D202" s="61">
        <f t="shared" si="37"/>
        <v>384596.15104897926</v>
      </c>
      <c r="E202" s="54">
        <f t="shared" si="49"/>
        <v>13533.075971522563</v>
      </c>
      <c r="F202" s="54">
        <f t="shared" si="50"/>
        <v>55181.087956840296</v>
      </c>
      <c r="G202" s="67">
        <f t="shared" si="44"/>
        <v>453310.31497734209</v>
      </c>
      <c r="H202" s="68">
        <f t="shared" si="39"/>
        <v>3.1530552793529294E-2</v>
      </c>
      <c r="I202" s="55">
        <v>221084.59561547686</v>
      </c>
      <c r="J202" s="55">
        <v>221084.59561547686</v>
      </c>
      <c r="K202" s="64">
        <f t="shared" si="38"/>
        <v>239319.97508994237</v>
      </c>
      <c r="L202" s="58">
        <f t="shared" si="51"/>
        <v>10432.53770616705</v>
      </c>
      <c r="M202" s="54">
        <f t="shared" si="52"/>
        <v>36652.220995146447</v>
      </c>
      <c r="N202" s="67">
        <f t="shared" si="45"/>
        <v>286404.73379125586</v>
      </c>
      <c r="O202" s="74">
        <f t="shared" si="46"/>
        <v>166905.58118608623</v>
      </c>
      <c r="P202" s="68">
        <f t="shared" si="40"/>
        <v>1.9921231175984315E-2</v>
      </c>
      <c r="Q202" s="60">
        <v>139704.15193587873</v>
      </c>
      <c r="R202" s="60">
        <v>139704.15193587873</v>
      </c>
      <c r="S202" s="55"/>
      <c r="T202" s="55"/>
      <c r="U202" s="67">
        <v>116896.11264080374</v>
      </c>
      <c r="V202" s="68">
        <f t="shared" si="41"/>
        <v>8.130851933434248E-3</v>
      </c>
      <c r="W202" s="55"/>
      <c r="X202" s="55"/>
      <c r="Y202" s="67">
        <f t="shared" si="47"/>
        <v>282018.94313887047</v>
      </c>
      <c r="Z202" s="68">
        <f t="shared" si="48"/>
        <v>1.9445454796495655E-2</v>
      </c>
      <c r="AA202" s="1">
        <f t="shared" si="42"/>
        <v>184265.92473550886</v>
      </c>
      <c r="AB202" s="1"/>
    </row>
    <row r="203" spans="1:28" x14ac:dyDescent="0.25">
      <c r="A203" s="55">
        <v>1818</v>
      </c>
      <c r="B203" s="72">
        <v>14192593.179059541</v>
      </c>
      <c r="C203" s="71">
        <f t="shared" si="43"/>
        <v>2.2352537582279952E-2</v>
      </c>
      <c r="D203" s="61">
        <f t="shared" si="37"/>
        <v>380093.98194012354</v>
      </c>
      <c r="E203" s="54">
        <f t="shared" si="49"/>
        <v>13374.65473818311</v>
      </c>
      <c r="F203" s="54">
        <f t="shared" si="50"/>
        <v>54473.840697416672</v>
      </c>
      <c r="G203" s="67">
        <f t="shared" si="44"/>
        <v>447942.47737572336</v>
      </c>
      <c r="H203" s="68">
        <f t="shared" si="39"/>
        <v>3.1561707696704785E-2</v>
      </c>
      <c r="I203" s="55">
        <v>216885.88002195701</v>
      </c>
      <c r="J203" s="55">
        <v>216885.88002195701</v>
      </c>
      <c r="K203" s="64">
        <f t="shared" si="38"/>
        <v>236768.04740506902</v>
      </c>
      <c r="L203" s="58">
        <f t="shared" si="51"/>
        <v>10298.825523701724</v>
      </c>
      <c r="M203" s="54">
        <f t="shared" si="52"/>
        <v>36182.45528717633</v>
      </c>
      <c r="N203" s="67">
        <f t="shared" si="45"/>
        <v>283249.32821594708</v>
      </c>
      <c r="O203" s="74">
        <f t="shared" si="46"/>
        <v>164693.14915977628</v>
      </c>
      <c r="P203" s="68">
        <f t="shared" si="40"/>
        <v>1.9957545787606119E-2</v>
      </c>
      <c r="Q203" s="60">
        <v>137165.43039824517</v>
      </c>
      <c r="R203" s="60">
        <v>137165.43039824517</v>
      </c>
      <c r="S203" s="55"/>
      <c r="T203" s="55"/>
      <c r="U203" s="67">
        <v>120215.10075257631</v>
      </c>
      <c r="V203" s="68">
        <f t="shared" si="41"/>
        <v>8.470270318883491E-3</v>
      </c>
      <c r="W203" s="55"/>
      <c r="X203" s="55"/>
      <c r="Y203" s="67">
        <f t="shared" si="47"/>
        <v>283801.69382688997</v>
      </c>
      <c r="Z203" s="68">
        <f t="shared" si="48"/>
        <v>1.9740173550979227E-2</v>
      </c>
      <c r="AA203" s="1">
        <f t="shared" si="42"/>
        <v>310304.38206293061</v>
      </c>
      <c r="AB203" s="1"/>
    </row>
    <row r="204" spans="1:28" x14ac:dyDescent="0.25">
      <c r="A204" s="55">
        <v>1817</v>
      </c>
      <c r="B204" s="72">
        <v>13882288.79699661</v>
      </c>
      <c r="C204" s="71">
        <f t="shared" si="43"/>
        <v>3.3634810493362144E-2</v>
      </c>
      <c r="D204" s="61">
        <f t="shared" si="37"/>
        <v>372146.54004313832</v>
      </c>
      <c r="E204" s="54">
        <f t="shared" si="49"/>
        <v>13095.002082591491</v>
      </c>
      <c r="F204" s="54">
        <f t="shared" si="50"/>
        <v>53282.834144706729</v>
      </c>
      <c r="G204" s="67">
        <f t="shared" si="44"/>
        <v>438524.37627043651</v>
      </c>
      <c r="H204" s="68">
        <f t="shared" si="39"/>
        <v>3.158876628220772E-2</v>
      </c>
      <c r="I204" s="55">
        <v>212651.29355372343</v>
      </c>
      <c r="J204" s="55">
        <v>212651.29355372343</v>
      </c>
      <c r="K204" s="64">
        <f t="shared" si="38"/>
        <v>232305.05932705142</v>
      </c>
      <c r="L204" s="58">
        <f t="shared" si="51"/>
        <v>10073.653798578129</v>
      </c>
      <c r="M204" s="54">
        <f t="shared" si="52"/>
        <v>35391.368395037935</v>
      </c>
      <c r="N204" s="67">
        <f t="shared" si="45"/>
        <v>277770.08152066747</v>
      </c>
      <c r="O204" s="74">
        <f t="shared" si="46"/>
        <v>160754.29474976903</v>
      </c>
      <c r="P204" s="68">
        <f t="shared" si="40"/>
        <v>2.000895425693508E-2</v>
      </c>
      <c r="Q204" s="60">
        <v>134718.43175814126</v>
      </c>
      <c r="R204" s="60">
        <v>134718.43175814126</v>
      </c>
      <c r="S204" s="55"/>
      <c r="T204" s="55"/>
      <c r="U204" s="67">
        <v>123791.27640883566</v>
      </c>
      <c r="V204" s="68">
        <f t="shared" si="41"/>
        <v>8.9172094183502023E-3</v>
      </c>
      <c r="W204" s="55"/>
      <c r="X204" s="55"/>
      <c r="Y204" s="67">
        <f t="shared" si="47"/>
        <v>284908.24991235259</v>
      </c>
      <c r="Z204" s="68">
        <f t="shared" si="48"/>
        <v>2.0074432227982157E-2</v>
      </c>
      <c r="AA204" s="1">
        <f t="shared" si="42"/>
        <v>451734.16003495082</v>
      </c>
      <c r="AB204" s="1"/>
    </row>
    <row r="205" spans="1:28" x14ac:dyDescent="0.25">
      <c r="A205" s="55">
        <v>1816</v>
      </c>
      <c r="B205" s="72">
        <v>13430554.636961659</v>
      </c>
      <c r="C205" s="71">
        <f t="shared" si="43"/>
        <v>3.9903679083155508E-2</v>
      </c>
      <c r="D205" s="61">
        <f t="shared" si="37"/>
        <v>360399.64748897904</v>
      </c>
      <c r="E205" s="54">
        <f t="shared" si="49"/>
        <v>12681.655279896877</v>
      </c>
      <c r="F205" s="54">
        <f t="shared" si="50"/>
        <v>51548.993516650633</v>
      </c>
      <c r="G205" s="67">
        <f t="shared" si="44"/>
        <v>424630.29628552654</v>
      </c>
      <c r="H205" s="68">
        <f t="shared" si="39"/>
        <v>3.1616735701809333E-2</v>
      </c>
      <c r="I205" s="55">
        <v>208415.31025176088</v>
      </c>
      <c r="J205" s="55">
        <v>208415.31025176088</v>
      </c>
      <c r="K205" s="64">
        <f t="shared" si="38"/>
        <v>225295.52233137435</v>
      </c>
      <c r="L205" s="58">
        <f t="shared" si="51"/>
        <v>9745.853851197111</v>
      </c>
      <c r="M205" s="54">
        <f t="shared" si="52"/>
        <v>34239.721839616985</v>
      </c>
      <c r="N205" s="67">
        <f t="shared" si="45"/>
        <v>269281.09802218847</v>
      </c>
      <c r="O205" s="74">
        <f t="shared" si="46"/>
        <v>155349.19826333807</v>
      </c>
      <c r="P205" s="68">
        <f t="shared" si="40"/>
        <v>2.004988664288751E-2</v>
      </c>
      <c r="Q205" s="60">
        <v>132188.1343007774</v>
      </c>
      <c r="R205" s="60">
        <v>132188.1343007774</v>
      </c>
      <c r="S205" s="55"/>
      <c r="T205" s="55"/>
      <c r="U205" s="67">
        <v>127202.64809803304</v>
      </c>
      <c r="V205" s="68">
        <f t="shared" si="41"/>
        <v>9.4711388722520835E-3</v>
      </c>
      <c r="W205" s="55"/>
      <c r="X205" s="55"/>
      <c r="Y205" s="67">
        <f t="shared" si="47"/>
        <v>284545.5711586047</v>
      </c>
      <c r="Z205" s="68">
        <f t="shared" si="48"/>
        <v>2.0497021443622844E-2</v>
      </c>
      <c r="AA205" s="1">
        <f t="shared" si="42"/>
        <v>515363.63696165942</v>
      </c>
      <c r="AB205" s="1"/>
    </row>
    <row r="206" spans="1:28" x14ac:dyDescent="0.25">
      <c r="A206" s="55">
        <v>1815</v>
      </c>
      <c r="B206" s="72">
        <v>12915191</v>
      </c>
      <c r="C206" s="71">
        <f t="shared" si="43"/>
        <v>3.0286381873609658E-2</v>
      </c>
      <c r="D206" s="61">
        <f t="shared" si="37"/>
        <v>346948.84715968766</v>
      </c>
      <c r="E206" s="54">
        <f t="shared" si="49"/>
        <v>12208.351784171307</v>
      </c>
      <c r="F206" s="54">
        <f t="shared" si="50"/>
        <v>49570.930994396964</v>
      </c>
      <c r="G206" s="67">
        <f t="shared" si="44"/>
        <v>408728.12993825594</v>
      </c>
      <c r="H206" s="68">
        <f t="shared" si="39"/>
        <v>3.1647083650428086E-2</v>
      </c>
      <c r="I206" s="55">
        <v>204187.02779646253</v>
      </c>
      <c r="J206" s="55">
        <v>204187.02779646253</v>
      </c>
      <c r="K206" s="64">
        <f t="shared" si="38"/>
        <v>217067.88150993836</v>
      </c>
      <c r="L206" s="58">
        <f t="shared" si="51"/>
        <v>9371.8813071126624</v>
      </c>
      <c r="M206" s="54">
        <f t="shared" si="52"/>
        <v>32925.858931285708</v>
      </c>
      <c r="N206" s="67">
        <f t="shared" si="45"/>
        <v>259365.62174833674</v>
      </c>
      <c r="O206" s="74">
        <f t="shared" si="46"/>
        <v>149362.5081899192</v>
      </c>
      <c r="P206" s="68">
        <f t="shared" si="40"/>
        <v>2.0082213398805851E-2</v>
      </c>
      <c r="Q206" s="60">
        <v>129590.97279493323</v>
      </c>
      <c r="R206" s="60">
        <v>129590.97279493323</v>
      </c>
      <c r="S206" s="55"/>
      <c r="T206" s="55"/>
      <c r="U206" s="67">
        <v>130463.88999694141</v>
      </c>
      <c r="V206" s="68">
        <f t="shared" si="41"/>
        <v>1.0101584250433572E-2</v>
      </c>
      <c r="W206" s="55"/>
      <c r="X206" s="55"/>
      <c r="Y206" s="67">
        <f t="shared" si="47"/>
        <v>282551.84636137111</v>
      </c>
      <c r="Z206" s="68">
        <f t="shared" si="48"/>
        <v>2.1037987931173903E-2</v>
      </c>
      <c r="AA206" s="1">
        <f t="shared" si="42"/>
        <v>379656</v>
      </c>
      <c r="AB206" s="1"/>
    </row>
    <row r="207" spans="1:28" x14ac:dyDescent="0.25">
      <c r="A207" s="55">
        <v>1814</v>
      </c>
      <c r="B207" s="72">
        <v>12535535</v>
      </c>
      <c r="C207" s="71">
        <f t="shared" si="43"/>
        <v>1.4540205074863977E-2</v>
      </c>
      <c r="D207" s="61">
        <f t="shared" si="37"/>
        <v>337099.70322197996</v>
      </c>
      <c r="E207" s="54">
        <f t="shared" si="49"/>
        <v>11861.782498961575</v>
      </c>
      <c r="F207" s="54">
        <f t="shared" si="50"/>
        <v>48113.739894582119</v>
      </c>
      <c r="G207" s="67">
        <f t="shared" si="44"/>
        <v>397075.22561552364</v>
      </c>
      <c r="H207" s="68">
        <f t="shared" si="39"/>
        <v>3.1675969602854896E-2</v>
      </c>
      <c r="I207" s="55">
        <v>199941.20044000633</v>
      </c>
      <c r="J207" s="55">
        <v>199941.20044000633</v>
      </c>
      <c r="K207" s="64">
        <f t="shared" si="38"/>
        <v>210859.0177657461</v>
      </c>
      <c r="L207" s="58">
        <f t="shared" si="51"/>
        <v>9096.3847256425815</v>
      </c>
      <c r="M207" s="54">
        <f t="shared" si="52"/>
        <v>31957.967717101092</v>
      </c>
      <c r="N207" s="67">
        <f t="shared" si="45"/>
        <v>251913.3702084898</v>
      </c>
      <c r="O207" s="74">
        <f t="shared" si="46"/>
        <v>145161.85540703384</v>
      </c>
      <c r="P207" s="68">
        <f t="shared" si="40"/>
        <v>2.0095940875957011E-2</v>
      </c>
      <c r="Q207" s="60">
        <v>126867.4397793231</v>
      </c>
      <c r="R207" s="60">
        <v>126867.4397793231</v>
      </c>
      <c r="S207" s="55"/>
      <c r="T207" s="55"/>
      <c r="U207" s="67">
        <v>133509.47867863355</v>
      </c>
      <c r="V207" s="68">
        <f t="shared" si="41"/>
        <v>1.0650481106600839E-2</v>
      </c>
      <c r="W207" s="55"/>
      <c r="X207" s="55"/>
      <c r="Y207" s="67">
        <f t="shared" si="47"/>
        <v>279826.39818686061</v>
      </c>
      <c r="Z207" s="68">
        <f t="shared" si="48"/>
        <v>2.1666454502055805E-2</v>
      </c>
      <c r="AA207" s="1">
        <f t="shared" si="42"/>
        <v>179657</v>
      </c>
      <c r="AB207" s="1"/>
    </row>
    <row r="208" spans="1:28" x14ac:dyDescent="0.25">
      <c r="A208" s="55">
        <v>1813</v>
      </c>
      <c r="B208" s="72">
        <v>12355878</v>
      </c>
      <c r="C208" s="71">
        <f t="shared" si="43"/>
        <v>2.3157573618636684E-2</v>
      </c>
      <c r="D208" s="61">
        <f t="shared" si="37"/>
        <v>332568.99556624983</v>
      </c>
      <c r="E208" s="54">
        <f t="shared" si="49"/>
        <v>11702.357058164725</v>
      </c>
      <c r="F208" s="54">
        <f t="shared" si="50"/>
        <v>47424.182554728584</v>
      </c>
      <c r="G208" s="67">
        <f t="shared" si="44"/>
        <v>391695.53517914313</v>
      </c>
      <c r="H208" s="68">
        <f t="shared" si="39"/>
        <v>3.1701149459321558E-2</v>
      </c>
      <c r="I208" s="55">
        <v>195664.55249540976</v>
      </c>
      <c r="J208" s="55">
        <v>195664.55249540976</v>
      </c>
      <c r="K208" s="64">
        <f t="shared" si="38"/>
        <v>208019.51567569762</v>
      </c>
      <c r="L208" s="58">
        <f t="shared" si="51"/>
        <v>8966.0169997613357</v>
      </c>
      <c r="M208" s="54">
        <f t="shared" si="52"/>
        <v>31499.951955815177</v>
      </c>
      <c r="N208" s="67">
        <f t="shared" si="45"/>
        <v>248485.48463127413</v>
      </c>
      <c r="O208" s="74">
        <f t="shared" si="46"/>
        <v>143210.050547869</v>
      </c>
      <c r="P208" s="68">
        <f t="shared" si="40"/>
        <v>2.0110710435249857E-2</v>
      </c>
      <c r="Q208" s="60">
        <v>124146.58517905591</v>
      </c>
      <c r="R208" s="60">
        <v>124146.58517905591</v>
      </c>
      <c r="S208" s="55"/>
      <c r="T208" s="55"/>
      <c r="U208" s="67">
        <v>136620.06536729229</v>
      </c>
      <c r="V208" s="68">
        <f t="shared" si="41"/>
        <v>1.1057090832985911E-2</v>
      </c>
      <c r="W208" s="55"/>
      <c r="X208" s="55"/>
      <c r="Y208" s="67">
        <f t="shared" si="47"/>
        <v>278671.33408566739</v>
      </c>
      <c r="Z208" s="68">
        <f t="shared" si="48"/>
        <v>2.223050983349872E-2</v>
      </c>
      <c r="AA208" s="1">
        <f t="shared" si="42"/>
        <v>279656</v>
      </c>
      <c r="AB208" s="1"/>
    </row>
    <row r="209" spans="1:28" x14ac:dyDescent="0.25">
      <c r="A209" s="55">
        <v>1812</v>
      </c>
      <c r="B209" s="72">
        <v>12076222</v>
      </c>
      <c r="C209" s="71">
        <f t="shared" si="43"/>
        <v>2.3706646807778453E-2</v>
      </c>
      <c r="D209" s="61">
        <f t="shared" si="37"/>
        <v>325332.12148769799</v>
      </c>
      <c r="E209" s="54">
        <f t="shared" si="49"/>
        <v>11447.707690420762</v>
      </c>
      <c r="F209" s="54">
        <f t="shared" si="50"/>
        <v>46350.810253988384</v>
      </c>
      <c r="G209" s="67">
        <f t="shared" si="44"/>
        <v>383130.6394321071</v>
      </c>
      <c r="H209" s="68">
        <f t="shared" si="39"/>
        <v>3.1726034800627807E-2</v>
      </c>
      <c r="I209" s="55">
        <v>191379.27058377361</v>
      </c>
      <c r="J209" s="55">
        <v>191379.27058377361</v>
      </c>
      <c r="K209" s="64">
        <f t="shared" si="38"/>
        <v>203642.09218713958</v>
      </c>
      <c r="L209" s="58">
        <f t="shared" si="51"/>
        <v>8763.0852089096243</v>
      </c>
      <c r="M209" s="54">
        <f t="shared" si="52"/>
        <v>30786.999742774919</v>
      </c>
      <c r="N209" s="67">
        <f t="shared" si="45"/>
        <v>243192.17713882413</v>
      </c>
      <c r="O209" s="74">
        <f t="shared" si="46"/>
        <v>139938.46229328297</v>
      </c>
      <c r="P209" s="68">
        <f t="shared" si="40"/>
        <v>2.0138100900995704E-2</v>
      </c>
      <c r="Q209" s="60">
        <v>121497.86827385658</v>
      </c>
      <c r="R209" s="60">
        <v>121497.86827385658</v>
      </c>
      <c r="S209" s="55"/>
      <c r="T209" s="55"/>
      <c r="U209" s="67">
        <v>139894.19538016594</v>
      </c>
      <c r="V209" s="68">
        <f t="shared" si="41"/>
        <v>1.1584268273650977E-2</v>
      </c>
      <c r="W209" s="55"/>
      <c r="X209" s="55"/>
      <c r="Y209" s="67">
        <f t="shared" si="47"/>
        <v>279830.11591516132</v>
      </c>
      <c r="Z209" s="68">
        <f t="shared" si="48"/>
        <v>2.2647529857057615E-2</v>
      </c>
      <c r="AA209" s="1">
        <f t="shared" si="42"/>
        <v>279657</v>
      </c>
      <c r="AB209" s="1"/>
    </row>
    <row r="210" spans="1:28" x14ac:dyDescent="0.25">
      <c r="A210" s="55">
        <v>1811</v>
      </c>
      <c r="B210" s="72">
        <v>11796565</v>
      </c>
      <c r="C210" s="71">
        <f t="shared" si="43"/>
        <v>1.546504323998743E-2</v>
      </c>
      <c r="D210" s="61">
        <f t="shared" si="37"/>
        <v>318098.8496081492</v>
      </c>
      <c r="E210" s="54">
        <f t="shared" si="49"/>
        <v>11193.185075980597</v>
      </c>
      <c r="F210" s="54">
        <f t="shared" si="50"/>
        <v>45277.434115060198</v>
      </c>
      <c r="G210" s="67">
        <f t="shared" si="44"/>
        <v>374569.46879919001</v>
      </c>
      <c r="H210" s="68">
        <f t="shared" si="39"/>
        <v>3.1752418504809664E-2</v>
      </c>
      <c r="I210" s="55">
        <v>187073.28144678511</v>
      </c>
      <c r="J210" s="55">
        <v>187073.28144678511</v>
      </c>
      <c r="K210" s="64">
        <f t="shared" si="38"/>
        <v>199321.06057316498</v>
      </c>
      <c r="L210" s="58">
        <f t="shared" si="51"/>
        <v>8560.1526924100071</v>
      </c>
      <c r="M210" s="54">
        <f t="shared" si="52"/>
        <v>30074.044980344646</v>
      </c>
      <c r="N210" s="67">
        <f t="shared" si="45"/>
        <v>237955.25824591966</v>
      </c>
      <c r="O210" s="74">
        <f t="shared" si="46"/>
        <v>136614.21055327036</v>
      </c>
      <c r="P210" s="68">
        <f t="shared" si="40"/>
        <v>2.0171571830097969E-2</v>
      </c>
      <c r="Q210" s="60">
        <v>118863.66392623457</v>
      </c>
      <c r="R210" s="60">
        <v>118863.66392623457</v>
      </c>
      <c r="S210" s="55"/>
      <c r="T210" s="55"/>
      <c r="U210" s="67">
        <v>143236.76495889892</v>
      </c>
      <c r="V210" s="68">
        <f t="shared" si="41"/>
        <v>1.2142243522491413E-2</v>
      </c>
      <c r="W210" s="55"/>
      <c r="X210" s="55"/>
      <c r="Y210" s="67">
        <f t="shared" si="47"/>
        <v>279832.65767344891</v>
      </c>
      <c r="Z210" s="68">
        <f t="shared" si="48"/>
        <v>2.3172202173283078E-2</v>
      </c>
      <c r="AA210" s="1">
        <f t="shared" si="42"/>
        <v>179656</v>
      </c>
      <c r="AB210" s="1"/>
    </row>
    <row r="211" spans="1:28" x14ac:dyDescent="0.25">
      <c r="A211" s="55">
        <v>1810</v>
      </c>
      <c r="B211" s="72">
        <v>11616909</v>
      </c>
      <c r="C211" s="71">
        <f t="shared" si="43"/>
        <v>2.4667088638410828E-2</v>
      </c>
      <c r="D211" s="61">
        <f t="shared" si="37"/>
        <v>313508.58457606705</v>
      </c>
      <c r="E211" s="54">
        <f t="shared" si="49"/>
        <v>11031.663944687007</v>
      </c>
      <c r="F211" s="54">
        <f t="shared" si="50"/>
        <v>44587.880613394649</v>
      </c>
      <c r="G211" s="67">
        <f t="shared" si="44"/>
        <v>369128.12913414871</v>
      </c>
      <c r="H211" s="68">
        <f t="shared" si="39"/>
        <v>3.1775072795538699E-2</v>
      </c>
      <c r="I211" s="55">
        <v>182761.5156077359</v>
      </c>
      <c r="J211" s="55">
        <v>182761.5156077359</v>
      </c>
      <c r="K211" s="64">
        <f t="shared" si="38"/>
        <v>196716.82273277309</v>
      </c>
      <c r="L211" s="58">
        <f t="shared" si="51"/>
        <v>8429.785692176667</v>
      </c>
      <c r="M211" s="54">
        <f t="shared" si="52"/>
        <v>29616.031768448745</v>
      </c>
      <c r="N211" s="67">
        <f t="shared" si="45"/>
        <v>234762.64019339849</v>
      </c>
      <c r="O211" s="74">
        <f t="shared" si="46"/>
        <v>134365.48894075022</v>
      </c>
      <c r="P211" s="68">
        <f t="shared" si="40"/>
        <v>2.0208700971437281E-2</v>
      </c>
      <c r="Q211" s="60">
        <v>116255.09281551963</v>
      </c>
      <c r="R211" s="60">
        <v>116255.09281551963</v>
      </c>
      <c r="S211" s="55"/>
      <c r="T211" s="55"/>
      <c r="U211" s="67">
        <v>146644.15441556746</v>
      </c>
      <c r="V211" s="68">
        <f t="shared" si="41"/>
        <v>1.2623336759853027E-2</v>
      </c>
      <c r="W211" s="55"/>
      <c r="X211" s="55"/>
      <c r="Y211" s="67">
        <f t="shared" si="47"/>
        <v>279850.9755121693</v>
      </c>
      <c r="Z211" s="68">
        <f t="shared" si="48"/>
        <v>2.372309019720311E-2</v>
      </c>
      <c r="AA211" s="1">
        <f t="shared" si="42"/>
        <v>279657</v>
      </c>
      <c r="AB211" s="1"/>
    </row>
    <row r="212" spans="1:28" x14ac:dyDescent="0.25">
      <c r="A212" s="55">
        <v>1809</v>
      </c>
      <c r="B212" s="72">
        <v>11337252</v>
      </c>
      <c r="C212" s="71">
        <f t="shared" si="43"/>
        <v>3.4647840151055043E-2</v>
      </c>
      <c r="D212" s="61">
        <f t="shared" si="37"/>
        <v>306133.7100374765</v>
      </c>
      <c r="E212" s="54">
        <f t="shared" si="49"/>
        <v>10772.15865026589</v>
      </c>
      <c r="F212" s="54">
        <f t="shared" si="50"/>
        <v>43514.504474466463</v>
      </c>
      <c r="G212" s="67">
        <f t="shared" si="44"/>
        <v>360420.37316220882</v>
      </c>
      <c r="H212" s="68">
        <f t="shared" si="39"/>
        <v>3.1790805493448399E-2</v>
      </c>
      <c r="I212" s="55">
        <v>178404.7440982369</v>
      </c>
      <c r="J212" s="55">
        <v>178404.7440982369</v>
      </c>
      <c r="K212" s="64">
        <f t="shared" si="38"/>
        <v>192145.04652021485</v>
      </c>
      <c r="L212" s="58">
        <f t="shared" si="51"/>
        <v>8226.8531756770499</v>
      </c>
      <c r="M212" s="54">
        <f t="shared" si="52"/>
        <v>28903.077006018473</v>
      </c>
      <c r="N212" s="67">
        <f t="shared" si="45"/>
        <v>229274.97670191037</v>
      </c>
      <c r="O212" s="74">
        <f t="shared" si="46"/>
        <v>131145.39646029845</v>
      </c>
      <c r="P212" s="68">
        <f t="shared" si="40"/>
        <v>2.0223152550716026E-2</v>
      </c>
      <c r="Q212" s="60">
        <v>113508.9417065515</v>
      </c>
      <c r="R212" s="60">
        <v>113508.9417065515</v>
      </c>
      <c r="S212" s="55"/>
      <c r="T212" s="55"/>
      <c r="U212" s="67">
        <v>149865.3952166292</v>
      </c>
      <c r="V212" s="68">
        <f t="shared" si="41"/>
        <v>1.3218846614384968E-2</v>
      </c>
      <c r="W212" s="55"/>
      <c r="X212" s="55"/>
      <c r="Y212" s="67">
        <f t="shared" si="47"/>
        <v>281009.64335631765</v>
      </c>
      <c r="Z212" s="68">
        <f t="shared" si="48"/>
        <v>2.4189708583954445E-2</v>
      </c>
      <c r="AA212" s="1">
        <f t="shared" si="42"/>
        <v>379657</v>
      </c>
      <c r="AB212" s="1"/>
    </row>
    <row r="213" spans="1:28" x14ac:dyDescent="0.25">
      <c r="A213" s="55">
        <v>1808</v>
      </c>
      <c r="B213" s="72">
        <v>10957595</v>
      </c>
      <c r="C213" s="71">
        <f t="shared" si="43"/>
        <v>2.6190072822105392E-2</v>
      </c>
      <c r="D213" s="61">
        <f t="shared" si="37"/>
        <v>296190.84415359009</v>
      </c>
      <c r="E213" s="54">
        <f t="shared" si="49"/>
        <v>10422.291499972547</v>
      </c>
      <c r="F213" s="54">
        <f t="shared" si="50"/>
        <v>42057.309536463625</v>
      </c>
      <c r="G213" s="67">
        <f t="shared" si="44"/>
        <v>348670.44519002625</v>
      </c>
      <c r="H213" s="68">
        <f t="shared" si="39"/>
        <v>3.1819979218982476E-2</v>
      </c>
      <c r="I213" s="55">
        <v>174117.37008655426</v>
      </c>
      <c r="J213" s="55">
        <v>174117.37008655426</v>
      </c>
      <c r="K213" s="64">
        <f t="shared" si="38"/>
        <v>186240.98531157227</v>
      </c>
      <c r="L213" s="58">
        <f t="shared" si="51"/>
        <v>7951.3558685590615</v>
      </c>
      <c r="M213" s="54">
        <f t="shared" si="52"/>
        <v>27935.183242443847</v>
      </c>
      <c r="N213" s="67">
        <f t="shared" si="45"/>
        <v>222127.5244225752</v>
      </c>
      <c r="O213" s="74">
        <f t="shared" si="46"/>
        <v>126542.92076745105</v>
      </c>
      <c r="P213" s="68">
        <f t="shared" si="40"/>
        <v>2.0271558167880378E-2</v>
      </c>
      <c r="Q213" s="60">
        <v>110944.76936378314</v>
      </c>
      <c r="R213" s="60">
        <v>110944.76936378314</v>
      </c>
      <c r="S213" s="55"/>
      <c r="T213" s="55"/>
      <c r="U213" s="67">
        <v>153310.79855445775</v>
      </c>
      <c r="V213" s="68">
        <f t="shared" si="41"/>
        <v>1.3991281714140534E-2</v>
      </c>
      <c r="W213" s="55"/>
      <c r="X213" s="55"/>
      <c r="Y213" s="67">
        <f t="shared" si="47"/>
        <v>281010.79167692765</v>
      </c>
      <c r="Z213" s="68">
        <f t="shared" si="48"/>
        <v>2.4786499557117338E-2</v>
      </c>
      <c r="AA213" s="1">
        <f t="shared" si="42"/>
        <v>279656</v>
      </c>
      <c r="AB213" s="1"/>
    </row>
    <row r="214" spans="1:28" x14ac:dyDescent="0.25">
      <c r="A214" s="55">
        <v>1807</v>
      </c>
      <c r="B214" s="72">
        <v>10677939</v>
      </c>
      <c r="C214" s="71">
        <f t="shared" si="43"/>
        <v>2.689453892479543E-2</v>
      </c>
      <c r="D214" s="61">
        <f t="shared" si="37"/>
        <v>288765.33982434304</v>
      </c>
      <c r="E214" s="54">
        <f t="shared" si="49"/>
        <v>10161.004656772257</v>
      </c>
      <c r="F214" s="54">
        <f t="shared" si="50"/>
        <v>40983.937235723432</v>
      </c>
      <c r="G214" s="67">
        <f t="shared" si="44"/>
        <v>339910.28171683871</v>
      </c>
      <c r="H214" s="68">
        <f t="shared" si="39"/>
        <v>3.1832948447901667E-2</v>
      </c>
      <c r="I214" s="55">
        <v>169735.61593959713</v>
      </c>
      <c r="J214" s="55">
        <v>169735.61593959713</v>
      </c>
      <c r="K214" s="64">
        <f t="shared" si="38"/>
        <v>181600.23681416703</v>
      </c>
      <c r="L214" s="58">
        <f t="shared" si="51"/>
        <v>7748.424077707351</v>
      </c>
      <c r="M214" s="54">
        <f t="shared" si="52"/>
        <v>27222.231029403589</v>
      </c>
      <c r="N214" s="67">
        <f t="shared" si="45"/>
        <v>216570.89192127797</v>
      </c>
      <c r="O214" s="74">
        <f t="shared" si="46"/>
        <v>123339.38979556074</v>
      </c>
      <c r="P214" s="68">
        <f t="shared" si="40"/>
        <v>2.0282087387957354E-2</v>
      </c>
      <c r="Q214" s="60">
        <v>108165.12947191297</v>
      </c>
      <c r="R214" s="60">
        <v>108165.12947191297</v>
      </c>
      <c r="S214" s="55"/>
      <c r="T214" s="55"/>
      <c r="U214" s="67">
        <v>156516.02706463166</v>
      </c>
      <c r="V214" s="68">
        <f t="shared" si="41"/>
        <v>1.4657887356785955E-2</v>
      </c>
      <c r="W214" s="55"/>
      <c r="X214" s="55"/>
      <c r="Y214" s="67">
        <f t="shared" si="47"/>
        <v>279853.71932190878</v>
      </c>
      <c r="Z214" s="68">
        <f t="shared" si="48"/>
        <v>2.5539702765242627E-2</v>
      </c>
      <c r="AA214" s="1">
        <f t="shared" si="42"/>
        <v>279657</v>
      </c>
      <c r="AB214" s="1"/>
    </row>
    <row r="215" spans="1:28" x14ac:dyDescent="0.25">
      <c r="A215" s="55">
        <v>1806</v>
      </c>
      <c r="B215" s="72">
        <v>10398282</v>
      </c>
      <c r="C215" s="71">
        <f t="shared" si="43"/>
        <v>2.7637744492186922E-2</v>
      </c>
      <c r="D215" s="61">
        <f t="shared" si="37"/>
        <v>281386.22404408891</v>
      </c>
      <c r="E215" s="54">
        <f t="shared" si="49"/>
        <v>9901.3501225693853</v>
      </c>
      <c r="F215" s="54">
        <f t="shared" si="50"/>
        <v>39910.561096795245</v>
      </c>
      <c r="G215" s="67">
        <f t="shared" si="44"/>
        <v>331198.13526345353</v>
      </c>
      <c r="H215" s="68">
        <f t="shared" si="39"/>
        <v>3.1851236123760979E-2</v>
      </c>
      <c r="I215" s="55">
        <v>165378.07045009095</v>
      </c>
      <c r="J215" s="55">
        <v>165378.07045009095</v>
      </c>
      <c r="K215" s="64">
        <f t="shared" si="38"/>
        <v>176987.07046558789</v>
      </c>
      <c r="L215" s="58">
        <f t="shared" si="51"/>
        <v>7545.4915612077339</v>
      </c>
      <c r="M215" s="54">
        <f t="shared" si="52"/>
        <v>26509.27626697332</v>
      </c>
      <c r="N215" s="67">
        <f t="shared" si="45"/>
        <v>211041.83829376896</v>
      </c>
      <c r="O215" s="74">
        <f t="shared" si="46"/>
        <v>120156.29696968457</v>
      </c>
      <c r="P215" s="68">
        <f t="shared" si="40"/>
        <v>2.0295837167502186E-2</v>
      </c>
      <c r="Q215" s="60">
        <v>105399.39955011979</v>
      </c>
      <c r="R215" s="60">
        <v>105399.39955011979</v>
      </c>
      <c r="S215" s="55"/>
      <c r="T215" s="55"/>
      <c r="U215" s="67">
        <v>159698.65820005769</v>
      </c>
      <c r="V215" s="68">
        <f t="shared" si="41"/>
        <v>1.5358177264288245E-2</v>
      </c>
      <c r="W215" s="55"/>
      <c r="X215" s="55"/>
      <c r="Y215" s="67">
        <f t="shared" si="47"/>
        <v>279855.41686019243</v>
      </c>
      <c r="Z215" s="68">
        <f t="shared" si="48"/>
        <v>2.6208748416730272E-2</v>
      </c>
      <c r="AA215" s="1">
        <f t="shared" si="42"/>
        <v>279656</v>
      </c>
      <c r="AB215" s="1"/>
    </row>
    <row r="216" spans="1:28" x14ac:dyDescent="0.25">
      <c r="A216" s="55">
        <v>1805</v>
      </c>
      <c r="B216" s="72">
        <v>10118626</v>
      </c>
      <c r="C216" s="71">
        <f t="shared" si="43"/>
        <v>2.8423404931959828E-2</v>
      </c>
      <c r="D216" s="61">
        <f t="shared" si="37"/>
        <v>273874.91883585963</v>
      </c>
      <c r="E216" s="54">
        <f t="shared" si="49"/>
        <v>9637.0441388745185</v>
      </c>
      <c r="F216" s="54">
        <f t="shared" si="50"/>
        <v>38837.188796055045</v>
      </c>
      <c r="G216" s="67">
        <f t="shared" si="44"/>
        <v>322349.15177078918</v>
      </c>
      <c r="H216" s="68">
        <f t="shared" si="39"/>
        <v>3.1857008231235072E-2</v>
      </c>
      <c r="I216" s="55">
        <v>160952.38349990963</v>
      </c>
      <c r="J216" s="55">
        <v>160952.38349990963</v>
      </c>
      <c r="K216" s="64">
        <f t="shared" si="38"/>
        <v>172192.99423741223</v>
      </c>
      <c r="L216" s="58">
        <f t="shared" si="51"/>
        <v>7342.5597703560234</v>
      </c>
      <c r="M216" s="54">
        <f t="shared" si="52"/>
        <v>25796.324053933058</v>
      </c>
      <c r="N216" s="67">
        <f t="shared" si="45"/>
        <v>205331.87806170131</v>
      </c>
      <c r="O216" s="74">
        <f t="shared" si="46"/>
        <v>117017.27370908787</v>
      </c>
      <c r="P216" s="68">
        <f t="shared" si="40"/>
        <v>2.0292466394320859E-2</v>
      </c>
      <c r="Q216" s="60">
        <v>102543.41982453072</v>
      </c>
      <c r="R216" s="60">
        <v>102543.41982453072</v>
      </c>
      <c r="S216" s="55"/>
      <c r="T216" s="55"/>
      <c r="U216" s="67">
        <v>162839.07264924218</v>
      </c>
      <c r="V216" s="68">
        <f t="shared" si="41"/>
        <v>1.6093002414482183E-2</v>
      </c>
      <c r="W216" s="55"/>
      <c r="X216" s="55"/>
      <c r="Y216" s="67">
        <f t="shared" si="47"/>
        <v>279854.95516974223</v>
      </c>
      <c r="Z216" s="68">
        <f t="shared" si="48"/>
        <v>2.691357622054703E-2</v>
      </c>
      <c r="AA216" s="1">
        <f t="shared" si="42"/>
        <v>279657</v>
      </c>
      <c r="AB216" s="1"/>
    </row>
    <row r="217" spans="1:28" x14ac:dyDescent="0.25">
      <c r="A217" s="55">
        <v>1804</v>
      </c>
      <c r="B217" s="72">
        <v>9838969</v>
      </c>
      <c r="C217" s="71">
        <f t="shared" si="43"/>
        <v>2.9254821973085265E-2</v>
      </c>
      <c r="D217" s="61">
        <f t="shared" si="37"/>
        <v>266556.36262498557</v>
      </c>
      <c r="E217" s="54">
        <f t="shared" si="49"/>
        <v>9379.520560093295</v>
      </c>
      <c r="F217" s="54">
        <f t="shared" si="50"/>
        <v>37763.812657126859</v>
      </c>
      <c r="G217" s="67">
        <f t="shared" si="44"/>
        <v>313699.69584220572</v>
      </c>
      <c r="H217" s="68">
        <f t="shared" si="39"/>
        <v>3.1883391018124534E-2</v>
      </c>
      <c r="I217" s="55">
        <v>156626.61950420518</v>
      </c>
      <c r="J217" s="55">
        <v>156626.61950420518</v>
      </c>
      <c r="K217" s="64">
        <f t="shared" si="38"/>
        <v>167510.57930654255</v>
      </c>
      <c r="L217" s="58">
        <f t="shared" si="51"/>
        <v>7139.6272538564062</v>
      </c>
      <c r="M217" s="54">
        <f t="shared" si="52"/>
        <v>25083.36929150279</v>
      </c>
      <c r="N217" s="67">
        <f t="shared" si="45"/>
        <v>199733.57585190173</v>
      </c>
      <c r="O217" s="74">
        <f t="shared" si="46"/>
        <v>113966.119990304</v>
      </c>
      <c r="P217" s="68">
        <f t="shared" si="40"/>
        <v>2.0300254615285576E-2</v>
      </c>
      <c r="Q217" s="60">
        <v>99743.368846562254</v>
      </c>
      <c r="R217" s="60">
        <v>99743.368846562254</v>
      </c>
      <c r="S217" s="55"/>
      <c r="T217" s="55"/>
      <c r="U217" s="67">
        <v>165889.49868471414</v>
      </c>
      <c r="V217" s="68">
        <f t="shared" si="41"/>
        <v>1.6860455468933191E-2</v>
      </c>
      <c r="W217" s="55"/>
      <c r="X217" s="55"/>
      <c r="Y217" s="67">
        <f t="shared" si="47"/>
        <v>279856.34635833005</v>
      </c>
      <c r="Z217" s="68">
        <f t="shared" si="48"/>
        <v>2.7657544251396389E-2</v>
      </c>
      <c r="AA217" s="1">
        <f t="shared" si="42"/>
        <v>279656</v>
      </c>
      <c r="AB217" s="1"/>
    </row>
    <row r="218" spans="1:28" x14ac:dyDescent="0.25">
      <c r="A218" s="55">
        <v>1803</v>
      </c>
      <c r="B218" s="72">
        <v>9559313</v>
      </c>
      <c r="C218" s="71">
        <f t="shared" si="43"/>
        <v>3.0136569717670536E-2</v>
      </c>
      <c r="D218" s="61">
        <f t="shared" si="37"/>
        <v>259108.26896728241</v>
      </c>
      <c r="E218" s="54">
        <f t="shared" si="49"/>
        <v>9117.4388490886631</v>
      </c>
      <c r="F218" s="54">
        <f t="shared" si="50"/>
        <v>36690.440356386665</v>
      </c>
      <c r="G218" s="67">
        <f t="shared" si="44"/>
        <v>304916.1481727577</v>
      </c>
      <c r="H218" s="68">
        <f t="shared" si="39"/>
        <v>3.1897286779160566E-2</v>
      </c>
      <c r="I218" s="55">
        <v>152234.10317886513</v>
      </c>
      <c r="J218" s="55">
        <v>152234.10317886513</v>
      </c>
      <c r="K218" s="64">
        <f t="shared" si="38"/>
        <v>163030.22457446685</v>
      </c>
      <c r="L218" s="58">
        <f t="shared" si="51"/>
        <v>6936.6954630046948</v>
      </c>
      <c r="M218" s="54">
        <f t="shared" si="52"/>
        <v>24370.417078462531</v>
      </c>
      <c r="N218" s="67">
        <f t="shared" si="45"/>
        <v>194337.33711593406</v>
      </c>
      <c r="O218" s="74">
        <f t="shared" si="46"/>
        <v>110578.81105682364</v>
      </c>
      <c r="P218" s="68">
        <f t="shared" si="40"/>
        <v>2.0329634265133286E-2</v>
      </c>
      <c r="Q218" s="60">
        <v>97044.417726387299</v>
      </c>
      <c r="R218" s="60">
        <v>97044.417726387299</v>
      </c>
      <c r="S218" s="55"/>
      <c r="T218" s="55"/>
      <c r="U218" s="67">
        <v>169277.62909504434</v>
      </c>
      <c r="V218" s="68">
        <f t="shared" si="41"/>
        <v>1.7708137508944871E-2</v>
      </c>
      <c r="W218" s="55"/>
      <c r="X218" s="55"/>
      <c r="Y218" s="67">
        <f t="shared" si="47"/>
        <v>279855.61867501814</v>
      </c>
      <c r="Z218" s="68">
        <f t="shared" si="48"/>
        <v>2.8443591871772148E-2</v>
      </c>
      <c r="AA218" s="1">
        <f t="shared" si="42"/>
        <v>279657</v>
      </c>
      <c r="AB218" s="1"/>
    </row>
    <row r="219" spans="1:28" x14ac:dyDescent="0.25">
      <c r="A219" s="55">
        <v>1802</v>
      </c>
      <c r="B219" s="72">
        <v>9279656</v>
      </c>
      <c r="C219" s="71">
        <f t="shared" si="43"/>
        <v>3.1072888888888928E-2</v>
      </c>
      <c r="D219" s="61">
        <f t="shared" si="37"/>
        <v>251648.87652829665</v>
      </c>
      <c r="E219" s="54">
        <f t="shared" si="49"/>
        <v>8854.9595593119448</v>
      </c>
      <c r="F219" s="54">
        <f t="shared" si="50"/>
        <v>35617.064217458479</v>
      </c>
      <c r="G219" s="67">
        <f t="shared" si="44"/>
        <v>296120.90030506707</v>
      </c>
      <c r="H219" s="68">
        <f t="shared" si="39"/>
        <v>3.1910762673214077E-2</v>
      </c>
      <c r="I219" s="55">
        <v>147835.99362505955</v>
      </c>
      <c r="J219" s="55">
        <v>147835.99362505955</v>
      </c>
      <c r="K219" s="64">
        <f t="shared" si="38"/>
        <v>158555.46390116969</v>
      </c>
      <c r="L219" s="58">
        <f t="shared" si="51"/>
        <v>6733.7629465050777</v>
      </c>
      <c r="M219" s="54">
        <f t="shared" si="52"/>
        <v>23657.462316032259</v>
      </c>
      <c r="N219" s="67">
        <f t="shared" si="45"/>
        <v>188946.68916370702</v>
      </c>
      <c r="O219" s="74">
        <f t="shared" si="46"/>
        <v>107174.21114136005</v>
      </c>
      <c r="P219" s="68">
        <f t="shared" si="40"/>
        <v>2.0361389383799035E-2</v>
      </c>
      <c r="Q219" s="60">
        <v>94348.409076960816</v>
      </c>
      <c r="R219" s="60">
        <v>94348.409076960816</v>
      </c>
      <c r="S219" s="55"/>
      <c r="T219" s="55"/>
      <c r="U219" s="67">
        <v>172680.83090380253</v>
      </c>
      <c r="V219" s="68">
        <f t="shared" si="41"/>
        <v>1.8608537956989194E-2</v>
      </c>
      <c r="W219" s="55"/>
      <c r="X219" s="55"/>
      <c r="Y219" s="67">
        <f t="shared" si="47"/>
        <v>279856.44015186798</v>
      </c>
      <c r="Z219" s="68">
        <f t="shared" si="48"/>
        <v>2.9275790022972151E-2</v>
      </c>
      <c r="AA219" s="1">
        <f t="shared" si="42"/>
        <v>279656</v>
      </c>
      <c r="AB219" s="1"/>
    </row>
    <row r="220" spans="1:28" x14ac:dyDescent="0.25">
      <c r="A220" s="55">
        <v>1801</v>
      </c>
      <c r="B220" s="72">
        <v>9000000</v>
      </c>
      <c r="C220" s="71">
        <v>0</v>
      </c>
      <c r="D220" s="61">
        <f t="shared" si="37"/>
        <v>244115.18091753055</v>
      </c>
      <c r="E220" s="54">
        <f t="shared" si="49"/>
        <v>8589.865707569681</v>
      </c>
      <c r="F220" s="54">
        <f t="shared" si="50"/>
        <v>34543.691916718279</v>
      </c>
      <c r="G220" s="67">
        <f t="shared" si="44"/>
        <v>287248.73854181851</v>
      </c>
      <c r="H220" s="68">
        <f t="shared" si="39"/>
        <v>3.1916526504646499E-2</v>
      </c>
      <c r="I220" s="55">
        <v>143399.71946637463</v>
      </c>
      <c r="J220" s="55">
        <v>143399.71946637463</v>
      </c>
      <c r="K220" s="64">
        <f t="shared" si="38"/>
        <v>153948.28952528571</v>
      </c>
      <c r="L220" s="58">
        <f t="shared" si="51"/>
        <v>6530.8311556533672</v>
      </c>
      <c r="M220" s="54">
        <f t="shared" si="52"/>
        <v>22944.510102992001</v>
      </c>
      <c r="N220" s="67">
        <f t="shared" si="45"/>
        <v>183423.63078393109</v>
      </c>
      <c r="O220" s="74">
        <f t="shared" si="46"/>
        <v>103825.10775788742</v>
      </c>
      <c r="P220" s="68">
        <f t="shared" si="40"/>
        <v>2.0380403420436788E-2</v>
      </c>
      <c r="Q220" s="60">
        <v>91586.402563699419</v>
      </c>
      <c r="R220" s="60">
        <v>91586.402563699419</v>
      </c>
      <c r="S220" s="55"/>
      <c r="T220" s="55"/>
      <c r="U220" s="67">
        <v>8896373.3661946487</v>
      </c>
      <c r="V220" s="68"/>
      <c r="W220" s="55"/>
      <c r="X220" s="55"/>
      <c r="Y220" s="67">
        <f t="shared" si="47"/>
        <v>279855.04204516258</v>
      </c>
      <c r="Z220" s="68">
        <f t="shared" si="48"/>
        <v>3.015791124640424E-2</v>
      </c>
      <c r="AA220" s="1"/>
      <c r="AB220" s="1"/>
    </row>
    <row r="221" spans="1:28" x14ac:dyDescent="0.25">
      <c r="W221" s="55"/>
      <c r="X221" s="55"/>
      <c r="Y221" s="67"/>
      <c r="Z221" s="68"/>
      <c r="AA221" s="1"/>
      <c r="AB221" s="1"/>
    </row>
  </sheetData>
  <sortState xmlns:xlrd2="http://schemas.microsoft.com/office/spreadsheetml/2017/richdata2" ref="A2:C221">
    <sortCondition descending="1" ref="A2:A221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66C6-A824-4A3B-B7C6-4FED22FEB352}">
  <dimension ref="A1:A3"/>
  <sheetViews>
    <sheetView workbookViewId="0">
      <selection activeCell="K13" sqref="K12:K13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68448-4A14-4DBC-8E54-EF02BF3724B9}">
  <dimension ref="A1:I59"/>
  <sheetViews>
    <sheetView workbookViewId="0">
      <selection activeCell="D5" sqref="D5:E7"/>
    </sheetView>
  </sheetViews>
  <sheetFormatPr defaultRowHeight="15" x14ac:dyDescent="0.25"/>
  <cols>
    <col min="5" max="5" width="9.140625" customWidth="1"/>
  </cols>
  <sheetData>
    <row r="1" spans="1:9" x14ac:dyDescent="0.25">
      <c r="F1" t="s">
        <v>22</v>
      </c>
    </row>
    <row r="2" spans="1:9" ht="15.75" thickBot="1" x14ac:dyDescent="0.3">
      <c r="A2" t="s">
        <v>0</v>
      </c>
      <c r="B2" t="s">
        <v>19</v>
      </c>
      <c r="C2" t="s">
        <v>20</v>
      </c>
      <c r="D2" t="s">
        <v>17</v>
      </c>
      <c r="E2" t="s">
        <v>18</v>
      </c>
      <c r="F2" s="42" t="s">
        <v>19</v>
      </c>
      <c r="G2" s="43" t="s">
        <v>20</v>
      </c>
    </row>
    <row r="4" spans="1:9" x14ac:dyDescent="0.25">
      <c r="A4">
        <v>2019</v>
      </c>
    </row>
    <row r="5" spans="1:9" x14ac:dyDescent="0.25">
      <c r="A5">
        <v>2018</v>
      </c>
      <c r="B5">
        <v>625</v>
      </c>
      <c r="C5">
        <v>351</v>
      </c>
      <c r="D5">
        <f>B5*1000</f>
        <v>625000</v>
      </c>
      <c r="E5">
        <f>C5*1000</f>
        <v>351000</v>
      </c>
    </row>
    <row r="6" spans="1:9" x14ac:dyDescent="0.25">
      <c r="A6">
        <v>2017</v>
      </c>
      <c r="B6">
        <v>644</v>
      </c>
      <c r="C6">
        <v>360</v>
      </c>
      <c r="D6">
        <f t="shared" ref="D6:D7" si="0">B6*1000</f>
        <v>644000</v>
      </c>
      <c r="E6">
        <f t="shared" ref="E6:E7" si="1">C6*1000</f>
        <v>360000</v>
      </c>
    </row>
    <row r="7" spans="1:9" ht="15.75" thickBot="1" x14ac:dyDescent="0.3">
      <c r="A7">
        <v>2016</v>
      </c>
      <c r="B7">
        <v>589</v>
      </c>
      <c r="C7">
        <v>340</v>
      </c>
      <c r="D7">
        <f t="shared" si="0"/>
        <v>589000</v>
      </c>
      <c r="E7">
        <f t="shared" si="1"/>
        <v>340000</v>
      </c>
    </row>
    <row r="8" spans="1:9" x14ac:dyDescent="0.25">
      <c r="A8" s="35">
        <v>2015</v>
      </c>
      <c r="B8" s="36">
        <v>631</v>
      </c>
      <c r="C8" s="37">
        <v>299</v>
      </c>
      <c r="D8">
        <f>B8*1000</f>
        <v>631000</v>
      </c>
      <c r="E8">
        <f>C8*1000</f>
        <v>299000</v>
      </c>
      <c r="F8" s="36">
        <v>269</v>
      </c>
      <c r="G8" s="37">
        <v>86</v>
      </c>
      <c r="H8">
        <f>F8*1000</f>
        <v>269000</v>
      </c>
      <c r="I8">
        <f>G8*1000</f>
        <v>86000</v>
      </c>
    </row>
    <row r="9" spans="1:9" x14ac:dyDescent="0.25">
      <c r="A9" s="35">
        <v>2014</v>
      </c>
      <c r="B9" s="38">
        <v>632</v>
      </c>
      <c r="C9" s="37">
        <v>319</v>
      </c>
      <c r="D9">
        <f t="shared" ref="D9:D59" si="2">B9*1000</f>
        <v>632000</v>
      </c>
      <c r="E9">
        <f t="shared" ref="E9:E59" si="3">C9*1000</f>
        <v>319000</v>
      </c>
      <c r="F9" s="38">
        <v>264</v>
      </c>
      <c r="G9" s="37">
        <v>89</v>
      </c>
      <c r="H9">
        <f t="shared" ref="H9:H48" si="4">F9*1000</f>
        <v>264000</v>
      </c>
      <c r="I9">
        <f t="shared" ref="I9:I48" si="5">G9*1000</f>
        <v>89000</v>
      </c>
    </row>
    <row r="10" spans="1:9" x14ac:dyDescent="0.25">
      <c r="A10" s="35">
        <v>2013</v>
      </c>
      <c r="B10" s="38">
        <v>526</v>
      </c>
      <c r="C10" s="37">
        <v>317</v>
      </c>
      <c r="D10">
        <f t="shared" si="2"/>
        <v>526000</v>
      </c>
      <c r="E10">
        <f t="shared" si="3"/>
        <v>317000</v>
      </c>
      <c r="F10" s="38">
        <v>201</v>
      </c>
      <c r="G10" s="37">
        <v>78</v>
      </c>
      <c r="H10">
        <f t="shared" si="4"/>
        <v>201000</v>
      </c>
      <c r="I10">
        <f t="shared" si="5"/>
        <v>78000</v>
      </c>
    </row>
    <row r="11" spans="1:9" x14ac:dyDescent="0.25">
      <c r="A11" s="35">
        <v>2012</v>
      </c>
      <c r="B11" s="38">
        <v>498</v>
      </c>
      <c r="C11" s="37">
        <v>321</v>
      </c>
      <c r="D11">
        <f t="shared" si="2"/>
        <v>498000</v>
      </c>
      <c r="E11">
        <f t="shared" si="3"/>
        <v>321000</v>
      </c>
      <c r="F11" s="38">
        <v>158</v>
      </c>
      <c r="G11" s="37">
        <v>75</v>
      </c>
      <c r="H11">
        <f t="shared" si="4"/>
        <v>158000</v>
      </c>
      <c r="I11">
        <f t="shared" si="5"/>
        <v>75000</v>
      </c>
    </row>
    <row r="12" spans="1:9" x14ac:dyDescent="0.25">
      <c r="A12" s="35">
        <v>2011</v>
      </c>
      <c r="B12" s="38">
        <v>566</v>
      </c>
      <c r="C12" s="37">
        <v>351</v>
      </c>
      <c r="D12">
        <f t="shared" si="2"/>
        <v>566000</v>
      </c>
      <c r="E12">
        <f t="shared" si="3"/>
        <v>351000</v>
      </c>
      <c r="F12" s="38">
        <v>174</v>
      </c>
      <c r="G12" s="37">
        <v>92</v>
      </c>
      <c r="H12">
        <f t="shared" si="4"/>
        <v>174000</v>
      </c>
      <c r="I12">
        <f t="shared" si="5"/>
        <v>92000</v>
      </c>
    </row>
    <row r="13" spans="1:9" x14ac:dyDescent="0.25">
      <c r="A13" s="35">
        <v>2010</v>
      </c>
      <c r="B13" s="38">
        <v>591</v>
      </c>
      <c r="C13" s="37">
        <v>339</v>
      </c>
      <c r="D13">
        <f t="shared" si="2"/>
        <v>591000</v>
      </c>
      <c r="E13">
        <f t="shared" si="3"/>
        <v>339000</v>
      </c>
      <c r="F13" s="38">
        <v>176</v>
      </c>
      <c r="G13" s="37">
        <v>99</v>
      </c>
      <c r="H13">
        <f t="shared" si="4"/>
        <v>176000</v>
      </c>
      <c r="I13">
        <f t="shared" si="5"/>
        <v>99000</v>
      </c>
    </row>
    <row r="14" spans="1:9" x14ac:dyDescent="0.25">
      <c r="A14" s="35">
        <v>2009</v>
      </c>
      <c r="B14" s="38">
        <v>567</v>
      </c>
      <c r="C14" s="37">
        <v>368</v>
      </c>
      <c r="D14">
        <f t="shared" si="2"/>
        <v>567000</v>
      </c>
      <c r="E14">
        <f t="shared" si="3"/>
        <v>368000</v>
      </c>
      <c r="F14" s="38">
        <v>167</v>
      </c>
      <c r="G14" s="37">
        <v>109</v>
      </c>
      <c r="H14">
        <f t="shared" si="4"/>
        <v>167000</v>
      </c>
      <c r="I14">
        <f t="shared" si="5"/>
        <v>109000</v>
      </c>
    </row>
    <row r="15" spans="1:9" x14ac:dyDescent="0.25">
      <c r="A15" s="35">
        <v>2008</v>
      </c>
      <c r="B15" s="38">
        <v>590</v>
      </c>
      <c r="C15" s="37">
        <v>427</v>
      </c>
      <c r="D15">
        <f t="shared" si="2"/>
        <v>590000</v>
      </c>
      <c r="E15">
        <f t="shared" si="3"/>
        <v>427000</v>
      </c>
      <c r="F15" s="38">
        <v>198</v>
      </c>
      <c r="G15" s="37">
        <v>134</v>
      </c>
      <c r="H15">
        <f t="shared" si="4"/>
        <v>198000</v>
      </c>
      <c r="I15">
        <f t="shared" si="5"/>
        <v>134000</v>
      </c>
    </row>
    <row r="16" spans="1:9" x14ac:dyDescent="0.25">
      <c r="A16" s="35">
        <v>2007</v>
      </c>
      <c r="B16" s="38">
        <v>574</v>
      </c>
      <c r="C16" s="37">
        <v>341</v>
      </c>
      <c r="D16">
        <f t="shared" si="2"/>
        <v>574000</v>
      </c>
      <c r="E16">
        <f t="shared" si="3"/>
        <v>341000</v>
      </c>
      <c r="F16" s="38">
        <v>195</v>
      </c>
      <c r="G16" s="37">
        <v>69</v>
      </c>
      <c r="H16">
        <f t="shared" si="4"/>
        <v>195000</v>
      </c>
      <c r="I16">
        <f t="shared" si="5"/>
        <v>69000</v>
      </c>
    </row>
    <row r="17" spans="1:9" x14ac:dyDescent="0.25">
      <c r="A17" s="35">
        <v>2006</v>
      </c>
      <c r="B17" s="38">
        <v>596</v>
      </c>
      <c r="C17" s="37">
        <v>398</v>
      </c>
      <c r="D17">
        <f t="shared" si="2"/>
        <v>596000</v>
      </c>
      <c r="E17">
        <f t="shared" si="3"/>
        <v>398000</v>
      </c>
      <c r="F17" s="38">
        <v>170</v>
      </c>
      <c r="G17" s="37">
        <v>66</v>
      </c>
      <c r="H17">
        <f t="shared" si="4"/>
        <v>170000</v>
      </c>
      <c r="I17">
        <f t="shared" si="5"/>
        <v>66000</v>
      </c>
    </row>
    <row r="18" spans="1:9" x14ac:dyDescent="0.25">
      <c r="A18" s="35">
        <v>2005</v>
      </c>
      <c r="B18" s="38">
        <v>567</v>
      </c>
      <c r="C18" s="37">
        <v>361</v>
      </c>
      <c r="D18">
        <f t="shared" si="2"/>
        <v>567000</v>
      </c>
      <c r="E18">
        <f t="shared" si="3"/>
        <v>361000</v>
      </c>
      <c r="F18" s="38">
        <v>151</v>
      </c>
      <c r="G18" s="37">
        <v>55</v>
      </c>
      <c r="H18">
        <f t="shared" si="4"/>
        <v>151000</v>
      </c>
      <c r="I18">
        <f t="shared" si="5"/>
        <v>55000</v>
      </c>
    </row>
    <row r="19" spans="1:9" x14ac:dyDescent="0.25">
      <c r="A19" s="35">
        <v>2004</v>
      </c>
      <c r="B19" s="38">
        <v>589</v>
      </c>
      <c r="C19" s="37">
        <v>344</v>
      </c>
      <c r="D19">
        <f t="shared" si="2"/>
        <v>589000</v>
      </c>
      <c r="E19">
        <f t="shared" si="3"/>
        <v>344000</v>
      </c>
      <c r="F19" s="38">
        <v>127</v>
      </c>
      <c r="G19" s="37">
        <v>43</v>
      </c>
      <c r="H19">
        <f t="shared" si="4"/>
        <v>127000</v>
      </c>
      <c r="I19">
        <f t="shared" si="5"/>
        <v>43000</v>
      </c>
    </row>
    <row r="20" spans="1:9" x14ac:dyDescent="0.25">
      <c r="A20" s="35">
        <v>2003</v>
      </c>
      <c r="B20" s="38">
        <v>511</v>
      </c>
      <c r="C20" s="37">
        <v>363</v>
      </c>
      <c r="D20">
        <f t="shared" si="2"/>
        <v>511000</v>
      </c>
      <c r="E20">
        <f t="shared" si="3"/>
        <v>363000</v>
      </c>
      <c r="F20" s="38">
        <v>66</v>
      </c>
      <c r="G20" s="37">
        <v>51</v>
      </c>
      <c r="H20">
        <f t="shared" si="4"/>
        <v>66000</v>
      </c>
      <c r="I20">
        <f t="shared" si="5"/>
        <v>51000</v>
      </c>
    </row>
    <row r="21" spans="1:9" x14ac:dyDescent="0.25">
      <c r="A21" s="35">
        <v>2002</v>
      </c>
      <c r="B21" s="38">
        <v>516</v>
      </c>
      <c r="C21" s="37">
        <v>363</v>
      </c>
      <c r="D21">
        <f t="shared" si="2"/>
        <v>516000</v>
      </c>
      <c r="E21">
        <f t="shared" si="3"/>
        <v>363000</v>
      </c>
      <c r="F21" s="38">
        <v>61</v>
      </c>
      <c r="G21" s="37">
        <v>54</v>
      </c>
      <c r="H21">
        <f t="shared" si="4"/>
        <v>61000</v>
      </c>
      <c r="I21">
        <f t="shared" si="5"/>
        <v>54000</v>
      </c>
    </row>
    <row r="22" spans="1:9" x14ac:dyDescent="0.25">
      <c r="A22" s="35">
        <v>2001</v>
      </c>
      <c r="B22" s="38">
        <v>481</v>
      </c>
      <c r="C22" s="37">
        <v>309</v>
      </c>
      <c r="D22">
        <f t="shared" si="2"/>
        <v>481000</v>
      </c>
      <c r="E22">
        <f t="shared" si="3"/>
        <v>309000</v>
      </c>
      <c r="F22" s="38">
        <v>58</v>
      </c>
      <c r="G22" s="37">
        <v>51</v>
      </c>
      <c r="H22">
        <f t="shared" si="4"/>
        <v>58000</v>
      </c>
      <c r="I22">
        <f t="shared" si="5"/>
        <v>51000</v>
      </c>
    </row>
    <row r="23" spans="1:9" x14ac:dyDescent="0.25">
      <c r="A23" s="35">
        <v>2000</v>
      </c>
      <c r="B23" s="38">
        <v>479</v>
      </c>
      <c r="C23" s="37">
        <v>321</v>
      </c>
      <c r="D23">
        <f t="shared" si="2"/>
        <v>479000</v>
      </c>
      <c r="E23">
        <f t="shared" si="3"/>
        <v>321000</v>
      </c>
      <c r="F23" s="38">
        <v>63</v>
      </c>
      <c r="G23" s="37">
        <v>57</v>
      </c>
      <c r="H23">
        <f t="shared" si="4"/>
        <v>63000</v>
      </c>
      <c r="I23">
        <f t="shared" si="5"/>
        <v>57000</v>
      </c>
    </row>
    <row r="24" spans="1:9" x14ac:dyDescent="0.25">
      <c r="A24" s="35">
        <v>1999</v>
      </c>
      <c r="B24" s="38">
        <v>454</v>
      </c>
      <c r="C24" s="37">
        <v>291</v>
      </c>
      <c r="D24">
        <f t="shared" si="2"/>
        <v>454000</v>
      </c>
      <c r="E24">
        <f t="shared" si="3"/>
        <v>291000</v>
      </c>
      <c r="F24" s="38">
        <v>66</v>
      </c>
      <c r="G24" s="37">
        <v>59</v>
      </c>
      <c r="H24">
        <f t="shared" si="4"/>
        <v>66000</v>
      </c>
      <c r="I24">
        <f t="shared" si="5"/>
        <v>59000</v>
      </c>
    </row>
    <row r="25" spans="1:9" x14ac:dyDescent="0.25">
      <c r="A25" s="35">
        <v>1998</v>
      </c>
      <c r="B25" s="38">
        <v>391</v>
      </c>
      <c r="C25" s="37">
        <v>251</v>
      </c>
      <c r="D25">
        <f t="shared" si="2"/>
        <v>391000</v>
      </c>
      <c r="E25">
        <f t="shared" si="3"/>
        <v>251000</v>
      </c>
      <c r="F25" s="38">
        <v>82</v>
      </c>
      <c r="G25" s="37">
        <v>49</v>
      </c>
      <c r="H25">
        <f t="shared" si="4"/>
        <v>82000</v>
      </c>
      <c r="I25">
        <f t="shared" si="5"/>
        <v>49000</v>
      </c>
    </row>
    <row r="26" spans="1:9" x14ac:dyDescent="0.25">
      <c r="A26" s="35">
        <v>1997</v>
      </c>
      <c r="B26" s="38">
        <v>327</v>
      </c>
      <c r="C26" s="37">
        <v>279</v>
      </c>
      <c r="D26">
        <f t="shared" si="2"/>
        <v>327000</v>
      </c>
      <c r="E26">
        <f t="shared" si="3"/>
        <v>279000</v>
      </c>
      <c r="F26" s="38">
        <v>71</v>
      </c>
      <c r="G26" s="37">
        <v>53</v>
      </c>
      <c r="H26">
        <f t="shared" si="4"/>
        <v>71000</v>
      </c>
      <c r="I26">
        <f t="shared" si="5"/>
        <v>53000</v>
      </c>
    </row>
    <row r="27" spans="1:9" x14ac:dyDescent="0.25">
      <c r="A27" s="35">
        <v>1996</v>
      </c>
      <c r="B27" s="38">
        <v>318</v>
      </c>
      <c r="C27" s="37">
        <v>264</v>
      </c>
      <c r="D27">
        <f t="shared" si="2"/>
        <v>318000</v>
      </c>
      <c r="E27">
        <f t="shared" si="3"/>
        <v>264000</v>
      </c>
      <c r="F27" s="38">
        <v>72</v>
      </c>
      <c r="G27" s="37">
        <v>44</v>
      </c>
      <c r="H27">
        <f t="shared" si="4"/>
        <v>72000</v>
      </c>
      <c r="I27">
        <f t="shared" si="5"/>
        <v>44000</v>
      </c>
    </row>
    <row r="28" spans="1:9" x14ac:dyDescent="0.25">
      <c r="A28" s="35">
        <v>1995</v>
      </c>
      <c r="B28" s="38">
        <v>312</v>
      </c>
      <c r="C28" s="37">
        <v>236</v>
      </c>
      <c r="D28">
        <f t="shared" si="2"/>
        <v>312000</v>
      </c>
      <c r="E28">
        <f t="shared" si="3"/>
        <v>236000</v>
      </c>
      <c r="F28" s="38">
        <v>61</v>
      </c>
      <c r="G28" s="37">
        <v>38</v>
      </c>
      <c r="H28">
        <f t="shared" si="4"/>
        <v>61000</v>
      </c>
      <c r="I28">
        <f t="shared" si="5"/>
        <v>38000</v>
      </c>
    </row>
    <row r="29" spans="1:9" x14ac:dyDescent="0.25">
      <c r="A29" s="35">
        <v>1994</v>
      </c>
      <c r="B29" s="38">
        <v>315</v>
      </c>
      <c r="C29" s="37">
        <v>238</v>
      </c>
      <c r="D29">
        <f t="shared" si="2"/>
        <v>315000</v>
      </c>
      <c r="E29">
        <f t="shared" si="3"/>
        <v>238000</v>
      </c>
      <c r="F29" s="38">
        <v>50</v>
      </c>
      <c r="G29" s="37">
        <v>42</v>
      </c>
      <c r="H29">
        <f t="shared" si="4"/>
        <v>50000</v>
      </c>
      <c r="I29">
        <f t="shared" si="5"/>
        <v>42000</v>
      </c>
    </row>
    <row r="30" spans="1:9" x14ac:dyDescent="0.25">
      <c r="A30" s="35">
        <v>1993</v>
      </c>
      <c r="B30" s="38">
        <v>266</v>
      </c>
      <c r="C30" s="37">
        <v>266</v>
      </c>
      <c r="D30">
        <f t="shared" si="2"/>
        <v>266000</v>
      </c>
      <c r="E30">
        <f t="shared" si="3"/>
        <v>266000</v>
      </c>
      <c r="F30" s="38">
        <v>44</v>
      </c>
      <c r="G30" s="37">
        <v>40</v>
      </c>
      <c r="H30">
        <f t="shared" si="4"/>
        <v>44000</v>
      </c>
      <c r="I30">
        <f t="shared" si="5"/>
        <v>40000</v>
      </c>
    </row>
    <row r="31" spans="1:9" x14ac:dyDescent="0.25">
      <c r="A31" s="35">
        <v>1992</v>
      </c>
      <c r="B31" s="38">
        <v>268</v>
      </c>
      <c r="C31" s="37">
        <v>281</v>
      </c>
      <c r="D31">
        <f t="shared" si="2"/>
        <v>268000</v>
      </c>
      <c r="E31">
        <f t="shared" si="3"/>
        <v>281000</v>
      </c>
      <c r="F31" s="38">
        <v>44</v>
      </c>
      <c r="G31" s="37">
        <v>38</v>
      </c>
      <c r="H31">
        <f t="shared" si="4"/>
        <v>44000</v>
      </c>
      <c r="I31">
        <f t="shared" si="5"/>
        <v>38000</v>
      </c>
    </row>
    <row r="32" spans="1:9" x14ac:dyDescent="0.25">
      <c r="A32" s="35">
        <v>1991</v>
      </c>
      <c r="B32" s="38">
        <v>329</v>
      </c>
      <c r="C32" s="37">
        <v>285</v>
      </c>
      <c r="D32">
        <f t="shared" si="2"/>
        <v>329000</v>
      </c>
      <c r="E32">
        <f t="shared" si="3"/>
        <v>285000</v>
      </c>
      <c r="F32" s="38">
        <v>53</v>
      </c>
      <c r="G32" s="37">
        <v>53</v>
      </c>
      <c r="H32">
        <f t="shared" si="4"/>
        <v>53000</v>
      </c>
      <c r="I32">
        <f t="shared" si="5"/>
        <v>53000</v>
      </c>
    </row>
    <row r="33" spans="1:9" x14ac:dyDescent="0.25">
      <c r="A33" s="35">
        <v>1990</v>
      </c>
      <c r="B33" s="38">
        <v>267</v>
      </c>
      <c r="C33" s="37">
        <v>231</v>
      </c>
      <c r="D33">
        <f t="shared" si="2"/>
        <v>267000</v>
      </c>
      <c r="E33">
        <f t="shared" si="3"/>
        <v>231000</v>
      </c>
      <c r="F33" s="38">
        <v>37</v>
      </c>
      <c r="G33" s="37">
        <v>30</v>
      </c>
      <c r="H33">
        <f t="shared" si="4"/>
        <v>37000</v>
      </c>
      <c r="I33">
        <f t="shared" si="5"/>
        <v>30000</v>
      </c>
    </row>
    <row r="34" spans="1:9" x14ac:dyDescent="0.25">
      <c r="A34" s="35">
        <v>1989</v>
      </c>
      <c r="B34" s="38">
        <v>250</v>
      </c>
      <c r="C34" s="37">
        <v>205</v>
      </c>
      <c r="D34">
        <f t="shared" si="2"/>
        <v>250000</v>
      </c>
      <c r="E34">
        <f t="shared" si="3"/>
        <v>205000</v>
      </c>
      <c r="F34" s="38">
        <v>31</v>
      </c>
      <c r="G34" s="37">
        <v>22</v>
      </c>
      <c r="H34">
        <f t="shared" si="4"/>
        <v>31000</v>
      </c>
      <c r="I34">
        <f t="shared" si="5"/>
        <v>22000</v>
      </c>
    </row>
    <row r="35" spans="1:9" x14ac:dyDescent="0.25">
      <c r="A35" s="35">
        <v>1988</v>
      </c>
      <c r="B35" s="38">
        <v>216</v>
      </c>
      <c r="C35" s="37">
        <v>237</v>
      </c>
      <c r="D35">
        <f t="shared" si="2"/>
        <v>216000</v>
      </c>
      <c r="E35">
        <f t="shared" si="3"/>
        <v>237000</v>
      </c>
      <c r="F35" s="38">
        <v>27</v>
      </c>
      <c r="G35" s="37">
        <v>24</v>
      </c>
      <c r="H35">
        <f t="shared" si="4"/>
        <v>27000</v>
      </c>
      <c r="I35">
        <f t="shared" si="5"/>
        <v>24000</v>
      </c>
    </row>
    <row r="36" spans="1:9" x14ac:dyDescent="0.25">
      <c r="A36" s="35">
        <v>1987</v>
      </c>
      <c r="B36" s="38">
        <v>211</v>
      </c>
      <c r="C36" s="37">
        <v>209</v>
      </c>
      <c r="D36">
        <f t="shared" si="2"/>
        <v>211000</v>
      </c>
      <c r="E36">
        <f t="shared" si="3"/>
        <v>209000</v>
      </c>
      <c r="F36" s="38">
        <v>26</v>
      </c>
      <c r="G36" s="37">
        <v>21</v>
      </c>
      <c r="H36">
        <f t="shared" si="4"/>
        <v>26000</v>
      </c>
      <c r="I36">
        <f t="shared" si="5"/>
        <v>21000</v>
      </c>
    </row>
    <row r="37" spans="1:9" x14ac:dyDescent="0.25">
      <c r="A37" s="35">
        <v>1986</v>
      </c>
      <c r="B37" s="38">
        <v>250</v>
      </c>
      <c r="C37" s="37">
        <v>213</v>
      </c>
      <c r="D37">
        <f t="shared" si="2"/>
        <v>250000</v>
      </c>
      <c r="E37">
        <f t="shared" si="3"/>
        <v>213000</v>
      </c>
      <c r="F37" s="38">
        <v>36</v>
      </c>
      <c r="G37" s="37">
        <v>13</v>
      </c>
      <c r="H37">
        <f t="shared" si="4"/>
        <v>36000</v>
      </c>
      <c r="I37">
        <f t="shared" si="5"/>
        <v>13000</v>
      </c>
    </row>
    <row r="38" spans="1:9" x14ac:dyDescent="0.25">
      <c r="A38" s="35">
        <v>1985</v>
      </c>
      <c r="B38" s="38">
        <v>232</v>
      </c>
      <c r="C38" s="37">
        <v>174</v>
      </c>
      <c r="D38">
        <f t="shared" si="2"/>
        <v>232000</v>
      </c>
      <c r="E38">
        <f t="shared" si="3"/>
        <v>174000</v>
      </c>
      <c r="F38" s="38">
        <v>24</v>
      </c>
      <c r="G38" s="37">
        <v>13</v>
      </c>
      <c r="H38">
        <f t="shared" si="4"/>
        <v>24000</v>
      </c>
      <c r="I38">
        <f t="shared" si="5"/>
        <v>13000</v>
      </c>
    </row>
    <row r="39" spans="1:9" x14ac:dyDescent="0.25">
      <c r="A39" s="35">
        <v>1984</v>
      </c>
      <c r="B39" s="38">
        <v>201</v>
      </c>
      <c r="C39" s="37">
        <v>164</v>
      </c>
      <c r="D39">
        <f t="shared" si="2"/>
        <v>201000</v>
      </c>
      <c r="E39">
        <f t="shared" si="3"/>
        <v>164000</v>
      </c>
      <c r="F39" s="38">
        <v>19</v>
      </c>
      <c r="G39" s="37">
        <v>10</v>
      </c>
      <c r="H39">
        <f t="shared" si="4"/>
        <v>19000</v>
      </c>
      <c r="I39">
        <f t="shared" si="5"/>
        <v>10000</v>
      </c>
    </row>
    <row r="40" spans="1:9" x14ac:dyDescent="0.25">
      <c r="A40" s="35">
        <v>1983</v>
      </c>
      <c r="B40" s="38">
        <v>202</v>
      </c>
      <c r="C40" s="37">
        <v>184</v>
      </c>
      <c r="D40">
        <f t="shared" si="2"/>
        <v>202000</v>
      </c>
      <c r="E40">
        <f t="shared" si="3"/>
        <v>184000</v>
      </c>
      <c r="F40" s="38">
        <v>13</v>
      </c>
      <c r="G40" s="37">
        <v>12</v>
      </c>
      <c r="H40">
        <f t="shared" si="4"/>
        <v>13000</v>
      </c>
      <c r="I40">
        <f t="shared" si="5"/>
        <v>12000</v>
      </c>
    </row>
    <row r="41" spans="1:9" x14ac:dyDescent="0.25">
      <c r="A41" s="35">
        <v>1982</v>
      </c>
      <c r="B41" s="38">
        <v>201</v>
      </c>
      <c r="C41" s="37">
        <v>257</v>
      </c>
      <c r="D41">
        <f t="shared" si="2"/>
        <v>201000</v>
      </c>
      <c r="E41">
        <f t="shared" si="3"/>
        <v>257000</v>
      </c>
      <c r="F41" s="38">
        <v>18</v>
      </c>
      <c r="G41" s="37">
        <v>12</v>
      </c>
      <c r="H41">
        <f t="shared" si="4"/>
        <v>18000</v>
      </c>
      <c r="I41">
        <f t="shared" si="5"/>
        <v>12000</v>
      </c>
    </row>
    <row r="42" spans="1:9" x14ac:dyDescent="0.25">
      <c r="A42" s="35">
        <v>1981</v>
      </c>
      <c r="B42" s="38">
        <v>153</v>
      </c>
      <c r="C42" s="37">
        <v>232</v>
      </c>
      <c r="D42">
        <f t="shared" si="2"/>
        <v>153000</v>
      </c>
      <c r="E42">
        <f t="shared" si="3"/>
        <v>232000</v>
      </c>
      <c r="F42" s="38">
        <v>12</v>
      </c>
      <c r="G42" s="37">
        <v>16</v>
      </c>
      <c r="H42">
        <f t="shared" si="4"/>
        <v>12000</v>
      </c>
      <c r="I42">
        <f t="shared" si="5"/>
        <v>16000</v>
      </c>
    </row>
    <row r="43" spans="1:9" x14ac:dyDescent="0.25">
      <c r="A43" s="35">
        <v>1980</v>
      </c>
      <c r="B43" s="38">
        <v>173</v>
      </c>
      <c r="C43" s="37">
        <v>228</v>
      </c>
      <c r="D43">
        <f t="shared" si="2"/>
        <v>173000</v>
      </c>
      <c r="E43">
        <f t="shared" si="3"/>
        <v>228000</v>
      </c>
      <c r="F43" s="38">
        <v>18</v>
      </c>
      <c r="G43" s="37">
        <v>21</v>
      </c>
      <c r="H43">
        <f t="shared" si="4"/>
        <v>18000</v>
      </c>
      <c r="I43">
        <f t="shared" si="5"/>
        <v>21000</v>
      </c>
    </row>
    <row r="44" spans="1:9" x14ac:dyDescent="0.25">
      <c r="A44" s="35">
        <v>1979</v>
      </c>
      <c r="B44" s="38">
        <v>195</v>
      </c>
      <c r="C44" s="37">
        <v>189</v>
      </c>
      <c r="D44">
        <f t="shared" si="2"/>
        <v>195000</v>
      </c>
      <c r="E44">
        <f t="shared" si="3"/>
        <v>189000</v>
      </c>
      <c r="F44" s="38">
        <v>18</v>
      </c>
      <c r="G44" s="37">
        <v>13</v>
      </c>
      <c r="H44">
        <f t="shared" si="4"/>
        <v>18000</v>
      </c>
      <c r="I44">
        <f t="shared" si="5"/>
        <v>13000</v>
      </c>
    </row>
    <row r="45" spans="1:9" x14ac:dyDescent="0.25">
      <c r="A45" s="35">
        <v>1978</v>
      </c>
      <c r="B45" s="38">
        <v>187</v>
      </c>
      <c r="C45" s="37">
        <v>192</v>
      </c>
      <c r="D45">
        <f t="shared" si="2"/>
        <v>187000</v>
      </c>
      <c r="E45">
        <f t="shared" si="3"/>
        <v>192000</v>
      </c>
      <c r="F45" s="38">
        <v>17</v>
      </c>
      <c r="G45" s="37">
        <v>15</v>
      </c>
      <c r="H45">
        <f t="shared" si="4"/>
        <v>17000</v>
      </c>
      <c r="I45">
        <f t="shared" si="5"/>
        <v>15000</v>
      </c>
    </row>
    <row r="46" spans="1:9" x14ac:dyDescent="0.25">
      <c r="A46" s="35">
        <v>1977</v>
      </c>
      <c r="B46" s="38">
        <v>162</v>
      </c>
      <c r="C46" s="37">
        <v>208</v>
      </c>
      <c r="D46">
        <f t="shared" si="2"/>
        <v>162000</v>
      </c>
      <c r="E46">
        <f t="shared" si="3"/>
        <v>208000</v>
      </c>
      <c r="F46" s="38">
        <v>14</v>
      </c>
      <c r="G46" s="37">
        <v>14</v>
      </c>
      <c r="H46">
        <f t="shared" si="4"/>
        <v>14000</v>
      </c>
      <c r="I46">
        <f t="shared" si="5"/>
        <v>14000</v>
      </c>
    </row>
    <row r="47" spans="1:9" x14ac:dyDescent="0.25">
      <c r="A47" s="35">
        <v>1976</v>
      </c>
      <c r="B47" s="38">
        <v>191</v>
      </c>
      <c r="C47" s="37">
        <v>210</v>
      </c>
      <c r="D47">
        <f t="shared" si="2"/>
        <v>191000</v>
      </c>
      <c r="E47">
        <f t="shared" si="3"/>
        <v>210000</v>
      </c>
      <c r="F47" s="38">
        <v>19</v>
      </c>
      <c r="G47" s="37">
        <v>18</v>
      </c>
      <c r="H47">
        <f t="shared" si="4"/>
        <v>19000</v>
      </c>
      <c r="I47">
        <f t="shared" si="5"/>
        <v>18000</v>
      </c>
    </row>
    <row r="48" spans="1:9" x14ac:dyDescent="0.25">
      <c r="A48" s="35">
        <v>1975</v>
      </c>
      <c r="B48" s="38">
        <v>197</v>
      </c>
      <c r="C48" s="37">
        <v>238</v>
      </c>
      <c r="D48">
        <f t="shared" si="2"/>
        <v>197000</v>
      </c>
      <c r="E48">
        <f t="shared" si="3"/>
        <v>238000</v>
      </c>
      <c r="F48" s="38">
        <v>18</v>
      </c>
      <c r="G48" s="37">
        <v>15</v>
      </c>
      <c r="H48">
        <f t="shared" si="4"/>
        <v>18000</v>
      </c>
      <c r="I48">
        <f t="shared" si="5"/>
        <v>15000</v>
      </c>
    </row>
    <row r="49" spans="1:5" x14ac:dyDescent="0.25">
      <c r="A49" s="35">
        <v>1974</v>
      </c>
      <c r="B49" s="38">
        <v>184</v>
      </c>
      <c r="C49" s="37">
        <v>269</v>
      </c>
      <c r="D49">
        <f t="shared" si="2"/>
        <v>184000</v>
      </c>
      <c r="E49">
        <f t="shared" si="3"/>
        <v>269000</v>
      </c>
    </row>
    <row r="50" spans="1:5" x14ac:dyDescent="0.25">
      <c r="A50" s="35">
        <v>1973</v>
      </c>
      <c r="B50" s="38">
        <v>196</v>
      </c>
      <c r="C50" s="37">
        <v>246</v>
      </c>
      <c r="D50">
        <f t="shared" si="2"/>
        <v>196000</v>
      </c>
      <c r="E50">
        <f t="shared" si="3"/>
        <v>246000</v>
      </c>
    </row>
    <row r="51" spans="1:5" x14ac:dyDescent="0.25">
      <c r="A51" s="35">
        <v>1972</v>
      </c>
      <c r="B51" s="38">
        <v>222</v>
      </c>
      <c r="C51" s="37">
        <v>233</v>
      </c>
      <c r="D51">
        <f t="shared" si="2"/>
        <v>222000</v>
      </c>
      <c r="E51">
        <f t="shared" si="3"/>
        <v>233000</v>
      </c>
    </row>
    <row r="52" spans="1:5" x14ac:dyDescent="0.25">
      <c r="A52" s="35">
        <v>1971</v>
      </c>
      <c r="B52" s="38">
        <v>200</v>
      </c>
      <c r="C52" s="37">
        <v>240</v>
      </c>
      <c r="D52">
        <f t="shared" si="2"/>
        <v>200000</v>
      </c>
      <c r="E52">
        <f t="shared" si="3"/>
        <v>240000</v>
      </c>
    </row>
    <row r="53" spans="1:5" x14ac:dyDescent="0.25">
      <c r="A53" s="35">
        <v>1970</v>
      </c>
      <c r="B53" s="38">
        <v>226</v>
      </c>
      <c r="C53" s="37">
        <v>291</v>
      </c>
      <c r="D53">
        <f t="shared" si="2"/>
        <v>226000</v>
      </c>
      <c r="E53">
        <f t="shared" si="3"/>
        <v>291000</v>
      </c>
    </row>
    <row r="54" spans="1:5" x14ac:dyDescent="0.25">
      <c r="A54" s="35">
        <v>1969</v>
      </c>
      <c r="B54" s="38">
        <v>206</v>
      </c>
      <c r="C54" s="37">
        <v>293</v>
      </c>
      <c r="D54">
        <f t="shared" si="2"/>
        <v>206000</v>
      </c>
      <c r="E54">
        <f t="shared" si="3"/>
        <v>293000</v>
      </c>
    </row>
    <row r="55" spans="1:5" x14ac:dyDescent="0.25">
      <c r="A55" s="35">
        <v>1968</v>
      </c>
      <c r="B55" s="38">
        <v>222</v>
      </c>
      <c r="C55" s="37">
        <v>278</v>
      </c>
      <c r="D55">
        <f t="shared" si="2"/>
        <v>222000</v>
      </c>
      <c r="E55">
        <f t="shared" si="3"/>
        <v>278000</v>
      </c>
    </row>
    <row r="56" spans="1:5" x14ac:dyDescent="0.25">
      <c r="A56" s="35">
        <v>1967</v>
      </c>
      <c r="B56" s="38">
        <v>225</v>
      </c>
      <c r="C56" s="37">
        <v>309</v>
      </c>
      <c r="D56">
        <f t="shared" si="2"/>
        <v>225000</v>
      </c>
      <c r="E56">
        <f t="shared" si="3"/>
        <v>309000</v>
      </c>
    </row>
    <row r="57" spans="1:5" x14ac:dyDescent="0.25">
      <c r="A57" s="35">
        <v>1966</v>
      </c>
      <c r="B57" s="38">
        <v>219</v>
      </c>
      <c r="C57" s="37">
        <v>302</v>
      </c>
      <c r="D57">
        <f t="shared" si="2"/>
        <v>219000</v>
      </c>
      <c r="E57">
        <f t="shared" si="3"/>
        <v>302000</v>
      </c>
    </row>
    <row r="58" spans="1:5" x14ac:dyDescent="0.25">
      <c r="A58" s="35">
        <v>1965</v>
      </c>
      <c r="B58" s="38">
        <v>206</v>
      </c>
      <c r="C58" s="37">
        <v>284</v>
      </c>
      <c r="D58">
        <f t="shared" si="2"/>
        <v>206000</v>
      </c>
      <c r="E58">
        <f t="shared" si="3"/>
        <v>284000</v>
      </c>
    </row>
    <row r="59" spans="1:5" ht="15.75" thickBot="1" x14ac:dyDescent="0.3">
      <c r="A59" s="39">
        <v>1964</v>
      </c>
      <c r="B59" s="40">
        <v>211</v>
      </c>
      <c r="C59" s="41">
        <v>271</v>
      </c>
      <c r="D59">
        <f t="shared" si="2"/>
        <v>211000</v>
      </c>
      <c r="E59">
        <f t="shared" si="3"/>
        <v>271000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248D-E6E6-41F6-B2E6-8695CF8FE812}">
  <dimension ref="A1:I220"/>
  <sheetViews>
    <sheetView topLeftCell="A193" workbookViewId="0">
      <selection activeCell="H2" sqref="H2:I220"/>
    </sheetView>
  </sheetViews>
  <sheetFormatPr defaultRowHeight="15" x14ac:dyDescent="0.25"/>
  <sheetData>
    <row r="1" spans="1:9" x14ac:dyDescent="0.25">
      <c r="A1">
        <v>2020</v>
      </c>
      <c r="B1" t="s">
        <v>11</v>
      </c>
      <c r="C1" t="s">
        <v>12</v>
      </c>
      <c r="D1" t="s">
        <v>5</v>
      </c>
      <c r="E1" t="s">
        <v>6</v>
      </c>
      <c r="F1" t="s">
        <v>13</v>
      </c>
      <c r="G1" t="s">
        <v>14</v>
      </c>
      <c r="H1" t="s">
        <v>15</v>
      </c>
      <c r="I1" t="s">
        <v>16</v>
      </c>
    </row>
    <row r="2" spans="1:9" x14ac:dyDescent="0.25">
      <c r="A2">
        <v>2019</v>
      </c>
      <c r="B2" s="26">
        <v>265300</v>
      </c>
      <c r="C2" s="26">
        <v>265541</v>
      </c>
      <c r="D2">
        <f>All!L2/2</f>
        <v>8007.0630830766768</v>
      </c>
      <c r="E2">
        <f>D2</f>
        <v>8007.0630830766768</v>
      </c>
      <c r="F2" s="33">
        <v>28489</v>
      </c>
      <c r="G2" s="33">
        <v>29619</v>
      </c>
      <c r="H2" s="34">
        <f>B2+D2+F2</f>
        <v>301796.06308307667</v>
      </c>
      <c r="I2" s="34">
        <f>C2+E2+G2</f>
        <v>303167.06308307667</v>
      </c>
    </row>
    <row r="3" spans="1:9" x14ac:dyDescent="0.25">
      <c r="A3">
        <v>2018</v>
      </c>
      <c r="B3" s="27">
        <v>267960</v>
      </c>
      <c r="C3" s="27">
        <v>273629</v>
      </c>
      <c r="D3">
        <f>All!L3/2</f>
        <v>7961</v>
      </c>
      <c r="E3">
        <f t="shared" ref="E3:E65" si="0">D3</f>
        <v>7961</v>
      </c>
      <c r="F3" s="33">
        <v>28642</v>
      </c>
      <c r="G3" s="33">
        <v>29861</v>
      </c>
      <c r="H3" s="34">
        <f t="shared" ref="H3:H66" si="1">B3+D3+F3</f>
        <v>304563</v>
      </c>
      <c r="I3" s="34">
        <f t="shared" ref="I3:I66" si="2">C3+E3+G3</f>
        <v>311451</v>
      </c>
    </row>
    <row r="4" spans="1:9" x14ac:dyDescent="0.25">
      <c r="A4">
        <v>2017</v>
      </c>
      <c r="B4" s="28">
        <v>262678</v>
      </c>
      <c r="C4" s="28">
        <v>270575</v>
      </c>
      <c r="D4">
        <f>All!L4/2</f>
        <v>8018</v>
      </c>
      <c r="E4">
        <f t="shared" si="0"/>
        <v>8018</v>
      </c>
      <c r="F4" s="33">
        <v>28250</v>
      </c>
      <c r="G4" s="33">
        <v>29633</v>
      </c>
      <c r="H4" s="34">
        <f t="shared" si="1"/>
        <v>298946</v>
      </c>
      <c r="I4" s="34">
        <f t="shared" si="2"/>
        <v>308226</v>
      </c>
    </row>
    <row r="5" spans="1:9" x14ac:dyDescent="0.25">
      <c r="A5">
        <v>2016</v>
      </c>
      <c r="B5" s="28">
        <v>257811</v>
      </c>
      <c r="C5" s="28">
        <v>267237</v>
      </c>
      <c r="D5">
        <f>All!L5/2</f>
        <v>7715</v>
      </c>
      <c r="E5">
        <f t="shared" si="0"/>
        <v>7715</v>
      </c>
      <c r="F5" s="33">
        <v>27760</v>
      </c>
      <c r="G5" s="33">
        <v>28968</v>
      </c>
      <c r="H5" s="34">
        <f t="shared" si="1"/>
        <v>293286</v>
      </c>
      <c r="I5" s="34">
        <f t="shared" si="2"/>
        <v>303920</v>
      </c>
    </row>
    <row r="6" spans="1:9" x14ac:dyDescent="0.25">
      <c r="A6">
        <v>2015</v>
      </c>
      <c r="B6" s="28">
        <v>257207</v>
      </c>
      <c r="C6" s="28">
        <v>272448</v>
      </c>
      <c r="D6">
        <f>All!L6/2</f>
        <v>7774</v>
      </c>
      <c r="E6">
        <f t="shared" si="0"/>
        <v>7774</v>
      </c>
      <c r="F6" s="33">
        <v>27905</v>
      </c>
      <c r="G6" s="33">
        <v>29674</v>
      </c>
      <c r="H6" s="34">
        <f t="shared" si="1"/>
        <v>292886</v>
      </c>
      <c r="I6" s="34">
        <f t="shared" si="2"/>
        <v>309896</v>
      </c>
    </row>
    <row r="7" spans="1:9" x14ac:dyDescent="0.25">
      <c r="A7">
        <v>2014</v>
      </c>
      <c r="B7" s="29">
        <v>245142</v>
      </c>
      <c r="C7" s="29">
        <v>256282</v>
      </c>
      <c r="D7">
        <f>All!L7/2</f>
        <v>7339</v>
      </c>
      <c r="E7">
        <f t="shared" si="0"/>
        <v>7339</v>
      </c>
      <c r="F7" s="33">
        <v>26289</v>
      </c>
      <c r="G7" s="33">
        <v>27950</v>
      </c>
      <c r="H7" s="34">
        <f t="shared" si="1"/>
        <v>278770</v>
      </c>
      <c r="I7" s="34">
        <f t="shared" si="2"/>
        <v>291571</v>
      </c>
    </row>
    <row r="8" spans="1:9" x14ac:dyDescent="0.25">
      <c r="A8">
        <v>2013</v>
      </c>
      <c r="B8" s="30">
        <v>245585</v>
      </c>
      <c r="C8" s="30">
        <v>261205</v>
      </c>
      <c r="D8">
        <f>All!L8/2</f>
        <v>7484</v>
      </c>
      <c r="E8">
        <f t="shared" si="0"/>
        <v>7484</v>
      </c>
      <c r="F8" s="33">
        <v>26325</v>
      </c>
      <c r="G8" s="33">
        <v>28375</v>
      </c>
      <c r="H8" s="34">
        <f t="shared" si="1"/>
        <v>279394</v>
      </c>
      <c r="I8" s="34">
        <f t="shared" si="2"/>
        <v>297064</v>
      </c>
    </row>
    <row r="9" spans="1:9" x14ac:dyDescent="0.25">
      <c r="A9">
        <v>2012</v>
      </c>
      <c r="B9" s="31">
        <v>240238</v>
      </c>
      <c r="C9" s="31">
        <v>259093</v>
      </c>
      <c r="D9">
        <f>All!L9/2</f>
        <v>7378</v>
      </c>
      <c r="E9">
        <f t="shared" si="0"/>
        <v>7378</v>
      </c>
      <c r="F9" s="33">
        <v>26015</v>
      </c>
      <c r="G9" s="33">
        <v>28922</v>
      </c>
      <c r="H9" s="34">
        <f t="shared" si="1"/>
        <v>273631</v>
      </c>
      <c r="I9" s="34">
        <f t="shared" si="2"/>
        <v>295393</v>
      </c>
    </row>
    <row r="10" spans="1:9" x14ac:dyDescent="0.25">
      <c r="A10">
        <v>2011</v>
      </c>
      <c r="B10" s="31">
        <v>234660</v>
      </c>
      <c r="C10" s="31">
        <v>249707</v>
      </c>
      <c r="D10">
        <f>All!L10/2</f>
        <v>7102</v>
      </c>
      <c r="E10">
        <f t="shared" si="0"/>
        <v>7102</v>
      </c>
      <c r="F10" s="33">
        <v>25913</v>
      </c>
      <c r="G10" s="33">
        <v>27748</v>
      </c>
      <c r="H10" s="34">
        <f t="shared" si="1"/>
        <v>267675</v>
      </c>
      <c r="I10" s="34">
        <f t="shared" si="2"/>
        <v>284557</v>
      </c>
    </row>
    <row r="11" spans="1:9" x14ac:dyDescent="0.25">
      <c r="A11">
        <v>2010</v>
      </c>
      <c r="B11" s="31">
        <v>237916</v>
      </c>
      <c r="C11" s="31">
        <v>255326</v>
      </c>
      <c r="D11">
        <f>All!L11/2</f>
        <v>7228.5</v>
      </c>
      <c r="E11">
        <f t="shared" si="0"/>
        <v>7228.5</v>
      </c>
      <c r="F11" s="33">
        <v>25963</v>
      </c>
      <c r="G11" s="33">
        <v>28004</v>
      </c>
      <c r="H11" s="34">
        <f t="shared" si="1"/>
        <v>271107.5</v>
      </c>
      <c r="I11" s="34">
        <f t="shared" si="2"/>
        <v>290558.5</v>
      </c>
    </row>
    <row r="12" spans="1:9" x14ac:dyDescent="0.25">
      <c r="A12">
        <v>2009</v>
      </c>
      <c r="B12" s="31">
        <v>238062</v>
      </c>
      <c r="C12" s="31">
        <v>253286</v>
      </c>
      <c r="D12">
        <f>All!L12/2</f>
        <v>7206.5</v>
      </c>
      <c r="E12">
        <f t="shared" si="0"/>
        <v>7206.5</v>
      </c>
      <c r="F12" s="33">
        <v>25828</v>
      </c>
      <c r="G12" s="33">
        <v>28028</v>
      </c>
      <c r="H12" s="34">
        <f t="shared" si="1"/>
        <v>271096.5</v>
      </c>
      <c r="I12" s="34">
        <f t="shared" si="2"/>
        <v>288520.5</v>
      </c>
    </row>
    <row r="13" spans="1:9" x14ac:dyDescent="0.25">
      <c r="A13">
        <v>2008</v>
      </c>
      <c r="B13" s="32">
        <v>243014</v>
      </c>
      <c r="C13" s="32">
        <v>266076</v>
      </c>
      <c r="D13">
        <f>All!L13/2</f>
        <v>7453.5</v>
      </c>
      <c r="E13">
        <f t="shared" si="0"/>
        <v>7453.5</v>
      </c>
      <c r="F13" s="33">
        <v>26504</v>
      </c>
      <c r="G13" s="33">
        <v>29196</v>
      </c>
      <c r="H13" s="34">
        <f t="shared" si="1"/>
        <v>276971.5</v>
      </c>
      <c r="I13" s="34">
        <f t="shared" si="2"/>
        <v>302725.5</v>
      </c>
    </row>
    <row r="14" spans="1:9" x14ac:dyDescent="0.25">
      <c r="A14">
        <v>2007</v>
      </c>
      <c r="B14" s="32">
        <v>240787</v>
      </c>
      <c r="C14" s="32">
        <v>263265</v>
      </c>
      <c r="D14">
        <f>All!L14/2</f>
        <v>7324.5</v>
      </c>
      <c r="E14">
        <f t="shared" si="0"/>
        <v>7324.5</v>
      </c>
      <c r="F14" s="33">
        <v>26895</v>
      </c>
      <c r="G14" s="33">
        <v>29091</v>
      </c>
      <c r="H14" s="34">
        <f t="shared" si="1"/>
        <v>275006.5</v>
      </c>
      <c r="I14" s="34">
        <f t="shared" si="2"/>
        <v>299680.5</v>
      </c>
    </row>
    <row r="15" spans="1:9" x14ac:dyDescent="0.25">
      <c r="A15">
        <v>2006</v>
      </c>
      <c r="B15" s="32">
        <v>240888</v>
      </c>
      <c r="C15" s="32">
        <v>261711</v>
      </c>
      <c r="D15">
        <f>All!L15/2</f>
        <v>7266</v>
      </c>
      <c r="E15">
        <f t="shared" si="0"/>
        <v>7266</v>
      </c>
      <c r="F15" s="33">
        <v>26251</v>
      </c>
      <c r="G15" s="33">
        <v>28842</v>
      </c>
      <c r="H15" s="34">
        <f t="shared" si="1"/>
        <v>274405</v>
      </c>
      <c r="I15" s="34">
        <f t="shared" si="2"/>
        <v>297819</v>
      </c>
    </row>
    <row r="16" spans="1:9" x14ac:dyDescent="0.25">
      <c r="A16">
        <v>2005</v>
      </c>
      <c r="B16" s="32">
        <v>243870</v>
      </c>
      <c r="C16" s="32">
        <v>269123</v>
      </c>
      <c r="D16">
        <f>All!L16/2</f>
        <v>7112</v>
      </c>
      <c r="E16">
        <f t="shared" si="0"/>
        <v>7112</v>
      </c>
      <c r="F16" s="33">
        <v>26522</v>
      </c>
      <c r="G16" s="33">
        <v>29225</v>
      </c>
      <c r="H16" s="34">
        <f t="shared" si="1"/>
        <v>277504</v>
      </c>
      <c r="I16" s="34">
        <f t="shared" si="2"/>
        <v>305460</v>
      </c>
    </row>
    <row r="17" spans="1:9" x14ac:dyDescent="0.25">
      <c r="A17">
        <v>2004</v>
      </c>
      <c r="B17" s="32">
        <v>245208</v>
      </c>
      <c r="C17" s="32">
        <v>269042</v>
      </c>
      <c r="D17">
        <f>All!L17/2</f>
        <v>7177</v>
      </c>
      <c r="E17">
        <f t="shared" si="0"/>
        <v>7177</v>
      </c>
      <c r="F17" s="33">
        <v>26775</v>
      </c>
      <c r="G17" s="33">
        <v>29412</v>
      </c>
      <c r="H17" s="34">
        <f t="shared" si="1"/>
        <v>279160</v>
      </c>
      <c r="I17" s="34">
        <f t="shared" si="2"/>
        <v>305631</v>
      </c>
    </row>
    <row r="18" spans="1:9" x14ac:dyDescent="0.25">
      <c r="A18">
        <v>2003</v>
      </c>
      <c r="B18" s="32">
        <v>254433</v>
      </c>
      <c r="C18" s="32">
        <v>284718</v>
      </c>
      <c r="D18">
        <f>All!L18/2</f>
        <v>7231</v>
      </c>
      <c r="E18">
        <f t="shared" si="0"/>
        <v>7231</v>
      </c>
      <c r="F18" s="33">
        <v>27832</v>
      </c>
      <c r="G18" s="33">
        <v>30640</v>
      </c>
      <c r="H18" s="34">
        <f t="shared" si="1"/>
        <v>289496</v>
      </c>
      <c r="I18" s="34">
        <f t="shared" si="2"/>
        <v>322589</v>
      </c>
    </row>
    <row r="19" spans="1:9" x14ac:dyDescent="0.25">
      <c r="A19">
        <v>2002</v>
      </c>
      <c r="B19" s="32">
        <v>254390</v>
      </c>
      <c r="C19" s="32">
        <v>280966</v>
      </c>
      <c r="D19">
        <f>All!L19/2</f>
        <v>7293</v>
      </c>
      <c r="E19">
        <f t="shared" si="0"/>
        <v>7293</v>
      </c>
      <c r="F19" s="33">
        <v>27743</v>
      </c>
      <c r="G19" s="33">
        <v>30360</v>
      </c>
      <c r="H19" s="34">
        <f t="shared" si="1"/>
        <v>289426</v>
      </c>
      <c r="I19" s="34">
        <f t="shared" si="2"/>
        <v>318619</v>
      </c>
    </row>
    <row r="20" spans="1:9" x14ac:dyDescent="0.25">
      <c r="A20">
        <v>2001</v>
      </c>
      <c r="B20" s="32">
        <v>253608</v>
      </c>
      <c r="C20" s="32">
        <v>278890</v>
      </c>
      <c r="D20">
        <f>All!L20/2</f>
        <v>7256.5</v>
      </c>
      <c r="E20">
        <f t="shared" si="0"/>
        <v>7256.5</v>
      </c>
      <c r="F20" s="33">
        <v>27324</v>
      </c>
      <c r="G20" s="33">
        <v>30058</v>
      </c>
      <c r="H20" s="34">
        <f t="shared" si="1"/>
        <v>288188.5</v>
      </c>
      <c r="I20" s="34">
        <f t="shared" si="2"/>
        <v>316204.5</v>
      </c>
    </row>
    <row r="21" spans="1:9" x14ac:dyDescent="0.25">
      <c r="A21">
        <v>2000</v>
      </c>
      <c r="B21" s="32">
        <v>256698</v>
      </c>
      <c r="C21" s="32">
        <v>281179</v>
      </c>
      <c r="D21">
        <f>All!L21/2</f>
        <v>7451.5</v>
      </c>
      <c r="E21">
        <f t="shared" si="0"/>
        <v>7451.5</v>
      </c>
      <c r="F21" s="33">
        <v>27511</v>
      </c>
      <c r="G21" s="33">
        <v>30288</v>
      </c>
      <c r="H21" s="34">
        <f t="shared" si="1"/>
        <v>291660.5</v>
      </c>
      <c r="I21" s="34">
        <f t="shared" si="2"/>
        <v>318918.5</v>
      </c>
    </row>
    <row r="22" spans="1:9" x14ac:dyDescent="0.25">
      <c r="A22">
        <v>1999</v>
      </c>
      <c r="B22" s="32">
        <v>263166</v>
      </c>
      <c r="C22" s="32">
        <v>290366</v>
      </c>
      <c r="D22">
        <f>All!L22/2</f>
        <v>7831.5</v>
      </c>
      <c r="E22">
        <f t="shared" si="0"/>
        <v>7831.5</v>
      </c>
      <c r="F22" s="33">
        <v>28605</v>
      </c>
      <c r="G22" s="33">
        <v>31676</v>
      </c>
      <c r="H22" s="34">
        <f t="shared" si="1"/>
        <v>299602.5</v>
      </c>
      <c r="I22" s="34">
        <f t="shared" si="2"/>
        <v>329873.5</v>
      </c>
    </row>
    <row r="23" spans="1:9" x14ac:dyDescent="0.25">
      <c r="A23">
        <v>1998</v>
      </c>
      <c r="B23" s="32">
        <v>264202</v>
      </c>
      <c r="C23" s="32">
        <v>289233</v>
      </c>
      <c r="D23">
        <f>All!L23/2</f>
        <v>7496.5</v>
      </c>
      <c r="E23">
        <f t="shared" si="0"/>
        <v>7496.5</v>
      </c>
      <c r="F23" s="33">
        <v>28132</v>
      </c>
      <c r="G23" s="33">
        <v>31032</v>
      </c>
      <c r="H23" s="34">
        <f t="shared" si="1"/>
        <v>299830.5</v>
      </c>
      <c r="I23" s="34">
        <f t="shared" si="2"/>
        <v>327761.5</v>
      </c>
    </row>
    <row r="24" spans="1:9" x14ac:dyDescent="0.25">
      <c r="A24">
        <v>1997</v>
      </c>
      <c r="B24" s="32">
        <v>266164</v>
      </c>
      <c r="C24" s="32">
        <v>291888</v>
      </c>
      <c r="D24">
        <f>All!L24/2</f>
        <v>7485.5</v>
      </c>
      <c r="E24">
        <f t="shared" si="0"/>
        <v>7485.5</v>
      </c>
      <c r="F24" s="33">
        <v>28305</v>
      </c>
      <c r="G24" s="33">
        <v>31189</v>
      </c>
      <c r="H24" s="34">
        <f t="shared" si="1"/>
        <v>301954.5</v>
      </c>
      <c r="I24" s="34">
        <f t="shared" si="2"/>
        <v>330562.5</v>
      </c>
    </row>
    <row r="25" spans="1:9" x14ac:dyDescent="0.25">
      <c r="A25">
        <v>1996</v>
      </c>
      <c r="B25" s="32">
        <v>269825</v>
      </c>
      <c r="C25" s="32">
        <v>293182</v>
      </c>
      <c r="D25">
        <f>All!L25/2</f>
        <v>7609</v>
      </c>
      <c r="E25">
        <f t="shared" si="0"/>
        <v>7609</v>
      </c>
      <c r="F25" s="33">
        <v>29209</v>
      </c>
      <c r="G25" s="33">
        <v>31445</v>
      </c>
      <c r="H25" s="34">
        <f t="shared" si="1"/>
        <v>306643</v>
      </c>
      <c r="I25" s="34">
        <f t="shared" si="2"/>
        <v>332236</v>
      </c>
    </row>
    <row r="26" spans="1:9" x14ac:dyDescent="0.25">
      <c r="A26">
        <v>1995</v>
      </c>
      <c r="B26" s="32">
        <v>272709</v>
      </c>
      <c r="C26" s="32">
        <v>293193</v>
      </c>
      <c r="D26">
        <f>All!L26/2</f>
        <v>7655</v>
      </c>
      <c r="E26">
        <f t="shared" si="0"/>
        <v>7655</v>
      </c>
      <c r="F26" s="33">
        <v>28791</v>
      </c>
      <c r="G26" s="33">
        <v>31709</v>
      </c>
      <c r="H26" s="34">
        <f t="shared" si="1"/>
        <v>309155</v>
      </c>
      <c r="I26" s="34">
        <f t="shared" si="2"/>
        <v>332557</v>
      </c>
    </row>
    <row r="27" spans="1:9" x14ac:dyDescent="0.25">
      <c r="A27">
        <v>1994</v>
      </c>
      <c r="B27" s="32">
        <v>266829</v>
      </c>
      <c r="C27" s="32">
        <v>284951</v>
      </c>
      <c r="D27">
        <f>All!L27/2</f>
        <v>7557</v>
      </c>
      <c r="E27">
        <f t="shared" si="0"/>
        <v>7557</v>
      </c>
      <c r="F27" s="33">
        <v>28416</v>
      </c>
      <c r="G27" s="33">
        <v>30912</v>
      </c>
      <c r="H27" s="34">
        <f t="shared" si="1"/>
        <v>302802</v>
      </c>
      <c r="I27" s="34">
        <f t="shared" si="2"/>
        <v>323420</v>
      </c>
    </row>
    <row r="28" spans="1:9" x14ac:dyDescent="0.25">
      <c r="A28">
        <v>1993</v>
      </c>
      <c r="B28" s="32">
        <v>279302</v>
      </c>
      <c r="C28" s="32">
        <v>299210</v>
      </c>
      <c r="D28">
        <f>All!L28/2</f>
        <v>7816.5</v>
      </c>
      <c r="E28">
        <f t="shared" si="0"/>
        <v>7816.5</v>
      </c>
      <c r="F28" s="33">
        <v>30504</v>
      </c>
      <c r="G28" s="33">
        <v>33545</v>
      </c>
      <c r="H28" s="34">
        <f t="shared" si="1"/>
        <v>317622.5</v>
      </c>
      <c r="I28" s="34">
        <f t="shared" si="2"/>
        <v>340571.5</v>
      </c>
    </row>
    <row r="29" spans="1:9" x14ac:dyDescent="0.25">
      <c r="A29">
        <v>1992</v>
      </c>
      <c r="B29" s="32">
        <v>271732</v>
      </c>
      <c r="C29" s="32">
        <v>286581</v>
      </c>
      <c r="D29">
        <f>All!L29/2</f>
        <v>7494</v>
      </c>
      <c r="E29">
        <f t="shared" si="0"/>
        <v>7494</v>
      </c>
      <c r="F29" s="33">
        <v>29334</v>
      </c>
      <c r="G29" s="33">
        <v>31603</v>
      </c>
      <c r="H29" s="34">
        <f t="shared" si="1"/>
        <v>308560</v>
      </c>
      <c r="I29" s="34">
        <f t="shared" si="2"/>
        <v>325678</v>
      </c>
    </row>
    <row r="30" spans="1:9" x14ac:dyDescent="0.25">
      <c r="A30">
        <v>1991</v>
      </c>
      <c r="B30" s="32">
        <v>277582</v>
      </c>
      <c r="C30" s="32">
        <v>292462</v>
      </c>
      <c r="D30">
        <f>All!L30/2</f>
        <v>7548</v>
      </c>
      <c r="E30">
        <f t="shared" si="0"/>
        <v>7548</v>
      </c>
      <c r="F30" s="33">
        <v>29312</v>
      </c>
      <c r="G30" s="33">
        <v>31729</v>
      </c>
      <c r="H30" s="34">
        <f t="shared" si="1"/>
        <v>314442</v>
      </c>
      <c r="I30" s="34">
        <f t="shared" si="2"/>
        <v>331739</v>
      </c>
    </row>
    <row r="31" spans="1:9" x14ac:dyDescent="0.25">
      <c r="A31">
        <v>1990</v>
      </c>
      <c r="B31" s="32">
        <v>277336</v>
      </c>
      <c r="C31" s="32">
        <v>287510</v>
      </c>
      <c r="D31">
        <f>All!L31/2</f>
        <v>7713</v>
      </c>
      <c r="E31">
        <f t="shared" si="0"/>
        <v>7713</v>
      </c>
      <c r="F31" s="33">
        <v>29617</v>
      </c>
      <c r="G31" s="33">
        <v>31910</v>
      </c>
      <c r="H31" s="34">
        <f t="shared" si="1"/>
        <v>314666</v>
      </c>
      <c r="I31" s="34">
        <f t="shared" si="2"/>
        <v>327133</v>
      </c>
    </row>
    <row r="32" spans="1:9" x14ac:dyDescent="0.25">
      <c r="A32">
        <v>1989</v>
      </c>
      <c r="B32" s="32">
        <v>281290</v>
      </c>
      <c r="C32" s="32">
        <v>295582</v>
      </c>
      <c r="D32">
        <f>All!L32/2</f>
        <v>7922</v>
      </c>
      <c r="E32">
        <f t="shared" si="0"/>
        <v>7922</v>
      </c>
      <c r="F32" s="33">
        <v>31025</v>
      </c>
      <c r="G32" s="33">
        <v>33992</v>
      </c>
      <c r="H32" s="34">
        <f t="shared" si="1"/>
        <v>320237</v>
      </c>
      <c r="I32" s="34">
        <f t="shared" si="2"/>
        <v>337496</v>
      </c>
    </row>
    <row r="33" spans="1:9" x14ac:dyDescent="0.25">
      <c r="A33">
        <v>1988</v>
      </c>
      <c r="B33" s="32">
        <v>280931</v>
      </c>
      <c r="C33" s="32">
        <v>290477</v>
      </c>
      <c r="D33">
        <f>All!L33/2</f>
        <v>7906.5</v>
      </c>
      <c r="E33">
        <f t="shared" si="0"/>
        <v>7906.5</v>
      </c>
      <c r="F33" s="33">
        <v>30195</v>
      </c>
      <c r="G33" s="33">
        <v>31762</v>
      </c>
      <c r="H33" s="34">
        <f t="shared" si="1"/>
        <v>319032.5</v>
      </c>
      <c r="I33" s="34">
        <f t="shared" si="2"/>
        <v>330145.5</v>
      </c>
    </row>
    <row r="34" spans="1:9" x14ac:dyDescent="0.25">
      <c r="A34">
        <v>1987</v>
      </c>
      <c r="B34" s="32">
        <v>280177</v>
      </c>
      <c r="C34" s="32">
        <v>286817</v>
      </c>
      <c r="D34">
        <f>All!L34/2</f>
        <v>7667</v>
      </c>
      <c r="E34">
        <f t="shared" si="0"/>
        <v>7667</v>
      </c>
      <c r="F34" s="33">
        <v>30384</v>
      </c>
      <c r="G34" s="33">
        <v>31630</v>
      </c>
      <c r="H34" s="34">
        <f t="shared" si="1"/>
        <v>318228</v>
      </c>
      <c r="I34" s="34">
        <f t="shared" si="2"/>
        <v>326114</v>
      </c>
    </row>
    <row r="35" spans="1:9" x14ac:dyDescent="0.25">
      <c r="A35">
        <v>1986</v>
      </c>
      <c r="B35" s="32">
        <v>287894</v>
      </c>
      <c r="C35" s="32">
        <v>293309</v>
      </c>
      <c r="D35">
        <f>All!L35/2</f>
        <v>8032.5</v>
      </c>
      <c r="E35">
        <f t="shared" si="0"/>
        <v>8032.5</v>
      </c>
      <c r="F35" s="33">
        <v>31111</v>
      </c>
      <c r="G35" s="33">
        <v>32356</v>
      </c>
      <c r="H35" s="34">
        <f t="shared" si="1"/>
        <v>327037.5</v>
      </c>
      <c r="I35" s="34">
        <f t="shared" si="2"/>
        <v>333697.5</v>
      </c>
    </row>
    <row r="36" spans="1:9" x14ac:dyDescent="0.25">
      <c r="A36">
        <v>1985</v>
      </c>
      <c r="B36" s="29">
        <v>292327</v>
      </c>
      <c r="C36" s="29">
        <v>298407</v>
      </c>
      <c r="D36">
        <f>All!L36/2</f>
        <v>7977.5</v>
      </c>
      <c r="E36">
        <f t="shared" si="0"/>
        <v>7977.5</v>
      </c>
      <c r="F36" s="33">
        <v>31147</v>
      </c>
      <c r="G36" s="33">
        <v>32820</v>
      </c>
      <c r="H36" s="34">
        <f t="shared" si="1"/>
        <v>331451.5</v>
      </c>
      <c r="I36" s="34">
        <f t="shared" si="2"/>
        <v>339204.5</v>
      </c>
    </row>
    <row r="37" spans="1:9" x14ac:dyDescent="0.25">
      <c r="A37">
        <v>1984</v>
      </c>
      <c r="B37" s="29">
        <v>282357</v>
      </c>
      <c r="C37" s="29">
        <v>284524</v>
      </c>
      <c r="D37">
        <f>All!L37/2</f>
        <v>7846</v>
      </c>
      <c r="E37">
        <f t="shared" si="0"/>
        <v>7846</v>
      </c>
      <c r="F37" s="33">
        <v>30731</v>
      </c>
      <c r="G37" s="33">
        <v>31614</v>
      </c>
      <c r="H37" s="34">
        <f t="shared" si="1"/>
        <v>320934</v>
      </c>
      <c r="I37" s="34">
        <f t="shared" si="2"/>
        <v>323984</v>
      </c>
    </row>
    <row r="38" spans="1:9" x14ac:dyDescent="0.25">
      <c r="A38">
        <v>1983</v>
      </c>
      <c r="B38" s="29">
        <v>289419</v>
      </c>
      <c r="C38" s="29">
        <v>290189</v>
      </c>
      <c r="D38">
        <f>All!L38/2</f>
        <v>8019.5</v>
      </c>
      <c r="E38">
        <f t="shared" si="0"/>
        <v>8019.5</v>
      </c>
      <c r="F38" s="33">
        <v>31196</v>
      </c>
      <c r="G38" s="33">
        <v>32258</v>
      </c>
      <c r="H38" s="34">
        <f t="shared" si="1"/>
        <v>328634.5</v>
      </c>
      <c r="I38" s="34">
        <f t="shared" si="2"/>
        <v>330466.5</v>
      </c>
    </row>
    <row r="39" spans="1:9" x14ac:dyDescent="0.25">
      <c r="A39">
        <v>1982</v>
      </c>
      <c r="B39" s="29">
        <v>290166</v>
      </c>
      <c r="C39" s="29">
        <v>291695</v>
      </c>
      <c r="D39">
        <f>All!L39/2</f>
        <v>7959</v>
      </c>
      <c r="E39">
        <f t="shared" si="0"/>
        <v>7959</v>
      </c>
      <c r="F39" s="33">
        <v>31801</v>
      </c>
      <c r="G39" s="33">
        <v>33221</v>
      </c>
      <c r="H39" s="34">
        <f t="shared" si="1"/>
        <v>329926</v>
      </c>
      <c r="I39" s="34">
        <f t="shared" si="2"/>
        <v>332875</v>
      </c>
    </row>
    <row r="40" spans="1:9" x14ac:dyDescent="0.25">
      <c r="A40">
        <v>1981</v>
      </c>
      <c r="B40" s="29">
        <v>289022</v>
      </c>
      <c r="C40" s="29">
        <v>288868</v>
      </c>
      <c r="D40">
        <f>All!L40/2</f>
        <v>8128</v>
      </c>
      <c r="E40">
        <f t="shared" si="0"/>
        <v>8128</v>
      </c>
      <c r="F40" s="33">
        <v>31700</v>
      </c>
      <c r="G40" s="33">
        <v>32128</v>
      </c>
      <c r="H40" s="34">
        <f t="shared" si="1"/>
        <v>328850</v>
      </c>
      <c r="I40" s="34">
        <f t="shared" si="2"/>
        <v>329124</v>
      </c>
    </row>
    <row r="41" spans="1:9" x14ac:dyDescent="0.25">
      <c r="A41">
        <v>1980</v>
      </c>
      <c r="B41" s="29">
        <v>291869</v>
      </c>
      <c r="C41" s="29">
        <v>289516</v>
      </c>
      <c r="D41">
        <f>All!L41/2</f>
        <v>8417.5</v>
      </c>
      <c r="E41">
        <f t="shared" si="0"/>
        <v>8417.5</v>
      </c>
      <c r="F41" s="33">
        <v>31669</v>
      </c>
      <c r="G41" s="33">
        <v>31630</v>
      </c>
      <c r="H41" s="34">
        <f t="shared" si="1"/>
        <v>331955.5</v>
      </c>
      <c r="I41" s="34">
        <f t="shared" si="2"/>
        <v>329563.5</v>
      </c>
    </row>
    <row r="42" spans="1:9" x14ac:dyDescent="0.25">
      <c r="A42">
        <v>1979</v>
      </c>
      <c r="B42" s="29">
        <v>297862</v>
      </c>
      <c r="C42" s="29">
        <v>295157</v>
      </c>
      <c r="D42">
        <f>All!L42/2</f>
        <v>8405.5</v>
      </c>
      <c r="E42">
        <f t="shared" si="0"/>
        <v>8405.5</v>
      </c>
      <c r="F42" s="33">
        <v>32884</v>
      </c>
      <c r="G42" s="33">
        <v>32863</v>
      </c>
      <c r="H42" s="34">
        <f t="shared" si="1"/>
        <v>339151.5</v>
      </c>
      <c r="I42" s="34">
        <f t="shared" si="2"/>
        <v>336425.5</v>
      </c>
    </row>
    <row r="43" spans="1:9" x14ac:dyDescent="0.25">
      <c r="A43">
        <v>1978</v>
      </c>
      <c r="B43" s="29">
        <v>295505</v>
      </c>
      <c r="C43" s="29">
        <v>290396</v>
      </c>
      <c r="D43">
        <f>All!L43/2</f>
        <v>8076.5</v>
      </c>
      <c r="E43">
        <f t="shared" si="0"/>
        <v>8076.5</v>
      </c>
      <c r="F43" s="33">
        <v>32432</v>
      </c>
      <c r="G43" s="33">
        <v>32691</v>
      </c>
      <c r="H43" s="34">
        <f t="shared" si="1"/>
        <v>336013.5</v>
      </c>
      <c r="I43" s="34">
        <f t="shared" si="2"/>
        <v>331163.5</v>
      </c>
    </row>
    <row r="44" spans="1:9" x14ac:dyDescent="0.25">
      <c r="A44">
        <v>1977</v>
      </c>
      <c r="B44" s="29">
        <v>289773</v>
      </c>
      <c r="C44" s="29">
        <v>286155</v>
      </c>
      <c r="D44">
        <f>All!L44/2</f>
        <v>8460.5</v>
      </c>
      <c r="E44">
        <f t="shared" si="0"/>
        <v>8460.5</v>
      </c>
      <c r="F44" s="33">
        <v>31280</v>
      </c>
      <c r="G44" s="33">
        <v>31014</v>
      </c>
      <c r="H44" s="34">
        <f t="shared" si="1"/>
        <v>329513.5</v>
      </c>
      <c r="I44" s="34">
        <f t="shared" si="2"/>
        <v>325629.5</v>
      </c>
    </row>
    <row r="45" spans="1:9" x14ac:dyDescent="0.25">
      <c r="A45">
        <v>1976</v>
      </c>
      <c r="B45" s="29">
        <v>300058</v>
      </c>
      <c r="C45" s="29">
        <v>298458</v>
      </c>
      <c r="D45">
        <f>All!L45/2</f>
        <v>8515</v>
      </c>
      <c r="E45">
        <f t="shared" si="0"/>
        <v>8515</v>
      </c>
      <c r="F45" s="33">
        <v>32983</v>
      </c>
      <c r="G45" s="33">
        <v>32270</v>
      </c>
      <c r="H45" s="34">
        <f t="shared" si="1"/>
        <v>341556</v>
      </c>
      <c r="I45" s="34">
        <f t="shared" si="2"/>
        <v>339243</v>
      </c>
    </row>
    <row r="46" spans="1:9" x14ac:dyDescent="0.25">
      <c r="A46">
        <v>1975</v>
      </c>
      <c r="B46" s="29">
        <v>294174</v>
      </c>
      <c r="C46" s="29">
        <v>288667</v>
      </c>
      <c r="D46">
        <f>All!L46/2</f>
        <v>8255.5</v>
      </c>
      <c r="E46">
        <f t="shared" si="0"/>
        <v>8255.5</v>
      </c>
      <c r="F46" s="33">
        <v>32168</v>
      </c>
      <c r="G46" s="33">
        <v>30957</v>
      </c>
      <c r="H46" s="34">
        <f t="shared" si="1"/>
        <v>334597.5</v>
      </c>
      <c r="I46" s="34">
        <f t="shared" si="2"/>
        <v>327879.5</v>
      </c>
    </row>
    <row r="47" spans="1:9" x14ac:dyDescent="0.25">
      <c r="A47">
        <v>1974</v>
      </c>
      <c r="B47" s="29">
        <v>295315</v>
      </c>
      <c r="C47" s="29">
        <v>289977</v>
      </c>
      <c r="D47">
        <f>All!L47/2</f>
        <v>8663.5</v>
      </c>
      <c r="E47">
        <f t="shared" si="0"/>
        <v>8663.5</v>
      </c>
      <c r="F47" s="33">
        <v>32722</v>
      </c>
      <c r="G47" s="33">
        <v>32018</v>
      </c>
      <c r="H47" s="34">
        <f t="shared" si="1"/>
        <v>336700.5</v>
      </c>
      <c r="I47" s="34">
        <f t="shared" si="2"/>
        <v>330658.5</v>
      </c>
    </row>
    <row r="48" spans="1:9" x14ac:dyDescent="0.25">
      <c r="A48">
        <v>1973</v>
      </c>
      <c r="B48" s="29">
        <v>296546</v>
      </c>
      <c r="C48" s="29">
        <v>290932</v>
      </c>
      <c r="D48">
        <f>All!L48/2</f>
        <v>8834.5</v>
      </c>
      <c r="E48">
        <f t="shared" si="0"/>
        <v>8834.5</v>
      </c>
      <c r="F48" s="33">
        <v>32954</v>
      </c>
      <c r="G48" s="33">
        <v>31591</v>
      </c>
      <c r="H48" s="34">
        <f t="shared" si="1"/>
        <v>338334.5</v>
      </c>
      <c r="I48" s="34">
        <f t="shared" si="2"/>
        <v>331357.5</v>
      </c>
    </row>
    <row r="49" spans="1:9" x14ac:dyDescent="0.25">
      <c r="A49">
        <v>1972</v>
      </c>
      <c r="B49" s="29">
        <v>300389</v>
      </c>
      <c r="C49" s="29">
        <v>291500</v>
      </c>
      <c r="D49">
        <f>All!L49/2</f>
        <v>8516</v>
      </c>
      <c r="E49">
        <f t="shared" si="0"/>
        <v>8516</v>
      </c>
      <c r="F49" s="33">
        <v>33215</v>
      </c>
      <c r="G49" s="33">
        <v>31802</v>
      </c>
      <c r="H49" s="34">
        <f t="shared" si="1"/>
        <v>342120</v>
      </c>
      <c r="I49" s="34">
        <f t="shared" si="2"/>
        <v>331818</v>
      </c>
    </row>
    <row r="50" spans="1:9" x14ac:dyDescent="0.25">
      <c r="A50">
        <v>1971</v>
      </c>
      <c r="B50" s="29">
        <v>288359</v>
      </c>
      <c r="C50" s="29">
        <v>278903</v>
      </c>
      <c r="D50">
        <f>All!L50/2</f>
        <v>8101</v>
      </c>
      <c r="E50">
        <f t="shared" si="0"/>
        <v>8101</v>
      </c>
      <c r="F50" s="33">
        <v>31585</v>
      </c>
      <c r="G50" s="33">
        <v>30029</v>
      </c>
      <c r="H50" s="34">
        <f t="shared" si="1"/>
        <v>328045</v>
      </c>
      <c r="I50" s="34">
        <f t="shared" si="2"/>
        <v>317033</v>
      </c>
    </row>
    <row r="51" spans="1:9" x14ac:dyDescent="0.25">
      <c r="A51">
        <v>1970</v>
      </c>
      <c r="B51" s="29">
        <v>293053</v>
      </c>
      <c r="C51" s="29">
        <v>282141</v>
      </c>
      <c r="D51">
        <f>All!L51/2</f>
        <v>8275.5</v>
      </c>
      <c r="E51">
        <f t="shared" si="0"/>
        <v>8275.5</v>
      </c>
      <c r="F51" s="33">
        <v>32538</v>
      </c>
      <c r="G51" s="33">
        <v>31102</v>
      </c>
      <c r="H51" s="34">
        <f t="shared" si="1"/>
        <v>333866.5</v>
      </c>
      <c r="I51" s="34">
        <f t="shared" si="2"/>
        <v>321518.5</v>
      </c>
    </row>
    <row r="52" spans="1:9" x14ac:dyDescent="0.25">
      <c r="A52">
        <v>1969</v>
      </c>
      <c r="B52" s="29">
        <v>296561</v>
      </c>
      <c r="C52" s="29">
        <v>282817</v>
      </c>
      <c r="D52">
        <f>All!L52/2</f>
        <v>8169</v>
      </c>
      <c r="E52">
        <f t="shared" si="0"/>
        <v>8169</v>
      </c>
      <c r="F52" s="33">
        <v>32631</v>
      </c>
      <c r="G52" s="33">
        <v>31190</v>
      </c>
      <c r="H52" s="34">
        <f t="shared" si="1"/>
        <v>337361</v>
      </c>
      <c r="I52" s="34">
        <f t="shared" si="2"/>
        <v>322176</v>
      </c>
    </row>
    <row r="53" spans="1:9" x14ac:dyDescent="0.25">
      <c r="A53">
        <v>1968</v>
      </c>
      <c r="B53" s="29">
        <v>293213</v>
      </c>
      <c r="C53" s="29">
        <v>283541</v>
      </c>
      <c r="D53">
        <f>All!L53/2</f>
        <v>7966.5</v>
      </c>
      <c r="E53">
        <f t="shared" si="0"/>
        <v>7966.5</v>
      </c>
      <c r="F53" s="33">
        <v>32146</v>
      </c>
      <c r="G53" s="33">
        <v>31165</v>
      </c>
      <c r="H53" s="34">
        <f t="shared" si="1"/>
        <v>333325.5</v>
      </c>
      <c r="I53" s="34">
        <f t="shared" si="2"/>
        <v>322672.5</v>
      </c>
    </row>
    <row r="54" spans="1:9" x14ac:dyDescent="0.25">
      <c r="A54">
        <v>1967</v>
      </c>
      <c r="B54" s="29">
        <v>277178</v>
      </c>
      <c r="C54" s="29">
        <v>265338</v>
      </c>
      <c r="D54">
        <f>All!L54/2</f>
        <v>7335.5</v>
      </c>
      <c r="E54">
        <f t="shared" si="0"/>
        <v>7335.5</v>
      </c>
      <c r="F54" s="33">
        <v>30554</v>
      </c>
      <c r="G54" s="33">
        <v>28969</v>
      </c>
      <c r="H54" s="34">
        <f t="shared" si="1"/>
        <v>315067.5</v>
      </c>
      <c r="I54" s="34">
        <f t="shared" si="2"/>
        <v>301642.5</v>
      </c>
    </row>
    <row r="55" spans="1:9" x14ac:dyDescent="0.25">
      <c r="A55">
        <v>1966</v>
      </c>
      <c r="B55" s="29">
        <v>288622</v>
      </c>
      <c r="C55" s="29">
        <v>275002</v>
      </c>
      <c r="D55">
        <f>All!L55/2</f>
        <v>8220.5</v>
      </c>
      <c r="E55">
        <f t="shared" si="0"/>
        <v>8220.5</v>
      </c>
      <c r="F55" s="33">
        <v>32476</v>
      </c>
      <c r="G55" s="33">
        <v>31213</v>
      </c>
      <c r="H55" s="34">
        <f t="shared" si="1"/>
        <v>329318.5</v>
      </c>
      <c r="I55" s="34">
        <f t="shared" si="2"/>
        <v>314435.5</v>
      </c>
    </row>
    <row r="56" spans="1:9" x14ac:dyDescent="0.25">
      <c r="A56">
        <v>1965</v>
      </c>
      <c r="B56" s="29">
        <v>282328</v>
      </c>
      <c r="C56" s="29">
        <v>267051</v>
      </c>
      <c r="D56">
        <f>All!L56/2</f>
        <v>7775.5</v>
      </c>
      <c r="E56">
        <f t="shared" si="0"/>
        <v>7775.5</v>
      </c>
      <c r="F56" s="33">
        <v>32555</v>
      </c>
      <c r="G56" s="33">
        <v>30313</v>
      </c>
      <c r="H56" s="34">
        <f t="shared" si="1"/>
        <v>322658.5</v>
      </c>
      <c r="I56" s="34">
        <f t="shared" si="2"/>
        <v>305139.5</v>
      </c>
    </row>
    <row r="57" spans="1:9" x14ac:dyDescent="0.25">
      <c r="A57">
        <v>1964</v>
      </c>
      <c r="B57" s="29">
        <v>274773</v>
      </c>
      <c r="C57" s="29">
        <v>259964</v>
      </c>
      <c r="D57">
        <f>All!L57/2</f>
        <v>7677</v>
      </c>
      <c r="E57">
        <f t="shared" si="0"/>
        <v>7677</v>
      </c>
      <c r="F57" s="33">
        <v>31763</v>
      </c>
      <c r="G57" s="33">
        <v>29276</v>
      </c>
      <c r="H57" s="34">
        <f t="shared" si="1"/>
        <v>314213</v>
      </c>
      <c r="I57" s="34">
        <f t="shared" si="2"/>
        <v>296917</v>
      </c>
    </row>
    <row r="58" spans="1:9" x14ac:dyDescent="0.25">
      <c r="A58">
        <v>1963</v>
      </c>
      <c r="B58" s="29">
        <v>292410</v>
      </c>
      <c r="C58" s="29">
        <v>280458</v>
      </c>
      <c r="D58">
        <f>All!L58/2</f>
        <v>7949.5</v>
      </c>
      <c r="E58">
        <f t="shared" si="0"/>
        <v>7949.5</v>
      </c>
      <c r="F58" s="33">
        <v>34093</v>
      </c>
      <c r="G58" s="33">
        <v>31428</v>
      </c>
      <c r="H58" s="34">
        <f t="shared" si="1"/>
        <v>334452.5</v>
      </c>
      <c r="I58" s="34">
        <f t="shared" si="2"/>
        <v>319835.5</v>
      </c>
    </row>
    <row r="59" spans="1:9" x14ac:dyDescent="0.25">
      <c r="A59">
        <v>1962</v>
      </c>
      <c r="B59" s="29">
        <v>285154</v>
      </c>
      <c r="C59" s="29">
        <v>272482</v>
      </c>
      <c r="D59">
        <f>All!L59/2</f>
        <v>7613</v>
      </c>
      <c r="E59">
        <f t="shared" si="0"/>
        <v>7613</v>
      </c>
      <c r="F59" s="33">
        <v>32702</v>
      </c>
      <c r="G59" s="33">
        <v>30487</v>
      </c>
      <c r="H59" s="34">
        <f t="shared" si="1"/>
        <v>325469</v>
      </c>
      <c r="I59" s="34">
        <f t="shared" si="2"/>
        <v>310582</v>
      </c>
    </row>
    <row r="60" spans="1:9" x14ac:dyDescent="0.25">
      <c r="A60">
        <v>1961</v>
      </c>
      <c r="B60" s="29">
        <v>280782</v>
      </c>
      <c r="C60" s="29">
        <v>270970</v>
      </c>
      <c r="D60">
        <f>All!L60/2</f>
        <v>8054</v>
      </c>
      <c r="E60">
        <f t="shared" si="0"/>
        <v>8054</v>
      </c>
      <c r="F60" s="33">
        <v>32819</v>
      </c>
      <c r="G60" s="33">
        <v>31109</v>
      </c>
      <c r="H60" s="34">
        <f t="shared" si="1"/>
        <v>321655</v>
      </c>
      <c r="I60" s="34">
        <f t="shared" si="2"/>
        <v>310133</v>
      </c>
    </row>
    <row r="61" spans="1:9" x14ac:dyDescent="0.25">
      <c r="A61">
        <v>1960</v>
      </c>
      <c r="B61" s="29">
        <v>269172</v>
      </c>
      <c r="C61" s="29">
        <v>257096</v>
      </c>
      <c r="D61">
        <f>All!L61/2</f>
        <v>7648</v>
      </c>
      <c r="E61">
        <f t="shared" si="0"/>
        <v>7648</v>
      </c>
      <c r="F61" s="33">
        <v>31682</v>
      </c>
      <c r="G61" s="33">
        <v>30082</v>
      </c>
      <c r="H61" s="34">
        <f t="shared" si="1"/>
        <v>308502</v>
      </c>
      <c r="I61" s="34">
        <f t="shared" si="2"/>
        <v>294826</v>
      </c>
    </row>
    <row r="62" spans="1:9" x14ac:dyDescent="0.25">
      <c r="A62">
        <v>1959</v>
      </c>
      <c r="B62" s="29">
        <v>269878</v>
      </c>
      <c r="C62" s="29">
        <v>257773</v>
      </c>
      <c r="D62">
        <f>All!L62/2</f>
        <v>7701.5</v>
      </c>
      <c r="E62">
        <f t="shared" si="0"/>
        <v>7701.5</v>
      </c>
      <c r="F62" s="33">
        <v>32454</v>
      </c>
      <c r="G62" s="33">
        <v>30607</v>
      </c>
      <c r="H62" s="34">
        <f t="shared" si="1"/>
        <v>310033.5</v>
      </c>
      <c r="I62" s="34">
        <f t="shared" si="2"/>
        <v>296081.5</v>
      </c>
    </row>
    <row r="63" spans="1:9" x14ac:dyDescent="0.25">
      <c r="A63">
        <v>1958</v>
      </c>
      <c r="B63" s="29">
        <v>270639</v>
      </c>
      <c r="C63" s="29">
        <v>256204</v>
      </c>
      <c r="D63">
        <f>All!L63/2</f>
        <v>7566</v>
      </c>
      <c r="E63">
        <f t="shared" si="0"/>
        <v>7566</v>
      </c>
      <c r="F63" s="33">
        <v>31765</v>
      </c>
      <c r="G63" s="33">
        <v>30300</v>
      </c>
      <c r="H63" s="34">
        <f t="shared" si="1"/>
        <v>309970</v>
      </c>
      <c r="I63" s="34">
        <f t="shared" si="2"/>
        <v>294070</v>
      </c>
    </row>
    <row r="64" spans="1:9" x14ac:dyDescent="0.25">
      <c r="A64">
        <v>1957</v>
      </c>
      <c r="B64" s="29">
        <v>266407</v>
      </c>
      <c r="C64" s="29">
        <v>248463</v>
      </c>
      <c r="D64">
        <f>All!L64/2</f>
        <v>7593.5</v>
      </c>
      <c r="E64">
        <f t="shared" si="0"/>
        <v>7593.5</v>
      </c>
      <c r="F64" s="33">
        <v>31622</v>
      </c>
      <c r="G64" s="33">
        <v>29521</v>
      </c>
      <c r="H64" s="34">
        <f t="shared" si="1"/>
        <v>305622.5</v>
      </c>
      <c r="I64" s="34">
        <f t="shared" si="2"/>
        <v>285577.5</v>
      </c>
    </row>
    <row r="65" spans="1:9" x14ac:dyDescent="0.25">
      <c r="A65">
        <v>1956</v>
      </c>
      <c r="B65" s="29">
        <v>267904</v>
      </c>
      <c r="C65" s="29">
        <v>253427</v>
      </c>
      <c r="D65">
        <f>All!L65/2</f>
        <v>7429</v>
      </c>
      <c r="E65">
        <f t="shared" si="0"/>
        <v>7429</v>
      </c>
      <c r="F65" s="33">
        <v>31651</v>
      </c>
      <c r="G65" s="33">
        <v>30141</v>
      </c>
      <c r="H65" s="34">
        <f t="shared" si="1"/>
        <v>306984</v>
      </c>
      <c r="I65" s="34">
        <f t="shared" si="2"/>
        <v>290997</v>
      </c>
    </row>
    <row r="66" spans="1:9" x14ac:dyDescent="0.25">
      <c r="A66">
        <v>1955</v>
      </c>
      <c r="B66">
        <f>All!K66/2</f>
        <v>259432</v>
      </c>
      <c r="C66">
        <f>B66</f>
        <v>259432</v>
      </c>
      <c r="D66">
        <f>All!L66/2</f>
        <v>7703.5</v>
      </c>
      <c r="E66">
        <f>D66</f>
        <v>7703.5</v>
      </c>
      <c r="F66" s="33">
        <v>31329</v>
      </c>
      <c r="G66" s="33">
        <v>30316</v>
      </c>
      <c r="H66" s="34">
        <f t="shared" si="1"/>
        <v>298464.5</v>
      </c>
      <c r="I66" s="34">
        <f t="shared" si="2"/>
        <v>297451.5</v>
      </c>
    </row>
    <row r="67" spans="1:9" x14ac:dyDescent="0.25">
      <c r="A67">
        <v>1954</v>
      </c>
      <c r="B67">
        <f>All!K67/2</f>
        <v>250948</v>
      </c>
      <c r="C67">
        <f t="shared" ref="C67:C130" si="3">B67</f>
        <v>250948</v>
      </c>
      <c r="D67">
        <f>All!L67/2</f>
        <v>7562</v>
      </c>
      <c r="E67">
        <f t="shared" ref="E67:E130" si="4">D67</f>
        <v>7562</v>
      </c>
      <c r="F67" s="33">
        <v>31493</v>
      </c>
      <c r="G67" s="33">
        <v>29887</v>
      </c>
      <c r="H67" s="34">
        <f t="shared" ref="H67:H130" si="5">B67+D67+F67</f>
        <v>290003</v>
      </c>
      <c r="I67" s="34">
        <f t="shared" ref="I67:I130" si="6">C67+E67+G67</f>
        <v>288397</v>
      </c>
    </row>
    <row r="68" spans="1:9" x14ac:dyDescent="0.25">
      <c r="A68">
        <v>1953</v>
      </c>
      <c r="B68">
        <f>All!K68/2</f>
        <v>251764.5</v>
      </c>
      <c r="C68">
        <f t="shared" si="3"/>
        <v>251764.5</v>
      </c>
      <c r="D68">
        <f>All!L68/2</f>
        <v>7406.5</v>
      </c>
      <c r="E68">
        <f t="shared" si="4"/>
        <v>7406.5</v>
      </c>
      <c r="F68" s="33">
        <v>30326</v>
      </c>
      <c r="G68" s="33">
        <v>28552</v>
      </c>
      <c r="H68" s="34">
        <f t="shared" si="5"/>
        <v>289497</v>
      </c>
      <c r="I68" s="34">
        <f t="shared" si="6"/>
        <v>287723</v>
      </c>
    </row>
    <row r="69" spans="1:9" x14ac:dyDescent="0.25">
      <c r="A69">
        <v>1952</v>
      </c>
      <c r="B69">
        <f>All!K69/2</f>
        <v>248742</v>
      </c>
      <c r="C69">
        <f t="shared" si="3"/>
        <v>248742</v>
      </c>
      <c r="D69">
        <f>All!L69/2</f>
        <v>7406</v>
      </c>
      <c r="E69">
        <f t="shared" si="4"/>
        <v>7406</v>
      </c>
      <c r="F69" s="33">
        <v>31401</v>
      </c>
      <c r="G69" s="33">
        <v>30109</v>
      </c>
      <c r="H69" s="34">
        <f t="shared" si="5"/>
        <v>287549</v>
      </c>
      <c r="I69" s="34">
        <f t="shared" si="6"/>
        <v>286257</v>
      </c>
    </row>
    <row r="70" spans="1:9" x14ac:dyDescent="0.25">
      <c r="A70">
        <v>1951</v>
      </c>
      <c r="B70">
        <f>All!K70/2</f>
        <v>274690</v>
      </c>
      <c r="C70">
        <f t="shared" si="3"/>
        <v>274690</v>
      </c>
      <c r="D70">
        <f>All!L70/2</f>
        <v>8814</v>
      </c>
      <c r="E70">
        <f t="shared" si="4"/>
        <v>8814</v>
      </c>
      <c r="F70" s="33">
        <v>33116</v>
      </c>
      <c r="G70" s="33">
        <v>32662</v>
      </c>
      <c r="H70" s="34">
        <f t="shared" si="5"/>
        <v>316620</v>
      </c>
      <c r="I70" s="34">
        <f t="shared" si="6"/>
        <v>316166</v>
      </c>
    </row>
    <row r="71" spans="1:9" x14ac:dyDescent="0.25">
      <c r="A71">
        <v>1950</v>
      </c>
      <c r="B71">
        <f>All!K71/2</f>
        <v>255150.5</v>
      </c>
      <c r="C71">
        <f t="shared" si="3"/>
        <v>255150.5</v>
      </c>
      <c r="D71">
        <f>All!L71/2</f>
        <v>7919.5</v>
      </c>
      <c r="E71">
        <f t="shared" si="4"/>
        <v>7919.5</v>
      </c>
      <c r="F71" s="33">
        <v>32191</v>
      </c>
      <c r="G71" s="33">
        <v>31805</v>
      </c>
      <c r="H71" s="34">
        <f t="shared" si="5"/>
        <v>295261</v>
      </c>
      <c r="I71" s="34">
        <f t="shared" si="6"/>
        <v>294875</v>
      </c>
    </row>
    <row r="72" spans="1:9" x14ac:dyDescent="0.25">
      <c r="A72">
        <v>1949</v>
      </c>
      <c r="B72">
        <f>All!K72/2</f>
        <v>255368</v>
      </c>
      <c r="C72">
        <f t="shared" si="3"/>
        <v>255368</v>
      </c>
      <c r="D72">
        <f>All!L72/2</f>
        <v>7826</v>
      </c>
      <c r="E72">
        <f t="shared" si="4"/>
        <v>7826</v>
      </c>
      <c r="F72" s="33">
        <v>31851</v>
      </c>
      <c r="G72" s="33">
        <v>31637</v>
      </c>
      <c r="H72" s="34">
        <f t="shared" si="5"/>
        <v>295045</v>
      </c>
      <c r="I72" s="34">
        <f t="shared" si="6"/>
        <v>294831</v>
      </c>
    </row>
    <row r="73" spans="1:9" x14ac:dyDescent="0.25">
      <c r="A73">
        <v>1948</v>
      </c>
      <c r="B73">
        <f>All!K73/2</f>
        <v>234949</v>
      </c>
      <c r="C73">
        <f t="shared" si="3"/>
        <v>234949</v>
      </c>
      <c r="D73">
        <f>All!L73/2</f>
        <v>7562.5</v>
      </c>
      <c r="E73">
        <f t="shared" si="4"/>
        <v>7562.5</v>
      </c>
      <c r="F73" s="33">
        <v>30844</v>
      </c>
      <c r="G73" s="33">
        <v>30135</v>
      </c>
      <c r="H73" s="34">
        <f t="shared" si="5"/>
        <v>273355.5</v>
      </c>
      <c r="I73" s="34">
        <f t="shared" si="6"/>
        <v>272646.5</v>
      </c>
    </row>
    <row r="74" spans="1:9" x14ac:dyDescent="0.25">
      <c r="A74">
        <v>1947</v>
      </c>
      <c r="B74">
        <f>All!K74/2</f>
        <v>258807.5</v>
      </c>
      <c r="C74">
        <f t="shared" si="3"/>
        <v>258807.5</v>
      </c>
      <c r="D74">
        <f>All!L74/2</f>
        <v>8456.5</v>
      </c>
      <c r="E74">
        <f t="shared" si="4"/>
        <v>8456.5</v>
      </c>
      <c r="F74" s="33">
        <v>33801</v>
      </c>
      <c r="G74" s="33">
        <v>32399</v>
      </c>
      <c r="H74" s="34">
        <f t="shared" si="5"/>
        <v>301065</v>
      </c>
      <c r="I74" s="34">
        <f t="shared" si="6"/>
        <v>299663</v>
      </c>
    </row>
    <row r="75" spans="1:9" x14ac:dyDescent="0.25">
      <c r="A75">
        <v>1946</v>
      </c>
      <c r="B75">
        <f>All!K75/2</f>
        <v>246045</v>
      </c>
      <c r="C75">
        <f t="shared" si="3"/>
        <v>246045</v>
      </c>
      <c r="D75">
        <f>All!L75/2</f>
        <v>8333</v>
      </c>
      <c r="E75">
        <f t="shared" si="4"/>
        <v>8333</v>
      </c>
      <c r="F75" s="33">
        <v>32717</v>
      </c>
      <c r="G75" s="33">
        <v>31888</v>
      </c>
      <c r="H75" s="34">
        <f t="shared" si="5"/>
        <v>287095</v>
      </c>
      <c r="I75" s="34">
        <f t="shared" si="6"/>
        <v>286266</v>
      </c>
    </row>
    <row r="76" spans="1:9" x14ac:dyDescent="0.25">
      <c r="A76">
        <v>1945</v>
      </c>
      <c r="B76">
        <f>All!K76/2</f>
        <v>244054</v>
      </c>
      <c r="C76">
        <f t="shared" si="3"/>
        <v>244054</v>
      </c>
      <c r="D76">
        <f>All!L76/2</f>
        <v>8132</v>
      </c>
      <c r="E76">
        <f t="shared" si="4"/>
        <v>8132</v>
      </c>
      <c r="F76" s="33">
        <v>32001</v>
      </c>
      <c r="G76" s="33">
        <v>30654</v>
      </c>
      <c r="H76" s="34">
        <f t="shared" si="5"/>
        <v>284187</v>
      </c>
      <c r="I76" s="34">
        <f t="shared" si="6"/>
        <v>282840</v>
      </c>
    </row>
    <row r="77" spans="1:9" x14ac:dyDescent="0.25">
      <c r="A77">
        <v>1944</v>
      </c>
      <c r="B77">
        <f>All!K77/2</f>
        <v>246088</v>
      </c>
      <c r="C77">
        <f t="shared" si="3"/>
        <v>246088</v>
      </c>
      <c r="D77">
        <f>All!L77/2</f>
        <v>8395.5</v>
      </c>
      <c r="E77">
        <f t="shared" si="4"/>
        <v>8395.5</v>
      </c>
      <c r="F77" s="33">
        <v>33323</v>
      </c>
      <c r="G77" s="33">
        <v>31280</v>
      </c>
      <c r="H77" s="34">
        <f t="shared" si="5"/>
        <v>287806.5</v>
      </c>
      <c r="I77" s="34">
        <f t="shared" si="6"/>
        <v>285763.5</v>
      </c>
    </row>
    <row r="78" spans="1:9" x14ac:dyDescent="0.25">
      <c r="A78">
        <v>1943</v>
      </c>
      <c r="B78">
        <f>All!K78/2</f>
        <v>250706</v>
      </c>
      <c r="C78">
        <f t="shared" si="3"/>
        <v>250706</v>
      </c>
      <c r="D78">
        <f>All!L78/2</f>
        <v>8718.5</v>
      </c>
      <c r="E78">
        <f t="shared" si="4"/>
        <v>8718.5</v>
      </c>
      <c r="F78" s="33">
        <v>34326</v>
      </c>
      <c r="G78" s="33">
        <v>32407</v>
      </c>
      <c r="H78" s="34">
        <f t="shared" si="5"/>
        <v>293750.5</v>
      </c>
      <c r="I78" s="34">
        <f t="shared" si="6"/>
        <v>291831.5</v>
      </c>
    </row>
    <row r="79" spans="1:9" x14ac:dyDescent="0.25">
      <c r="A79">
        <v>1942</v>
      </c>
      <c r="B79">
        <f>All!K79/2</f>
        <v>240068.5</v>
      </c>
      <c r="C79">
        <f t="shared" si="3"/>
        <v>240068.5</v>
      </c>
      <c r="D79">
        <f>All!L79/2</f>
        <v>8628</v>
      </c>
      <c r="E79">
        <f t="shared" si="4"/>
        <v>8628</v>
      </c>
      <c r="F79" s="33">
        <v>33813</v>
      </c>
      <c r="G79" s="33">
        <v>31150</v>
      </c>
      <c r="H79" s="34">
        <f t="shared" si="5"/>
        <v>282509.5</v>
      </c>
      <c r="I79" s="34">
        <f t="shared" si="6"/>
        <v>279846.5</v>
      </c>
    </row>
    <row r="80" spans="1:9" x14ac:dyDescent="0.25">
      <c r="A80">
        <v>1941</v>
      </c>
      <c r="B80">
        <f>All!K80/2</f>
        <v>267590</v>
      </c>
      <c r="C80">
        <f t="shared" si="3"/>
        <v>267590</v>
      </c>
      <c r="D80">
        <f>All!L80/2</f>
        <v>9820</v>
      </c>
      <c r="E80">
        <f t="shared" si="4"/>
        <v>9820</v>
      </c>
      <c r="F80" s="33">
        <v>37690</v>
      </c>
      <c r="G80" s="33">
        <v>34868</v>
      </c>
      <c r="H80" s="34">
        <f t="shared" si="5"/>
        <v>315100</v>
      </c>
      <c r="I80" s="34">
        <f t="shared" si="6"/>
        <v>312278</v>
      </c>
    </row>
    <row r="81" spans="1:9" x14ac:dyDescent="0.25">
      <c r="A81">
        <v>1940</v>
      </c>
      <c r="B81">
        <f>All!K81/2</f>
        <v>290768.5</v>
      </c>
      <c r="C81">
        <f t="shared" si="3"/>
        <v>290768.5</v>
      </c>
      <c r="D81">
        <f>All!L81/2</f>
        <v>9470.5</v>
      </c>
      <c r="E81">
        <f t="shared" si="4"/>
        <v>9470.5</v>
      </c>
      <c r="F81" s="33">
        <v>37649</v>
      </c>
      <c r="G81" s="33">
        <v>35126</v>
      </c>
      <c r="H81" s="34">
        <f t="shared" si="5"/>
        <v>337888</v>
      </c>
      <c r="I81" s="34">
        <f t="shared" si="6"/>
        <v>335365</v>
      </c>
    </row>
    <row r="82" spans="1:9" x14ac:dyDescent="0.25">
      <c r="A82">
        <v>1939</v>
      </c>
      <c r="B82">
        <f>All!K82/2</f>
        <v>249951</v>
      </c>
      <c r="C82">
        <f t="shared" si="3"/>
        <v>249951</v>
      </c>
      <c r="D82">
        <f>All!L82/2</f>
        <v>8771</v>
      </c>
      <c r="E82">
        <f t="shared" si="4"/>
        <v>8771</v>
      </c>
      <c r="F82" s="33">
        <v>33002</v>
      </c>
      <c r="G82" s="33">
        <v>31411</v>
      </c>
      <c r="H82" s="34">
        <f t="shared" si="5"/>
        <v>291724</v>
      </c>
      <c r="I82" s="34">
        <f t="shared" si="6"/>
        <v>290133</v>
      </c>
    </row>
    <row r="83" spans="1:9" x14ac:dyDescent="0.25">
      <c r="A83">
        <v>1938</v>
      </c>
      <c r="B83">
        <f>All!K83/2</f>
        <v>239498</v>
      </c>
      <c r="C83">
        <f t="shared" si="3"/>
        <v>239498</v>
      </c>
      <c r="D83">
        <f>All!L83/2</f>
        <v>8824.5</v>
      </c>
      <c r="E83">
        <f t="shared" si="4"/>
        <v>8824.5</v>
      </c>
      <c r="F83" s="33">
        <v>31806</v>
      </c>
      <c r="G83" s="33">
        <v>31147</v>
      </c>
      <c r="H83" s="34">
        <f t="shared" si="5"/>
        <v>280128.5</v>
      </c>
      <c r="I83" s="34">
        <f t="shared" si="6"/>
        <v>279469.5</v>
      </c>
    </row>
    <row r="84" spans="1:9" x14ac:dyDescent="0.25">
      <c r="A84">
        <v>1937</v>
      </c>
      <c r="B84">
        <f>All!K84/2</f>
        <v>254787</v>
      </c>
      <c r="C84">
        <f t="shared" si="3"/>
        <v>254787</v>
      </c>
      <c r="D84">
        <f>All!L84/2</f>
        <v>9641</v>
      </c>
      <c r="E84">
        <f t="shared" si="4"/>
        <v>9641</v>
      </c>
      <c r="F84" s="33">
        <v>34964</v>
      </c>
      <c r="G84" s="33">
        <v>33978</v>
      </c>
      <c r="H84" s="34">
        <f t="shared" si="5"/>
        <v>299392</v>
      </c>
      <c r="I84" s="34">
        <f t="shared" si="6"/>
        <v>298406</v>
      </c>
    </row>
    <row r="85" spans="1:9" x14ac:dyDescent="0.25">
      <c r="A85">
        <v>1936</v>
      </c>
      <c r="B85">
        <f>All!K85/2</f>
        <v>247882</v>
      </c>
      <c r="C85">
        <f t="shared" si="3"/>
        <v>247882</v>
      </c>
      <c r="D85">
        <f>All!L85/2</f>
        <v>9214.5</v>
      </c>
      <c r="E85">
        <f t="shared" si="4"/>
        <v>9214.5</v>
      </c>
      <c r="F85" s="33">
        <v>33873</v>
      </c>
      <c r="G85" s="33">
        <v>32876</v>
      </c>
      <c r="H85" s="34">
        <f t="shared" si="5"/>
        <v>290969.5</v>
      </c>
      <c r="I85" s="34">
        <f t="shared" si="6"/>
        <v>289972.5</v>
      </c>
    </row>
    <row r="86" spans="1:9" x14ac:dyDescent="0.25">
      <c r="A86">
        <v>1935</v>
      </c>
      <c r="B86">
        <f>All!K86/2</f>
        <v>238700.5</v>
      </c>
      <c r="C86">
        <f t="shared" si="3"/>
        <v>238700.5</v>
      </c>
      <c r="D86">
        <f>All!L86/2</f>
        <v>9296</v>
      </c>
      <c r="E86">
        <f t="shared" si="4"/>
        <v>9296</v>
      </c>
      <c r="F86" s="33">
        <v>32822</v>
      </c>
      <c r="G86" s="33">
        <v>32509</v>
      </c>
      <c r="H86" s="34">
        <f t="shared" si="5"/>
        <v>280818.5</v>
      </c>
      <c r="I86" s="34">
        <f t="shared" si="6"/>
        <v>280505.5</v>
      </c>
    </row>
    <row r="87" spans="1:9" x14ac:dyDescent="0.25">
      <c r="A87">
        <v>1934</v>
      </c>
      <c r="B87">
        <f>All!K87/2</f>
        <v>238405</v>
      </c>
      <c r="C87">
        <f t="shared" si="3"/>
        <v>238405</v>
      </c>
      <c r="D87">
        <f>All!L87/2</f>
        <v>8760.5</v>
      </c>
      <c r="E87">
        <f t="shared" si="4"/>
        <v>8760.5</v>
      </c>
      <c r="F87" s="33">
        <v>32093</v>
      </c>
      <c r="G87" s="33">
        <v>31648</v>
      </c>
      <c r="H87" s="34">
        <f t="shared" si="5"/>
        <v>279258.5</v>
      </c>
      <c r="I87" s="34">
        <f t="shared" si="6"/>
        <v>278813.5</v>
      </c>
    </row>
    <row r="88" spans="1:9" x14ac:dyDescent="0.25">
      <c r="A88">
        <v>1933</v>
      </c>
      <c r="B88">
        <f>All!K88/2</f>
        <v>248232.5</v>
      </c>
      <c r="C88">
        <f t="shared" si="3"/>
        <v>248232.5</v>
      </c>
      <c r="D88">
        <f>All!L88/2</f>
        <v>9077</v>
      </c>
      <c r="E88">
        <f t="shared" si="4"/>
        <v>9077</v>
      </c>
      <c r="F88" s="33">
        <v>32593</v>
      </c>
      <c r="G88" s="33">
        <v>32255</v>
      </c>
      <c r="H88" s="34">
        <f t="shared" si="5"/>
        <v>289902.5</v>
      </c>
      <c r="I88" s="34">
        <f t="shared" si="6"/>
        <v>289564.5</v>
      </c>
    </row>
    <row r="89" spans="1:9" x14ac:dyDescent="0.25">
      <c r="A89">
        <v>1932</v>
      </c>
      <c r="B89">
        <f>All!K89/2</f>
        <v>242064.5</v>
      </c>
      <c r="C89">
        <f t="shared" si="3"/>
        <v>242064.5</v>
      </c>
      <c r="D89">
        <f>All!L89/2</f>
        <v>8906</v>
      </c>
      <c r="E89">
        <f t="shared" si="4"/>
        <v>8906</v>
      </c>
      <c r="F89" s="33">
        <v>32743</v>
      </c>
      <c r="G89" s="33">
        <v>33302</v>
      </c>
      <c r="H89" s="34">
        <f t="shared" si="5"/>
        <v>283713.5</v>
      </c>
      <c r="I89" s="34">
        <f t="shared" si="6"/>
        <v>284272.5</v>
      </c>
    </row>
    <row r="90" spans="1:9" x14ac:dyDescent="0.25">
      <c r="A90">
        <v>1931</v>
      </c>
      <c r="B90">
        <f>All!K90/2</f>
        <v>245815</v>
      </c>
      <c r="C90">
        <f t="shared" si="3"/>
        <v>245815</v>
      </c>
      <c r="D90">
        <f>All!L90/2</f>
        <v>9024.5</v>
      </c>
      <c r="E90">
        <f t="shared" si="4"/>
        <v>9024.5</v>
      </c>
      <c r="F90" s="33">
        <v>32238</v>
      </c>
      <c r="G90" s="33">
        <v>31991</v>
      </c>
      <c r="H90" s="34">
        <f t="shared" si="5"/>
        <v>287077.5</v>
      </c>
      <c r="I90" s="34">
        <f t="shared" si="6"/>
        <v>286830.5</v>
      </c>
    </row>
    <row r="91" spans="1:9" x14ac:dyDescent="0.25">
      <c r="A91">
        <v>1930</v>
      </c>
      <c r="B91">
        <f>All!K91/2</f>
        <v>227713.5</v>
      </c>
      <c r="C91">
        <f t="shared" si="3"/>
        <v>227713.5</v>
      </c>
      <c r="D91">
        <f>All!L91/2</f>
        <v>8574</v>
      </c>
      <c r="E91">
        <f t="shared" si="4"/>
        <v>8574</v>
      </c>
      <c r="F91" s="33">
        <v>32448</v>
      </c>
      <c r="G91" s="33">
        <v>31837</v>
      </c>
      <c r="H91" s="34">
        <f t="shared" si="5"/>
        <v>268735.5</v>
      </c>
      <c r="I91" s="34">
        <f t="shared" si="6"/>
        <v>268124.5</v>
      </c>
    </row>
    <row r="92" spans="1:9" x14ac:dyDescent="0.25">
      <c r="A92">
        <v>1929</v>
      </c>
      <c r="B92">
        <f>All!K92/2</f>
        <v>266246</v>
      </c>
      <c r="C92">
        <f t="shared" si="3"/>
        <v>266246</v>
      </c>
      <c r="D92">
        <f>All!L92/2</f>
        <v>9911</v>
      </c>
      <c r="E92">
        <f t="shared" si="4"/>
        <v>9911</v>
      </c>
      <c r="F92" s="33">
        <v>35386</v>
      </c>
      <c r="G92" s="33">
        <v>35531</v>
      </c>
      <c r="H92" s="34">
        <f t="shared" si="5"/>
        <v>311543</v>
      </c>
      <c r="I92" s="34">
        <f t="shared" si="6"/>
        <v>311688</v>
      </c>
    </row>
    <row r="93" spans="1:9" x14ac:dyDescent="0.25">
      <c r="A93">
        <v>1928</v>
      </c>
      <c r="B93">
        <f>All!K93/2</f>
        <v>230194.5</v>
      </c>
      <c r="C93">
        <f t="shared" si="3"/>
        <v>230194.5</v>
      </c>
      <c r="D93">
        <f>All!L93/2</f>
        <v>9002</v>
      </c>
      <c r="E93">
        <f t="shared" si="4"/>
        <v>9002</v>
      </c>
      <c r="F93" s="33">
        <v>32577</v>
      </c>
      <c r="G93" s="33">
        <v>32694</v>
      </c>
      <c r="H93" s="34">
        <f t="shared" si="5"/>
        <v>271773.5</v>
      </c>
      <c r="I93" s="34">
        <f t="shared" si="6"/>
        <v>271890.5</v>
      </c>
    </row>
    <row r="94" spans="1:9" x14ac:dyDescent="0.25">
      <c r="A94">
        <v>1927</v>
      </c>
      <c r="B94">
        <f>All!K94/2</f>
        <v>242304.5</v>
      </c>
      <c r="C94">
        <f t="shared" si="3"/>
        <v>242304.5</v>
      </c>
      <c r="D94">
        <f>All!L94/2</f>
        <v>9108</v>
      </c>
      <c r="E94">
        <f t="shared" si="4"/>
        <v>9108</v>
      </c>
      <c r="F94" s="33">
        <v>33097</v>
      </c>
      <c r="G94" s="33">
        <v>32733</v>
      </c>
      <c r="H94" s="34">
        <f t="shared" si="5"/>
        <v>284509.5</v>
      </c>
      <c r="I94" s="34">
        <f t="shared" si="6"/>
        <v>284145.5</v>
      </c>
    </row>
    <row r="95" spans="1:9" x14ac:dyDescent="0.25">
      <c r="A95">
        <v>1926</v>
      </c>
      <c r="B95">
        <f>All!K95/2</f>
        <v>226902</v>
      </c>
      <c r="C95">
        <f t="shared" si="3"/>
        <v>226902</v>
      </c>
      <c r="D95">
        <f>All!L95/2</f>
        <v>9413.5</v>
      </c>
      <c r="E95">
        <f t="shared" si="4"/>
        <v>9413.5</v>
      </c>
      <c r="F95" s="33">
        <v>32021</v>
      </c>
      <c r="G95" s="33">
        <v>31759</v>
      </c>
      <c r="H95" s="34">
        <f t="shared" si="5"/>
        <v>268336.5</v>
      </c>
      <c r="I95" s="34">
        <f t="shared" si="6"/>
        <v>268074.5</v>
      </c>
    </row>
    <row r="96" spans="1:9" x14ac:dyDescent="0.25">
      <c r="A96">
        <v>1925</v>
      </c>
      <c r="B96">
        <f>All!K96/2</f>
        <v>236420.5</v>
      </c>
      <c r="C96">
        <f t="shared" si="3"/>
        <v>236420.5</v>
      </c>
      <c r="D96">
        <f>All!L96/2</f>
        <v>9892</v>
      </c>
      <c r="E96">
        <f t="shared" si="4"/>
        <v>9892</v>
      </c>
      <c r="F96" s="33">
        <v>33036</v>
      </c>
      <c r="G96" s="33">
        <v>32471</v>
      </c>
      <c r="H96" s="34">
        <f t="shared" si="5"/>
        <v>279348.5</v>
      </c>
      <c r="I96" s="34">
        <f t="shared" si="6"/>
        <v>278783.5</v>
      </c>
    </row>
    <row r="97" spans="1:9" x14ac:dyDescent="0.25">
      <c r="A97">
        <v>1924</v>
      </c>
      <c r="B97">
        <f>All!K97/2</f>
        <v>236617.5</v>
      </c>
      <c r="C97">
        <f t="shared" si="3"/>
        <v>236617.5</v>
      </c>
      <c r="D97">
        <f>All!L97/2</f>
        <v>10149.5</v>
      </c>
      <c r="E97">
        <f t="shared" si="4"/>
        <v>10149.5</v>
      </c>
      <c r="F97" s="33">
        <v>35168</v>
      </c>
      <c r="G97" s="33">
        <v>35189</v>
      </c>
      <c r="H97" s="34">
        <f t="shared" si="5"/>
        <v>281935</v>
      </c>
      <c r="I97" s="34">
        <f t="shared" si="6"/>
        <v>281956</v>
      </c>
    </row>
    <row r="98" spans="1:9" x14ac:dyDescent="0.25">
      <c r="A98">
        <v>1923</v>
      </c>
      <c r="B98">
        <f>All!K98/2</f>
        <v>222392.5</v>
      </c>
      <c r="C98">
        <f t="shared" si="3"/>
        <v>222392.5</v>
      </c>
      <c r="D98">
        <f>All!L98/2</f>
        <v>9395</v>
      </c>
      <c r="E98">
        <f t="shared" si="4"/>
        <v>9395</v>
      </c>
      <c r="F98" s="33">
        <v>31682</v>
      </c>
      <c r="G98" s="33">
        <v>31601</v>
      </c>
      <c r="H98" s="34">
        <f t="shared" si="5"/>
        <v>263469.5</v>
      </c>
      <c r="I98" s="34">
        <f t="shared" si="6"/>
        <v>263388.5</v>
      </c>
    </row>
    <row r="99" spans="1:9" x14ac:dyDescent="0.25">
      <c r="A99">
        <v>1922</v>
      </c>
      <c r="B99">
        <f>All!K99/2</f>
        <v>243390</v>
      </c>
      <c r="C99">
        <f t="shared" si="3"/>
        <v>243390</v>
      </c>
      <c r="D99">
        <f>All!L99/2</f>
        <v>9897.5</v>
      </c>
      <c r="E99">
        <f t="shared" si="4"/>
        <v>9897.5</v>
      </c>
      <c r="F99" s="33">
        <v>36244</v>
      </c>
      <c r="G99" s="33">
        <v>36661</v>
      </c>
      <c r="H99" s="34">
        <f t="shared" si="5"/>
        <v>289531.5</v>
      </c>
      <c r="I99" s="34">
        <f t="shared" si="6"/>
        <v>289948.5</v>
      </c>
    </row>
    <row r="100" spans="1:9" x14ac:dyDescent="0.25">
      <c r="A100">
        <v>1921</v>
      </c>
      <c r="B100">
        <f>All!K100/2</f>
        <v>229314.5</v>
      </c>
      <c r="C100">
        <f t="shared" si="3"/>
        <v>229314.5</v>
      </c>
      <c r="D100">
        <f>All!L100/2</f>
        <v>9650.5</v>
      </c>
      <c r="E100">
        <f t="shared" si="4"/>
        <v>9650.5</v>
      </c>
      <c r="F100" s="33">
        <v>33085</v>
      </c>
      <c r="G100" s="33">
        <v>33125</v>
      </c>
      <c r="H100" s="34">
        <f t="shared" si="5"/>
        <v>272050</v>
      </c>
      <c r="I100" s="34">
        <f t="shared" si="6"/>
        <v>272090</v>
      </c>
    </row>
    <row r="101" spans="1:9" x14ac:dyDescent="0.25">
      <c r="A101">
        <v>1920</v>
      </c>
      <c r="B101">
        <f>All!K101/2</f>
        <v>233065</v>
      </c>
      <c r="C101">
        <f t="shared" si="3"/>
        <v>233065</v>
      </c>
      <c r="D101">
        <f>All!L101/2</f>
        <v>10508.5</v>
      </c>
      <c r="E101">
        <f t="shared" si="4"/>
        <v>10508.5</v>
      </c>
      <c r="F101" s="33">
        <v>34619</v>
      </c>
      <c r="G101" s="33">
        <v>33560</v>
      </c>
      <c r="H101" s="34">
        <f t="shared" si="5"/>
        <v>278192.5</v>
      </c>
      <c r="I101" s="34">
        <f t="shared" si="6"/>
        <v>277133.5</v>
      </c>
    </row>
    <row r="102" spans="1:9" x14ac:dyDescent="0.25">
      <c r="A102">
        <v>1919</v>
      </c>
      <c r="B102">
        <f>All!K102/2</f>
        <v>252101.5</v>
      </c>
      <c r="C102">
        <f t="shared" si="3"/>
        <v>252101.5</v>
      </c>
      <c r="D102">
        <f>All!L102/2</f>
        <v>11418</v>
      </c>
      <c r="E102">
        <f t="shared" si="4"/>
        <v>11418</v>
      </c>
      <c r="F102" s="33">
        <v>37500</v>
      </c>
      <c r="G102" s="33">
        <v>37649</v>
      </c>
      <c r="H102" s="34">
        <f t="shared" si="5"/>
        <v>301019.5</v>
      </c>
      <c r="I102" s="34">
        <f t="shared" si="6"/>
        <v>301168.5</v>
      </c>
    </row>
    <row r="103" spans="1:9" x14ac:dyDescent="0.25">
      <c r="A103">
        <v>1918</v>
      </c>
      <c r="B103">
        <f>All!K103/2</f>
        <v>305930.5</v>
      </c>
      <c r="C103">
        <f t="shared" si="3"/>
        <v>305930.5</v>
      </c>
      <c r="D103">
        <f>All!L103/2</f>
        <v>12506.5</v>
      </c>
      <c r="E103">
        <f t="shared" si="4"/>
        <v>12506.5</v>
      </c>
      <c r="F103" s="33">
        <v>39144</v>
      </c>
      <c r="G103" s="33">
        <v>39228</v>
      </c>
      <c r="H103" s="34">
        <f t="shared" si="5"/>
        <v>357581</v>
      </c>
      <c r="I103" s="34">
        <f t="shared" si="6"/>
        <v>357665</v>
      </c>
    </row>
    <row r="104" spans="1:9" x14ac:dyDescent="0.25">
      <c r="A104">
        <v>1917</v>
      </c>
      <c r="B104">
        <f>All!K104/2</f>
        <v>249461</v>
      </c>
      <c r="C104">
        <f t="shared" si="3"/>
        <v>249461</v>
      </c>
      <c r="D104">
        <f>All!L104/2</f>
        <v>10505.5</v>
      </c>
      <c r="E104">
        <f t="shared" si="4"/>
        <v>10505.5</v>
      </c>
      <c r="F104" s="33">
        <v>35361</v>
      </c>
      <c r="G104" s="33">
        <v>34122</v>
      </c>
      <c r="H104" s="34">
        <f t="shared" si="5"/>
        <v>295327.5</v>
      </c>
      <c r="I104" s="34">
        <f t="shared" si="6"/>
        <v>294088.5</v>
      </c>
    </row>
    <row r="105" spans="1:9" x14ac:dyDescent="0.25">
      <c r="A105">
        <v>1916</v>
      </c>
      <c r="B105">
        <f>All!K105/2</f>
        <v>254108.5</v>
      </c>
      <c r="C105">
        <f t="shared" si="3"/>
        <v>254108.5</v>
      </c>
      <c r="D105">
        <f>All!L105/2</f>
        <v>10382</v>
      </c>
      <c r="E105">
        <f t="shared" si="4"/>
        <v>10382</v>
      </c>
      <c r="F105" s="33">
        <v>35649</v>
      </c>
      <c r="G105" s="33">
        <v>34991</v>
      </c>
      <c r="H105" s="34">
        <f t="shared" si="5"/>
        <v>300139.5</v>
      </c>
      <c r="I105" s="34">
        <f t="shared" si="6"/>
        <v>299481.5</v>
      </c>
    </row>
    <row r="106" spans="1:9" x14ac:dyDescent="0.25">
      <c r="A106">
        <v>1915</v>
      </c>
      <c r="B106">
        <f>All!K106/2</f>
        <v>281126.5</v>
      </c>
      <c r="C106">
        <f t="shared" si="3"/>
        <v>281126.5</v>
      </c>
      <c r="D106">
        <f>All!L106/2</f>
        <v>11219</v>
      </c>
      <c r="E106">
        <f t="shared" si="4"/>
        <v>11219</v>
      </c>
      <c r="F106" s="33">
        <v>41110</v>
      </c>
      <c r="G106" s="33">
        <v>40521</v>
      </c>
      <c r="H106" s="34">
        <f t="shared" si="5"/>
        <v>333455.5</v>
      </c>
      <c r="I106" s="34">
        <f t="shared" si="6"/>
        <v>332866.5</v>
      </c>
    </row>
    <row r="107" spans="1:9" x14ac:dyDescent="0.25">
      <c r="A107">
        <v>1914</v>
      </c>
      <c r="B107">
        <f>All!K107/2</f>
        <v>258371</v>
      </c>
      <c r="C107">
        <f t="shared" si="3"/>
        <v>258371</v>
      </c>
      <c r="D107">
        <f>All!L107/2</f>
        <v>10835.5</v>
      </c>
      <c r="E107">
        <f t="shared" si="4"/>
        <v>10835.5</v>
      </c>
      <c r="F107" s="33">
        <v>36757</v>
      </c>
      <c r="G107" s="33">
        <v>36800</v>
      </c>
      <c r="H107" s="34">
        <f t="shared" si="5"/>
        <v>305963.5</v>
      </c>
      <c r="I107" s="34">
        <f t="shared" si="6"/>
        <v>306006.5</v>
      </c>
    </row>
    <row r="108" spans="1:9" x14ac:dyDescent="0.25">
      <c r="A108">
        <v>1913</v>
      </c>
      <c r="B108">
        <f>All!K108/2</f>
        <v>252487.5</v>
      </c>
      <c r="C108">
        <f t="shared" si="3"/>
        <v>252487.5</v>
      </c>
      <c r="D108">
        <f>All!L108/2</f>
        <v>11255</v>
      </c>
      <c r="E108">
        <f t="shared" si="4"/>
        <v>11255</v>
      </c>
      <c r="F108" s="33">
        <v>36504</v>
      </c>
      <c r="G108" s="33">
        <v>36565</v>
      </c>
      <c r="H108" s="34">
        <f t="shared" si="5"/>
        <v>300246.5</v>
      </c>
      <c r="I108" s="34">
        <f t="shared" si="6"/>
        <v>300307.5</v>
      </c>
    </row>
    <row r="109" spans="1:9" x14ac:dyDescent="0.25">
      <c r="A109">
        <v>1912</v>
      </c>
      <c r="B109">
        <f>All!K109/2</f>
        <v>243469.5</v>
      </c>
      <c r="C109">
        <f t="shared" si="3"/>
        <v>243469.5</v>
      </c>
      <c r="D109">
        <f>All!L109/2</f>
        <v>10849</v>
      </c>
      <c r="E109">
        <f t="shared" si="4"/>
        <v>10849</v>
      </c>
      <c r="F109" s="33">
        <v>36072</v>
      </c>
      <c r="G109" s="33">
        <v>36268</v>
      </c>
      <c r="H109" s="34">
        <f t="shared" si="5"/>
        <v>290390.5</v>
      </c>
      <c r="I109" s="34">
        <f t="shared" si="6"/>
        <v>290586.5</v>
      </c>
    </row>
    <row r="110" spans="1:9" x14ac:dyDescent="0.25">
      <c r="A110">
        <v>1911</v>
      </c>
      <c r="B110">
        <f>All!K110/2</f>
        <v>263905</v>
      </c>
      <c r="C110">
        <f t="shared" si="3"/>
        <v>263905</v>
      </c>
      <c r="D110">
        <f>All!L110/2</f>
        <v>10663</v>
      </c>
      <c r="E110">
        <f t="shared" si="4"/>
        <v>10663</v>
      </c>
      <c r="F110" s="33">
        <v>35823</v>
      </c>
      <c r="G110" s="33">
        <v>35909</v>
      </c>
      <c r="H110" s="34">
        <f t="shared" si="5"/>
        <v>310391</v>
      </c>
      <c r="I110" s="34">
        <f t="shared" si="6"/>
        <v>310477</v>
      </c>
    </row>
    <row r="111" spans="1:9" x14ac:dyDescent="0.25">
      <c r="A111">
        <v>1910</v>
      </c>
      <c r="B111">
        <f>All!K111/2</f>
        <v>241623.5</v>
      </c>
      <c r="C111">
        <f t="shared" si="3"/>
        <v>241623.5</v>
      </c>
      <c r="D111">
        <f>All!L111/2</f>
        <v>11288</v>
      </c>
      <c r="E111">
        <f t="shared" si="4"/>
        <v>11288</v>
      </c>
      <c r="F111" s="33">
        <v>36049</v>
      </c>
      <c r="G111" s="33">
        <v>36219</v>
      </c>
      <c r="H111" s="34">
        <f t="shared" si="5"/>
        <v>288960.5</v>
      </c>
      <c r="I111" s="34">
        <f t="shared" si="6"/>
        <v>289130.5</v>
      </c>
    </row>
    <row r="112" spans="1:9" x14ac:dyDescent="0.25">
      <c r="A112">
        <v>1909</v>
      </c>
      <c r="B112">
        <f>All!K112/2</f>
        <v>259001.5</v>
      </c>
      <c r="C112">
        <f t="shared" si="3"/>
        <v>259001.5</v>
      </c>
      <c r="D112">
        <f>All!L112/2</f>
        <v>11137.5</v>
      </c>
      <c r="E112">
        <f t="shared" si="4"/>
        <v>11137.5</v>
      </c>
      <c r="F112" s="33">
        <v>37094</v>
      </c>
      <c r="G112" s="33">
        <v>37538</v>
      </c>
      <c r="H112" s="34">
        <f t="shared" si="5"/>
        <v>307233</v>
      </c>
      <c r="I112" s="34">
        <f t="shared" si="6"/>
        <v>307677</v>
      </c>
    </row>
    <row r="113" spans="1:9" x14ac:dyDescent="0.25">
      <c r="A113">
        <v>1908</v>
      </c>
      <c r="B113">
        <f>All!K113/2</f>
        <v>260228</v>
      </c>
      <c r="C113">
        <f t="shared" si="3"/>
        <v>260228</v>
      </c>
      <c r="D113">
        <f>All!L113/2</f>
        <v>11566.5</v>
      </c>
      <c r="E113">
        <f t="shared" si="4"/>
        <v>11566.5</v>
      </c>
      <c r="F113" s="33">
        <v>38864</v>
      </c>
      <c r="G113" s="33">
        <v>38974</v>
      </c>
      <c r="H113" s="34">
        <f t="shared" si="5"/>
        <v>310658.5</v>
      </c>
      <c r="I113" s="34">
        <f t="shared" si="6"/>
        <v>310768.5</v>
      </c>
    </row>
    <row r="114" spans="1:9" x14ac:dyDescent="0.25">
      <c r="A114">
        <v>1907</v>
      </c>
      <c r="B114">
        <f>All!K114/2</f>
        <v>262110.5</v>
      </c>
      <c r="C114">
        <f t="shared" si="3"/>
        <v>262110.5</v>
      </c>
      <c r="D114">
        <f>All!L114/2</f>
        <v>11877</v>
      </c>
      <c r="E114">
        <f t="shared" si="4"/>
        <v>11877</v>
      </c>
      <c r="F114" s="33">
        <v>38240</v>
      </c>
      <c r="G114" s="33">
        <v>39056</v>
      </c>
      <c r="H114" s="34">
        <f t="shared" si="5"/>
        <v>312227.5</v>
      </c>
      <c r="I114" s="34">
        <f t="shared" si="6"/>
        <v>313043.5</v>
      </c>
    </row>
    <row r="115" spans="1:9" x14ac:dyDescent="0.25">
      <c r="A115">
        <v>1906</v>
      </c>
      <c r="B115">
        <f>All!K115/2</f>
        <v>265640.5</v>
      </c>
      <c r="C115">
        <f t="shared" si="3"/>
        <v>265640.5</v>
      </c>
      <c r="D115">
        <f>All!L115/2</f>
        <v>11519.5</v>
      </c>
      <c r="E115">
        <f t="shared" si="4"/>
        <v>11519.5</v>
      </c>
      <c r="F115" s="33">
        <v>37731</v>
      </c>
      <c r="G115" s="33">
        <v>37904</v>
      </c>
      <c r="H115" s="34">
        <f t="shared" si="5"/>
        <v>314891</v>
      </c>
      <c r="I115" s="34">
        <f t="shared" si="6"/>
        <v>315064</v>
      </c>
    </row>
    <row r="116" spans="1:9" x14ac:dyDescent="0.25">
      <c r="A116">
        <v>1905</v>
      </c>
      <c r="B116">
        <f>All!K116/2</f>
        <v>260015.5</v>
      </c>
      <c r="C116">
        <f t="shared" si="3"/>
        <v>260015.5</v>
      </c>
      <c r="D116">
        <f>All!L116/2</f>
        <v>11474.5</v>
      </c>
      <c r="E116">
        <f t="shared" si="4"/>
        <v>11474.5</v>
      </c>
      <c r="F116" s="33">
        <v>37196</v>
      </c>
      <c r="G116" s="33">
        <v>37340</v>
      </c>
      <c r="H116" s="34">
        <f t="shared" si="5"/>
        <v>308686</v>
      </c>
      <c r="I116" s="34">
        <f t="shared" si="6"/>
        <v>308830</v>
      </c>
    </row>
    <row r="117" spans="1:9" x14ac:dyDescent="0.25">
      <c r="A117">
        <v>1904</v>
      </c>
      <c r="B117">
        <f>All!K117/2</f>
        <v>274892</v>
      </c>
      <c r="C117">
        <f t="shared" si="3"/>
        <v>274892</v>
      </c>
      <c r="D117">
        <f>All!L117/2</f>
        <v>11768</v>
      </c>
      <c r="E117">
        <f t="shared" si="4"/>
        <v>11768</v>
      </c>
      <c r="F117" s="33">
        <v>38851</v>
      </c>
      <c r="G117" s="33">
        <v>39130</v>
      </c>
      <c r="H117" s="34">
        <f t="shared" si="5"/>
        <v>325511</v>
      </c>
      <c r="I117" s="34">
        <f t="shared" si="6"/>
        <v>325790</v>
      </c>
    </row>
    <row r="118" spans="1:9" x14ac:dyDescent="0.25">
      <c r="A118">
        <v>1903</v>
      </c>
      <c r="B118">
        <f>All!K118/2</f>
        <v>257314</v>
      </c>
      <c r="C118">
        <f t="shared" si="3"/>
        <v>257314</v>
      </c>
      <c r="D118">
        <f>All!L118/2</f>
        <v>11548</v>
      </c>
      <c r="E118">
        <f t="shared" si="4"/>
        <v>11548</v>
      </c>
      <c r="F118" s="33">
        <v>38136</v>
      </c>
      <c r="G118" s="33">
        <v>37866</v>
      </c>
      <c r="H118" s="34">
        <f t="shared" si="5"/>
        <v>306998</v>
      </c>
      <c r="I118" s="34">
        <f t="shared" si="6"/>
        <v>306728</v>
      </c>
    </row>
    <row r="119" spans="1:9" x14ac:dyDescent="0.25">
      <c r="A119">
        <v>1902</v>
      </c>
      <c r="B119">
        <f>All!K119/2</f>
        <v>267769</v>
      </c>
      <c r="C119">
        <f t="shared" si="3"/>
        <v>267769</v>
      </c>
      <c r="D119">
        <f>All!L119/2</f>
        <v>11585.5</v>
      </c>
      <c r="E119">
        <f t="shared" si="4"/>
        <v>11585.5</v>
      </c>
      <c r="F119" s="33">
        <v>39183</v>
      </c>
      <c r="G119" s="33">
        <v>38758</v>
      </c>
      <c r="H119" s="34">
        <f t="shared" si="5"/>
        <v>318537.5</v>
      </c>
      <c r="I119" s="34">
        <f t="shared" si="6"/>
        <v>318112.5</v>
      </c>
    </row>
    <row r="120" spans="1:9" x14ac:dyDescent="0.25">
      <c r="A120">
        <v>1901</v>
      </c>
      <c r="B120">
        <f>All!K120/2</f>
        <v>275792.5</v>
      </c>
      <c r="C120">
        <f t="shared" si="3"/>
        <v>275792.5</v>
      </c>
      <c r="D120">
        <f>All!L120/2</f>
        <v>11977</v>
      </c>
      <c r="E120">
        <f t="shared" si="4"/>
        <v>11977</v>
      </c>
      <c r="F120" s="33">
        <v>40213</v>
      </c>
      <c r="G120" s="33">
        <v>39894</v>
      </c>
      <c r="H120" s="34">
        <f t="shared" si="5"/>
        <v>327982.5</v>
      </c>
      <c r="I120" s="34">
        <f t="shared" si="6"/>
        <v>327663.5</v>
      </c>
    </row>
    <row r="121" spans="1:9" x14ac:dyDescent="0.25">
      <c r="A121">
        <v>1900</v>
      </c>
      <c r="B121">
        <f>All!K121/2</f>
        <v>293915</v>
      </c>
      <c r="C121">
        <f t="shared" si="3"/>
        <v>293915</v>
      </c>
      <c r="D121">
        <f>All!L121/2</f>
        <v>12870.5</v>
      </c>
      <c r="E121">
        <f t="shared" si="4"/>
        <v>12870.5</v>
      </c>
      <c r="F121" s="33">
        <v>41276</v>
      </c>
      <c r="G121" s="33">
        <v>41020</v>
      </c>
      <c r="H121" s="34">
        <f t="shared" si="5"/>
        <v>348061.5</v>
      </c>
      <c r="I121" s="34">
        <f t="shared" si="6"/>
        <v>347805.5</v>
      </c>
    </row>
    <row r="122" spans="1:9" x14ac:dyDescent="0.25">
      <c r="A122">
        <v>1899</v>
      </c>
      <c r="B122">
        <f>All!K122/2</f>
        <v>290899.5</v>
      </c>
      <c r="C122">
        <f t="shared" si="3"/>
        <v>290899.5</v>
      </c>
      <c r="D122">
        <f>All!L122/2</f>
        <v>12059</v>
      </c>
      <c r="E122">
        <f t="shared" si="4"/>
        <v>12059</v>
      </c>
      <c r="F122" s="33">
        <v>39903</v>
      </c>
      <c r="G122" s="33">
        <v>39690</v>
      </c>
      <c r="H122" s="34">
        <f t="shared" si="5"/>
        <v>342861.5</v>
      </c>
      <c r="I122" s="34">
        <f t="shared" si="6"/>
        <v>342648.5</v>
      </c>
    </row>
    <row r="123" spans="1:9" x14ac:dyDescent="0.25">
      <c r="A123">
        <v>1898</v>
      </c>
      <c r="B123">
        <f>All!K123/2</f>
        <v>276070.5</v>
      </c>
      <c r="C123">
        <f t="shared" si="3"/>
        <v>276070.5</v>
      </c>
      <c r="D123">
        <f>All!L123/2</f>
        <v>12137</v>
      </c>
      <c r="E123">
        <f t="shared" si="4"/>
        <v>12137</v>
      </c>
      <c r="F123" s="33">
        <v>39344</v>
      </c>
      <c r="G123" s="33">
        <v>39053</v>
      </c>
      <c r="H123" s="34">
        <f t="shared" si="5"/>
        <v>327551.5</v>
      </c>
      <c r="I123" s="34">
        <f t="shared" si="6"/>
        <v>327260.5</v>
      </c>
    </row>
    <row r="124" spans="1:9" x14ac:dyDescent="0.25">
      <c r="A124">
        <v>1897</v>
      </c>
      <c r="B124">
        <f>All!K124/2</f>
        <v>270743.5</v>
      </c>
      <c r="C124">
        <f t="shared" si="3"/>
        <v>270743.5</v>
      </c>
      <c r="D124">
        <f>All!L124/2</f>
        <v>12499.5</v>
      </c>
      <c r="E124">
        <f t="shared" si="4"/>
        <v>12499.5</v>
      </c>
      <c r="F124" s="33">
        <v>39506</v>
      </c>
      <c r="G124" s="33">
        <v>39638</v>
      </c>
      <c r="H124" s="34">
        <f t="shared" si="5"/>
        <v>322749</v>
      </c>
      <c r="I124" s="34">
        <f t="shared" si="6"/>
        <v>322881</v>
      </c>
    </row>
    <row r="125" spans="1:9" x14ac:dyDescent="0.25">
      <c r="A125">
        <v>1896</v>
      </c>
      <c r="B125">
        <f>All!K125/2</f>
        <v>263363.5</v>
      </c>
      <c r="C125">
        <f t="shared" si="3"/>
        <v>263363.5</v>
      </c>
      <c r="D125">
        <f>All!L125/2</f>
        <v>11352</v>
      </c>
      <c r="E125">
        <f t="shared" si="4"/>
        <v>11352</v>
      </c>
      <c r="F125" s="33">
        <v>35321</v>
      </c>
      <c r="G125" s="33">
        <v>35356</v>
      </c>
      <c r="H125" s="34">
        <f t="shared" si="5"/>
        <v>310036.5</v>
      </c>
      <c r="I125" s="34">
        <f t="shared" si="6"/>
        <v>310071.5</v>
      </c>
    </row>
    <row r="126" spans="1:9" x14ac:dyDescent="0.25">
      <c r="A126">
        <v>1895</v>
      </c>
      <c r="B126">
        <f>All!K126/2</f>
        <v>284498.5</v>
      </c>
      <c r="C126">
        <f t="shared" si="3"/>
        <v>284498.5</v>
      </c>
      <c r="D126">
        <f>All!L126/2</f>
        <v>12630.5</v>
      </c>
      <c r="E126">
        <f t="shared" si="4"/>
        <v>12630.5</v>
      </c>
      <c r="F126" s="33">
        <v>40663</v>
      </c>
      <c r="G126" s="33">
        <v>41189</v>
      </c>
      <c r="H126" s="34">
        <f t="shared" si="5"/>
        <v>337792</v>
      </c>
      <c r="I126" s="34">
        <f t="shared" si="6"/>
        <v>338318</v>
      </c>
    </row>
    <row r="127" spans="1:9" x14ac:dyDescent="0.25">
      <c r="A127">
        <v>1894</v>
      </c>
      <c r="B127">
        <f>All!K127/2</f>
        <v>249413.5</v>
      </c>
      <c r="C127">
        <f t="shared" si="3"/>
        <v>249413.5</v>
      </c>
      <c r="D127">
        <f>All!L127/2</f>
        <v>11934</v>
      </c>
      <c r="E127">
        <f t="shared" si="4"/>
        <v>11934</v>
      </c>
      <c r="F127" s="33">
        <v>35153</v>
      </c>
      <c r="G127" s="33">
        <v>35960</v>
      </c>
      <c r="H127" s="34">
        <f t="shared" si="5"/>
        <v>296500.5</v>
      </c>
      <c r="I127" s="34">
        <f t="shared" si="6"/>
        <v>297307.5</v>
      </c>
    </row>
    <row r="128" spans="1:9" x14ac:dyDescent="0.25">
      <c r="A128">
        <v>1893</v>
      </c>
      <c r="B128">
        <f>All!K128/2</f>
        <v>284979</v>
      </c>
      <c r="C128">
        <f t="shared" si="3"/>
        <v>284979</v>
      </c>
      <c r="D128">
        <f>All!L128/2</f>
        <v>12047</v>
      </c>
      <c r="E128">
        <f t="shared" si="4"/>
        <v>12047</v>
      </c>
      <c r="F128" s="33">
        <v>39585</v>
      </c>
      <c r="G128" s="33">
        <v>40085</v>
      </c>
      <c r="H128" s="34">
        <f t="shared" si="5"/>
        <v>336611</v>
      </c>
      <c r="I128" s="34">
        <f t="shared" si="6"/>
        <v>337111</v>
      </c>
    </row>
    <row r="129" spans="1:9" x14ac:dyDescent="0.25">
      <c r="A129">
        <v>1892</v>
      </c>
      <c r="B129">
        <f>All!K129/2</f>
        <v>279842</v>
      </c>
      <c r="C129">
        <f t="shared" si="3"/>
        <v>279842</v>
      </c>
      <c r="D129">
        <f>All!L129/2</f>
        <v>13022</v>
      </c>
      <c r="E129">
        <f t="shared" si="4"/>
        <v>13022</v>
      </c>
      <c r="F129" s="33">
        <v>37463</v>
      </c>
      <c r="G129" s="33">
        <v>38082</v>
      </c>
      <c r="H129" s="34">
        <f t="shared" si="5"/>
        <v>330327</v>
      </c>
      <c r="I129" s="34">
        <f t="shared" si="6"/>
        <v>330946</v>
      </c>
    </row>
    <row r="130" spans="1:9" x14ac:dyDescent="0.25">
      <c r="A130">
        <v>1891</v>
      </c>
      <c r="B130">
        <f>All!K130/2</f>
        <v>293962.5</v>
      </c>
      <c r="C130">
        <f t="shared" si="3"/>
        <v>293962.5</v>
      </c>
      <c r="D130">
        <f>All!L130/2</f>
        <v>12496</v>
      </c>
      <c r="E130">
        <f t="shared" si="4"/>
        <v>12496</v>
      </c>
      <c r="F130" s="33">
        <v>41122</v>
      </c>
      <c r="G130" s="33">
        <v>42451</v>
      </c>
      <c r="H130" s="34">
        <f t="shared" si="5"/>
        <v>347580.5</v>
      </c>
      <c r="I130" s="34">
        <f t="shared" si="6"/>
        <v>348909.5</v>
      </c>
    </row>
    <row r="131" spans="1:9" x14ac:dyDescent="0.25">
      <c r="A131">
        <v>1890</v>
      </c>
      <c r="B131">
        <f>All!K131/2</f>
        <v>281124</v>
      </c>
      <c r="C131">
        <f t="shared" ref="C131:C194" si="7">B131</f>
        <v>281124</v>
      </c>
      <c r="D131">
        <f>All!L131/2</f>
        <v>12253</v>
      </c>
      <c r="E131">
        <f t="shared" ref="E131:E194" si="8">D131</f>
        <v>12253</v>
      </c>
      <c r="F131" s="33">
        <v>39130</v>
      </c>
      <c r="G131" s="33">
        <v>39874</v>
      </c>
      <c r="H131" s="34">
        <f t="shared" ref="H131:H194" si="9">B131+D131+F131</f>
        <v>332507</v>
      </c>
      <c r="I131" s="34">
        <f t="shared" ref="I131:I194" si="10">C131+E131+G131</f>
        <v>333251</v>
      </c>
    </row>
    <row r="132" spans="1:9" x14ac:dyDescent="0.25">
      <c r="A132">
        <v>1889</v>
      </c>
      <c r="B132">
        <f>All!K132/2</f>
        <v>259176.5</v>
      </c>
      <c r="C132">
        <f t="shared" si="7"/>
        <v>259176.5</v>
      </c>
      <c r="D132">
        <f>All!L132/2</f>
        <v>11721</v>
      </c>
      <c r="E132">
        <f t="shared" si="8"/>
        <v>11721</v>
      </c>
      <c r="F132" s="33">
        <v>36328</v>
      </c>
      <c r="G132" s="33">
        <v>36910</v>
      </c>
      <c r="H132" s="34">
        <f t="shared" si="9"/>
        <v>307225.5</v>
      </c>
      <c r="I132" s="34">
        <f t="shared" si="10"/>
        <v>307807.5</v>
      </c>
    </row>
    <row r="133" spans="1:9" x14ac:dyDescent="0.25">
      <c r="A133">
        <v>1888</v>
      </c>
      <c r="B133">
        <f>All!K133/2</f>
        <v>255485.5</v>
      </c>
      <c r="C133">
        <f t="shared" si="7"/>
        <v>255485.5</v>
      </c>
      <c r="D133">
        <f>All!L133/2</f>
        <v>11877</v>
      </c>
      <c r="E133">
        <f t="shared" si="8"/>
        <v>11877</v>
      </c>
      <c r="F133" s="33">
        <v>34953</v>
      </c>
      <c r="G133" s="33">
        <v>36221</v>
      </c>
      <c r="H133" s="34">
        <f t="shared" si="9"/>
        <v>302315.5</v>
      </c>
      <c r="I133" s="34">
        <f t="shared" si="10"/>
        <v>303583.5</v>
      </c>
    </row>
    <row r="134" spans="1:9" x14ac:dyDescent="0.25">
      <c r="A134">
        <v>1887</v>
      </c>
      <c r="B134">
        <f>All!K134/2</f>
        <v>265379</v>
      </c>
      <c r="C134">
        <f t="shared" si="7"/>
        <v>265379</v>
      </c>
      <c r="D134">
        <f>All!L134/2</f>
        <v>11991.5</v>
      </c>
      <c r="E134">
        <f t="shared" si="8"/>
        <v>11991.5</v>
      </c>
      <c r="F134" s="33">
        <v>36805</v>
      </c>
      <c r="G134" s="33">
        <v>37741</v>
      </c>
      <c r="H134" s="34">
        <f t="shared" si="9"/>
        <v>314175.5</v>
      </c>
      <c r="I134" s="34">
        <f t="shared" si="10"/>
        <v>315111.5</v>
      </c>
    </row>
    <row r="135" spans="1:9" x14ac:dyDescent="0.25">
      <c r="A135">
        <v>1886</v>
      </c>
      <c r="B135">
        <f>All!K135/2</f>
        <v>268638</v>
      </c>
      <c r="C135">
        <f t="shared" si="7"/>
        <v>268638</v>
      </c>
      <c r="D135">
        <f>All!L135/2</f>
        <v>11890.034104574144</v>
      </c>
      <c r="E135">
        <f t="shared" si="8"/>
        <v>11890.034104574144</v>
      </c>
      <c r="F135" s="33">
        <v>36432</v>
      </c>
      <c r="G135" s="33">
        <v>37208</v>
      </c>
      <c r="H135" s="34">
        <f t="shared" si="9"/>
        <v>316960.03410457412</v>
      </c>
      <c r="I135" s="34">
        <f t="shared" si="10"/>
        <v>317736.03410457412</v>
      </c>
    </row>
    <row r="136" spans="1:9" x14ac:dyDescent="0.25">
      <c r="A136">
        <v>1885</v>
      </c>
      <c r="B136">
        <f>All!K136/2</f>
        <v>261375</v>
      </c>
      <c r="C136">
        <f t="shared" si="7"/>
        <v>261375</v>
      </c>
      <c r="D136">
        <f>All!L136/2</f>
        <v>11788.567846324337</v>
      </c>
      <c r="E136">
        <f t="shared" si="8"/>
        <v>11788.567846324337</v>
      </c>
      <c r="F136" s="33">
        <v>36932</v>
      </c>
      <c r="G136" s="33">
        <v>37675</v>
      </c>
      <c r="H136" s="34">
        <f t="shared" si="9"/>
        <v>310095.56784632435</v>
      </c>
      <c r="I136" s="34">
        <f t="shared" si="10"/>
        <v>310838.56784632435</v>
      </c>
    </row>
    <row r="137" spans="1:9" x14ac:dyDescent="0.25">
      <c r="A137">
        <v>1884</v>
      </c>
      <c r="B137">
        <f>All!K137/2</f>
        <v>265414</v>
      </c>
      <c r="C137">
        <f t="shared" si="7"/>
        <v>265414</v>
      </c>
      <c r="D137">
        <f>All!L137/2</f>
        <v>11687.216691007718</v>
      </c>
      <c r="E137">
        <f t="shared" si="8"/>
        <v>11687.216691007718</v>
      </c>
      <c r="F137" s="33">
        <v>37556</v>
      </c>
      <c r="G137" s="33">
        <v>37612</v>
      </c>
      <c r="H137" s="34">
        <f t="shared" si="9"/>
        <v>314657.21669100772</v>
      </c>
      <c r="I137" s="34">
        <f t="shared" si="10"/>
        <v>314713.21669100772</v>
      </c>
    </row>
    <row r="138" spans="1:9" x14ac:dyDescent="0.25">
      <c r="A138">
        <v>1883</v>
      </c>
      <c r="B138">
        <f>All!K138/2</f>
        <v>261498.5</v>
      </c>
      <c r="C138">
        <f t="shared" si="7"/>
        <v>261498.5</v>
      </c>
      <c r="D138">
        <f>All!L138/2</f>
        <v>11585.801156085805</v>
      </c>
      <c r="E138">
        <f t="shared" si="8"/>
        <v>11585.801156085805</v>
      </c>
      <c r="F138" s="33">
        <v>38296</v>
      </c>
      <c r="G138" s="33">
        <v>38595</v>
      </c>
      <c r="H138" s="34">
        <f t="shared" si="9"/>
        <v>311380.3011560858</v>
      </c>
      <c r="I138" s="34">
        <f t="shared" si="10"/>
        <v>311679.3011560858</v>
      </c>
    </row>
    <row r="139" spans="1:9" x14ac:dyDescent="0.25">
      <c r="A139">
        <v>1882</v>
      </c>
      <c r="B139">
        <f>All!K139/2</f>
        <v>258327</v>
      </c>
      <c r="C139">
        <f t="shared" si="7"/>
        <v>258327</v>
      </c>
      <c r="D139">
        <f>All!L139/2</f>
        <v>11484.169434398864</v>
      </c>
      <c r="E139">
        <f t="shared" si="8"/>
        <v>11484.169434398864</v>
      </c>
      <c r="F139" s="33">
        <v>36325</v>
      </c>
      <c r="G139" s="33">
        <v>36664</v>
      </c>
      <c r="H139" s="34">
        <f t="shared" si="9"/>
        <v>306136.16943439888</v>
      </c>
      <c r="I139" s="34">
        <f t="shared" si="10"/>
        <v>306475.16943439888</v>
      </c>
    </row>
    <row r="140" spans="1:9" x14ac:dyDescent="0.25">
      <c r="A140">
        <v>1881</v>
      </c>
      <c r="B140">
        <f>All!K140/2</f>
        <v>245967.5</v>
      </c>
      <c r="C140">
        <f t="shared" si="7"/>
        <v>245967.5</v>
      </c>
      <c r="D140">
        <f>All!L140/2</f>
        <v>11382.703538973008</v>
      </c>
      <c r="E140">
        <f t="shared" si="8"/>
        <v>11382.703538973008</v>
      </c>
      <c r="F140" s="33">
        <v>36097</v>
      </c>
      <c r="G140" s="33">
        <v>36228</v>
      </c>
      <c r="H140" s="34">
        <f t="shared" si="9"/>
        <v>293447.203538973</v>
      </c>
      <c r="I140" s="34">
        <f t="shared" si="10"/>
        <v>293578.203538973</v>
      </c>
    </row>
    <row r="141" spans="1:9" x14ac:dyDescent="0.25">
      <c r="A141">
        <v>1880</v>
      </c>
      <c r="B141">
        <f>All!K141/2</f>
        <v>264312</v>
      </c>
      <c r="C141">
        <f t="shared" si="7"/>
        <v>264312</v>
      </c>
      <c r="D141">
        <f>All!L141/2</f>
        <v>11281.2372807232</v>
      </c>
      <c r="E141">
        <f t="shared" si="8"/>
        <v>11281.2372807232</v>
      </c>
      <c r="F141" s="33">
        <v>38055</v>
      </c>
      <c r="G141" s="33">
        <v>37748</v>
      </c>
      <c r="H141" s="34">
        <f t="shared" si="9"/>
        <v>313648.23728072317</v>
      </c>
      <c r="I141" s="34">
        <f t="shared" si="10"/>
        <v>313341.23728072317</v>
      </c>
    </row>
    <row r="142" spans="1:9" x14ac:dyDescent="0.25">
      <c r="A142">
        <v>1879</v>
      </c>
      <c r="B142">
        <f>All!K142/2</f>
        <v>263127.5</v>
      </c>
      <c r="C142">
        <f t="shared" si="7"/>
        <v>263127.5</v>
      </c>
      <c r="D142">
        <f>All!L142/2</f>
        <v>11179.771385297345</v>
      </c>
      <c r="E142">
        <f t="shared" si="8"/>
        <v>11179.771385297345</v>
      </c>
      <c r="F142" s="33">
        <v>36296</v>
      </c>
      <c r="G142" s="33">
        <v>37051</v>
      </c>
      <c r="H142" s="34">
        <f t="shared" si="9"/>
        <v>310603.27138529735</v>
      </c>
      <c r="I142" s="34">
        <f t="shared" si="10"/>
        <v>311358.27138529735</v>
      </c>
    </row>
    <row r="143" spans="1:9" x14ac:dyDescent="0.25">
      <c r="A143">
        <v>1878</v>
      </c>
      <c r="B143">
        <f>All!K143/2</f>
        <v>269936</v>
      </c>
      <c r="C143">
        <f t="shared" si="7"/>
        <v>269936</v>
      </c>
      <c r="D143">
        <f>All!L143/2</f>
        <v>11078.305127047535</v>
      </c>
      <c r="E143">
        <f t="shared" si="8"/>
        <v>11078.305127047535</v>
      </c>
      <c r="F143" s="33">
        <v>38389</v>
      </c>
      <c r="G143" s="33">
        <v>38404</v>
      </c>
      <c r="H143" s="34">
        <f t="shared" si="9"/>
        <v>319403.30512704753</v>
      </c>
      <c r="I143" s="34">
        <f t="shared" si="10"/>
        <v>319418.30512704753</v>
      </c>
    </row>
    <row r="144" spans="1:9" x14ac:dyDescent="0.25">
      <c r="A144">
        <v>1877</v>
      </c>
      <c r="B144">
        <f>All!K144/2</f>
        <v>250248</v>
      </c>
      <c r="C144">
        <f t="shared" si="7"/>
        <v>250248</v>
      </c>
      <c r="D144">
        <f>All!L144/2</f>
        <v>10976.838868797728</v>
      </c>
      <c r="E144">
        <f t="shared" si="8"/>
        <v>10976.838868797728</v>
      </c>
      <c r="F144" s="33">
        <v>37173</v>
      </c>
      <c r="G144" s="33">
        <v>36764</v>
      </c>
      <c r="H144" s="34">
        <f t="shared" si="9"/>
        <v>298397.83886879776</v>
      </c>
      <c r="I144" s="34">
        <f t="shared" si="10"/>
        <v>297988.83886879776</v>
      </c>
    </row>
    <row r="145" spans="1:9" x14ac:dyDescent="0.25">
      <c r="A145">
        <v>1876</v>
      </c>
      <c r="B145">
        <f>All!K145/2</f>
        <v>255157.5</v>
      </c>
      <c r="C145">
        <f t="shared" si="7"/>
        <v>255157.5</v>
      </c>
      <c r="D145">
        <f>All!L145/2</f>
        <v>10875.372973371872</v>
      </c>
      <c r="E145">
        <f t="shared" si="8"/>
        <v>10875.372973371872</v>
      </c>
      <c r="F145" s="33">
        <v>37404</v>
      </c>
      <c r="G145" s="33">
        <v>36725</v>
      </c>
      <c r="H145" s="34">
        <f t="shared" si="9"/>
        <v>303436.87297337188</v>
      </c>
      <c r="I145" s="34">
        <f t="shared" si="10"/>
        <v>302757.87297337188</v>
      </c>
    </row>
    <row r="146" spans="1:9" x14ac:dyDescent="0.25">
      <c r="A146">
        <v>1875</v>
      </c>
      <c r="B146">
        <f>All!K146/2</f>
        <v>273226.5</v>
      </c>
      <c r="C146">
        <f t="shared" si="7"/>
        <v>273226.5</v>
      </c>
      <c r="D146">
        <f>All!L146/2</f>
        <v>10773.906715122062</v>
      </c>
      <c r="E146">
        <f t="shared" si="8"/>
        <v>10773.906715122062</v>
      </c>
      <c r="F146" s="33">
        <v>40323</v>
      </c>
      <c r="G146" s="33">
        <v>41444</v>
      </c>
      <c r="H146" s="34">
        <f t="shared" si="9"/>
        <v>324323.40671512205</v>
      </c>
      <c r="I146" s="34">
        <f t="shared" si="10"/>
        <v>325444.40671512205</v>
      </c>
    </row>
    <row r="147" spans="1:9" x14ac:dyDescent="0.25">
      <c r="A147">
        <v>1874</v>
      </c>
      <c r="B147">
        <f>All!K147/2</f>
        <v>263316</v>
      </c>
      <c r="C147">
        <f t="shared" si="7"/>
        <v>263316</v>
      </c>
      <c r="D147">
        <f>All!L147/2</f>
        <v>10672.440819696209</v>
      </c>
      <c r="E147">
        <f t="shared" si="8"/>
        <v>10672.440819696209</v>
      </c>
      <c r="F147" s="33">
        <v>40678</v>
      </c>
      <c r="G147" s="33">
        <v>40042</v>
      </c>
      <c r="H147" s="34">
        <f t="shared" si="9"/>
        <v>314666.44081969623</v>
      </c>
      <c r="I147" s="34">
        <f t="shared" si="10"/>
        <v>314030.44081969623</v>
      </c>
    </row>
    <row r="148" spans="1:9" x14ac:dyDescent="0.25">
      <c r="A148">
        <v>1873</v>
      </c>
      <c r="B148">
        <f>All!K148/2</f>
        <v>246260</v>
      </c>
      <c r="C148">
        <f t="shared" si="7"/>
        <v>246260</v>
      </c>
      <c r="D148">
        <f>All!L148/2</f>
        <v>10469.509028844497</v>
      </c>
      <c r="E148">
        <f t="shared" si="8"/>
        <v>10469.509028844497</v>
      </c>
      <c r="F148" s="33">
        <v>39037</v>
      </c>
      <c r="G148" s="33">
        <v>37909</v>
      </c>
      <c r="H148" s="34">
        <f t="shared" si="9"/>
        <v>295766.50902884454</v>
      </c>
      <c r="I148" s="34">
        <f t="shared" si="10"/>
        <v>294638.50902884454</v>
      </c>
    </row>
    <row r="149" spans="1:9" x14ac:dyDescent="0.25">
      <c r="A149">
        <v>1872</v>
      </c>
      <c r="B149">
        <f>All!K149/2</f>
        <v>246132.5</v>
      </c>
      <c r="C149">
        <f t="shared" si="7"/>
        <v>246132.5</v>
      </c>
      <c r="D149">
        <f>All!L149/2</f>
        <v>10469.508666020543</v>
      </c>
      <c r="E149">
        <f t="shared" si="8"/>
        <v>10469.508666020543</v>
      </c>
      <c r="F149" s="33">
        <v>37939</v>
      </c>
      <c r="G149" s="33">
        <v>37855</v>
      </c>
      <c r="H149" s="34">
        <f t="shared" si="9"/>
        <v>294541.00866602059</v>
      </c>
      <c r="I149" s="34">
        <f t="shared" si="10"/>
        <v>294457.00866602059</v>
      </c>
    </row>
    <row r="150" spans="1:9" x14ac:dyDescent="0.25">
      <c r="A150">
        <v>1871</v>
      </c>
      <c r="B150">
        <f>All!K150/2</f>
        <v>257439.5</v>
      </c>
      <c r="C150">
        <f t="shared" si="7"/>
        <v>257439.5</v>
      </c>
      <c r="D150">
        <f>All!L150/2</f>
        <v>10368.042407770736</v>
      </c>
      <c r="E150">
        <f t="shared" si="8"/>
        <v>10368.042407770736</v>
      </c>
      <c r="F150" s="33">
        <v>36827</v>
      </c>
      <c r="G150" s="33">
        <v>37885</v>
      </c>
      <c r="H150" s="34">
        <f t="shared" si="9"/>
        <v>304634.54240777076</v>
      </c>
      <c r="I150" s="34">
        <f t="shared" si="10"/>
        <v>305692.54240777076</v>
      </c>
    </row>
    <row r="151" spans="1:9" x14ac:dyDescent="0.25">
      <c r="A151">
        <v>1870</v>
      </c>
      <c r="B151">
        <f>All!K151/2</f>
        <v>257451</v>
      </c>
      <c r="C151">
        <f t="shared" si="7"/>
        <v>257451</v>
      </c>
      <c r="D151">
        <f>All!L151/2</f>
        <v>10266.57651234488</v>
      </c>
      <c r="E151">
        <f t="shared" si="8"/>
        <v>10266.57651234488</v>
      </c>
      <c r="F151" s="33">
        <v>36866</v>
      </c>
      <c r="G151" s="33">
        <v>37299</v>
      </c>
      <c r="H151" s="34">
        <f t="shared" si="9"/>
        <v>304583.57651234488</v>
      </c>
      <c r="I151" s="34">
        <f t="shared" si="10"/>
        <v>305016.57651234488</v>
      </c>
    </row>
    <row r="152" spans="1:9" x14ac:dyDescent="0.25">
      <c r="A152">
        <v>1869</v>
      </c>
      <c r="B152">
        <f>All!K152/2</f>
        <v>247414</v>
      </c>
      <c r="C152">
        <f t="shared" si="7"/>
        <v>247414</v>
      </c>
      <c r="D152">
        <f>All!L152/2</f>
        <v>10165.110254095071</v>
      </c>
      <c r="E152">
        <f t="shared" si="8"/>
        <v>10165.110254095071</v>
      </c>
      <c r="F152" s="33">
        <v>37868</v>
      </c>
      <c r="G152" s="33">
        <v>38007</v>
      </c>
      <c r="H152" s="34">
        <f t="shared" si="9"/>
        <v>295447.11025409505</v>
      </c>
      <c r="I152" s="34">
        <f t="shared" si="10"/>
        <v>295586.11025409505</v>
      </c>
    </row>
    <row r="153" spans="1:9" x14ac:dyDescent="0.25">
      <c r="A153">
        <v>1868</v>
      </c>
      <c r="B153">
        <f>All!K153/2</f>
        <v>240311</v>
      </c>
      <c r="C153">
        <f t="shared" si="7"/>
        <v>240311</v>
      </c>
      <c r="D153">
        <f>All!L153/2</f>
        <v>10030.551689372272</v>
      </c>
      <c r="E153">
        <f t="shared" si="8"/>
        <v>10030.551689372272</v>
      </c>
      <c r="F153" s="33">
        <v>34662</v>
      </c>
      <c r="G153" s="33">
        <v>34754</v>
      </c>
      <c r="H153" s="34">
        <f t="shared" si="9"/>
        <v>285003.55168937228</v>
      </c>
      <c r="I153" s="34">
        <f t="shared" si="10"/>
        <v>285095.55168937228</v>
      </c>
    </row>
    <row r="154" spans="1:9" x14ac:dyDescent="0.25">
      <c r="A154">
        <v>1867</v>
      </c>
      <c r="B154">
        <f>All!K154/2</f>
        <v>235536.5</v>
      </c>
      <c r="C154">
        <f t="shared" si="7"/>
        <v>235536.5</v>
      </c>
      <c r="D154">
        <f>All!L154/2</f>
        <v>9891.1644130207806</v>
      </c>
      <c r="E154">
        <f t="shared" si="8"/>
        <v>9891.1644130207806</v>
      </c>
      <c r="F154" s="33">
        <v>34363</v>
      </c>
      <c r="G154" s="33">
        <v>34705</v>
      </c>
      <c r="H154" s="34">
        <f t="shared" si="9"/>
        <v>279790.66441302077</v>
      </c>
      <c r="I154" s="34">
        <f t="shared" si="10"/>
        <v>280132.66441302077</v>
      </c>
    </row>
    <row r="155" spans="1:9" x14ac:dyDescent="0.25">
      <c r="A155">
        <v>1866</v>
      </c>
      <c r="B155">
        <f>All!K155/2</f>
        <v>250344.5</v>
      </c>
      <c r="C155">
        <f t="shared" si="7"/>
        <v>250344.5</v>
      </c>
      <c r="D155">
        <f>All!L155/2</f>
        <v>9764.7865802171691</v>
      </c>
      <c r="E155">
        <f t="shared" si="8"/>
        <v>9764.7865802171691</v>
      </c>
      <c r="F155" s="33">
        <v>35355</v>
      </c>
      <c r="G155" s="33">
        <v>35993</v>
      </c>
      <c r="H155" s="34">
        <f t="shared" si="9"/>
        <v>295464.28658021719</v>
      </c>
      <c r="I155" s="34">
        <f t="shared" si="10"/>
        <v>296102.28658021719</v>
      </c>
    </row>
    <row r="156" spans="1:9" x14ac:dyDescent="0.25">
      <c r="A156">
        <v>1865</v>
      </c>
      <c r="B156">
        <f>All!K156/2</f>
        <v>245454.5</v>
      </c>
      <c r="C156">
        <f t="shared" si="7"/>
        <v>245454.5</v>
      </c>
      <c r="D156">
        <f>All!L156/2</f>
        <v>9658.2800894482207</v>
      </c>
      <c r="E156">
        <f t="shared" si="8"/>
        <v>9658.2800894482207</v>
      </c>
      <c r="F156" s="33">
        <v>35190</v>
      </c>
      <c r="G156" s="33">
        <v>35701</v>
      </c>
      <c r="H156" s="34">
        <f t="shared" si="9"/>
        <v>290302.78008944821</v>
      </c>
      <c r="I156" s="34">
        <f t="shared" si="10"/>
        <v>290813.78008944821</v>
      </c>
    </row>
    <row r="157" spans="1:9" x14ac:dyDescent="0.25">
      <c r="A157">
        <v>1864</v>
      </c>
      <c r="B157">
        <f>All!K157/2</f>
        <v>247765.5</v>
      </c>
      <c r="C157">
        <f t="shared" si="7"/>
        <v>247765.5</v>
      </c>
      <c r="D157">
        <f>All!L157/2</f>
        <v>9570.3581153384403</v>
      </c>
      <c r="E157">
        <f t="shared" si="8"/>
        <v>9570.3581153384403</v>
      </c>
      <c r="F157" s="33">
        <v>37010</v>
      </c>
      <c r="G157" s="33">
        <v>37406</v>
      </c>
      <c r="H157" s="34">
        <f t="shared" si="9"/>
        <v>294345.85811533843</v>
      </c>
      <c r="I157" s="34">
        <f t="shared" si="10"/>
        <v>294741.85811533843</v>
      </c>
    </row>
    <row r="158" spans="1:9" x14ac:dyDescent="0.25">
      <c r="A158">
        <v>1863</v>
      </c>
      <c r="B158">
        <f>All!K158/2</f>
        <v>236918.5</v>
      </c>
      <c r="C158">
        <f t="shared" si="7"/>
        <v>236918.5</v>
      </c>
      <c r="D158">
        <f>All!L158/2</f>
        <v>9494.4126414775965</v>
      </c>
      <c r="E158">
        <f t="shared" si="8"/>
        <v>9494.4126414775965</v>
      </c>
      <c r="F158" s="33">
        <v>35631</v>
      </c>
      <c r="G158" s="33">
        <v>35850</v>
      </c>
      <c r="H158" s="34">
        <f t="shared" si="9"/>
        <v>282043.9126414776</v>
      </c>
      <c r="I158" s="34">
        <f t="shared" si="10"/>
        <v>282262.9126414776</v>
      </c>
    </row>
    <row r="159" spans="1:9" x14ac:dyDescent="0.25">
      <c r="A159">
        <v>1862</v>
      </c>
      <c r="B159">
        <f>All!K159/2</f>
        <v>218283</v>
      </c>
      <c r="C159">
        <f t="shared" si="7"/>
        <v>218283</v>
      </c>
      <c r="D159">
        <f>All!L159/2</f>
        <v>9421.3419932481829</v>
      </c>
      <c r="E159">
        <f t="shared" si="8"/>
        <v>9421.3419932481829</v>
      </c>
      <c r="F159" s="33">
        <v>33179</v>
      </c>
      <c r="G159" s="33">
        <v>34016</v>
      </c>
      <c r="H159" s="34">
        <f t="shared" si="9"/>
        <v>260883.34199324818</v>
      </c>
      <c r="I159" s="34">
        <f t="shared" si="10"/>
        <v>261720.34199324818</v>
      </c>
    </row>
    <row r="160" spans="1:9" x14ac:dyDescent="0.25">
      <c r="A160">
        <v>1861</v>
      </c>
      <c r="B160">
        <f>All!K160/2</f>
        <v>217557</v>
      </c>
      <c r="C160">
        <f t="shared" si="7"/>
        <v>217557</v>
      </c>
      <c r="D160">
        <f>All!L160/2</f>
        <v>9342.3783706529957</v>
      </c>
      <c r="E160">
        <f t="shared" si="8"/>
        <v>9342.3783706529957</v>
      </c>
      <c r="F160" s="33">
        <v>30890</v>
      </c>
      <c r="G160" s="33">
        <v>31451</v>
      </c>
      <c r="H160" s="34">
        <f t="shared" si="9"/>
        <v>257789.37837065299</v>
      </c>
      <c r="I160" s="34">
        <f t="shared" si="10"/>
        <v>258350.37837065299</v>
      </c>
    </row>
    <row r="161" spans="1:9" x14ac:dyDescent="0.25">
      <c r="A161">
        <v>1860</v>
      </c>
      <c r="B161">
        <f>All!K161/2</f>
        <v>211360.5</v>
      </c>
      <c r="C161">
        <f t="shared" si="7"/>
        <v>211360.5</v>
      </c>
      <c r="D161">
        <f>All!L161/2</f>
        <v>9251.9153811426077</v>
      </c>
      <c r="E161">
        <f t="shared" si="8"/>
        <v>9251.9153811426077</v>
      </c>
      <c r="F161" s="33">
        <v>33610</v>
      </c>
      <c r="G161" s="33">
        <v>34560</v>
      </c>
      <c r="H161" s="34">
        <f t="shared" si="9"/>
        <v>254222.41538114261</v>
      </c>
      <c r="I161" s="34">
        <f t="shared" si="10"/>
        <v>255172.41538114261</v>
      </c>
    </row>
    <row r="162" spans="1:9" x14ac:dyDescent="0.25">
      <c r="A162">
        <v>1859</v>
      </c>
      <c r="B162">
        <f>All!K162/2</f>
        <v>220390.5</v>
      </c>
      <c r="C162">
        <f t="shared" si="7"/>
        <v>220390.5</v>
      </c>
      <c r="D162">
        <f>All!L162/2</f>
        <v>9150.4491228927982</v>
      </c>
      <c r="E162">
        <f t="shared" si="8"/>
        <v>9150.4491228927982</v>
      </c>
      <c r="F162" s="33">
        <v>30588</v>
      </c>
      <c r="G162" s="33">
        <v>31126</v>
      </c>
      <c r="H162" s="34">
        <f t="shared" si="9"/>
        <v>260128.94912289281</v>
      </c>
      <c r="I162" s="34">
        <f t="shared" si="10"/>
        <v>260666.94912289281</v>
      </c>
    </row>
    <row r="163" spans="1:9" x14ac:dyDescent="0.25">
      <c r="A163">
        <v>1858</v>
      </c>
      <c r="B163">
        <f>All!K163/2</f>
        <v>224828</v>
      </c>
      <c r="C163">
        <f t="shared" si="7"/>
        <v>224828</v>
      </c>
      <c r="D163">
        <f>All!L163/2</f>
        <v>9048.9832274669425</v>
      </c>
      <c r="E163">
        <f t="shared" si="8"/>
        <v>9048.9832274669425</v>
      </c>
      <c r="F163" s="33">
        <v>31652</v>
      </c>
      <c r="G163" s="33">
        <v>31887</v>
      </c>
      <c r="H163" s="34">
        <f t="shared" si="9"/>
        <v>265528.98322746693</v>
      </c>
      <c r="I163" s="34">
        <f t="shared" si="10"/>
        <v>265763.98322746693</v>
      </c>
    </row>
    <row r="164" spans="1:9" x14ac:dyDescent="0.25">
      <c r="A164">
        <v>1857</v>
      </c>
      <c r="B164">
        <f>All!K164/2</f>
        <v>209907.5</v>
      </c>
      <c r="C164">
        <f t="shared" si="7"/>
        <v>209907.5</v>
      </c>
      <c r="D164">
        <f>All!L164/2</f>
        <v>8947.5169692171348</v>
      </c>
      <c r="E164">
        <f t="shared" si="8"/>
        <v>8947.5169692171348</v>
      </c>
      <c r="F164" s="33">
        <v>30937</v>
      </c>
      <c r="G164" s="33">
        <v>30969</v>
      </c>
      <c r="H164" s="34">
        <f t="shared" si="9"/>
        <v>249792.01696921713</v>
      </c>
      <c r="I164" s="34">
        <f t="shared" si="10"/>
        <v>249824.01696921713</v>
      </c>
    </row>
    <row r="165" spans="1:9" x14ac:dyDescent="0.25">
      <c r="A165">
        <v>1856</v>
      </c>
      <c r="B165">
        <f>All!K165/2</f>
        <v>195253</v>
      </c>
      <c r="C165">
        <f t="shared" si="7"/>
        <v>195253</v>
      </c>
      <c r="D165">
        <f>All!L165/2</f>
        <v>8846.0510737912791</v>
      </c>
      <c r="E165">
        <f t="shared" si="8"/>
        <v>8846.0510737912791</v>
      </c>
      <c r="F165" s="33">
        <v>29418</v>
      </c>
      <c r="G165" s="33">
        <v>29111</v>
      </c>
      <c r="H165" s="34">
        <f t="shared" si="9"/>
        <v>233517.05107379128</v>
      </c>
      <c r="I165" s="34">
        <f t="shared" si="10"/>
        <v>233210.05107379128</v>
      </c>
    </row>
    <row r="166" spans="1:9" x14ac:dyDescent="0.25">
      <c r="A166">
        <v>1855</v>
      </c>
      <c r="B166">
        <f>All!K166/2</f>
        <v>212851.5</v>
      </c>
      <c r="C166">
        <f t="shared" si="7"/>
        <v>212851.5</v>
      </c>
      <c r="D166">
        <f>All!L166/2</f>
        <v>8824.2819994297206</v>
      </c>
      <c r="E166">
        <f t="shared" si="8"/>
        <v>8824.2819994297206</v>
      </c>
      <c r="F166" s="33">
        <v>30626</v>
      </c>
      <c r="G166" s="33">
        <v>31378</v>
      </c>
      <c r="H166" s="34">
        <f t="shared" si="9"/>
        <v>252301.78199942972</v>
      </c>
      <c r="I166" s="34">
        <f t="shared" si="10"/>
        <v>253053.78199942972</v>
      </c>
    </row>
    <row r="167" spans="1:9" x14ac:dyDescent="0.25">
      <c r="A167">
        <v>1854</v>
      </c>
      <c r="B167">
        <f>All!K167/2</f>
        <v>218952.5</v>
      </c>
      <c r="C167">
        <f t="shared" si="7"/>
        <v>218952.5</v>
      </c>
      <c r="D167">
        <f>All!L167/2</f>
        <v>8850.7852164397864</v>
      </c>
      <c r="E167">
        <f t="shared" si="8"/>
        <v>8850.7852164397864</v>
      </c>
      <c r="F167">
        <f>All!M167/2</f>
        <v>31095.112701271235</v>
      </c>
      <c r="G167">
        <f>F167</f>
        <v>31095.112701271235</v>
      </c>
      <c r="H167" s="34">
        <f t="shared" si="9"/>
        <v>258898.397917711</v>
      </c>
      <c r="I167" s="34">
        <f t="shared" si="10"/>
        <v>258898.397917711</v>
      </c>
    </row>
    <row r="168" spans="1:9" x14ac:dyDescent="0.25">
      <c r="A168">
        <v>1853</v>
      </c>
      <c r="B168">
        <f>All!K168/2</f>
        <v>210548.5</v>
      </c>
      <c r="C168">
        <f t="shared" si="7"/>
        <v>210548.5</v>
      </c>
      <c r="D168">
        <f>All!L168/2</f>
        <v>8852.0316145469842</v>
      </c>
      <c r="E168">
        <f t="shared" si="8"/>
        <v>8852.0316145469842</v>
      </c>
      <c r="F168">
        <f>All!M168/2</f>
        <v>31099.491622312275</v>
      </c>
      <c r="G168">
        <f t="shared" ref="G168:G220" si="11">F168</f>
        <v>31099.491622312275</v>
      </c>
      <c r="H168" s="34">
        <f t="shared" si="9"/>
        <v>250500.02323685927</v>
      </c>
      <c r="I168" s="34">
        <f t="shared" si="10"/>
        <v>250500.02323685927</v>
      </c>
    </row>
    <row r="169" spans="1:9" x14ac:dyDescent="0.25">
      <c r="A169">
        <v>1852</v>
      </c>
      <c r="B169">
        <f>All!K169/2</f>
        <v>203567.5</v>
      </c>
      <c r="C169">
        <f t="shared" si="7"/>
        <v>203567.5</v>
      </c>
      <c r="D169">
        <f>All!L169/2</f>
        <v>8786.2269042280423</v>
      </c>
      <c r="E169">
        <f t="shared" si="8"/>
        <v>8786.2269042280423</v>
      </c>
      <c r="F169">
        <f>All!M169/2</f>
        <v>30868.3025431963</v>
      </c>
      <c r="G169">
        <f t="shared" si="11"/>
        <v>30868.3025431963</v>
      </c>
      <c r="H169" s="34">
        <f t="shared" si="9"/>
        <v>243222.02944742434</v>
      </c>
      <c r="I169" s="34">
        <f t="shared" si="10"/>
        <v>243222.02944742434</v>
      </c>
    </row>
    <row r="170" spans="1:9" x14ac:dyDescent="0.25">
      <c r="A170">
        <v>1851</v>
      </c>
      <c r="B170">
        <f>All!K170/2</f>
        <v>197698</v>
      </c>
      <c r="C170">
        <f t="shared" si="7"/>
        <v>197698</v>
      </c>
      <c r="D170">
        <f>All!L170/2</f>
        <v>8640.0654750557969</v>
      </c>
      <c r="E170">
        <f t="shared" si="8"/>
        <v>8640.0654750557969</v>
      </c>
      <c r="F170">
        <f>All!M170/2</f>
        <v>30354.799390476244</v>
      </c>
      <c r="G170">
        <f t="shared" si="11"/>
        <v>30354.799390476244</v>
      </c>
      <c r="H170" s="34">
        <f t="shared" si="9"/>
        <v>236692.86486553206</v>
      </c>
      <c r="I170" s="34">
        <f t="shared" si="10"/>
        <v>236692.86486553206</v>
      </c>
    </row>
    <row r="171" spans="1:9" x14ac:dyDescent="0.25">
      <c r="A171">
        <v>1850</v>
      </c>
      <c r="B171">
        <f>All!K171/2</f>
        <v>184497.5</v>
      </c>
      <c r="C171">
        <f t="shared" si="7"/>
        <v>184497.5</v>
      </c>
      <c r="D171">
        <f>All!L171/2</f>
        <v>8422.1749363422332</v>
      </c>
      <c r="E171">
        <f t="shared" si="8"/>
        <v>8422.1749363422332</v>
      </c>
      <c r="F171">
        <f>All!M171/2</f>
        <v>29589.293201798861</v>
      </c>
      <c r="G171">
        <f t="shared" si="11"/>
        <v>29589.293201798861</v>
      </c>
      <c r="H171" s="34">
        <f t="shared" si="9"/>
        <v>222508.96813814109</v>
      </c>
      <c r="I171" s="34">
        <f t="shared" si="10"/>
        <v>222508.96813814109</v>
      </c>
    </row>
    <row r="172" spans="1:9" x14ac:dyDescent="0.25">
      <c r="A172">
        <v>1849</v>
      </c>
      <c r="B172">
        <f>All!K172/2</f>
        <v>220419.5</v>
      </c>
      <c r="C172">
        <f t="shared" si="7"/>
        <v>220419.5</v>
      </c>
      <c r="D172">
        <f>All!L172/2</f>
        <v>8156.5606577815151</v>
      </c>
      <c r="E172">
        <f t="shared" si="8"/>
        <v>8156.5606577815151</v>
      </c>
      <c r="F172">
        <f>All!M172/2</f>
        <v>28656.1210905187</v>
      </c>
      <c r="G172">
        <f t="shared" si="11"/>
        <v>28656.1210905187</v>
      </c>
      <c r="H172" s="34">
        <f t="shared" si="9"/>
        <v>257232.18174830021</v>
      </c>
      <c r="I172" s="34">
        <f t="shared" si="10"/>
        <v>257232.18174830021</v>
      </c>
    </row>
    <row r="173" spans="1:9" x14ac:dyDescent="0.25">
      <c r="A173">
        <v>1848</v>
      </c>
      <c r="B173">
        <f>All!K173/2</f>
        <v>199916.5</v>
      </c>
      <c r="C173">
        <f t="shared" si="7"/>
        <v>199916.5</v>
      </c>
      <c r="D173">
        <f>All!L173/2</f>
        <v>7876.0503100929991</v>
      </c>
      <c r="E173">
        <f t="shared" si="8"/>
        <v>7876.0503100929991</v>
      </c>
      <c r="F173">
        <f>All!M173/2</f>
        <v>27670.615210312084</v>
      </c>
      <c r="G173">
        <f t="shared" si="11"/>
        <v>27670.615210312084</v>
      </c>
      <c r="H173" s="34">
        <f t="shared" si="9"/>
        <v>235463.16552040511</v>
      </c>
      <c r="I173" s="34">
        <f t="shared" si="10"/>
        <v>235463.16552040511</v>
      </c>
    </row>
    <row r="174" spans="1:9" x14ac:dyDescent="0.25">
      <c r="A174">
        <v>1847</v>
      </c>
      <c r="B174">
        <f>All!K174/2</f>
        <v>211652</v>
      </c>
      <c r="C174">
        <f t="shared" si="7"/>
        <v>211652</v>
      </c>
      <c r="D174">
        <f>All!L174/2</f>
        <v>7615.7384056642904</v>
      </c>
      <c r="E174">
        <f t="shared" si="8"/>
        <v>7615.7384056642904</v>
      </c>
      <c r="F174">
        <f>All!M174/2</f>
        <v>26756.071719791227</v>
      </c>
      <c r="G174">
        <f t="shared" si="11"/>
        <v>26756.071719791227</v>
      </c>
      <c r="H174" s="34">
        <f t="shared" si="9"/>
        <v>246023.81012545549</v>
      </c>
      <c r="I174" s="34">
        <f t="shared" si="10"/>
        <v>246023.81012545549</v>
      </c>
    </row>
    <row r="175" spans="1:9" x14ac:dyDescent="0.25">
      <c r="A175">
        <v>1846</v>
      </c>
      <c r="B175">
        <f>All!K175/2</f>
        <v>195157.5</v>
      </c>
      <c r="C175">
        <f t="shared" si="7"/>
        <v>195157.5</v>
      </c>
      <c r="D175">
        <f>All!L175/2</f>
        <v>7406.430839194245</v>
      </c>
      <c r="E175">
        <f t="shared" si="8"/>
        <v>7406.430839194245</v>
      </c>
      <c r="F175">
        <f>All!M175/2</f>
        <v>26020.719747118128</v>
      </c>
      <c r="G175">
        <f t="shared" si="11"/>
        <v>26020.719747118128</v>
      </c>
      <c r="H175" s="34">
        <f t="shared" si="9"/>
        <v>228584.65058631237</v>
      </c>
      <c r="I175" s="34">
        <f t="shared" si="10"/>
        <v>228584.65058631237</v>
      </c>
    </row>
    <row r="176" spans="1:9" x14ac:dyDescent="0.25">
      <c r="A176">
        <v>1845</v>
      </c>
      <c r="B176">
        <f>All!K176/2</f>
        <v>174683</v>
      </c>
      <c r="C176">
        <f t="shared" si="7"/>
        <v>174683</v>
      </c>
      <c r="D176">
        <f>All!L176/2</f>
        <v>7268.089428336014</v>
      </c>
      <c r="E176">
        <f t="shared" si="8"/>
        <v>7268.089428336014</v>
      </c>
      <c r="F176">
        <f>All!M176/2</f>
        <v>25534.690354618655</v>
      </c>
      <c r="G176">
        <f t="shared" si="11"/>
        <v>25534.690354618655</v>
      </c>
      <c r="H176" s="34">
        <f t="shared" si="9"/>
        <v>207485.77978295466</v>
      </c>
      <c r="I176" s="34">
        <f t="shared" si="10"/>
        <v>207485.77978295466</v>
      </c>
    </row>
    <row r="177" spans="1:9" x14ac:dyDescent="0.25">
      <c r="A177">
        <v>1844</v>
      </c>
      <c r="B177">
        <f>All!K177/2</f>
        <v>178466.5</v>
      </c>
      <c r="C177">
        <f t="shared" si="7"/>
        <v>178466.5</v>
      </c>
      <c r="D177">
        <f>All!L177/2</f>
        <v>7203.4170490763554</v>
      </c>
      <c r="E177">
        <f t="shared" si="8"/>
        <v>7203.4170490763554</v>
      </c>
      <c r="F177">
        <f>All!M177/2</f>
        <v>25307.479449307884</v>
      </c>
      <c r="G177">
        <f t="shared" si="11"/>
        <v>25307.479449307884</v>
      </c>
      <c r="H177" s="34">
        <f t="shared" si="9"/>
        <v>210977.39649838425</v>
      </c>
      <c r="I177" s="34">
        <f t="shared" si="10"/>
        <v>210977.39649838425</v>
      </c>
    </row>
    <row r="178" spans="1:9" x14ac:dyDescent="0.25">
      <c r="A178">
        <v>1843</v>
      </c>
      <c r="B178">
        <f>All!K178/2</f>
        <v>173222.5</v>
      </c>
      <c r="C178">
        <f t="shared" si="7"/>
        <v>173222.5</v>
      </c>
      <c r="D178">
        <f>All!L178/2</f>
        <v>7195.0982342586012</v>
      </c>
      <c r="E178">
        <f t="shared" si="8"/>
        <v>7195.0982342586012</v>
      </c>
      <c r="F178">
        <f>All!M178/2</f>
        <v>25278.253287111722</v>
      </c>
      <c r="G178">
        <f t="shared" si="11"/>
        <v>25278.253287111722</v>
      </c>
      <c r="H178" s="34">
        <f t="shared" si="9"/>
        <v>205695.85152137032</v>
      </c>
      <c r="I178" s="34">
        <f t="shared" si="10"/>
        <v>205695.85152137032</v>
      </c>
    </row>
    <row r="179" spans="1:9" x14ac:dyDescent="0.25">
      <c r="A179">
        <v>1842</v>
      </c>
      <c r="B179">
        <f>All!K179/2</f>
        <v>174759.5</v>
      </c>
      <c r="C179">
        <f t="shared" si="7"/>
        <v>174759.5</v>
      </c>
      <c r="D179">
        <f>All!L179/2</f>
        <v>7212.3190247009516</v>
      </c>
      <c r="E179">
        <f t="shared" si="8"/>
        <v>7212.3190247009516</v>
      </c>
      <c r="F179">
        <f>All!M179/2</f>
        <v>25338.754407240052</v>
      </c>
      <c r="G179">
        <f t="shared" si="11"/>
        <v>25338.754407240052</v>
      </c>
      <c r="H179" s="34">
        <f t="shared" si="9"/>
        <v>207310.57343194101</v>
      </c>
      <c r="I179" s="34">
        <f t="shared" si="10"/>
        <v>207310.57343194101</v>
      </c>
    </row>
    <row r="180" spans="1:9" x14ac:dyDescent="0.25">
      <c r="A180">
        <v>1841</v>
      </c>
      <c r="B180">
        <f>All!K180/2</f>
        <v>171923.5</v>
      </c>
      <c r="C180">
        <f t="shared" si="7"/>
        <v>171923.5</v>
      </c>
      <c r="D180">
        <f>All!L180/2</f>
        <v>7220.9422834584184</v>
      </c>
      <c r="E180">
        <f t="shared" si="8"/>
        <v>7220.9422834584184</v>
      </c>
      <c r="F180">
        <f>All!M180/2</f>
        <v>25369.050160256138</v>
      </c>
      <c r="G180">
        <f t="shared" si="11"/>
        <v>25369.050160256138</v>
      </c>
      <c r="H180" s="34">
        <f t="shared" si="9"/>
        <v>204513.49244371455</v>
      </c>
      <c r="I180" s="34">
        <f t="shared" si="10"/>
        <v>204513.49244371455</v>
      </c>
    </row>
    <row r="181" spans="1:9" x14ac:dyDescent="0.25">
      <c r="A181">
        <v>1840</v>
      </c>
      <c r="B181">
        <f>All!K181/2</f>
        <v>179843.5</v>
      </c>
      <c r="C181">
        <f t="shared" si="7"/>
        <v>179843.5</v>
      </c>
      <c r="D181">
        <f>All!L181/2</f>
        <v>7193.8236048210601</v>
      </c>
      <c r="E181">
        <f t="shared" si="8"/>
        <v>7193.8236048210601</v>
      </c>
      <c r="F181">
        <f>All!M181/2</f>
        <v>25273.775182057376</v>
      </c>
      <c r="G181">
        <f t="shared" si="11"/>
        <v>25273.775182057376</v>
      </c>
      <c r="H181" s="34">
        <f t="shared" si="9"/>
        <v>212311.09878687843</v>
      </c>
      <c r="I181" s="34">
        <f t="shared" si="10"/>
        <v>212311.09878687843</v>
      </c>
    </row>
    <row r="182" spans="1:9" x14ac:dyDescent="0.25">
      <c r="A182">
        <v>1839</v>
      </c>
      <c r="B182">
        <f>All!K182/2</f>
        <v>169492</v>
      </c>
      <c r="C182">
        <f t="shared" si="7"/>
        <v>169492</v>
      </c>
      <c r="D182">
        <f>All!L182/2</f>
        <v>7121.1272233122054</v>
      </c>
      <c r="E182">
        <f t="shared" si="8"/>
        <v>7121.1272233122054</v>
      </c>
      <c r="F182">
        <f>All!M182/2</f>
        <v>25018.37386785604</v>
      </c>
      <c r="G182">
        <f t="shared" si="11"/>
        <v>25018.37386785604</v>
      </c>
      <c r="H182" s="34">
        <f t="shared" si="9"/>
        <v>201631.50109116826</v>
      </c>
      <c r="I182" s="34">
        <f t="shared" si="10"/>
        <v>201631.50109116826</v>
      </c>
    </row>
    <row r="183" spans="1:9" x14ac:dyDescent="0.25">
      <c r="A183">
        <v>1838</v>
      </c>
      <c r="B183">
        <f>All!K183/2</f>
        <v>171380</v>
      </c>
      <c r="C183">
        <f t="shared" si="7"/>
        <v>171380</v>
      </c>
      <c r="D183">
        <f>All!L183/2</f>
        <v>7019.6609650623968</v>
      </c>
      <c r="E183">
        <f t="shared" si="8"/>
        <v>7019.6609650623968</v>
      </c>
      <c r="F183">
        <f>All!M183/2</f>
        <v>24661.896486640908</v>
      </c>
      <c r="G183">
        <f t="shared" si="11"/>
        <v>24661.896486640908</v>
      </c>
      <c r="H183" s="34">
        <f t="shared" si="9"/>
        <v>203061.55745170329</v>
      </c>
      <c r="I183" s="34">
        <f t="shared" si="10"/>
        <v>203061.55745170329</v>
      </c>
    </row>
    <row r="184" spans="1:9" x14ac:dyDescent="0.25">
      <c r="A184">
        <v>1837</v>
      </c>
      <c r="B184">
        <f>All!K184/2</f>
        <v>148874.02109879302</v>
      </c>
      <c r="C184">
        <f t="shared" si="7"/>
        <v>148874.02109879302</v>
      </c>
      <c r="D184">
        <f>All!L184/2</f>
        <v>6918.1950696365411</v>
      </c>
      <c r="E184">
        <f t="shared" si="8"/>
        <v>6918.1950696365411</v>
      </c>
      <c r="F184">
        <f>All!M184/2</f>
        <v>24305.420380120777</v>
      </c>
      <c r="G184">
        <f t="shared" si="11"/>
        <v>24305.420380120777</v>
      </c>
      <c r="H184" s="34">
        <f t="shared" si="9"/>
        <v>180097.63654855033</v>
      </c>
      <c r="I184" s="34">
        <f t="shared" si="10"/>
        <v>180097.63654855033</v>
      </c>
    </row>
    <row r="185" spans="1:9" x14ac:dyDescent="0.25">
      <c r="A185">
        <v>1836</v>
      </c>
      <c r="B185">
        <f>All!K185/2</f>
        <v>147355.27666834579</v>
      </c>
      <c r="C185">
        <f t="shared" si="7"/>
        <v>147355.27666834579</v>
      </c>
      <c r="D185">
        <f>All!L185/2</f>
        <v>6816.7288113867326</v>
      </c>
      <c r="E185">
        <f t="shared" si="8"/>
        <v>6816.7288113867326</v>
      </c>
      <c r="F185">
        <f>All!M185/2</f>
        <v>23948.942998905641</v>
      </c>
      <c r="G185">
        <f t="shared" si="11"/>
        <v>23948.942998905641</v>
      </c>
      <c r="H185" s="34">
        <f t="shared" si="9"/>
        <v>178120.94847863817</v>
      </c>
      <c r="I185" s="34">
        <f t="shared" si="10"/>
        <v>178120.94847863817</v>
      </c>
    </row>
    <row r="186" spans="1:9" x14ac:dyDescent="0.25">
      <c r="A186">
        <v>1835</v>
      </c>
      <c r="B186">
        <f>All!K186/2</f>
        <v>145895.45245059064</v>
      </c>
      <c r="C186">
        <f t="shared" si="7"/>
        <v>145895.45245059064</v>
      </c>
      <c r="D186">
        <f>All!L186/2</f>
        <v>6715.2629159608778</v>
      </c>
      <c r="E186">
        <f t="shared" si="8"/>
        <v>6715.2629159608778</v>
      </c>
      <c r="F186">
        <f>All!M186/2</f>
        <v>23592.466892385513</v>
      </c>
      <c r="G186">
        <f t="shared" si="11"/>
        <v>23592.466892385513</v>
      </c>
      <c r="H186" s="34">
        <f t="shared" si="9"/>
        <v>176203.18225893704</v>
      </c>
      <c r="I186" s="34">
        <f t="shared" si="10"/>
        <v>176203.18225893704</v>
      </c>
    </row>
    <row r="187" spans="1:9" x14ac:dyDescent="0.25">
      <c r="A187">
        <v>1834</v>
      </c>
      <c r="B187">
        <f>All!K187/2</f>
        <v>144385.75892699309</v>
      </c>
      <c r="C187">
        <f t="shared" si="7"/>
        <v>144385.75892699309</v>
      </c>
      <c r="D187">
        <f>All!L187/2</f>
        <v>6613.7966577110692</v>
      </c>
      <c r="E187">
        <f t="shared" si="8"/>
        <v>6613.7966577110692</v>
      </c>
      <c r="F187">
        <f>All!M187/2</f>
        <v>23235.989511170377</v>
      </c>
      <c r="G187">
        <f t="shared" si="11"/>
        <v>23235.989511170377</v>
      </c>
      <c r="H187" s="34">
        <f t="shared" si="9"/>
        <v>174235.54509587452</v>
      </c>
      <c r="I187" s="34">
        <f t="shared" si="10"/>
        <v>174235.54509587452</v>
      </c>
    </row>
    <row r="188" spans="1:9" x14ac:dyDescent="0.25">
      <c r="A188">
        <v>1833</v>
      </c>
      <c r="B188">
        <f>All!K188/2</f>
        <v>142738.09649362977</v>
      </c>
      <c r="C188">
        <f t="shared" si="7"/>
        <v>142738.09649362977</v>
      </c>
      <c r="D188">
        <f>All!L188/2</f>
        <v>6512.3307622852135</v>
      </c>
      <c r="E188">
        <f t="shared" si="8"/>
        <v>6512.3307622852135</v>
      </c>
      <c r="F188">
        <f>All!M188/2</f>
        <v>22879.513404650246</v>
      </c>
      <c r="G188">
        <f t="shared" si="11"/>
        <v>22879.513404650246</v>
      </c>
      <c r="H188" s="34">
        <f t="shared" si="9"/>
        <v>172129.94066056522</v>
      </c>
      <c r="I188" s="34">
        <f t="shared" si="10"/>
        <v>172129.94066056522</v>
      </c>
    </row>
    <row r="189" spans="1:9" x14ac:dyDescent="0.25">
      <c r="A189">
        <v>1832</v>
      </c>
      <c r="B189">
        <f>All!K189/2</f>
        <v>142859.89768724196</v>
      </c>
      <c r="C189">
        <f t="shared" si="7"/>
        <v>142859.89768724196</v>
      </c>
      <c r="D189">
        <f>All!L189/2</f>
        <v>6509.5415599432035</v>
      </c>
      <c r="E189">
        <f t="shared" si="8"/>
        <v>6509.5415599432035</v>
      </c>
      <c r="F189">
        <f>All!M189/2</f>
        <v>22869.714210674738</v>
      </c>
      <c r="G189">
        <f t="shared" si="11"/>
        <v>22869.714210674738</v>
      </c>
      <c r="H189" s="34">
        <f t="shared" si="9"/>
        <v>172239.15345785991</v>
      </c>
      <c r="I189" s="34">
        <f t="shared" si="10"/>
        <v>172239.15345785991</v>
      </c>
    </row>
    <row r="190" spans="1:9" x14ac:dyDescent="0.25">
      <c r="A190">
        <v>1831</v>
      </c>
      <c r="B190">
        <f>All!K190/2</f>
        <v>143580.29764411025</v>
      </c>
      <c r="C190">
        <f t="shared" si="7"/>
        <v>143580.29764411025</v>
      </c>
      <c r="D190">
        <f>All!L190/2</f>
        <v>6516.0206836324196</v>
      </c>
      <c r="E190">
        <f t="shared" si="8"/>
        <v>6516.0206836324196</v>
      </c>
      <c r="F190">
        <f>All!M190/2</f>
        <v>22892.477058986486</v>
      </c>
      <c r="G190">
        <f t="shared" si="11"/>
        <v>22892.477058986486</v>
      </c>
      <c r="H190" s="34">
        <f t="shared" si="9"/>
        <v>172988.79538672915</v>
      </c>
      <c r="I190" s="34">
        <f t="shared" si="10"/>
        <v>172988.79538672915</v>
      </c>
    </row>
    <row r="191" spans="1:9" x14ac:dyDescent="0.25">
      <c r="A191">
        <v>1830</v>
      </c>
      <c r="B191">
        <f>All!K191/2</f>
        <v>140536.19830876953</v>
      </c>
      <c r="C191">
        <f t="shared" si="7"/>
        <v>140536.19830876953</v>
      </c>
      <c r="D191">
        <f>All!L191/2</f>
        <v>6353.825676017741</v>
      </c>
      <c r="E191">
        <f t="shared" si="8"/>
        <v>6353.825676017741</v>
      </c>
      <c r="F191">
        <f>All!M191/2</f>
        <v>22322.643770975603</v>
      </c>
      <c r="G191">
        <f t="shared" si="11"/>
        <v>22322.643770975603</v>
      </c>
      <c r="H191" s="34">
        <f t="shared" si="9"/>
        <v>169212.66775576287</v>
      </c>
      <c r="I191" s="34">
        <f t="shared" si="10"/>
        <v>169212.66775576287</v>
      </c>
    </row>
    <row r="192" spans="1:9" x14ac:dyDescent="0.25">
      <c r="A192">
        <v>1829</v>
      </c>
      <c r="B192">
        <f>All!K192/2</f>
        <v>135386.66739921362</v>
      </c>
      <c r="C192">
        <f t="shared" si="7"/>
        <v>135386.66739921362</v>
      </c>
      <c r="D192">
        <f>All!L192/2</f>
        <v>6106.4660921099321</v>
      </c>
      <c r="E192">
        <f t="shared" si="8"/>
        <v>6106.4660921099321</v>
      </c>
      <c r="F192">
        <f>All!M192/2</f>
        <v>21453.605154484711</v>
      </c>
      <c r="G192">
        <f t="shared" si="11"/>
        <v>21453.605154484711</v>
      </c>
      <c r="H192" s="34">
        <f t="shared" si="9"/>
        <v>162946.73864580828</v>
      </c>
      <c r="I192" s="34">
        <f t="shared" si="10"/>
        <v>162946.73864580828</v>
      </c>
    </row>
    <row r="193" spans="1:9" x14ac:dyDescent="0.25">
      <c r="A193">
        <v>1828</v>
      </c>
      <c r="B193">
        <f>All!K193/2</f>
        <v>133601.75854613053</v>
      </c>
      <c r="C193">
        <f t="shared" si="7"/>
        <v>133601.75854613053</v>
      </c>
      <c r="D193">
        <f>All!L193/2</f>
        <v>6005.0001966840773</v>
      </c>
      <c r="E193">
        <f t="shared" si="8"/>
        <v>6005.0001966840773</v>
      </c>
      <c r="F193">
        <f>All!M193/2</f>
        <v>21097.129047964583</v>
      </c>
      <c r="G193">
        <f t="shared" si="11"/>
        <v>21097.129047964583</v>
      </c>
      <c r="H193" s="34">
        <f t="shared" si="9"/>
        <v>160703.88779077918</v>
      </c>
      <c r="I193" s="34">
        <f t="shared" si="10"/>
        <v>160703.88779077918</v>
      </c>
    </row>
    <row r="194" spans="1:9" x14ac:dyDescent="0.25">
      <c r="A194">
        <v>1827</v>
      </c>
      <c r="B194">
        <f>All!K194/2</f>
        <v>131837.99294065213</v>
      </c>
      <c r="C194">
        <f t="shared" si="7"/>
        <v>131837.99294065213</v>
      </c>
      <c r="D194">
        <f>All!L194/2</f>
        <v>5903.5339384342687</v>
      </c>
      <c r="E194">
        <f t="shared" si="8"/>
        <v>5903.5339384342687</v>
      </c>
      <c r="F194">
        <f>All!M194/2</f>
        <v>20740.651666749447</v>
      </c>
      <c r="G194">
        <f t="shared" si="11"/>
        <v>20740.651666749447</v>
      </c>
      <c r="H194" s="34">
        <f t="shared" si="9"/>
        <v>158482.17854583584</v>
      </c>
      <c r="I194" s="34">
        <f t="shared" si="10"/>
        <v>158482.17854583584</v>
      </c>
    </row>
    <row r="195" spans="1:9" x14ac:dyDescent="0.25">
      <c r="A195">
        <v>1826</v>
      </c>
      <c r="B195">
        <f>All!K195/2</f>
        <v>130115.78951826534</v>
      </c>
      <c r="C195">
        <f t="shared" ref="C195:C220" si="12">B195</f>
        <v>130115.78951826534</v>
      </c>
      <c r="D195">
        <f>All!L195/2</f>
        <v>5802.068043008413</v>
      </c>
      <c r="E195">
        <f t="shared" ref="E195:E220" si="13">D195</f>
        <v>5802.068043008413</v>
      </c>
      <c r="F195">
        <f>All!M195/2</f>
        <v>20384.17556022932</v>
      </c>
      <c r="G195">
        <f t="shared" si="11"/>
        <v>20384.17556022932</v>
      </c>
      <c r="H195" s="34">
        <f t="shared" ref="H195:H220" si="14">B195+D195+F195</f>
        <v>156302.03312150307</v>
      </c>
      <c r="I195" s="34">
        <f t="shared" ref="I195:I220" si="15">C195+E195+G195</f>
        <v>156302.03312150307</v>
      </c>
    </row>
    <row r="196" spans="1:9" x14ac:dyDescent="0.25">
      <c r="A196">
        <v>1825</v>
      </c>
      <c r="B196">
        <f>All!K196/2</f>
        <v>128237.5493223844</v>
      </c>
      <c r="C196">
        <f t="shared" si="12"/>
        <v>128237.5493223844</v>
      </c>
      <c r="D196">
        <f>All!L196/2</f>
        <v>5700.6017847586045</v>
      </c>
      <c r="E196">
        <f t="shared" si="13"/>
        <v>5700.6017847586045</v>
      </c>
      <c r="F196">
        <f>All!M196/2</f>
        <v>20027.698179014184</v>
      </c>
      <c r="G196">
        <f t="shared" si="11"/>
        <v>20027.698179014184</v>
      </c>
      <c r="H196" s="34">
        <f t="shared" si="14"/>
        <v>153965.84928615717</v>
      </c>
      <c r="I196" s="34">
        <f t="shared" si="15"/>
        <v>153965.84928615717</v>
      </c>
    </row>
    <row r="197" spans="1:9" x14ac:dyDescent="0.25">
      <c r="A197">
        <v>1824</v>
      </c>
      <c r="B197">
        <f>All!K197/2</f>
        <v>126488.27558770444</v>
      </c>
      <c r="C197">
        <f t="shared" si="12"/>
        <v>126488.27558770444</v>
      </c>
      <c r="D197">
        <f>All!L197/2</f>
        <v>5599.1358893327488</v>
      </c>
      <c r="E197">
        <f t="shared" si="13"/>
        <v>5599.1358893327488</v>
      </c>
      <c r="F197">
        <f>All!M197/2</f>
        <v>19671.222072494053</v>
      </c>
      <c r="G197">
        <f t="shared" si="11"/>
        <v>19671.222072494053</v>
      </c>
      <c r="H197" s="34">
        <f t="shared" si="14"/>
        <v>151758.63354953122</v>
      </c>
      <c r="I197" s="34">
        <f t="shared" si="15"/>
        <v>151758.63354953122</v>
      </c>
    </row>
    <row r="198" spans="1:9" x14ac:dyDescent="0.25">
      <c r="A198">
        <v>1823</v>
      </c>
      <c r="B198">
        <f>All!K198/2</f>
        <v>124604.8695488876</v>
      </c>
      <c r="C198">
        <f t="shared" si="12"/>
        <v>124604.8695488876</v>
      </c>
      <c r="D198">
        <f>All!L198/2</f>
        <v>5497.6696310829402</v>
      </c>
      <c r="E198">
        <f t="shared" si="13"/>
        <v>5497.6696310829402</v>
      </c>
      <c r="F198">
        <f>All!M198/2</f>
        <v>19314.744691278916</v>
      </c>
      <c r="G198">
        <f t="shared" si="11"/>
        <v>19314.744691278916</v>
      </c>
      <c r="H198" s="34">
        <f t="shared" si="14"/>
        <v>149417.28387124947</v>
      </c>
      <c r="I198" s="34">
        <f t="shared" si="15"/>
        <v>149417.28387124947</v>
      </c>
    </row>
    <row r="199" spans="1:9" x14ac:dyDescent="0.25">
      <c r="A199">
        <v>1822</v>
      </c>
      <c r="B199">
        <f>All!K199/2</f>
        <v>122694.5157381824</v>
      </c>
      <c r="C199">
        <f t="shared" si="12"/>
        <v>122694.5157381824</v>
      </c>
      <c r="D199">
        <f>All!L199/2</f>
        <v>5396.2033728331317</v>
      </c>
      <c r="E199">
        <f t="shared" si="13"/>
        <v>5396.2033728331317</v>
      </c>
      <c r="F199">
        <f>All!M199/2</f>
        <v>18958.267310063784</v>
      </c>
      <c r="G199">
        <f t="shared" si="11"/>
        <v>18958.267310063784</v>
      </c>
      <c r="H199" s="34">
        <f t="shared" si="14"/>
        <v>147048.98642107932</v>
      </c>
      <c r="I199" s="34">
        <f t="shared" si="15"/>
        <v>147048.98642107932</v>
      </c>
    </row>
    <row r="200" spans="1:9" x14ac:dyDescent="0.25">
      <c r="A200">
        <v>1821</v>
      </c>
      <c r="B200">
        <f>All!K200/2</f>
        <v>121234.04866253356</v>
      </c>
      <c r="C200">
        <f t="shared" si="12"/>
        <v>121234.04866253356</v>
      </c>
      <c r="D200">
        <f>All!L200/2</f>
        <v>5315.8238971803585</v>
      </c>
      <c r="E200">
        <f t="shared" si="13"/>
        <v>5315.8238971803585</v>
      </c>
      <c r="F200">
        <f>All!M200/2</f>
        <v>18675.873285898608</v>
      </c>
      <c r="G200">
        <f t="shared" si="11"/>
        <v>18675.873285898608</v>
      </c>
      <c r="H200" s="34">
        <f t="shared" si="14"/>
        <v>145225.74584561255</v>
      </c>
      <c r="I200" s="34">
        <f t="shared" si="15"/>
        <v>145225.74584561255</v>
      </c>
    </row>
    <row r="201" spans="1:9" x14ac:dyDescent="0.25">
      <c r="A201">
        <v>1820</v>
      </c>
      <c r="B201">
        <f>All!K201/2</f>
        <v>120343.69328432447</v>
      </c>
      <c r="C201">
        <f t="shared" si="12"/>
        <v>120343.69328432447</v>
      </c>
      <c r="D201">
        <f>All!L201/2</f>
        <v>5262.0640076194968</v>
      </c>
      <c r="E201">
        <f t="shared" si="13"/>
        <v>5262.0640076194968</v>
      </c>
      <c r="F201">
        <f>All!M201/2</f>
        <v>18487.000797885015</v>
      </c>
      <c r="G201">
        <f t="shared" si="11"/>
        <v>18487.000797885015</v>
      </c>
      <c r="H201" s="34">
        <f t="shared" si="14"/>
        <v>144092.75808982897</v>
      </c>
      <c r="I201" s="34">
        <f t="shared" si="15"/>
        <v>144092.75808982897</v>
      </c>
    </row>
    <row r="202" spans="1:9" x14ac:dyDescent="0.25">
      <c r="A202">
        <v>1819</v>
      </c>
      <c r="B202">
        <f>All!K202/2</f>
        <v>119659.98754497118</v>
      </c>
      <c r="C202">
        <f t="shared" si="12"/>
        <v>119659.98754497118</v>
      </c>
      <c r="D202">
        <f>All!L202/2</f>
        <v>5216.2688530835248</v>
      </c>
      <c r="E202">
        <f t="shared" si="13"/>
        <v>5216.2688530835248</v>
      </c>
      <c r="F202">
        <f>All!M202/2</f>
        <v>18326.110497573223</v>
      </c>
      <c r="G202">
        <f t="shared" si="11"/>
        <v>18326.110497573223</v>
      </c>
      <c r="H202" s="34">
        <f t="shared" si="14"/>
        <v>143202.36689562793</v>
      </c>
      <c r="I202" s="34">
        <f t="shared" si="15"/>
        <v>143202.36689562793</v>
      </c>
    </row>
    <row r="203" spans="1:9" x14ac:dyDescent="0.25">
      <c r="A203">
        <v>1818</v>
      </c>
      <c r="B203">
        <f>All!K203/2</f>
        <v>118384.02370253451</v>
      </c>
      <c r="C203">
        <f t="shared" si="12"/>
        <v>118384.02370253451</v>
      </c>
      <c r="D203">
        <f>All!L203/2</f>
        <v>5149.4127618508619</v>
      </c>
      <c r="E203">
        <f t="shared" si="13"/>
        <v>5149.4127618508619</v>
      </c>
      <c r="F203">
        <f>All!M203/2</f>
        <v>18091.227643588165</v>
      </c>
      <c r="G203">
        <f t="shared" si="11"/>
        <v>18091.227643588165</v>
      </c>
      <c r="H203" s="34">
        <f t="shared" si="14"/>
        <v>141624.66410797354</v>
      </c>
      <c r="I203" s="34">
        <f t="shared" si="15"/>
        <v>141624.66410797354</v>
      </c>
    </row>
    <row r="204" spans="1:9" x14ac:dyDescent="0.25">
      <c r="A204">
        <v>1817</v>
      </c>
      <c r="B204">
        <f>All!K204/2</f>
        <v>116152.52966352571</v>
      </c>
      <c r="C204">
        <f t="shared" si="12"/>
        <v>116152.52966352571</v>
      </c>
      <c r="D204">
        <f>All!L204/2</f>
        <v>5036.8268992890644</v>
      </c>
      <c r="E204">
        <f t="shared" si="13"/>
        <v>5036.8268992890644</v>
      </c>
      <c r="F204">
        <f>All!M204/2</f>
        <v>17695.684197518967</v>
      </c>
      <c r="G204">
        <f t="shared" si="11"/>
        <v>17695.684197518967</v>
      </c>
      <c r="H204" s="34">
        <f t="shared" si="14"/>
        <v>138885.04076033374</v>
      </c>
      <c r="I204" s="34">
        <f t="shared" si="15"/>
        <v>138885.04076033374</v>
      </c>
    </row>
    <row r="205" spans="1:9" x14ac:dyDescent="0.25">
      <c r="A205">
        <v>1816</v>
      </c>
      <c r="B205">
        <f>All!K205/2</f>
        <v>112647.76116568717</v>
      </c>
      <c r="C205">
        <f t="shared" si="12"/>
        <v>112647.76116568717</v>
      </c>
      <c r="D205">
        <f>All!L205/2</f>
        <v>4872.9269255985555</v>
      </c>
      <c r="E205">
        <f t="shared" si="13"/>
        <v>4872.9269255985555</v>
      </c>
      <c r="F205">
        <f>All!M205/2</f>
        <v>17119.860919808492</v>
      </c>
      <c r="G205">
        <f t="shared" si="11"/>
        <v>17119.860919808492</v>
      </c>
      <c r="H205" s="34">
        <f t="shared" si="14"/>
        <v>134640.54901109423</v>
      </c>
      <c r="I205" s="34">
        <f t="shared" si="15"/>
        <v>134640.54901109423</v>
      </c>
    </row>
    <row r="206" spans="1:9" x14ac:dyDescent="0.25">
      <c r="A206">
        <v>1815</v>
      </c>
      <c r="B206">
        <f>All!K206/2</f>
        <v>108533.94075496918</v>
      </c>
      <c r="C206">
        <f t="shared" si="12"/>
        <v>108533.94075496918</v>
      </c>
      <c r="D206">
        <f>All!L206/2</f>
        <v>4685.9406535563312</v>
      </c>
      <c r="E206">
        <f t="shared" si="13"/>
        <v>4685.9406535563312</v>
      </c>
      <c r="F206">
        <f>All!M206/2</f>
        <v>16462.929465642854</v>
      </c>
      <c r="G206">
        <f t="shared" si="11"/>
        <v>16462.929465642854</v>
      </c>
      <c r="H206" s="34">
        <f t="shared" si="14"/>
        <v>129682.81087416837</v>
      </c>
      <c r="I206" s="34">
        <f t="shared" si="15"/>
        <v>129682.81087416837</v>
      </c>
    </row>
    <row r="207" spans="1:9" x14ac:dyDescent="0.25">
      <c r="A207">
        <v>1814</v>
      </c>
      <c r="B207">
        <f>All!K207/2</f>
        <v>105429.50888287305</v>
      </c>
      <c r="C207">
        <f t="shared" si="12"/>
        <v>105429.50888287305</v>
      </c>
      <c r="D207">
        <f>All!L207/2</f>
        <v>4548.1923628212908</v>
      </c>
      <c r="E207">
        <f t="shared" si="13"/>
        <v>4548.1923628212908</v>
      </c>
      <c r="F207">
        <f>All!M207/2</f>
        <v>15978.983858550546</v>
      </c>
      <c r="G207">
        <f t="shared" si="11"/>
        <v>15978.983858550546</v>
      </c>
      <c r="H207" s="34">
        <f t="shared" si="14"/>
        <v>125956.6851042449</v>
      </c>
      <c r="I207" s="34">
        <f t="shared" si="15"/>
        <v>125956.6851042449</v>
      </c>
    </row>
    <row r="208" spans="1:9" x14ac:dyDescent="0.25">
      <c r="A208">
        <v>1813</v>
      </c>
      <c r="B208">
        <f>All!K208/2</f>
        <v>104009.75783784881</v>
      </c>
      <c r="C208">
        <f t="shared" si="12"/>
        <v>104009.75783784881</v>
      </c>
      <c r="D208">
        <f>All!L208/2</f>
        <v>4483.0084998806678</v>
      </c>
      <c r="E208">
        <f t="shared" si="13"/>
        <v>4483.0084998806678</v>
      </c>
      <c r="F208">
        <f>All!M208/2</f>
        <v>15749.975977907588</v>
      </c>
      <c r="G208">
        <f t="shared" si="11"/>
        <v>15749.975977907588</v>
      </c>
      <c r="H208" s="34">
        <f t="shared" si="14"/>
        <v>124242.74231563706</v>
      </c>
      <c r="I208" s="34">
        <f t="shared" si="15"/>
        <v>124242.74231563706</v>
      </c>
    </row>
    <row r="209" spans="1:9" x14ac:dyDescent="0.25">
      <c r="A209">
        <v>1812</v>
      </c>
      <c r="B209">
        <f>All!K209/2</f>
        <v>101821.04609356979</v>
      </c>
      <c r="C209">
        <f t="shared" si="12"/>
        <v>101821.04609356979</v>
      </c>
      <c r="D209">
        <f>All!L209/2</f>
        <v>4381.5426044548121</v>
      </c>
      <c r="E209">
        <f t="shared" si="13"/>
        <v>4381.5426044548121</v>
      </c>
      <c r="F209">
        <f>All!M209/2</f>
        <v>15393.499871387459</v>
      </c>
      <c r="G209">
        <f t="shared" si="11"/>
        <v>15393.499871387459</v>
      </c>
      <c r="H209" s="34">
        <f t="shared" si="14"/>
        <v>121596.08856941207</v>
      </c>
      <c r="I209" s="34">
        <f t="shared" si="15"/>
        <v>121596.08856941207</v>
      </c>
    </row>
    <row r="210" spans="1:9" x14ac:dyDescent="0.25">
      <c r="A210">
        <v>1811</v>
      </c>
      <c r="B210">
        <f>All!K210/2</f>
        <v>99660.530286582492</v>
      </c>
      <c r="C210">
        <f t="shared" si="12"/>
        <v>99660.530286582492</v>
      </c>
      <c r="D210">
        <f>All!L210/2</f>
        <v>4280.0763462050036</v>
      </c>
      <c r="E210">
        <f t="shared" si="13"/>
        <v>4280.0763462050036</v>
      </c>
      <c r="F210">
        <f>All!M210/2</f>
        <v>15037.022490172323</v>
      </c>
      <c r="G210">
        <f t="shared" si="11"/>
        <v>15037.022490172323</v>
      </c>
      <c r="H210" s="34">
        <f t="shared" si="14"/>
        <v>118977.62912295983</v>
      </c>
      <c r="I210" s="34">
        <f t="shared" si="15"/>
        <v>118977.62912295983</v>
      </c>
    </row>
    <row r="211" spans="1:9" x14ac:dyDescent="0.25">
      <c r="A211">
        <v>1810</v>
      </c>
      <c r="B211">
        <f>All!K211/2</f>
        <v>98358.411366386543</v>
      </c>
      <c r="C211">
        <f t="shared" si="12"/>
        <v>98358.411366386543</v>
      </c>
      <c r="D211">
        <f>All!L211/2</f>
        <v>4214.8928460883335</v>
      </c>
      <c r="E211">
        <f t="shared" si="13"/>
        <v>4214.8928460883335</v>
      </c>
      <c r="F211">
        <f>All!M211/2</f>
        <v>14808.015884224373</v>
      </c>
      <c r="G211">
        <f t="shared" si="11"/>
        <v>14808.015884224373</v>
      </c>
      <c r="H211" s="34">
        <f t="shared" si="14"/>
        <v>117381.32009669924</v>
      </c>
      <c r="I211" s="34">
        <f t="shared" si="15"/>
        <v>117381.32009669924</v>
      </c>
    </row>
    <row r="212" spans="1:9" x14ac:dyDescent="0.25">
      <c r="A212">
        <v>1809</v>
      </c>
      <c r="B212">
        <f>All!K212/2</f>
        <v>96072.523260107424</v>
      </c>
      <c r="C212">
        <f t="shared" si="12"/>
        <v>96072.523260107424</v>
      </c>
      <c r="D212">
        <f>All!L212/2</f>
        <v>4113.4265878385249</v>
      </c>
      <c r="E212">
        <f t="shared" si="13"/>
        <v>4113.4265878385249</v>
      </c>
      <c r="F212">
        <f>All!M212/2</f>
        <v>14451.538503009237</v>
      </c>
      <c r="G212">
        <f t="shared" si="11"/>
        <v>14451.538503009237</v>
      </c>
      <c r="H212" s="34">
        <f t="shared" si="14"/>
        <v>114637.48835095519</v>
      </c>
      <c r="I212" s="34">
        <f t="shared" si="15"/>
        <v>114637.48835095519</v>
      </c>
    </row>
    <row r="213" spans="1:9" x14ac:dyDescent="0.25">
      <c r="A213">
        <v>1808</v>
      </c>
      <c r="B213">
        <f>All!K213/2</f>
        <v>93120.492655786133</v>
      </c>
      <c r="C213">
        <f t="shared" si="12"/>
        <v>93120.492655786133</v>
      </c>
      <c r="D213">
        <f>All!L213/2</f>
        <v>3975.6779342795307</v>
      </c>
      <c r="E213">
        <f t="shared" si="13"/>
        <v>3975.6779342795307</v>
      </c>
      <c r="F213">
        <f>All!M213/2</f>
        <v>13967.591621221924</v>
      </c>
      <c r="G213">
        <f t="shared" si="11"/>
        <v>13967.591621221924</v>
      </c>
      <c r="H213" s="34">
        <f t="shared" si="14"/>
        <v>111063.7622112876</v>
      </c>
      <c r="I213" s="34">
        <f t="shared" si="15"/>
        <v>111063.7622112876</v>
      </c>
    </row>
    <row r="214" spans="1:9" x14ac:dyDescent="0.25">
      <c r="A214">
        <v>1807</v>
      </c>
      <c r="B214">
        <f>All!K214/2</f>
        <v>90800.118407083515</v>
      </c>
      <c r="C214">
        <f t="shared" si="12"/>
        <v>90800.118407083515</v>
      </c>
      <c r="D214">
        <f>All!L214/2</f>
        <v>3874.2120388536755</v>
      </c>
      <c r="E214">
        <f t="shared" si="13"/>
        <v>3874.2120388536755</v>
      </c>
      <c r="F214">
        <f>All!M214/2</f>
        <v>13611.115514701794</v>
      </c>
      <c r="G214">
        <f t="shared" si="11"/>
        <v>13611.115514701794</v>
      </c>
      <c r="H214" s="34">
        <f t="shared" si="14"/>
        <v>108285.44596063899</v>
      </c>
      <c r="I214" s="34">
        <f t="shared" si="15"/>
        <v>108285.44596063899</v>
      </c>
    </row>
    <row r="215" spans="1:9" x14ac:dyDescent="0.25">
      <c r="A215">
        <v>1806</v>
      </c>
      <c r="B215">
        <f>All!K215/2</f>
        <v>88493.535232793947</v>
      </c>
      <c r="C215">
        <f t="shared" si="12"/>
        <v>88493.535232793947</v>
      </c>
      <c r="D215">
        <f>All!L215/2</f>
        <v>3772.7457806038669</v>
      </c>
      <c r="E215">
        <f t="shared" si="13"/>
        <v>3772.7457806038669</v>
      </c>
      <c r="F215">
        <f>All!M215/2</f>
        <v>13254.63813348666</v>
      </c>
      <c r="G215">
        <f t="shared" si="11"/>
        <v>13254.63813348666</v>
      </c>
      <c r="H215" s="34">
        <f t="shared" si="14"/>
        <v>105520.91914688448</v>
      </c>
      <c r="I215" s="34">
        <f t="shared" si="15"/>
        <v>105520.91914688448</v>
      </c>
    </row>
    <row r="216" spans="1:9" x14ac:dyDescent="0.25">
      <c r="A216">
        <v>1805</v>
      </c>
      <c r="B216">
        <f>All!K216/2</f>
        <v>86096.497118706116</v>
      </c>
      <c r="C216">
        <f t="shared" si="12"/>
        <v>86096.497118706116</v>
      </c>
      <c r="D216">
        <f>All!L216/2</f>
        <v>3671.2798851780117</v>
      </c>
      <c r="E216">
        <f t="shared" si="13"/>
        <v>3671.2798851780117</v>
      </c>
      <c r="F216">
        <f>All!M216/2</f>
        <v>12898.162026966529</v>
      </c>
      <c r="G216">
        <f t="shared" si="11"/>
        <v>12898.162026966529</v>
      </c>
      <c r="H216" s="34">
        <f t="shared" si="14"/>
        <v>102665.93903085066</v>
      </c>
      <c r="I216" s="34">
        <f t="shared" si="15"/>
        <v>102665.93903085066</v>
      </c>
    </row>
    <row r="217" spans="1:9" x14ac:dyDescent="0.25">
      <c r="A217">
        <v>1804</v>
      </c>
      <c r="B217">
        <f>All!K217/2</f>
        <v>83755.289653271277</v>
      </c>
      <c r="C217">
        <f t="shared" si="12"/>
        <v>83755.289653271277</v>
      </c>
      <c r="D217">
        <f>All!L217/2</f>
        <v>3569.8136269282031</v>
      </c>
      <c r="E217">
        <f t="shared" si="13"/>
        <v>3569.8136269282031</v>
      </c>
      <c r="F217">
        <f>All!M217/2</f>
        <v>12541.684645751395</v>
      </c>
      <c r="G217">
        <f t="shared" si="11"/>
        <v>12541.684645751395</v>
      </c>
      <c r="H217" s="34">
        <f t="shared" si="14"/>
        <v>99866.787925950863</v>
      </c>
      <c r="I217" s="34">
        <f t="shared" si="15"/>
        <v>99866.787925950863</v>
      </c>
    </row>
    <row r="218" spans="1:9" x14ac:dyDescent="0.25">
      <c r="A218">
        <v>1803</v>
      </c>
      <c r="B218">
        <f>All!K218/2</f>
        <v>81515.112287233424</v>
      </c>
      <c r="C218">
        <f t="shared" si="12"/>
        <v>81515.112287233424</v>
      </c>
      <c r="D218">
        <f>All!L218/2</f>
        <v>3468.3477315023474</v>
      </c>
      <c r="E218">
        <f t="shared" si="13"/>
        <v>3468.3477315023474</v>
      </c>
      <c r="F218">
        <f>All!M218/2</f>
        <v>12185.208539231266</v>
      </c>
      <c r="G218">
        <f t="shared" si="11"/>
        <v>12185.208539231266</v>
      </c>
      <c r="H218" s="34">
        <f t="shared" si="14"/>
        <v>97168.66855796703</v>
      </c>
      <c r="I218" s="34">
        <f t="shared" si="15"/>
        <v>97168.66855796703</v>
      </c>
    </row>
    <row r="219" spans="1:9" x14ac:dyDescent="0.25">
      <c r="A219">
        <v>1802</v>
      </c>
      <c r="B219">
        <f>All!K219/2</f>
        <v>79277.731950584843</v>
      </c>
      <c r="C219">
        <f t="shared" si="12"/>
        <v>79277.731950584843</v>
      </c>
      <c r="D219">
        <f>All!L219/2</f>
        <v>3366.8814732525389</v>
      </c>
      <c r="E219">
        <f t="shared" si="13"/>
        <v>3366.8814732525389</v>
      </c>
      <c r="F219">
        <f>All!M219/2</f>
        <v>11828.731158016129</v>
      </c>
      <c r="G219">
        <f t="shared" si="11"/>
        <v>11828.731158016129</v>
      </c>
      <c r="H219" s="34">
        <f t="shared" si="14"/>
        <v>94473.344581853511</v>
      </c>
      <c r="I219" s="34">
        <f t="shared" si="15"/>
        <v>94473.344581853511</v>
      </c>
    </row>
    <row r="220" spans="1:9" x14ac:dyDescent="0.25">
      <c r="A220">
        <v>1801</v>
      </c>
      <c r="B220">
        <f>All!K220/2</f>
        <v>76974.144762642856</v>
      </c>
      <c r="C220">
        <f t="shared" si="12"/>
        <v>76974.144762642856</v>
      </c>
      <c r="D220">
        <f>All!L220/2</f>
        <v>3265.4155778266836</v>
      </c>
      <c r="E220">
        <f t="shared" si="13"/>
        <v>3265.4155778266836</v>
      </c>
      <c r="F220">
        <f>All!M220/2</f>
        <v>11472.255051496</v>
      </c>
      <c r="G220">
        <f t="shared" si="11"/>
        <v>11472.255051496</v>
      </c>
      <c r="H220" s="34">
        <f t="shared" si="14"/>
        <v>91711.815391965545</v>
      </c>
      <c r="I220" s="34">
        <f t="shared" si="15"/>
        <v>91711.815391965545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C2D9-0942-49A1-9C6A-650198E3492B}">
  <dimension ref="A1:I220"/>
  <sheetViews>
    <sheetView zoomScaleNormal="100" workbookViewId="0">
      <selection activeCell="H2" sqref="H2:I220"/>
    </sheetView>
  </sheetViews>
  <sheetFormatPr defaultRowHeight="15" x14ac:dyDescent="0.25"/>
  <cols>
    <col min="8" max="8" width="11.5703125" customWidth="1"/>
    <col min="9" max="9" width="13.140625" customWidth="1"/>
  </cols>
  <sheetData>
    <row r="1" spans="1:9" ht="25.5" x14ac:dyDescent="0.25">
      <c r="A1" t="s">
        <v>0</v>
      </c>
      <c r="B1" s="3" t="s">
        <v>3</v>
      </c>
      <c r="C1" s="3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5">
      <c r="A2" s="6">
        <v>2019</v>
      </c>
      <c r="B2" s="8">
        <v>329107</v>
      </c>
      <c r="C2" s="8">
        <v>311263</v>
      </c>
      <c r="D2" s="22">
        <f>AVERAGE(D3:D134)</f>
        <v>14431.636363636364</v>
      </c>
      <c r="E2" s="22">
        <f>AVERAGE(E3:E134)</f>
        <v>13639.40909090909</v>
      </c>
      <c r="F2" s="20">
        <v>25687</v>
      </c>
      <c r="G2" s="20">
        <v>24176</v>
      </c>
      <c r="H2" s="1">
        <f>B2+D2+F2</f>
        <v>369225.63636363635</v>
      </c>
      <c r="I2" s="1">
        <f>C2+E2+G2</f>
        <v>349078.40909090912</v>
      </c>
    </row>
    <row r="3" spans="1:9" x14ac:dyDescent="0.25">
      <c r="A3" s="5">
        <v>2018</v>
      </c>
      <c r="B3" s="9">
        <v>337584</v>
      </c>
      <c r="C3" s="9">
        <v>319492</v>
      </c>
      <c r="D3" s="14">
        <v>11613</v>
      </c>
      <c r="E3" s="15">
        <v>11216</v>
      </c>
      <c r="F3" s="20">
        <v>26332</v>
      </c>
      <c r="G3" s="20">
        <v>24976</v>
      </c>
      <c r="H3" s="1">
        <f t="shared" ref="H3:H66" si="0">B3+D3+F3</f>
        <v>375529</v>
      </c>
      <c r="I3" s="1">
        <f t="shared" ref="I3:I66" si="1">C3+E3+G3</f>
        <v>355684</v>
      </c>
    </row>
    <row r="4" spans="1:9" x14ac:dyDescent="0.25">
      <c r="A4" s="5">
        <v>2017</v>
      </c>
      <c r="B4" s="10">
        <v>348071</v>
      </c>
      <c r="C4" s="10">
        <v>331035</v>
      </c>
      <c r="D4" s="16">
        <v>11898</v>
      </c>
      <c r="E4" s="17">
        <v>11177</v>
      </c>
      <c r="F4" s="20">
        <v>27215</v>
      </c>
      <c r="G4" s="20">
        <v>25646</v>
      </c>
      <c r="H4" s="1">
        <f t="shared" si="0"/>
        <v>387184</v>
      </c>
      <c r="I4" s="1">
        <f t="shared" si="1"/>
        <v>367858</v>
      </c>
    </row>
    <row r="5" spans="1:9" x14ac:dyDescent="0.25">
      <c r="A5" s="5">
        <v>2016</v>
      </c>
      <c r="B5" s="11">
        <v>357046</v>
      </c>
      <c r="C5" s="11">
        <v>339225</v>
      </c>
      <c r="D5" s="14">
        <v>12425</v>
      </c>
      <c r="E5" s="15">
        <v>11651</v>
      </c>
      <c r="F5" s="20">
        <v>28236</v>
      </c>
      <c r="G5" s="20">
        <v>26252</v>
      </c>
      <c r="H5" s="1">
        <f t="shared" si="0"/>
        <v>397707</v>
      </c>
      <c r="I5" s="1">
        <f t="shared" si="1"/>
        <v>377128</v>
      </c>
    </row>
    <row r="6" spans="1:9" x14ac:dyDescent="0.25">
      <c r="A6" s="5">
        <v>2015</v>
      </c>
      <c r="B6" s="11">
        <v>358136</v>
      </c>
      <c r="C6" s="11">
        <v>339716</v>
      </c>
      <c r="D6" s="16">
        <v>12493</v>
      </c>
      <c r="E6" s="17">
        <v>11722</v>
      </c>
      <c r="F6" s="20">
        <v>28354</v>
      </c>
      <c r="G6" s="20">
        <v>26744</v>
      </c>
      <c r="H6" s="1">
        <f t="shared" si="0"/>
        <v>398983</v>
      </c>
      <c r="I6" s="1">
        <f t="shared" si="1"/>
        <v>378182</v>
      </c>
    </row>
    <row r="7" spans="1:9" x14ac:dyDescent="0.25">
      <c r="A7" s="5">
        <v>2014</v>
      </c>
      <c r="B7" s="11">
        <v>356772</v>
      </c>
      <c r="C7" s="11">
        <v>338461</v>
      </c>
      <c r="D7" s="14">
        <v>12543</v>
      </c>
      <c r="E7" s="15">
        <v>11851</v>
      </c>
      <c r="F7" s="20">
        <v>29056</v>
      </c>
      <c r="G7" s="20">
        <v>27669</v>
      </c>
      <c r="H7" s="1">
        <f t="shared" si="0"/>
        <v>398371</v>
      </c>
      <c r="I7" s="1">
        <f t="shared" si="1"/>
        <v>377981</v>
      </c>
    </row>
    <row r="8" spans="1:9" x14ac:dyDescent="0.25">
      <c r="A8" s="5">
        <v>2013</v>
      </c>
      <c r="B8" s="11">
        <v>358383</v>
      </c>
      <c r="C8" s="11">
        <v>340129</v>
      </c>
      <c r="D8" s="16">
        <v>12388</v>
      </c>
      <c r="E8" s="17">
        <v>11889</v>
      </c>
      <c r="F8" s="20">
        <v>28828</v>
      </c>
      <c r="G8" s="20">
        <v>27186</v>
      </c>
      <c r="H8" s="1">
        <f t="shared" si="0"/>
        <v>399599</v>
      </c>
      <c r="I8" s="1">
        <f t="shared" si="1"/>
        <v>379204</v>
      </c>
    </row>
    <row r="9" spans="1:9" x14ac:dyDescent="0.25">
      <c r="A9" s="5">
        <v>2012</v>
      </c>
      <c r="B9" s="12">
        <v>374346</v>
      </c>
      <c r="C9" s="12">
        <v>355328</v>
      </c>
      <c r="D9" s="14">
        <v>12999</v>
      </c>
      <c r="E9" s="15">
        <v>12270</v>
      </c>
      <c r="F9" s="20">
        <v>29713</v>
      </c>
      <c r="G9" s="20">
        <v>28314</v>
      </c>
      <c r="H9" s="1">
        <f t="shared" si="0"/>
        <v>417058</v>
      </c>
      <c r="I9" s="1">
        <f t="shared" si="1"/>
        <v>395912</v>
      </c>
    </row>
    <row r="10" spans="1:9" x14ac:dyDescent="0.25">
      <c r="A10" s="4">
        <v>2011</v>
      </c>
      <c r="B10" s="12">
        <v>370974</v>
      </c>
      <c r="C10" s="12">
        <v>352939</v>
      </c>
      <c r="D10" s="16">
        <v>12825</v>
      </c>
      <c r="E10" s="17">
        <v>12448</v>
      </c>
      <c r="F10" s="20">
        <v>30111</v>
      </c>
      <c r="G10" s="20">
        <v>28479</v>
      </c>
      <c r="H10" s="1">
        <f t="shared" si="0"/>
        <v>413910</v>
      </c>
      <c r="I10" s="1">
        <f t="shared" si="1"/>
        <v>393866</v>
      </c>
    </row>
    <row r="11" spans="1:9" x14ac:dyDescent="0.25">
      <c r="A11" s="5">
        <v>2010</v>
      </c>
      <c r="B11" s="12">
        <v>370966</v>
      </c>
      <c r="C11" s="12">
        <v>352199</v>
      </c>
      <c r="D11" s="14">
        <v>12917</v>
      </c>
      <c r="E11" s="15">
        <v>12398</v>
      </c>
      <c r="F11" s="20">
        <v>29872</v>
      </c>
      <c r="G11" s="20">
        <v>28919</v>
      </c>
      <c r="H11" s="1">
        <f t="shared" si="0"/>
        <v>413755</v>
      </c>
      <c r="I11" s="1">
        <f t="shared" si="1"/>
        <v>393516</v>
      </c>
    </row>
    <row r="12" spans="1:9" x14ac:dyDescent="0.25">
      <c r="A12" s="4">
        <v>2009</v>
      </c>
      <c r="B12" s="12">
        <v>362135</v>
      </c>
      <c r="C12" s="12">
        <v>344113</v>
      </c>
      <c r="D12" s="16">
        <v>12799</v>
      </c>
      <c r="E12" s="17">
        <v>12111</v>
      </c>
      <c r="F12" s="20">
        <v>30165</v>
      </c>
      <c r="G12" s="20">
        <v>28881</v>
      </c>
      <c r="H12" s="1">
        <f t="shared" si="0"/>
        <v>405099</v>
      </c>
      <c r="I12" s="1">
        <f t="shared" si="1"/>
        <v>385105</v>
      </c>
    </row>
    <row r="13" spans="1:9" x14ac:dyDescent="0.25">
      <c r="A13" s="4">
        <v>2008</v>
      </c>
      <c r="B13" s="12">
        <v>362963</v>
      </c>
      <c r="C13" s="12">
        <v>345748</v>
      </c>
      <c r="D13" s="14">
        <v>13204</v>
      </c>
      <c r="E13" s="15">
        <v>12427</v>
      </c>
      <c r="F13" s="20">
        <v>30570</v>
      </c>
      <c r="G13" s="20">
        <v>29471</v>
      </c>
      <c r="H13" s="1">
        <f t="shared" si="0"/>
        <v>406737</v>
      </c>
      <c r="I13" s="1">
        <f t="shared" si="1"/>
        <v>387646</v>
      </c>
    </row>
    <row r="14" spans="1:9" x14ac:dyDescent="0.25">
      <c r="A14" s="4">
        <v>2007</v>
      </c>
      <c r="B14" s="12">
        <v>354488</v>
      </c>
      <c r="C14" s="12">
        <v>335525</v>
      </c>
      <c r="D14" s="16">
        <v>12516</v>
      </c>
      <c r="E14" s="17">
        <v>11935</v>
      </c>
      <c r="F14" s="20">
        <v>29694</v>
      </c>
      <c r="G14" s="20">
        <v>28087</v>
      </c>
      <c r="H14" s="1">
        <f t="shared" si="0"/>
        <v>396698</v>
      </c>
      <c r="I14" s="1">
        <f t="shared" si="1"/>
        <v>375547</v>
      </c>
    </row>
    <row r="15" spans="1:9" x14ac:dyDescent="0.25">
      <c r="A15" s="4">
        <v>2006</v>
      </c>
      <c r="B15" s="12">
        <v>342429</v>
      </c>
      <c r="C15" s="12">
        <v>327172</v>
      </c>
      <c r="D15" s="14">
        <v>12010</v>
      </c>
      <c r="E15" s="15">
        <v>11262</v>
      </c>
      <c r="F15" s="20">
        <v>28473</v>
      </c>
      <c r="G15" s="20">
        <v>27217</v>
      </c>
      <c r="H15" s="1">
        <f t="shared" si="0"/>
        <v>382912</v>
      </c>
      <c r="I15" s="1">
        <f t="shared" si="1"/>
        <v>365651</v>
      </c>
    </row>
    <row r="16" spans="1:9" x14ac:dyDescent="0.25">
      <c r="A16" s="4">
        <v>2005</v>
      </c>
      <c r="B16" s="12">
        <v>330600</v>
      </c>
      <c r="C16" s="12">
        <v>315235</v>
      </c>
      <c r="D16" s="16">
        <v>11341</v>
      </c>
      <c r="E16" s="17">
        <v>10987</v>
      </c>
      <c r="F16" s="20">
        <v>28083</v>
      </c>
      <c r="G16" s="20">
        <v>26303</v>
      </c>
      <c r="H16" s="1">
        <f t="shared" si="0"/>
        <v>370024</v>
      </c>
      <c r="I16" s="1">
        <f t="shared" si="1"/>
        <v>352525</v>
      </c>
    </row>
    <row r="17" spans="1:9" x14ac:dyDescent="0.25">
      <c r="A17" s="4">
        <v>2004</v>
      </c>
      <c r="B17" s="12">
        <v>328340</v>
      </c>
      <c r="C17" s="12">
        <v>311381</v>
      </c>
      <c r="D17" s="14">
        <v>11477</v>
      </c>
      <c r="E17" s="15">
        <v>10841</v>
      </c>
      <c r="F17" s="20">
        <v>27769</v>
      </c>
      <c r="G17" s="20">
        <v>26188</v>
      </c>
      <c r="H17" s="1">
        <f t="shared" si="0"/>
        <v>367586</v>
      </c>
      <c r="I17" s="1">
        <f t="shared" si="1"/>
        <v>348410</v>
      </c>
    </row>
    <row r="18" spans="1:9" x14ac:dyDescent="0.25">
      <c r="A18" s="4">
        <v>2003</v>
      </c>
      <c r="B18" s="12">
        <v>318428</v>
      </c>
      <c r="C18" s="12">
        <v>303041</v>
      </c>
      <c r="D18" s="16">
        <v>11244</v>
      </c>
      <c r="E18" s="17">
        <v>10404</v>
      </c>
      <c r="F18" s="20">
        <v>26906</v>
      </c>
      <c r="G18" s="20">
        <v>25526</v>
      </c>
      <c r="H18" s="1">
        <f t="shared" si="0"/>
        <v>356578</v>
      </c>
      <c r="I18" s="1">
        <f t="shared" si="1"/>
        <v>338971</v>
      </c>
    </row>
    <row r="19" spans="1:9" x14ac:dyDescent="0.25">
      <c r="A19" s="4">
        <v>2002</v>
      </c>
      <c r="B19" s="12">
        <v>306063</v>
      </c>
      <c r="C19" s="12">
        <v>290059</v>
      </c>
      <c r="D19" s="14">
        <v>10874</v>
      </c>
      <c r="E19" s="15">
        <v>10511</v>
      </c>
      <c r="F19" s="20">
        <v>26218</v>
      </c>
      <c r="G19" s="20">
        <v>25052</v>
      </c>
      <c r="H19" s="1">
        <f t="shared" si="0"/>
        <v>343155</v>
      </c>
      <c r="I19" s="1">
        <f t="shared" si="1"/>
        <v>325622</v>
      </c>
    </row>
    <row r="20" spans="1:9" x14ac:dyDescent="0.25">
      <c r="A20" s="4">
        <v>2001</v>
      </c>
      <c r="B20" s="12">
        <v>304635</v>
      </c>
      <c r="C20" s="12">
        <v>289999</v>
      </c>
      <c r="D20" s="16">
        <v>11288</v>
      </c>
      <c r="E20" s="17">
        <v>10674</v>
      </c>
      <c r="F20" s="20">
        <v>26786</v>
      </c>
      <c r="G20" s="20">
        <v>25741</v>
      </c>
      <c r="H20" s="1">
        <f t="shared" si="0"/>
        <v>342709</v>
      </c>
      <c r="I20" s="1">
        <f t="shared" si="1"/>
        <v>326414</v>
      </c>
    </row>
    <row r="21" spans="1:9" x14ac:dyDescent="0.25">
      <c r="A21" s="4">
        <v>2000</v>
      </c>
      <c r="B21" s="12">
        <v>309625</v>
      </c>
      <c r="C21" s="12">
        <v>294816</v>
      </c>
      <c r="D21" s="14">
        <v>11120</v>
      </c>
      <c r="E21" s="15">
        <v>10392</v>
      </c>
      <c r="F21" s="20">
        <v>27196</v>
      </c>
      <c r="G21" s="20">
        <v>25880</v>
      </c>
      <c r="H21" s="1">
        <f t="shared" si="0"/>
        <v>347941</v>
      </c>
      <c r="I21" s="1">
        <f t="shared" si="1"/>
        <v>331088</v>
      </c>
    </row>
    <row r="22" spans="1:9" x14ac:dyDescent="0.25">
      <c r="A22" s="4">
        <v>1999</v>
      </c>
      <c r="B22" s="12">
        <v>319255</v>
      </c>
      <c r="C22" s="12">
        <v>302617</v>
      </c>
      <c r="D22" s="16">
        <v>11943</v>
      </c>
      <c r="E22" s="17">
        <v>11014</v>
      </c>
      <c r="F22" s="20">
        <v>28246</v>
      </c>
      <c r="G22" s="20">
        <v>26901</v>
      </c>
      <c r="H22" s="1">
        <f t="shared" si="0"/>
        <v>359444</v>
      </c>
      <c r="I22" s="1">
        <f t="shared" si="1"/>
        <v>340532</v>
      </c>
    </row>
    <row r="23" spans="1:9" x14ac:dyDescent="0.25">
      <c r="A23" s="4">
        <v>1998</v>
      </c>
      <c r="B23" s="12">
        <v>325903</v>
      </c>
      <c r="C23" s="12">
        <v>309998</v>
      </c>
      <c r="D23" s="14">
        <v>12058</v>
      </c>
      <c r="E23" s="15">
        <v>11610</v>
      </c>
      <c r="F23" s="20">
        <v>29496</v>
      </c>
      <c r="G23" s="20">
        <v>27823</v>
      </c>
      <c r="H23" s="1">
        <f t="shared" si="0"/>
        <v>367457</v>
      </c>
      <c r="I23" s="1">
        <f t="shared" si="1"/>
        <v>349431</v>
      </c>
    </row>
    <row r="24" spans="1:9" x14ac:dyDescent="0.25">
      <c r="A24" s="4">
        <v>1997</v>
      </c>
      <c r="B24" s="12">
        <v>329577</v>
      </c>
      <c r="C24" s="12">
        <v>313518</v>
      </c>
      <c r="D24" s="16">
        <v>12325</v>
      </c>
      <c r="E24" s="17">
        <v>11762</v>
      </c>
      <c r="F24" s="20">
        <v>30516</v>
      </c>
      <c r="G24" s="20">
        <v>28924</v>
      </c>
      <c r="H24" s="1">
        <f t="shared" si="0"/>
        <v>372418</v>
      </c>
      <c r="I24" s="1">
        <f t="shared" si="1"/>
        <v>354204</v>
      </c>
    </row>
    <row r="25" spans="1:9" x14ac:dyDescent="0.25">
      <c r="A25" s="4">
        <v>1996</v>
      </c>
      <c r="B25" s="12">
        <v>333490</v>
      </c>
      <c r="C25" s="12">
        <v>315995</v>
      </c>
      <c r="D25" s="14">
        <v>12382</v>
      </c>
      <c r="E25" s="15">
        <v>12000</v>
      </c>
      <c r="F25" s="20">
        <v>30523</v>
      </c>
      <c r="G25" s="20">
        <v>28773</v>
      </c>
      <c r="H25" s="1">
        <f t="shared" si="0"/>
        <v>376395</v>
      </c>
      <c r="I25" s="1">
        <f t="shared" si="1"/>
        <v>356768</v>
      </c>
    </row>
    <row r="26" spans="1:9" x14ac:dyDescent="0.25">
      <c r="A26" s="4">
        <v>1995</v>
      </c>
      <c r="B26" s="12">
        <v>332188</v>
      </c>
      <c r="C26" s="12">
        <v>315950</v>
      </c>
      <c r="D26" s="16">
        <v>12293</v>
      </c>
      <c r="E26" s="17">
        <v>11400</v>
      </c>
      <c r="F26" s="20">
        <v>30652</v>
      </c>
      <c r="G26" s="20">
        <v>29399</v>
      </c>
      <c r="H26" s="1">
        <f t="shared" si="0"/>
        <v>375133</v>
      </c>
      <c r="I26" s="1">
        <f t="shared" si="1"/>
        <v>356749</v>
      </c>
    </row>
    <row r="27" spans="1:9" x14ac:dyDescent="0.25">
      <c r="A27" s="4">
        <v>1994</v>
      </c>
      <c r="B27" s="12">
        <v>341321</v>
      </c>
      <c r="C27" s="12">
        <v>323405</v>
      </c>
      <c r="D27" s="14">
        <v>12361</v>
      </c>
      <c r="E27" s="15">
        <v>11737</v>
      </c>
      <c r="F27" s="21">
        <v>31399</v>
      </c>
      <c r="G27" s="21">
        <v>30257</v>
      </c>
      <c r="H27" s="1">
        <f t="shared" si="0"/>
        <v>385081</v>
      </c>
      <c r="I27" s="1">
        <f t="shared" si="1"/>
        <v>365399</v>
      </c>
    </row>
    <row r="28" spans="1:9" x14ac:dyDescent="0.25">
      <c r="A28" s="4">
        <v>1993</v>
      </c>
      <c r="B28" s="12">
        <v>345835</v>
      </c>
      <c r="C28" s="12">
        <v>327632</v>
      </c>
      <c r="D28" s="16">
        <v>12515</v>
      </c>
      <c r="E28" s="17">
        <v>12207</v>
      </c>
      <c r="F28" s="20">
        <v>32374</v>
      </c>
      <c r="G28" s="20">
        <v>30963</v>
      </c>
      <c r="H28" s="1">
        <f t="shared" si="0"/>
        <v>390724</v>
      </c>
      <c r="I28" s="1">
        <f t="shared" si="1"/>
        <v>370802</v>
      </c>
    </row>
    <row r="29" spans="1:9" x14ac:dyDescent="0.25">
      <c r="A29" s="4">
        <v>1992</v>
      </c>
      <c r="B29" s="12">
        <v>353694</v>
      </c>
      <c r="C29" s="12">
        <v>335962</v>
      </c>
      <c r="D29" s="14">
        <v>12924</v>
      </c>
      <c r="E29" s="15">
        <v>12430</v>
      </c>
      <c r="F29" s="20">
        <v>33610</v>
      </c>
      <c r="G29" s="20">
        <v>32179</v>
      </c>
      <c r="H29" s="1">
        <f t="shared" si="0"/>
        <v>400228</v>
      </c>
      <c r="I29" s="1">
        <f t="shared" si="1"/>
        <v>380571</v>
      </c>
    </row>
    <row r="30" spans="1:9" x14ac:dyDescent="0.25">
      <c r="A30" s="4">
        <v>1991</v>
      </c>
      <c r="B30" s="12">
        <v>358407</v>
      </c>
      <c r="C30" s="12">
        <v>340810</v>
      </c>
      <c r="D30" s="16">
        <v>13427</v>
      </c>
      <c r="E30" s="17">
        <v>12601</v>
      </c>
      <c r="F30" s="20">
        <v>34419</v>
      </c>
      <c r="G30" s="20">
        <v>32605</v>
      </c>
      <c r="H30" s="1">
        <f t="shared" si="0"/>
        <v>406253</v>
      </c>
      <c r="I30" s="1">
        <f t="shared" si="1"/>
        <v>386016</v>
      </c>
    </row>
    <row r="31" spans="1:9" x14ac:dyDescent="0.25">
      <c r="A31" s="4">
        <v>1990</v>
      </c>
      <c r="B31" s="12">
        <v>361412</v>
      </c>
      <c r="C31" s="12">
        <v>344728</v>
      </c>
      <c r="D31" s="14">
        <v>13437</v>
      </c>
      <c r="E31" s="15">
        <v>12814</v>
      </c>
      <c r="F31" s="20">
        <v>33898</v>
      </c>
      <c r="G31" s="20">
        <v>32075</v>
      </c>
      <c r="H31" s="1">
        <f t="shared" si="0"/>
        <v>408747</v>
      </c>
      <c r="I31" s="1">
        <f t="shared" si="1"/>
        <v>389617</v>
      </c>
    </row>
    <row r="32" spans="1:9" x14ac:dyDescent="0.25">
      <c r="A32" s="4">
        <v>1989</v>
      </c>
      <c r="B32" s="12">
        <v>352381</v>
      </c>
      <c r="C32" s="12">
        <v>335344</v>
      </c>
      <c r="D32" s="16">
        <v>13307</v>
      </c>
      <c r="E32" s="17">
        <v>12524</v>
      </c>
      <c r="F32" s="20">
        <v>32504</v>
      </c>
      <c r="G32" s="20">
        <v>30976</v>
      </c>
      <c r="H32" s="1">
        <f t="shared" si="0"/>
        <v>398192</v>
      </c>
      <c r="I32" s="1">
        <f t="shared" si="1"/>
        <v>378844</v>
      </c>
    </row>
    <row r="33" spans="1:9" x14ac:dyDescent="0.25">
      <c r="A33" s="4">
        <v>1988</v>
      </c>
      <c r="B33" s="12">
        <v>354954</v>
      </c>
      <c r="C33" s="12">
        <v>338623</v>
      </c>
      <c r="D33" s="14">
        <v>14131</v>
      </c>
      <c r="E33" s="15">
        <v>13383</v>
      </c>
      <c r="F33" s="20">
        <v>34060</v>
      </c>
      <c r="G33" s="20">
        <v>32152</v>
      </c>
      <c r="H33" s="1">
        <f t="shared" si="0"/>
        <v>403145</v>
      </c>
      <c r="I33" s="1">
        <f t="shared" si="1"/>
        <v>384158</v>
      </c>
    </row>
    <row r="34" spans="1:9" x14ac:dyDescent="0.25">
      <c r="A34" s="4">
        <v>1987</v>
      </c>
      <c r="B34" s="12">
        <v>349624</v>
      </c>
      <c r="C34" s="12">
        <v>331887</v>
      </c>
      <c r="D34" s="16">
        <v>14196</v>
      </c>
      <c r="E34" s="17">
        <v>13457</v>
      </c>
      <c r="F34" s="20">
        <v>33970</v>
      </c>
      <c r="G34" s="20">
        <v>32271</v>
      </c>
      <c r="H34" s="1">
        <f t="shared" si="0"/>
        <v>397790</v>
      </c>
      <c r="I34" s="1">
        <f t="shared" si="1"/>
        <v>377615</v>
      </c>
    </row>
    <row r="35" spans="1:9" x14ac:dyDescent="0.25">
      <c r="A35" s="4">
        <v>1986</v>
      </c>
      <c r="B35" s="12">
        <v>338852</v>
      </c>
      <c r="C35" s="12">
        <v>322166</v>
      </c>
      <c r="D35" s="14">
        <v>14501</v>
      </c>
      <c r="E35" s="15">
        <v>13474</v>
      </c>
      <c r="F35" s="20">
        <v>33874</v>
      </c>
      <c r="G35" s="20">
        <v>31938</v>
      </c>
      <c r="H35" s="1">
        <f t="shared" si="0"/>
        <v>387227</v>
      </c>
      <c r="I35" s="1">
        <f t="shared" si="1"/>
        <v>367578</v>
      </c>
    </row>
    <row r="36" spans="1:9" x14ac:dyDescent="0.25">
      <c r="A36" s="4">
        <v>1985</v>
      </c>
      <c r="B36" s="12">
        <v>336835</v>
      </c>
      <c r="C36" s="12">
        <v>319582</v>
      </c>
      <c r="D36" s="16">
        <v>14076</v>
      </c>
      <c r="E36" s="17">
        <v>13351</v>
      </c>
      <c r="F36" s="20">
        <v>34120</v>
      </c>
      <c r="G36" s="20">
        <v>32556</v>
      </c>
      <c r="H36" s="1">
        <f t="shared" si="0"/>
        <v>385031</v>
      </c>
      <c r="I36" s="1">
        <f t="shared" si="1"/>
        <v>365489</v>
      </c>
    </row>
    <row r="37" spans="1:9" x14ac:dyDescent="0.25">
      <c r="A37" s="4">
        <v>1984</v>
      </c>
      <c r="B37" s="12">
        <v>326039</v>
      </c>
      <c r="C37" s="12">
        <v>310779</v>
      </c>
      <c r="D37" s="14">
        <v>14196</v>
      </c>
      <c r="E37" s="15">
        <v>13281</v>
      </c>
      <c r="F37" s="20">
        <v>33144</v>
      </c>
      <c r="G37" s="20">
        <v>31962</v>
      </c>
      <c r="H37" s="1">
        <f t="shared" si="0"/>
        <v>373379</v>
      </c>
      <c r="I37" s="1">
        <f t="shared" si="1"/>
        <v>356022</v>
      </c>
    </row>
    <row r="38" spans="1:9" x14ac:dyDescent="0.25">
      <c r="A38" s="4">
        <v>1983</v>
      </c>
      <c r="B38" s="12">
        <v>323192</v>
      </c>
      <c r="C38" s="12">
        <v>305942</v>
      </c>
      <c r="D38" s="16">
        <v>13972</v>
      </c>
      <c r="E38" s="17">
        <v>13054</v>
      </c>
      <c r="F38" s="20">
        <v>33656</v>
      </c>
      <c r="G38" s="20">
        <v>31422</v>
      </c>
      <c r="H38" s="1">
        <f t="shared" si="0"/>
        <v>370820</v>
      </c>
      <c r="I38" s="1">
        <f t="shared" si="1"/>
        <v>350418</v>
      </c>
    </row>
    <row r="39" spans="1:9" x14ac:dyDescent="0.25">
      <c r="A39" s="4">
        <v>1982</v>
      </c>
      <c r="B39" s="12">
        <v>321352</v>
      </c>
      <c r="C39" s="12">
        <v>304579</v>
      </c>
      <c r="D39" s="14">
        <v>13732</v>
      </c>
      <c r="E39" s="15">
        <v>13140</v>
      </c>
      <c r="F39" s="20">
        <v>33911</v>
      </c>
      <c r="G39" s="20">
        <v>32285</v>
      </c>
      <c r="H39" s="1">
        <f t="shared" si="0"/>
        <v>368995</v>
      </c>
      <c r="I39" s="1">
        <f t="shared" si="1"/>
        <v>350004</v>
      </c>
    </row>
    <row r="40" spans="1:9" x14ac:dyDescent="0.25">
      <c r="A40" s="4" t="s">
        <v>2</v>
      </c>
      <c r="B40" s="12">
        <v>325711</v>
      </c>
      <c r="C40" s="12">
        <v>308781</v>
      </c>
      <c r="D40" s="16">
        <v>13847</v>
      </c>
      <c r="E40" s="17">
        <v>13319</v>
      </c>
      <c r="F40" s="20">
        <v>35283</v>
      </c>
      <c r="G40" s="20">
        <v>33771</v>
      </c>
      <c r="H40" s="1">
        <f t="shared" si="0"/>
        <v>374841</v>
      </c>
      <c r="I40" s="1">
        <f t="shared" si="1"/>
        <v>355871</v>
      </c>
    </row>
    <row r="41" spans="1:9" x14ac:dyDescent="0.25">
      <c r="A41" s="4">
        <v>1980</v>
      </c>
      <c r="B41" s="12">
        <v>335954</v>
      </c>
      <c r="C41" s="12">
        <v>320280</v>
      </c>
      <c r="D41" s="14">
        <v>14686</v>
      </c>
      <c r="E41" s="15">
        <v>13896</v>
      </c>
      <c r="F41" s="20">
        <v>35395</v>
      </c>
      <c r="G41" s="20">
        <v>33497</v>
      </c>
      <c r="H41" s="1">
        <f t="shared" si="0"/>
        <v>386035</v>
      </c>
      <c r="I41" s="1">
        <f t="shared" si="1"/>
        <v>367673</v>
      </c>
    </row>
    <row r="42" spans="1:9" x14ac:dyDescent="0.25">
      <c r="A42" s="4">
        <v>1979</v>
      </c>
      <c r="B42" s="12">
        <v>328308</v>
      </c>
      <c r="C42" s="12">
        <v>309720</v>
      </c>
      <c r="D42" s="16">
        <v>14485</v>
      </c>
      <c r="E42" s="17">
        <v>13693</v>
      </c>
      <c r="F42" s="20">
        <v>35351</v>
      </c>
      <c r="G42" s="20">
        <v>33015</v>
      </c>
      <c r="H42" s="1">
        <f t="shared" si="0"/>
        <v>378144</v>
      </c>
      <c r="I42" s="1">
        <f t="shared" si="1"/>
        <v>356428</v>
      </c>
    </row>
    <row r="43" spans="1:9" x14ac:dyDescent="0.25">
      <c r="A43" s="4">
        <v>1978</v>
      </c>
      <c r="B43" s="12">
        <v>307088</v>
      </c>
      <c r="C43" s="12">
        <v>289330</v>
      </c>
      <c r="D43" s="14">
        <v>13168</v>
      </c>
      <c r="E43" s="15">
        <v>13071</v>
      </c>
      <c r="F43" s="20">
        <v>33059</v>
      </c>
      <c r="G43" s="20">
        <v>31236</v>
      </c>
      <c r="H43" s="1">
        <f t="shared" si="0"/>
        <v>353315</v>
      </c>
      <c r="I43" s="1">
        <f t="shared" si="1"/>
        <v>333637</v>
      </c>
    </row>
    <row r="44" spans="1:9" x14ac:dyDescent="0.25">
      <c r="A44" s="4">
        <v>1977</v>
      </c>
      <c r="B44" s="12">
        <v>292957</v>
      </c>
      <c r="C44" s="12">
        <v>276302</v>
      </c>
      <c r="D44" s="16">
        <v>13154</v>
      </c>
      <c r="E44" s="17">
        <v>12283</v>
      </c>
      <c r="F44" s="20">
        <v>31993</v>
      </c>
      <c r="G44" s="20">
        <v>30349</v>
      </c>
      <c r="H44" s="1">
        <f t="shared" si="0"/>
        <v>338104</v>
      </c>
      <c r="I44" s="1">
        <f t="shared" si="1"/>
        <v>318934</v>
      </c>
    </row>
    <row r="45" spans="1:9" x14ac:dyDescent="0.25">
      <c r="A45" s="4">
        <v>1976</v>
      </c>
      <c r="B45" s="12">
        <v>300313</v>
      </c>
      <c r="C45" s="12">
        <v>283957</v>
      </c>
      <c r="D45" s="14">
        <v>13542</v>
      </c>
      <c r="E45" s="15">
        <v>12819</v>
      </c>
      <c r="F45" s="20">
        <v>33501</v>
      </c>
      <c r="G45" s="20">
        <v>31394</v>
      </c>
      <c r="H45" s="1">
        <f t="shared" si="0"/>
        <v>347356</v>
      </c>
      <c r="I45" s="1">
        <f t="shared" si="1"/>
        <v>328170</v>
      </c>
    </row>
    <row r="46" spans="1:9" x14ac:dyDescent="0.25">
      <c r="A46" s="4">
        <v>1975</v>
      </c>
      <c r="B46" s="12">
        <v>310751</v>
      </c>
      <c r="C46" s="12">
        <v>292694</v>
      </c>
      <c r="D46" s="16">
        <v>13475</v>
      </c>
      <c r="E46" s="17">
        <v>12655</v>
      </c>
      <c r="F46" s="20">
        <v>35017</v>
      </c>
      <c r="G46" s="20">
        <v>32926</v>
      </c>
      <c r="H46" s="1">
        <f t="shared" si="0"/>
        <v>359243</v>
      </c>
      <c r="I46" s="1">
        <f t="shared" si="1"/>
        <v>338275</v>
      </c>
    </row>
    <row r="47" spans="1:9" x14ac:dyDescent="0.25">
      <c r="A47" s="4">
        <v>1974</v>
      </c>
      <c r="B47" s="12">
        <v>329459</v>
      </c>
      <c r="C47" s="12">
        <v>310426</v>
      </c>
      <c r="D47" s="14">
        <v>13987</v>
      </c>
      <c r="E47" s="15">
        <v>13173</v>
      </c>
      <c r="F47" s="20">
        <v>35824</v>
      </c>
      <c r="G47" s="20">
        <v>34269</v>
      </c>
      <c r="H47" s="1">
        <f t="shared" si="0"/>
        <v>379270</v>
      </c>
      <c r="I47" s="1">
        <f t="shared" si="1"/>
        <v>357868</v>
      </c>
    </row>
    <row r="48" spans="1:9" x14ac:dyDescent="0.25">
      <c r="A48" s="4">
        <v>1973</v>
      </c>
      <c r="B48" s="12">
        <v>348678</v>
      </c>
      <c r="C48" s="12">
        <v>327275</v>
      </c>
      <c r="D48" s="16">
        <v>15152</v>
      </c>
      <c r="E48" s="17">
        <v>14048</v>
      </c>
      <c r="F48" s="20">
        <v>38601</v>
      </c>
      <c r="G48" s="20">
        <v>35791</v>
      </c>
      <c r="H48" s="1">
        <f t="shared" si="0"/>
        <v>402431</v>
      </c>
      <c r="I48" s="1">
        <f t="shared" si="1"/>
        <v>377114</v>
      </c>
    </row>
    <row r="49" spans="1:9" x14ac:dyDescent="0.25">
      <c r="A49" s="4">
        <v>1972</v>
      </c>
      <c r="B49" s="12">
        <v>373982</v>
      </c>
      <c r="C49" s="12">
        <v>351458</v>
      </c>
      <c r="D49" s="14">
        <v>15559</v>
      </c>
      <c r="E49" s="15">
        <v>14435</v>
      </c>
      <c r="F49" s="20">
        <v>40280</v>
      </c>
      <c r="G49" s="20">
        <v>38270</v>
      </c>
      <c r="H49" s="1">
        <f t="shared" si="0"/>
        <v>429821</v>
      </c>
      <c r="I49" s="1">
        <f t="shared" si="1"/>
        <v>404163</v>
      </c>
    </row>
    <row r="50" spans="1:9" x14ac:dyDescent="0.25">
      <c r="A50" s="4">
        <v>1971</v>
      </c>
      <c r="B50" s="12">
        <v>403223</v>
      </c>
      <c r="C50" s="12">
        <v>379932</v>
      </c>
      <c r="D50" s="16">
        <v>16504</v>
      </c>
      <c r="E50" s="17">
        <v>15261</v>
      </c>
      <c r="F50" s="20">
        <v>44467</v>
      </c>
      <c r="G50" s="20">
        <v>42261</v>
      </c>
      <c r="H50" s="1">
        <f t="shared" si="0"/>
        <v>464194</v>
      </c>
      <c r="I50" s="1">
        <f t="shared" si="1"/>
        <v>437454</v>
      </c>
    </row>
    <row r="51" spans="1:9" x14ac:dyDescent="0.25">
      <c r="A51" s="4">
        <v>1970</v>
      </c>
      <c r="B51" s="12">
        <v>403371</v>
      </c>
      <c r="C51" s="12">
        <v>381115</v>
      </c>
      <c r="D51" s="14">
        <v>16539</v>
      </c>
      <c r="E51" s="15">
        <v>15547</v>
      </c>
      <c r="F51" s="20">
        <v>45038</v>
      </c>
      <c r="G51" s="20">
        <v>42297</v>
      </c>
      <c r="H51" s="1">
        <f t="shared" si="0"/>
        <v>464948</v>
      </c>
      <c r="I51" s="1">
        <f t="shared" si="1"/>
        <v>438959</v>
      </c>
    </row>
    <row r="52" spans="1:9" x14ac:dyDescent="0.25">
      <c r="A52" s="4">
        <v>1969</v>
      </c>
      <c r="B52" s="12">
        <v>410052</v>
      </c>
      <c r="C52" s="12">
        <v>387486</v>
      </c>
      <c r="D52" s="16">
        <v>16600</v>
      </c>
      <c r="E52" s="17">
        <v>15828</v>
      </c>
      <c r="F52" s="20">
        <v>46660</v>
      </c>
      <c r="G52" s="20">
        <v>43630</v>
      </c>
      <c r="H52" s="1">
        <f t="shared" si="0"/>
        <v>473312</v>
      </c>
      <c r="I52" s="1">
        <f t="shared" si="1"/>
        <v>446944</v>
      </c>
    </row>
    <row r="53" spans="1:9" x14ac:dyDescent="0.25">
      <c r="A53" s="4">
        <v>1968</v>
      </c>
      <c r="B53" s="12">
        <v>421130</v>
      </c>
      <c r="C53" s="12">
        <v>398142</v>
      </c>
      <c r="D53" s="14">
        <v>17151</v>
      </c>
      <c r="E53" s="15">
        <v>16022</v>
      </c>
      <c r="F53" s="20">
        <v>48884</v>
      </c>
      <c r="G53" s="20">
        <v>45902</v>
      </c>
      <c r="H53" s="1">
        <f t="shared" si="0"/>
        <v>487165</v>
      </c>
      <c r="I53" s="1">
        <f t="shared" si="1"/>
        <v>460066</v>
      </c>
    </row>
    <row r="54" spans="1:9" x14ac:dyDescent="0.25">
      <c r="A54" s="4">
        <v>1967</v>
      </c>
      <c r="B54" s="12">
        <v>427901</v>
      </c>
      <c r="C54" s="12">
        <v>404263</v>
      </c>
      <c r="D54" s="16">
        <v>17168</v>
      </c>
      <c r="E54" s="17">
        <v>16247</v>
      </c>
      <c r="F54" s="20">
        <v>49627</v>
      </c>
      <c r="G54" s="20">
        <v>46594</v>
      </c>
      <c r="H54" s="1">
        <f t="shared" si="0"/>
        <v>494696</v>
      </c>
      <c r="I54" s="1">
        <f t="shared" si="1"/>
        <v>467104</v>
      </c>
    </row>
    <row r="55" spans="1:9" x14ac:dyDescent="0.25">
      <c r="A55" s="4">
        <v>1966</v>
      </c>
      <c r="B55" s="12">
        <v>437262</v>
      </c>
      <c r="C55" s="12">
        <v>412561</v>
      </c>
      <c r="D55" s="14">
        <v>17333</v>
      </c>
      <c r="E55" s="15">
        <v>15895</v>
      </c>
      <c r="F55" s="20">
        <v>49772</v>
      </c>
      <c r="G55" s="20">
        <v>46764</v>
      </c>
      <c r="H55" s="1">
        <f t="shared" si="0"/>
        <v>504367</v>
      </c>
      <c r="I55" s="1">
        <f t="shared" si="1"/>
        <v>475220</v>
      </c>
    </row>
    <row r="56" spans="1:9" x14ac:dyDescent="0.25">
      <c r="A56" s="4">
        <v>1965</v>
      </c>
      <c r="B56" s="12">
        <v>443190</v>
      </c>
      <c r="C56" s="12">
        <v>419535</v>
      </c>
      <c r="D56" s="16">
        <v>17702</v>
      </c>
      <c r="E56" s="17">
        <v>16188</v>
      </c>
      <c r="F56" s="20">
        <v>52037</v>
      </c>
      <c r="G56" s="20">
        <v>48623</v>
      </c>
      <c r="H56" s="1">
        <f t="shared" si="0"/>
        <v>512929</v>
      </c>
      <c r="I56" s="1">
        <f t="shared" si="1"/>
        <v>484346</v>
      </c>
    </row>
    <row r="57" spans="1:9" x14ac:dyDescent="0.25">
      <c r="A57" s="4">
        <v>1964</v>
      </c>
      <c r="B57" s="12">
        <v>451072</v>
      </c>
      <c r="C57" s="12">
        <v>424900</v>
      </c>
      <c r="D57" s="14">
        <v>17615</v>
      </c>
      <c r="E57" s="15">
        <v>16730</v>
      </c>
      <c r="F57" s="20">
        <v>53696</v>
      </c>
      <c r="G57" s="20">
        <v>50659</v>
      </c>
      <c r="H57" s="1">
        <f t="shared" si="0"/>
        <v>522383</v>
      </c>
      <c r="I57" s="1">
        <f t="shared" si="1"/>
        <v>492289</v>
      </c>
    </row>
    <row r="58" spans="1:9" x14ac:dyDescent="0.25">
      <c r="A58" s="4">
        <v>1963</v>
      </c>
      <c r="B58" s="12">
        <v>438476</v>
      </c>
      <c r="C58" s="12">
        <v>415579</v>
      </c>
      <c r="D58" s="16">
        <v>17323</v>
      </c>
      <c r="E58" s="17">
        <v>16091</v>
      </c>
      <c r="F58" s="20">
        <v>52669</v>
      </c>
      <c r="G58" s="20">
        <v>50022</v>
      </c>
      <c r="H58" s="1">
        <f t="shared" si="0"/>
        <v>508468</v>
      </c>
      <c r="I58" s="1">
        <f t="shared" si="1"/>
        <v>481692</v>
      </c>
    </row>
    <row r="59" spans="1:9" x14ac:dyDescent="0.25">
      <c r="A59" s="4">
        <v>1962</v>
      </c>
      <c r="B59" s="12">
        <v>431633</v>
      </c>
      <c r="C59" s="12">
        <v>407103</v>
      </c>
      <c r="D59" s="14">
        <v>16810</v>
      </c>
      <c r="E59" s="15">
        <v>15755</v>
      </c>
      <c r="F59" s="20">
        <v>53943</v>
      </c>
      <c r="G59" s="20">
        <v>50391</v>
      </c>
      <c r="H59" s="1">
        <f t="shared" si="0"/>
        <v>502386</v>
      </c>
      <c r="I59" s="1">
        <f t="shared" si="1"/>
        <v>473249</v>
      </c>
    </row>
    <row r="60" spans="1:9" x14ac:dyDescent="0.25">
      <c r="A60" s="4">
        <v>1961</v>
      </c>
      <c r="B60" s="12">
        <v>417768</v>
      </c>
      <c r="C60" s="12">
        <v>393513</v>
      </c>
      <c r="D60" s="16">
        <v>16404</v>
      </c>
      <c r="E60" s="17">
        <v>15511</v>
      </c>
      <c r="F60" s="20">
        <v>51964</v>
      </c>
      <c r="G60" s="20">
        <v>49205</v>
      </c>
      <c r="H60" s="1">
        <f t="shared" si="0"/>
        <v>486136</v>
      </c>
      <c r="I60" s="1">
        <f t="shared" si="1"/>
        <v>458229</v>
      </c>
    </row>
    <row r="61" spans="1:9" x14ac:dyDescent="0.25">
      <c r="A61" s="4">
        <v>1960</v>
      </c>
      <c r="B61" s="12">
        <v>404150</v>
      </c>
      <c r="C61" s="12">
        <v>380855</v>
      </c>
      <c r="D61" s="14">
        <v>16609</v>
      </c>
      <c r="E61" s="15">
        <v>15380</v>
      </c>
      <c r="F61" s="20">
        <v>51938</v>
      </c>
      <c r="G61" s="20">
        <v>49354</v>
      </c>
      <c r="H61" s="1">
        <f t="shared" si="0"/>
        <v>472697</v>
      </c>
      <c r="I61" s="1">
        <f t="shared" si="1"/>
        <v>445589</v>
      </c>
    </row>
    <row r="62" spans="1:9" x14ac:dyDescent="0.25">
      <c r="A62" s="4">
        <v>1959</v>
      </c>
      <c r="B62" s="12">
        <v>385689</v>
      </c>
      <c r="C62" s="12">
        <v>362812</v>
      </c>
      <c r="D62" s="16">
        <v>15877</v>
      </c>
      <c r="E62" s="17">
        <v>14932</v>
      </c>
      <c r="F62" s="20">
        <v>51126</v>
      </c>
      <c r="G62" s="20">
        <v>48125</v>
      </c>
      <c r="H62" s="1">
        <f t="shared" si="0"/>
        <v>452692</v>
      </c>
      <c r="I62" s="1">
        <f t="shared" si="1"/>
        <v>425869</v>
      </c>
    </row>
    <row r="63" spans="1:9" x14ac:dyDescent="0.25">
      <c r="A63" s="4">
        <v>1958</v>
      </c>
      <c r="B63" s="12">
        <v>380944</v>
      </c>
      <c r="C63" s="12">
        <v>359771</v>
      </c>
      <c r="D63" s="14">
        <v>15700</v>
      </c>
      <c r="E63" s="15">
        <v>14601</v>
      </c>
      <c r="F63" s="20">
        <v>51018</v>
      </c>
      <c r="G63" s="20">
        <v>48463</v>
      </c>
      <c r="H63" s="1">
        <f t="shared" si="0"/>
        <v>447662</v>
      </c>
      <c r="I63" s="1">
        <f t="shared" si="1"/>
        <v>422835</v>
      </c>
    </row>
    <row r="64" spans="1:9" x14ac:dyDescent="0.25">
      <c r="A64" s="4">
        <v>1957</v>
      </c>
      <c r="B64" s="12">
        <v>372298</v>
      </c>
      <c r="C64" s="12">
        <v>351083</v>
      </c>
      <c r="D64" s="16">
        <v>15490</v>
      </c>
      <c r="E64" s="17">
        <v>14618</v>
      </c>
      <c r="F64" s="20">
        <v>50350</v>
      </c>
      <c r="G64" s="20">
        <v>47627</v>
      </c>
      <c r="H64" s="1">
        <f t="shared" si="0"/>
        <v>438138</v>
      </c>
      <c r="I64" s="1">
        <f t="shared" si="1"/>
        <v>413328</v>
      </c>
    </row>
    <row r="65" spans="1:9" x14ac:dyDescent="0.25">
      <c r="A65" s="4">
        <v>1956</v>
      </c>
      <c r="B65" s="12">
        <v>359881</v>
      </c>
      <c r="C65" s="12">
        <v>340454</v>
      </c>
      <c r="D65" s="14">
        <v>15100</v>
      </c>
      <c r="E65" s="15">
        <v>14389</v>
      </c>
      <c r="F65" s="20">
        <v>48951</v>
      </c>
      <c r="G65" s="20">
        <v>46362</v>
      </c>
      <c r="H65" s="1">
        <f t="shared" si="0"/>
        <v>423932</v>
      </c>
      <c r="I65" s="1">
        <f t="shared" si="1"/>
        <v>401205</v>
      </c>
    </row>
    <row r="66" spans="1:9" x14ac:dyDescent="0.25">
      <c r="A66" s="4">
        <v>1955</v>
      </c>
      <c r="B66" s="12">
        <v>343673</v>
      </c>
      <c r="C66" s="12">
        <v>324138</v>
      </c>
      <c r="D66" s="16">
        <v>15085</v>
      </c>
      <c r="E66" s="17">
        <v>13880</v>
      </c>
      <c r="F66" s="20">
        <v>47526</v>
      </c>
      <c r="G66" s="20">
        <v>45013</v>
      </c>
      <c r="H66" s="1">
        <f t="shared" si="0"/>
        <v>406284</v>
      </c>
      <c r="I66" s="1">
        <f t="shared" si="1"/>
        <v>383031</v>
      </c>
    </row>
    <row r="67" spans="1:9" x14ac:dyDescent="0.25">
      <c r="A67" s="4">
        <v>1954</v>
      </c>
      <c r="B67" s="12">
        <v>346455</v>
      </c>
      <c r="C67" s="12">
        <v>327196</v>
      </c>
      <c r="D67" s="14">
        <v>14817</v>
      </c>
      <c r="E67" s="15">
        <v>13986</v>
      </c>
      <c r="F67" s="20">
        <v>47414</v>
      </c>
      <c r="G67" s="20">
        <v>44901</v>
      </c>
      <c r="H67" s="1">
        <f t="shared" ref="H67:H130" si="2">B67+D67+F67</f>
        <v>408686</v>
      </c>
      <c r="I67" s="1">
        <f t="shared" ref="I67:I130" si="3">C67+E67+G67</f>
        <v>386083</v>
      </c>
    </row>
    <row r="68" spans="1:9" x14ac:dyDescent="0.25">
      <c r="A68" s="4">
        <v>1953</v>
      </c>
      <c r="B68" s="12">
        <v>352037</v>
      </c>
      <c r="C68" s="12">
        <v>332335</v>
      </c>
      <c r="D68" s="16">
        <v>15039</v>
      </c>
      <c r="E68" s="17">
        <v>13945</v>
      </c>
      <c r="F68" s="20">
        <v>46853</v>
      </c>
      <c r="G68" s="20">
        <v>44060</v>
      </c>
      <c r="H68" s="1">
        <f t="shared" si="2"/>
        <v>413929</v>
      </c>
      <c r="I68" s="1">
        <f t="shared" si="3"/>
        <v>390340</v>
      </c>
    </row>
    <row r="69" spans="1:9" x14ac:dyDescent="0.25">
      <c r="A69" s="4">
        <v>1952</v>
      </c>
      <c r="B69" s="12">
        <v>345878</v>
      </c>
      <c r="C69" s="12">
        <v>327857</v>
      </c>
      <c r="D69" s="14">
        <v>14846</v>
      </c>
      <c r="E69" s="15">
        <v>13914</v>
      </c>
      <c r="F69" s="20">
        <v>46268</v>
      </c>
      <c r="G69" s="20">
        <v>44154</v>
      </c>
      <c r="H69" s="1">
        <f t="shared" si="2"/>
        <v>406992</v>
      </c>
      <c r="I69" s="1">
        <f t="shared" si="3"/>
        <v>385925</v>
      </c>
    </row>
    <row r="70" spans="1:9" x14ac:dyDescent="0.25">
      <c r="A70" s="4">
        <v>1951</v>
      </c>
      <c r="B70" s="12">
        <v>348604</v>
      </c>
      <c r="C70" s="12">
        <v>328925</v>
      </c>
      <c r="D70" s="16">
        <v>14639</v>
      </c>
      <c r="E70" s="17">
        <v>13838</v>
      </c>
      <c r="F70" s="20">
        <v>46699</v>
      </c>
      <c r="G70" s="20">
        <v>43940</v>
      </c>
      <c r="H70" s="1">
        <f t="shared" si="2"/>
        <v>409942</v>
      </c>
      <c r="I70" s="1">
        <f t="shared" si="3"/>
        <v>386703</v>
      </c>
    </row>
    <row r="71" spans="1:9" x14ac:dyDescent="0.25">
      <c r="A71" s="4">
        <v>1950</v>
      </c>
      <c r="B71" s="12">
        <v>358715</v>
      </c>
      <c r="C71" s="12">
        <v>338382</v>
      </c>
      <c r="D71" s="14">
        <v>14903</v>
      </c>
      <c r="E71" s="15">
        <v>13891</v>
      </c>
      <c r="F71" s="20">
        <v>47822</v>
      </c>
      <c r="G71" s="20">
        <v>44708</v>
      </c>
      <c r="H71" s="1">
        <f t="shared" si="2"/>
        <v>421440</v>
      </c>
      <c r="I71" s="1">
        <f t="shared" si="3"/>
        <v>396981</v>
      </c>
    </row>
    <row r="72" spans="1:9" x14ac:dyDescent="0.25">
      <c r="A72" s="4">
        <v>1949</v>
      </c>
      <c r="B72" s="12">
        <v>376064</v>
      </c>
      <c r="C72" s="12">
        <v>354454</v>
      </c>
      <c r="D72" s="16">
        <v>15027</v>
      </c>
      <c r="E72" s="17">
        <v>14079</v>
      </c>
      <c r="F72" s="20">
        <v>49183</v>
      </c>
      <c r="G72" s="20">
        <v>46491</v>
      </c>
      <c r="H72" s="1">
        <f t="shared" si="2"/>
        <v>440274</v>
      </c>
      <c r="I72" s="1">
        <f t="shared" si="3"/>
        <v>415024</v>
      </c>
    </row>
    <row r="73" spans="1:9" x14ac:dyDescent="0.25">
      <c r="A73" s="4">
        <v>1948</v>
      </c>
      <c r="B73" s="12">
        <v>399112</v>
      </c>
      <c r="C73" s="12">
        <v>376194</v>
      </c>
      <c r="D73" s="14">
        <v>15263</v>
      </c>
      <c r="E73" s="15">
        <v>14269</v>
      </c>
      <c r="F73" s="20">
        <v>51858</v>
      </c>
      <c r="G73" s="20">
        <v>48486</v>
      </c>
      <c r="H73" s="1">
        <f t="shared" si="2"/>
        <v>466233</v>
      </c>
      <c r="I73" s="1">
        <f t="shared" si="3"/>
        <v>438949</v>
      </c>
    </row>
    <row r="74" spans="1:9" x14ac:dyDescent="0.25">
      <c r="A74" s="4">
        <v>1947</v>
      </c>
      <c r="B74" s="12">
        <v>453590</v>
      </c>
      <c r="C74" s="12">
        <v>427436</v>
      </c>
      <c r="D74" s="16">
        <v>16011</v>
      </c>
      <c r="E74" s="17">
        <v>15243</v>
      </c>
      <c r="F74" s="20">
        <v>58010</v>
      </c>
      <c r="G74" s="20">
        <v>55137</v>
      </c>
      <c r="H74" s="1">
        <f t="shared" si="2"/>
        <v>527611</v>
      </c>
      <c r="I74" s="1">
        <f t="shared" si="3"/>
        <v>497816</v>
      </c>
    </row>
    <row r="75" spans="1:9" x14ac:dyDescent="0.25">
      <c r="A75" s="4">
        <v>1946</v>
      </c>
      <c r="B75" s="12">
        <v>422299</v>
      </c>
      <c r="C75" s="12">
        <v>398420</v>
      </c>
      <c r="D75" s="14">
        <v>15475</v>
      </c>
      <c r="E75" s="15">
        <v>14659</v>
      </c>
      <c r="F75" s="20">
        <v>53857</v>
      </c>
      <c r="G75" s="20">
        <v>50556</v>
      </c>
      <c r="H75" s="1">
        <f t="shared" si="2"/>
        <v>491631</v>
      </c>
      <c r="I75" s="1">
        <f t="shared" si="3"/>
        <v>463635</v>
      </c>
    </row>
    <row r="76" spans="1:9" x14ac:dyDescent="0.25">
      <c r="A76" s="4">
        <v>1945</v>
      </c>
      <c r="B76" s="12">
        <v>350072</v>
      </c>
      <c r="C76" s="12">
        <v>329865</v>
      </c>
      <c r="D76" s="16">
        <v>14945</v>
      </c>
      <c r="E76" s="17">
        <v>14062</v>
      </c>
      <c r="F76" s="20">
        <v>44774</v>
      </c>
      <c r="G76" s="20">
        <v>42150</v>
      </c>
      <c r="H76" s="1">
        <f t="shared" si="2"/>
        <v>409791</v>
      </c>
      <c r="I76" s="1">
        <f t="shared" si="3"/>
        <v>386077</v>
      </c>
    </row>
    <row r="77" spans="1:9" x14ac:dyDescent="0.25">
      <c r="A77" s="4">
        <v>1944</v>
      </c>
      <c r="B77" s="12">
        <v>387638</v>
      </c>
      <c r="C77" s="12">
        <v>363840</v>
      </c>
      <c r="D77" s="14">
        <v>15840</v>
      </c>
      <c r="E77" s="15">
        <v>15060</v>
      </c>
      <c r="F77" s="20">
        <v>49519</v>
      </c>
      <c r="G77" s="20">
        <v>46401</v>
      </c>
      <c r="H77" s="1">
        <f t="shared" si="2"/>
        <v>452997</v>
      </c>
      <c r="I77" s="1">
        <f t="shared" si="3"/>
        <v>425301</v>
      </c>
    </row>
    <row r="78" spans="1:9" x14ac:dyDescent="0.25">
      <c r="A78" s="4">
        <v>1943</v>
      </c>
      <c r="B78" s="12">
        <v>352798</v>
      </c>
      <c r="C78" s="12">
        <v>331536</v>
      </c>
      <c r="D78" s="16">
        <v>16337</v>
      </c>
      <c r="E78" s="17">
        <v>15184</v>
      </c>
      <c r="F78" s="20">
        <v>48473</v>
      </c>
      <c r="G78" s="20">
        <v>46196</v>
      </c>
      <c r="H78" s="1">
        <f t="shared" si="2"/>
        <v>417608</v>
      </c>
      <c r="I78" s="1">
        <f t="shared" si="3"/>
        <v>392916</v>
      </c>
    </row>
    <row r="79" spans="1:9" x14ac:dyDescent="0.25">
      <c r="A79" s="4">
        <v>1942</v>
      </c>
      <c r="B79" s="12">
        <v>335760</v>
      </c>
      <c r="C79" s="12">
        <v>315743</v>
      </c>
      <c r="D79" s="14">
        <v>15252</v>
      </c>
      <c r="E79" s="15">
        <v>14393</v>
      </c>
      <c r="F79" s="20">
        <v>46405</v>
      </c>
      <c r="G79" s="20">
        <v>44298</v>
      </c>
      <c r="H79" s="1">
        <f t="shared" si="2"/>
        <v>397417</v>
      </c>
      <c r="I79" s="1">
        <f t="shared" si="3"/>
        <v>374434</v>
      </c>
    </row>
    <row r="80" spans="1:9" x14ac:dyDescent="0.25">
      <c r="A80" s="4">
        <v>1941</v>
      </c>
      <c r="B80" s="12">
        <v>297054</v>
      </c>
      <c r="C80" s="12">
        <v>282037</v>
      </c>
      <c r="D80" s="16">
        <v>14059</v>
      </c>
      <c r="E80" s="17">
        <v>12828</v>
      </c>
      <c r="F80" s="20">
        <v>46104</v>
      </c>
      <c r="G80" s="20">
        <v>43644</v>
      </c>
      <c r="H80" s="1">
        <f t="shared" si="2"/>
        <v>357217</v>
      </c>
      <c r="I80" s="1">
        <f t="shared" si="3"/>
        <v>338509</v>
      </c>
    </row>
    <row r="81" spans="1:9" x14ac:dyDescent="0.25">
      <c r="A81" s="4">
        <v>1940</v>
      </c>
      <c r="B81" s="12">
        <v>302615</v>
      </c>
      <c r="C81" s="12">
        <v>287505</v>
      </c>
      <c r="D81" s="14">
        <v>13180</v>
      </c>
      <c r="E81" s="15">
        <v>12183</v>
      </c>
      <c r="F81" s="20">
        <v>44234</v>
      </c>
      <c r="G81" s="20">
        <v>42158</v>
      </c>
      <c r="H81" s="1">
        <f t="shared" si="2"/>
        <v>360029</v>
      </c>
      <c r="I81" s="1">
        <f t="shared" si="3"/>
        <v>341846</v>
      </c>
    </row>
    <row r="82" spans="1:9" x14ac:dyDescent="0.25">
      <c r="A82" s="4">
        <v>1939</v>
      </c>
      <c r="B82" s="12">
        <v>315606</v>
      </c>
      <c r="C82" s="12">
        <v>298873</v>
      </c>
      <c r="D82" s="16">
        <v>12890</v>
      </c>
      <c r="E82" s="17">
        <v>12350</v>
      </c>
      <c r="F82" s="20">
        <v>44687</v>
      </c>
      <c r="G82" s="20">
        <v>42226</v>
      </c>
      <c r="H82" s="1">
        <f t="shared" si="2"/>
        <v>373183</v>
      </c>
      <c r="I82" s="1">
        <f t="shared" si="3"/>
        <v>353449</v>
      </c>
    </row>
    <row r="83" spans="1:9" x14ac:dyDescent="0.25">
      <c r="A83" s="4">
        <v>1938</v>
      </c>
      <c r="B83" s="12">
        <v>318387</v>
      </c>
      <c r="C83" s="12">
        <v>302817</v>
      </c>
      <c r="D83" s="14">
        <v>13196</v>
      </c>
      <c r="E83" s="15">
        <v>12546</v>
      </c>
      <c r="F83" s="20">
        <v>45447</v>
      </c>
      <c r="G83" s="20">
        <v>43180</v>
      </c>
      <c r="H83" s="1">
        <f t="shared" si="2"/>
        <v>377030</v>
      </c>
      <c r="I83" s="1">
        <f t="shared" si="3"/>
        <v>358543</v>
      </c>
    </row>
    <row r="84" spans="1:9" x14ac:dyDescent="0.25">
      <c r="A84" s="4">
        <v>1937</v>
      </c>
      <c r="B84" s="12">
        <v>313618</v>
      </c>
      <c r="C84" s="12">
        <v>296939</v>
      </c>
      <c r="D84" s="16">
        <v>13008</v>
      </c>
      <c r="E84" s="17">
        <v>12404</v>
      </c>
      <c r="F84" s="20">
        <v>45035</v>
      </c>
      <c r="G84" s="20">
        <v>42775</v>
      </c>
      <c r="H84" s="1">
        <f t="shared" si="2"/>
        <v>371661</v>
      </c>
      <c r="I84" s="1">
        <f t="shared" si="3"/>
        <v>352118</v>
      </c>
    </row>
    <row r="85" spans="1:9" x14ac:dyDescent="0.25">
      <c r="A85" s="4">
        <v>1936</v>
      </c>
      <c r="B85" s="12">
        <v>310605</v>
      </c>
      <c r="C85" s="12">
        <v>294687</v>
      </c>
      <c r="D85" s="14">
        <v>13278</v>
      </c>
      <c r="E85" s="15">
        <v>12631</v>
      </c>
      <c r="F85" s="20">
        <v>45323</v>
      </c>
      <c r="G85" s="20">
        <v>43605</v>
      </c>
      <c r="H85" s="1">
        <f t="shared" si="2"/>
        <v>369206</v>
      </c>
      <c r="I85" s="1">
        <f t="shared" si="3"/>
        <v>350923</v>
      </c>
    </row>
    <row r="86" spans="1:9" x14ac:dyDescent="0.25">
      <c r="A86" s="4">
        <v>1935</v>
      </c>
      <c r="B86" s="12">
        <v>307552</v>
      </c>
      <c r="C86" s="12">
        <v>291204</v>
      </c>
      <c r="D86" s="16">
        <v>12780</v>
      </c>
      <c r="E86" s="17">
        <v>11962</v>
      </c>
      <c r="F86" s="20">
        <v>44965</v>
      </c>
      <c r="G86" s="20">
        <v>42963</v>
      </c>
      <c r="H86" s="1">
        <f t="shared" si="2"/>
        <v>365297</v>
      </c>
      <c r="I86" s="1">
        <f t="shared" si="3"/>
        <v>346129</v>
      </c>
    </row>
    <row r="87" spans="1:9" x14ac:dyDescent="0.25">
      <c r="A87" s="4">
        <v>1934</v>
      </c>
      <c r="B87" s="12">
        <v>306874</v>
      </c>
      <c r="C87" s="12">
        <v>290768</v>
      </c>
      <c r="D87" s="14">
        <v>13165</v>
      </c>
      <c r="E87" s="15">
        <v>12200</v>
      </c>
      <c r="F87" s="20">
        <v>45414</v>
      </c>
      <c r="G87" s="20">
        <v>43422</v>
      </c>
      <c r="H87" s="1">
        <f t="shared" si="2"/>
        <v>365453</v>
      </c>
      <c r="I87" s="1">
        <f t="shared" si="3"/>
        <v>346390</v>
      </c>
    </row>
    <row r="88" spans="1:9" x14ac:dyDescent="0.25">
      <c r="A88" s="4">
        <v>1933</v>
      </c>
      <c r="B88" s="12">
        <v>296729</v>
      </c>
      <c r="C88" s="12">
        <v>283684</v>
      </c>
      <c r="D88" s="16">
        <v>12648</v>
      </c>
      <c r="E88" s="17">
        <v>11953</v>
      </c>
      <c r="F88" s="20">
        <v>44767</v>
      </c>
      <c r="G88" s="20">
        <v>41779</v>
      </c>
      <c r="H88" s="1">
        <f t="shared" si="2"/>
        <v>354144</v>
      </c>
      <c r="I88" s="1">
        <f t="shared" si="3"/>
        <v>337416</v>
      </c>
    </row>
    <row r="89" spans="1:9" x14ac:dyDescent="0.25">
      <c r="A89" s="4">
        <v>1932</v>
      </c>
      <c r="B89" s="12">
        <v>314407</v>
      </c>
      <c r="C89" s="12">
        <v>299565</v>
      </c>
      <c r="D89" s="14">
        <v>12874</v>
      </c>
      <c r="E89" s="15">
        <v>12233</v>
      </c>
      <c r="F89" s="20">
        <v>46579</v>
      </c>
      <c r="G89" s="20">
        <v>44421</v>
      </c>
      <c r="H89" s="1">
        <f t="shared" si="2"/>
        <v>373860</v>
      </c>
      <c r="I89" s="1">
        <f t="shared" si="3"/>
        <v>356219</v>
      </c>
    </row>
    <row r="90" spans="1:9" x14ac:dyDescent="0.25">
      <c r="A90" s="4">
        <v>1931</v>
      </c>
      <c r="B90" s="12">
        <v>323565</v>
      </c>
      <c r="C90" s="12">
        <v>308516</v>
      </c>
      <c r="D90" s="16">
        <v>13162</v>
      </c>
      <c r="E90" s="17">
        <v>12511</v>
      </c>
      <c r="F90" s="20">
        <v>46972</v>
      </c>
      <c r="G90" s="20">
        <v>45248</v>
      </c>
      <c r="H90" s="1">
        <f t="shared" si="2"/>
        <v>383699</v>
      </c>
      <c r="I90" s="1">
        <f t="shared" si="3"/>
        <v>366275</v>
      </c>
    </row>
    <row r="91" spans="1:9" x14ac:dyDescent="0.25">
      <c r="A91" s="4">
        <v>1930</v>
      </c>
      <c r="B91" s="12">
        <v>331380</v>
      </c>
      <c r="C91" s="12">
        <v>317431</v>
      </c>
      <c r="D91" s="14">
        <v>13178</v>
      </c>
      <c r="E91" s="15">
        <v>12701</v>
      </c>
      <c r="F91" s="20">
        <v>48069</v>
      </c>
      <c r="G91" s="20">
        <v>46480</v>
      </c>
      <c r="H91" s="1">
        <f t="shared" si="2"/>
        <v>392627</v>
      </c>
      <c r="I91" s="1">
        <f t="shared" si="3"/>
        <v>376612</v>
      </c>
    </row>
    <row r="92" spans="1:9" x14ac:dyDescent="0.25">
      <c r="A92" s="4">
        <v>1929</v>
      </c>
      <c r="B92" s="12">
        <v>328642</v>
      </c>
      <c r="C92" s="12">
        <v>315031</v>
      </c>
      <c r="D92" s="16">
        <v>13048</v>
      </c>
      <c r="E92" s="17">
        <v>12362</v>
      </c>
      <c r="F92" s="20">
        <v>47769</v>
      </c>
      <c r="G92" s="20">
        <v>45111</v>
      </c>
      <c r="H92" s="1">
        <f t="shared" si="2"/>
        <v>389459</v>
      </c>
      <c r="I92" s="1">
        <f t="shared" si="3"/>
        <v>372504</v>
      </c>
    </row>
    <row r="93" spans="1:9" x14ac:dyDescent="0.25">
      <c r="A93" s="4">
        <v>1928</v>
      </c>
      <c r="B93" s="12">
        <v>337182</v>
      </c>
      <c r="C93" s="12">
        <v>323085</v>
      </c>
      <c r="D93" s="14">
        <v>13441</v>
      </c>
      <c r="E93" s="15">
        <v>12522</v>
      </c>
      <c r="F93" s="20">
        <v>49584</v>
      </c>
      <c r="G93" s="20">
        <v>47238</v>
      </c>
      <c r="H93" s="1">
        <f t="shared" si="2"/>
        <v>400207</v>
      </c>
      <c r="I93" s="1">
        <f t="shared" si="3"/>
        <v>382845</v>
      </c>
    </row>
    <row r="94" spans="1:9" x14ac:dyDescent="0.25">
      <c r="A94" s="4">
        <v>1927</v>
      </c>
      <c r="B94" s="12">
        <v>333737</v>
      </c>
      <c r="C94" s="12">
        <v>320435</v>
      </c>
      <c r="D94" s="16">
        <v>13693</v>
      </c>
      <c r="E94" s="17">
        <v>12983</v>
      </c>
      <c r="F94" s="20">
        <v>49314</v>
      </c>
      <c r="G94" s="20">
        <v>47358</v>
      </c>
      <c r="H94" s="1">
        <f t="shared" si="2"/>
        <v>396744</v>
      </c>
      <c r="I94" s="1">
        <f t="shared" si="3"/>
        <v>380776</v>
      </c>
    </row>
    <row r="95" spans="1:9" x14ac:dyDescent="0.25">
      <c r="A95" s="4">
        <v>1926</v>
      </c>
      <c r="B95" s="12">
        <v>354217</v>
      </c>
      <c r="C95" s="12">
        <v>340346</v>
      </c>
      <c r="D95" s="14">
        <v>14576</v>
      </c>
      <c r="E95" s="15">
        <v>13586</v>
      </c>
      <c r="F95" s="20">
        <v>52362</v>
      </c>
      <c r="G95" s="20">
        <v>50087</v>
      </c>
      <c r="H95" s="1">
        <f t="shared" si="2"/>
        <v>421155</v>
      </c>
      <c r="I95" s="1">
        <f t="shared" si="3"/>
        <v>404019</v>
      </c>
    </row>
    <row r="96" spans="1:9" x14ac:dyDescent="0.25">
      <c r="A96" s="4">
        <v>1925</v>
      </c>
      <c r="B96" s="12">
        <v>363167</v>
      </c>
      <c r="C96" s="12">
        <v>347415</v>
      </c>
      <c r="D96" s="16">
        <v>14185</v>
      </c>
      <c r="E96" s="17">
        <v>13501</v>
      </c>
      <c r="F96" s="20">
        <v>53426</v>
      </c>
      <c r="G96" s="20">
        <v>50711</v>
      </c>
      <c r="H96" s="1">
        <f t="shared" si="2"/>
        <v>430778</v>
      </c>
      <c r="I96" s="1">
        <f t="shared" si="3"/>
        <v>411627</v>
      </c>
    </row>
    <row r="97" spans="1:9" x14ac:dyDescent="0.25">
      <c r="A97" s="4">
        <v>1924</v>
      </c>
      <c r="B97" s="12">
        <v>373270</v>
      </c>
      <c r="C97" s="12">
        <v>356663</v>
      </c>
      <c r="D97" s="14">
        <v>14800</v>
      </c>
      <c r="E97" s="15">
        <v>13696</v>
      </c>
      <c r="F97" s="20">
        <v>54919</v>
      </c>
      <c r="G97" s="20">
        <v>51981</v>
      </c>
      <c r="H97" s="1">
        <f t="shared" si="2"/>
        <v>442989</v>
      </c>
      <c r="I97" s="1">
        <f t="shared" si="3"/>
        <v>422340</v>
      </c>
    </row>
    <row r="98" spans="1:9" x14ac:dyDescent="0.25">
      <c r="A98" s="4">
        <v>1923</v>
      </c>
      <c r="B98" s="12">
        <v>387296</v>
      </c>
      <c r="C98" s="12">
        <v>370835</v>
      </c>
      <c r="D98" s="16">
        <v>15332</v>
      </c>
      <c r="E98" s="17">
        <v>14765</v>
      </c>
      <c r="F98" s="20">
        <v>57332</v>
      </c>
      <c r="G98" s="20">
        <v>54570</v>
      </c>
      <c r="H98" s="1">
        <f t="shared" si="2"/>
        <v>459960</v>
      </c>
      <c r="I98" s="1">
        <f t="shared" si="3"/>
        <v>440170</v>
      </c>
    </row>
    <row r="99" spans="1:9" x14ac:dyDescent="0.25">
      <c r="A99" s="4">
        <v>1922</v>
      </c>
      <c r="B99" s="12">
        <v>399459</v>
      </c>
      <c r="C99" s="12">
        <v>380665</v>
      </c>
      <c r="D99" s="14">
        <v>15098</v>
      </c>
      <c r="E99" s="15">
        <v>14433</v>
      </c>
      <c r="F99" s="20">
        <v>58826</v>
      </c>
      <c r="G99" s="20">
        <v>56259</v>
      </c>
      <c r="H99" s="1">
        <f t="shared" si="2"/>
        <v>473383</v>
      </c>
      <c r="I99" s="1">
        <f t="shared" si="3"/>
        <v>451357</v>
      </c>
    </row>
    <row r="100" spans="1:9" x14ac:dyDescent="0.25">
      <c r="A100" s="4">
        <v>1921</v>
      </c>
      <c r="B100" s="12">
        <v>434895</v>
      </c>
      <c r="C100" s="12">
        <v>413919</v>
      </c>
      <c r="D100" s="16">
        <v>15184</v>
      </c>
      <c r="E100" s="17">
        <v>14526</v>
      </c>
      <c r="F100" s="20">
        <v>63075</v>
      </c>
      <c r="G100" s="20">
        <v>60126</v>
      </c>
      <c r="H100" s="1">
        <f t="shared" si="2"/>
        <v>513154</v>
      </c>
      <c r="I100" s="1">
        <f t="shared" si="3"/>
        <v>488571</v>
      </c>
    </row>
    <row r="101" spans="1:9" x14ac:dyDescent="0.25">
      <c r="A101" s="4">
        <v>1920</v>
      </c>
      <c r="B101" s="12">
        <v>490970</v>
      </c>
      <c r="C101" s="12">
        <v>466812</v>
      </c>
      <c r="D101" s="14">
        <v>16685</v>
      </c>
      <c r="E101" s="15">
        <v>15836</v>
      </c>
      <c r="F101" s="20">
        <v>69719</v>
      </c>
      <c r="G101" s="20">
        <v>66827</v>
      </c>
      <c r="H101" s="1">
        <f t="shared" si="2"/>
        <v>577374</v>
      </c>
      <c r="I101" s="1">
        <f t="shared" si="3"/>
        <v>549475</v>
      </c>
    </row>
    <row r="102" spans="1:9" x14ac:dyDescent="0.25">
      <c r="A102" s="4">
        <v>1919</v>
      </c>
      <c r="B102" s="12">
        <v>356241</v>
      </c>
      <c r="C102" s="12">
        <v>336197</v>
      </c>
      <c r="D102" s="16">
        <v>14255</v>
      </c>
      <c r="E102" s="17">
        <v>13241</v>
      </c>
      <c r="F102" s="20">
        <v>54771</v>
      </c>
      <c r="G102" s="20">
        <v>51497</v>
      </c>
      <c r="H102" s="1">
        <f t="shared" si="2"/>
        <v>425267</v>
      </c>
      <c r="I102" s="1">
        <f t="shared" si="3"/>
        <v>400935</v>
      </c>
    </row>
    <row r="103" spans="1:9" x14ac:dyDescent="0.25">
      <c r="A103" s="4">
        <v>1918</v>
      </c>
      <c r="B103" s="12">
        <v>339112</v>
      </c>
      <c r="C103" s="12">
        <v>323549</v>
      </c>
      <c r="D103" s="14">
        <v>13502</v>
      </c>
      <c r="E103" s="15">
        <v>12710</v>
      </c>
      <c r="F103" s="20">
        <v>50373</v>
      </c>
      <c r="G103" s="20">
        <v>48181</v>
      </c>
      <c r="H103" s="1">
        <f t="shared" si="2"/>
        <v>402987</v>
      </c>
      <c r="I103" s="1">
        <f t="shared" si="3"/>
        <v>384440</v>
      </c>
    </row>
    <row r="104" spans="1:9" x14ac:dyDescent="0.25">
      <c r="A104" s="4">
        <v>1917</v>
      </c>
      <c r="B104" s="12">
        <v>341361</v>
      </c>
      <c r="C104" s="12">
        <v>326985</v>
      </c>
      <c r="D104" s="16">
        <v>12806</v>
      </c>
      <c r="E104" s="17">
        <v>12143</v>
      </c>
      <c r="F104" s="20">
        <v>50011</v>
      </c>
      <c r="G104" s="20">
        <v>47430</v>
      </c>
      <c r="H104" s="1">
        <f t="shared" si="2"/>
        <v>404178</v>
      </c>
      <c r="I104" s="1">
        <f t="shared" si="3"/>
        <v>386558</v>
      </c>
    </row>
    <row r="105" spans="1:9" x14ac:dyDescent="0.25">
      <c r="A105" s="4">
        <v>1916</v>
      </c>
      <c r="B105" s="12">
        <v>402137</v>
      </c>
      <c r="C105" s="12">
        <v>383383</v>
      </c>
      <c r="D105" s="14">
        <v>13637</v>
      </c>
      <c r="E105" s="15">
        <v>12986</v>
      </c>
      <c r="F105" s="20">
        <v>56471</v>
      </c>
      <c r="G105" s="20">
        <v>53471</v>
      </c>
      <c r="H105" s="1">
        <f t="shared" si="2"/>
        <v>472245</v>
      </c>
      <c r="I105" s="1">
        <f t="shared" si="3"/>
        <v>449840</v>
      </c>
    </row>
    <row r="106" spans="1:9" x14ac:dyDescent="0.25">
      <c r="A106" s="4">
        <v>1915</v>
      </c>
      <c r="B106" s="12">
        <v>415205</v>
      </c>
      <c r="C106" s="12">
        <v>399409</v>
      </c>
      <c r="D106" s="16">
        <v>14425</v>
      </c>
      <c r="E106" s="17">
        <v>13657</v>
      </c>
      <c r="F106" s="20">
        <v>58392</v>
      </c>
      <c r="G106" s="20">
        <v>55789</v>
      </c>
      <c r="H106" s="1">
        <f t="shared" si="2"/>
        <v>488022</v>
      </c>
      <c r="I106" s="1">
        <f t="shared" si="3"/>
        <v>468855</v>
      </c>
    </row>
    <row r="107" spans="1:9" x14ac:dyDescent="0.25">
      <c r="A107" s="4">
        <v>1914</v>
      </c>
      <c r="B107" s="12">
        <v>447184</v>
      </c>
      <c r="C107" s="12">
        <v>431912</v>
      </c>
      <c r="D107" s="14">
        <v>15213</v>
      </c>
      <c r="E107" s="15">
        <v>14491</v>
      </c>
      <c r="F107" s="20">
        <v>62974</v>
      </c>
      <c r="G107" s="20">
        <v>60960</v>
      </c>
      <c r="H107" s="1">
        <f t="shared" si="2"/>
        <v>525371</v>
      </c>
      <c r="I107" s="1">
        <f t="shared" si="3"/>
        <v>507363</v>
      </c>
    </row>
    <row r="108" spans="1:9" x14ac:dyDescent="0.25">
      <c r="A108" s="4">
        <v>1913</v>
      </c>
      <c r="B108" s="12">
        <v>449159</v>
      </c>
      <c r="C108" s="12">
        <v>432731</v>
      </c>
      <c r="D108" s="16">
        <v>15191</v>
      </c>
      <c r="E108" s="17">
        <v>14689</v>
      </c>
      <c r="F108" s="20">
        <v>61464</v>
      </c>
      <c r="G108" s="20">
        <v>59052</v>
      </c>
      <c r="H108" s="1">
        <f t="shared" si="2"/>
        <v>525814</v>
      </c>
      <c r="I108" s="1">
        <f t="shared" si="3"/>
        <v>506472</v>
      </c>
    </row>
    <row r="109" spans="1:9" x14ac:dyDescent="0.25">
      <c r="A109" s="4">
        <v>1912</v>
      </c>
      <c r="B109" s="12">
        <v>445004</v>
      </c>
      <c r="C109" s="12">
        <v>427733</v>
      </c>
      <c r="D109" s="14">
        <v>15490</v>
      </c>
      <c r="E109" s="15">
        <v>14811</v>
      </c>
      <c r="F109" s="20">
        <v>62931</v>
      </c>
      <c r="G109" s="20">
        <v>59859</v>
      </c>
      <c r="H109" s="1">
        <f t="shared" si="2"/>
        <v>523425</v>
      </c>
      <c r="I109" s="1">
        <f t="shared" si="3"/>
        <v>502403</v>
      </c>
    </row>
    <row r="110" spans="1:9" x14ac:dyDescent="0.25">
      <c r="A110" s="4">
        <v>1911</v>
      </c>
      <c r="B110" s="12">
        <v>448933</v>
      </c>
      <c r="C110" s="12">
        <v>432205</v>
      </c>
      <c r="D110" s="16">
        <v>15541</v>
      </c>
      <c r="E110" s="17">
        <v>14866</v>
      </c>
      <c r="F110" s="20">
        <v>62274</v>
      </c>
      <c r="G110" s="20">
        <v>59576</v>
      </c>
      <c r="H110" s="1">
        <f t="shared" si="2"/>
        <v>526748</v>
      </c>
      <c r="I110" s="1">
        <f t="shared" si="3"/>
        <v>506647</v>
      </c>
    </row>
    <row r="111" spans="1:9" x14ac:dyDescent="0.25">
      <c r="A111" s="4">
        <v>1910</v>
      </c>
      <c r="B111" s="12">
        <v>457266</v>
      </c>
      <c r="C111" s="12">
        <v>439696</v>
      </c>
      <c r="D111" s="14">
        <v>15366</v>
      </c>
      <c r="E111" s="15">
        <v>14853</v>
      </c>
      <c r="F111" s="20">
        <v>63144</v>
      </c>
      <c r="G111" s="20">
        <v>60915</v>
      </c>
      <c r="H111" s="1">
        <f t="shared" si="2"/>
        <v>535776</v>
      </c>
      <c r="I111" s="1">
        <f t="shared" si="3"/>
        <v>515464</v>
      </c>
    </row>
    <row r="112" spans="1:9" x14ac:dyDescent="0.25">
      <c r="A112" s="4">
        <v>1909</v>
      </c>
      <c r="B112" s="12">
        <v>466463</v>
      </c>
      <c r="C112" s="12">
        <v>448009</v>
      </c>
      <c r="D112" s="16">
        <v>15695</v>
      </c>
      <c r="E112" s="17">
        <v>14945</v>
      </c>
      <c r="F112" s="20">
        <v>65725</v>
      </c>
      <c r="G112" s="20">
        <v>62944</v>
      </c>
      <c r="H112" s="1">
        <f t="shared" si="2"/>
        <v>547883</v>
      </c>
      <c r="I112" s="1">
        <f t="shared" si="3"/>
        <v>525898</v>
      </c>
    </row>
    <row r="113" spans="1:9" x14ac:dyDescent="0.25">
      <c r="A113" s="4">
        <v>1908</v>
      </c>
      <c r="B113" s="12">
        <v>478410</v>
      </c>
      <c r="C113" s="12">
        <v>461973</v>
      </c>
      <c r="D113" s="14">
        <v>15732</v>
      </c>
      <c r="E113" s="15">
        <v>14868</v>
      </c>
      <c r="F113" s="20">
        <v>66826</v>
      </c>
      <c r="G113" s="20">
        <v>64536</v>
      </c>
      <c r="H113" s="1">
        <f t="shared" si="2"/>
        <v>560968</v>
      </c>
      <c r="I113" s="1">
        <f t="shared" si="3"/>
        <v>541377</v>
      </c>
    </row>
    <row r="114" spans="1:9" x14ac:dyDescent="0.25">
      <c r="A114" s="4">
        <v>1907</v>
      </c>
      <c r="B114" s="12">
        <v>467728</v>
      </c>
      <c r="C114" s="12">
        <v>450314</v>
      </c>
      <c r="D114" s="16">
        <v>15815</v>
      </c>
      <c r="E114" s="17">
        <v>15154</v>
      </c>
      <c r="F114" s="20">
        <v>65901</v>
      </c>
      <c r="G114" s="20">
        <v>62939</v>
      </c>
      <c r="H114" s="1">
        <f t="shared" si="2"/>
        <v>549444</v>
      </c>
      <c r="I114" s="1">
        <f t="shared" si="3"/>
        <v>528407</v>
      </c>
    </row>
    <row r="115" spans="1:9" x14ac:dyDescent="0.25">
      <c r="A115" s="4">
        <v>1906</v>
      </c>
      <c r="B115" s="12">
        <v>476939</v>
      </c>
      <c r="C115" s="12">
        <v>458142</v>
      </c>
      <c r="D115" s="14">
        <v>16116</v>
      </c>
      <c r="E115" s="15">
        <v>15273</v>
      </c>
      <c r="F115" s="20">
        <v>67461</v>
      </c>
      <c r="G115" s="20">
        <v>64544</v>
      </c>
      <c r="H115" s="1">
        <f t="shared" si="2"/>
        <v>560516</v>
      </c>
      <c r="I115" s="1">
        <f t="shared" si="3"/>
        <v>537959</v>
      </c>
    </row>
    <row r="116" spans="1:9" x14ac:dyDescent="0.25">
      <c r="A116" s="4">
        <v>1905</v>
      </c>
      <c r="B116" s="12">
        <v>472886</v>
      </c>
      <c r="C116" s="12">
        <v>456407</v>
      </c>
      <c r="D116" s="16">
        <v>15957</v>
      </c>
      <c r="E116" s="17">
        <v>15448</v>
      </c>
      <c r="F116" s="20">
        <v>66750</v>
      </c>
      <c r="G116" s="20">
        <v>64660</v>
      </c>
      <c r="H116" s="1">
        <f t="shared" si="2"/>
        <v>555593</v>
      </c>
      <c r="I116" s="1">
        <f t="shared" si="3"/>
        <v>536515</v>
      </c>
    </row>
    <row r="117" spans="1:9" x14ac:dyDescent="0.25">
      <c r="A117" s="4">
        <v>1904</v>
      </c>
      <c r="B117" s="12">
        <v>481322</v>
      </c>
      <c r="C117" s="12">
        <v>464067</v>
      </c>
      <c r="D117" s="14">
        <v>16174</v>
      </c>
      <c r="E117" s="15">
        <v>15376</v>
      </c>
      <c r="F117" s="20">
        <v>67794</v>
      </c>
      <c r="G117" s="20">
        <v>64809</v>
      </c>
      <c r="H117" s="1">
        <f t="shared" si="2"/>
        <v>565290</v>
      </c>
      <c r="I117" s="1">
        <f t="shared" si="3"/>
        <v>544252</v>
      </c>
    </row>
    <row r="118" spans="1:9" x14ac:dyDescent="0.25">
      <c r="A118" s="4">
        <v>1903</v>
      </c>
      <c r="B118" s="12">
        <v>482229</v>
      </c>
      <c r="C118" s="12">
        <v>466042</v>
      </c>
      <c r="D118" s="16">
        <v>16079</v>
      </c>
      <c r="E118" s="17">
        <v>15211</v>
      </c>
      <c r="F118" s="20">
        <v>68087</v>
      </c>
      <c r="G118" s="20">
        <v>65438</v>
      </c>
      <c r="H118" s="1">
        <f t="shared" si="2"/>
        <v>566395</v>
      </c>
      <c r="I118" s="1">
        <f t="shared" si="3"/>
        <v>546691</v>
      </c>
    </row>
    <row r="119" spans="1:9" x14ac:dyDescent="0.25">
      <c r="A119" s="4">
        <v>1902</v>
      </c>
      <c r="B119" s="12">
        <v>479144</v>
      </c>
      <c r="C119" s="12">
        <v>461365</v>
      </c>
      <c r="D119" s="14">
        <v>15797</v>
      </c>
      <c r="E119" s="15">
        <v>14910</v>
      </c>
      <c r="F119" s="20">
        <v>67442</v>
      </c>
      <c r="G119" s="20">
        <v>64825</v>
      </c>
      <c r="H119" s="1">
        <f t="shared" si="2"/>
        <v>562383</v>
      </c>
      <c r="I119" s="1">
        <f t="shared" si="3"/>
        <v>541100</v>
      </c>
    </row>
    <row r="120" spans="1:9" x14ac:dyDescent="0.25">
      <c r="A120" s="4">
        <v>1901</v>
      </c>
      <c r="B120" s="12">
        <v>473944</v>
      </c>
      <c r="C120" s="12">
        <v>455863</v>
      </c>
      <c r="D120" s="16">
        <v>15783</v>
      </c>
      <c r="E120" s="17">
        <v>14999</v>
      </c>
      <c r="F120" s="20">
        <v>67753</v>
      </c>
      <c r="G120" s="20">
        <v>64439</v>
      </c>
      <c r="H120" s="1">
        <f t="shared" si="2"/>
        <v>557480</v>
      </c>
      <c r="I120" s="1">
        <f t="shared" si="3"/>
        <v>535301</v>
      </c>
    </row>
    <row r="121" spans="1:9" x14ac:dyDescent="0.25">
      <c r="A121" s="4">
        <v>1900</v>
      </c>
      <c r="B121" s="12">
        <v>471044</v>
      </c>
      <c r="C121" s="12">
        <v>456018</v>
      </c>
      <c r="D121" s="14">
        <v>16109</v>
      </c>
      <c r="E121" s="15">
        <v>14915</v>
      </c>
      <c r="F121" s="20">
        <v>67147</v>
      </c>
      <c r="G121" s="20">
        <v>64254</v>
      </c>
      <c r="H121" s="1">
        <f t="shared" si="2"/>
        <v>554300</v>
      </c>
      <c r="I121" s="1">
        <f t="shared" si="3"/>
        <v>535187</v>
      </c>
    </row>
    <row r="122" spans="1:9" x14ac:dyDescent="0.25">
      <c r="A122" s="4">
        <v>1899</v>
      </c>
      <c r="B122" s="12">
        <v>473172</v>
      </c>
      <c r="C122" s="12">
        <v>455474</v>
      </c>
      <c r="D122" s="16">
        <v>16218</v>
      </c>
      <c r="E122" s="17">
        <v>15509</v>
      </c>
      <c r="F122" s="20">
        <v>66778</v>
      </c>
      <c r="G122" s="20">
        <v>63955</v>
      </c>
      <c r="H122" s="1">
        <f t="shared" si="2"/>
        <v>556168</v>
      </c>
      <c r="I122" s="1">
        <f t="shared" si="3"/>
        <v>534938</v>
      </c>
    </row>
    <row r="123" spans="1:9" x14ac:dyDescent="0.25">
      <c r="A123" s="4">
        <v>1898</v>
      </c>
      <c r="B123" s="12">
        <v>468920</v>
      </c>
      <c r="C123" s="12">
        <v>454245</v>
      </c>
      <c r="D123" s="14">
        <v>16668</v>
      </c>
      <c r="E123" s="15">
        <v>15518</v>
      </c>
      <c r="F123" s="20">
        <v>66814</v>
      </c>
      <c r="G123" s="20">
        <v>64047</v>
      </c>
      <c r="H123" s="1">
        <f t="shared" si="2"/>
        <v>552402</v>
      </c>
      <c r="I123" s="1">
        <f t="shared" si="3"/>
        <v>533810</v>
      </c>
    </row>
    <row r="124" spans="1:9" x14ac:dyDescent="0.25">
      <c r="A124" s="4">
        <v>1897</v>
      </c>
      <c r="B124" s="12">
        <v>469180</v>
      </c>
      <c r="C124" s="12">
        <v>452503</v>
      </c>
      <c r="D124" s="16">
        <v>16558</v>
      </c>
      <c r="E124" s="17">
        <v>15771</v>
      </c>
      <c r="F124" s="20">
        <v>65817</v>
      </c>
      <c r="G124" s="20">
        <v>63060</v>
      </c>
      <c r="H124" s="1">
        <f t="shared" si="2"/>
        <v>551555</v>
      </c>
      <c r="I124" s="1">
        <f t="shared" si="3"/>
        <v>531334</v>
      </c>
    </row>
    <row r="125" spans="1:9" x14ac:dyDescent="0.25">
      <c r="A125" s="4">
        <v>1896</v>
      </c>
      <c r="B125" s="12">
        <v>465660</v>
      </c>
      <c r="C125" s="12">
        <v>449671</v>
      </c>
      <c r="D125" s="14">
        <v>16719</v>
      </c>
      <c r="E125" s="15">
        <v>15590</v>
      </c>
      <c r="F125" s="20">
        <v>66214</v>
      </c>
      <c r="G125" s="20">
        <v>62958</v>
      </c>
      <c r="H125" s="1">
        <f t="shared" si="2"/>
        <v>548593</v>
      </c>
      <c r="I125" s="1">
        <f t="shared" si="3"/>
        <v>528219</v>
      </c>
    </row>
    <row r="126" spans="1:9" x14ac:dyDescent="0.25">
      <c r="A126" s="4">
        <v>1895</v>
      </c>
      <c r="B126" s="12">
        <v>468886</v>
      </c>
      <c r="C126" s="12">
        <v>453405</v>
      </c>
      <c r="D126" s="16">
        <v>16367</v>
      </c>
      <c r="E126" s="17">
        <v>15375</v>
      </c>
      <c r="F126" s="20">
        <v>64799</v>
      </c>
      <c r="G126" s="20">
        <v>61695</v>
      </c>
      <c r="H126" s="1">
        <f t="shared" si="2"/>
        <v>550052</v>
      </c>
      <c r="I126" s="1">
        <f t="shared" si="3"/>
        <v>530475</v>
      </c>
    </row>
    <row r="127" spans="1:9" x14ac:dyDescent="0.25">
      <c r="A127" s="4">
        <v>1894</v>
      </c>
      <c r="B127" s="12">
        <v>453016</v>
      </c>
      <c r="C127" s="12">
        <v>437273</v>
      </c>
      <c r="D127" s="14">
        <v>15692</v>
      </c>
      <c r="E127" s="15">
        <v>15283</v>
      </c>
      <c r="F127" s="20">
        <v>63857</v>
      </c>
      <c r="G127" s="20">
        <v>60510</v>
      </c>
      <c r="H127" s="1">
        <f t="shared" si="2"/>
        <v>532565</v>
      </c>
      <c r="I127" s="1">
        <f t="shared" si="3"/>
        <v>513066</v>
      </c>
    </row>
    <row r="128" spans="1:9" x14ac:dyDescent="0.25">
      <c r="A128" s="4">
        <v>1893</v>
      </c>
      <c r="B128" s="12">
        <v>465711</v>
      </c>
      <c r="C128" s="12">
        <v>448861</v>
      </c>
      <c r="D128" s="16">
        <v>15974</v>
      </c>
      <c r="E128" s="17">
        <v>15355</v>
      </c>
      <c r="F128" s="20">
        <v>65010</v>
      </c>
      <c r="G128" s="20">
        <v>62100</v>
      </c>
      <c r="H128" s="1">
        <f t="shared" si="2"/>
        <v>546695</v>
      </c>
      <c r="I128" s="1">
        <f t="shared" si="3"/>
        <v>526316</v>
      </c>
    </row>
    <row r="129" spans="1:9" x14ac:dyDescent="0.25">
      <c r="A129" s="4">
        <v>1892</v>
      </c>
      <c r="B129" s="12">
        <v>456622</v>
      </c>
      <c r="C129" s="12">
        <v>441335</v>
      </c>
      <c r="D129" s="14">
        <v>15636</v>
      </c>
      <c r="E129" s="15">
        <v>14569</v>
      </c>
      <c r="F129" s="20">
        <v>64356</v>
      </c>
      <c r="G129" s="20">
        <v>60687</v>
      </c>
      <c r="H129" s="1">
        <f t="shared" si="2"/>
        <v>536614</v>
      </c>
      <c r="I129" s="1">
        <f t="shared" si="3"/>
        <v>516591</v>
      </c>
    </row>
    <row r="130" spans="1:9" x14ac:dyDescent="0.25">
      <c r="A130" s="4">
        <v>1891</v>
      </c>
      <c r="B130" s="12">
        <v>465660</v>
      </c>
      <c r="C130" s="12">
        <v>448497</v>
      </c>
      <c r="D130" s="16">
        <v>16034</v>
      </c>
      <c r="E130" s="17">
        <v>15205</v>
      </c>
      <c r="F130" s="20">
        <v>64769</v>
      </c>
      <c r="G130" s="20">
        <v>61217</v>
      </c>
      <c r="H130" s="1">
        <f t="shared" si="2"/>
        <v>546463</v>
      </c>
      <c r="I130" s="1">
        <f t="shared" si="3"/>
        <v>524919</v>
      </c>
    </row>
    <row r="131" spans="1:9" x14ac:dyDescent="0.25">
      <c r="A131" s="4">
        <v>1890</v>
      </c>
      <c r="B131" s="12">
        <v>442070</v>
      </c>
      <c r="C131" s="12">
        <v>427867</v>
      </c>
      <c r="D131" s="14">
        <v>15344</v>
      </c>
      <c r="E131" s="15">
        <v>14554</v>
      </c>
      <c r="F131" s="20">
        <v>62187</v>
      </c>
      <c r="G131" s="20">
        <v>59339</v>
      </c>
      <c r="H131" s="1">
        <f t="shared" ref="H131:H194" si="4">B131+D131+F131</f>
        <v>519601</v>
      </c>
      <c r="I131" s="1">
        <f t="shared" ref="I131:I194" si="5">C131+E131+G131</f>
        <v>501760</v>
      </c>
    </row>
    <row r="132" spans="1:9" x14ac:dyDescent="0.25">
      <c r="A132" s="4">
        <v>1889</v>
      </c>
      <c r="B132" s="12">
        <v>451218</v>
      </c>
      <c r="C132" s="12">
        <v>434726</v>
      </c>
      <c r="D132" s="16">
        <v>15467</v>
      </c>
      <c r="E132" s="17">
        <v>14972</v>
      </c>
      <c r="F132" s="20">
        <v>63303</v>
      </c>
      <c r="G132" s="20">
        <v>59480</v>
      </c>
      <c r="H132" s="1">
        <f t="shared" si="4"/>
        <v>529988</v>
      </c>
      <c r="I132" s="1">
        <f t="shared" si="5"/>
        <v>509178</v>
      </c>
    </row>
    <row r="133" spans="1:9" x14ac:dyDescent="0.25">
      <c r="A133" s="4">
        <v>1888</v>
      </c>
      <c r="B133" s="12">
        <v>447172</v>
      </c>
      <c r="C133" s="12">
        <v>432696</v>
      </c>
      <c r="D133" s="14">
        <v>15940</v>
      </c>
      <c r="E133" s="15">
        <v>15067</v>
      </c>
      <c r="F133" s="20">
        <v>63129</v>
      </c>
      <c r="G133" s="20">
        <v>60140</v>
      </c>
      <c r="H133" s="1">
        <f t="shared" si="4"/>
        <v>526241</v>
      </c>
      <c r="I133" s="1">
        <f t="shared" si="5"/>
        <v>507903</v>
      </c>
    </row>
    <row r="134" spans="1:9" x14ac:dyDescent="0.25">
      <c r="A134" s="4">
        <v>1887</v>
      </c>
      <c r="B134" s="12">
        <v>451603</v>
      </c>
      <c r="C134" s="12">
        <v>434728</v>
      </c>
      <c r="D134" s="16">
        <v>16007</v>
      </c>
      <c r="E134" s="17">
        <v>15181</v>
      </c>
      <c r="F134" s="20">
        <v>63842</v>
      </c>
      <c r="G134" s="20">
        <v>60576</v>
      </c>
      <c r="H134" s="1">
        <f t="shared" si="4"/>
        <v>531452</v>
      </c>
      <c r="I134" s="1">
        <f t="shared" si="5"/>
        <v>510485</v>
      </c>
    </row>
    <row r="135" spans="1:9" ht="15.75" thickBot="1" x14ac:dyDescent="0.3">
      <c r="A135" s="4">
        <v>1886</v>
      </c>
      <c r="B135" s="12">
        <v>460368</v>
      </c>
      <c r="C135" s="12">
        <v>443392</v>
      </c>
      <c r="D135" s="18">
        <f>All!E135/2</f>
        <v>15900.643709855574</v>
      </c>
      <c r="E135" s="19">
        <f>D135</f>
        <v>15900.643709855574</v>
      </c>
      <c r="F135" s="20">
        <v>65910</v>
      </c>
      <c r="G135" s="20">
        <v>61980</v>
      </c>
      <c r="H135" s="1">
        <f t="shared" si="4"/>
        <v>542178.64370985562</v>
      </c>
      <c r="I135" s="1">
        <f t="shared" si="5"/>
        <v>521272.64370985556</v>
      </c>
    </row>
    <row r="136" spans="1:9" ht="15.75" thickBot="1" x14ac:dyDescent="0.3">
      <c r="A136" s="4">
        <v>1885</v>
      </c>
      <c r="B136" s="12">
        <v>455809</v>
      </c>
      <c r="C136" s="12">
        <v>438461</v>
      </c>
      <c r="D136" s="18">
        <f>All!E136/2</f>
        <v>15733.677802085225</v>
      </c>
      <c r="E136" s="19">
        <f t="shared" ref="E136:E183" si="6">D136</f>
        <v>15733.677802085225</v>
      </c>
      <c r="F136" s="20">
        <v>64543</v>
      </c>
      <c r="G136" s="20">
        <v>61557</v>
      </c>
      <c r="H136" s="1">
        <f t="shared" si="4"/>
        <v>536085.67780208518</v>
      </c>
      <c r="I136" s="1">
        <f t="shared" si="5"/>
        <v>515751.67780208524</v>
      </c>
    </row>
    <row r="137" spans="1:9" ht="15.75" thickBot="1" x14ac:dyDescent="0.3">
      <c r="A137" s="4">
        <v>1884</v>
      </c>
      <c r="B137" s="12">
        <v>462481</v>
      </c>
      <c r="C137" s="12">
        <v>444269</v>
      </c>
      <c r="D137" s="18">
        <f>All!E137/2</f>
        <v>15953.249406824314</v>
      </c>
      <c r="E137" s="19">
        <f t="shared" si="6"/>
        <v>15953.249406824314</v>
      </c>
      <c r="F137" s="20">
        <v>66379</v>
      </c>
      <c r="G137" s="20">
        <v>62778</v>
      </c>
      <c r="H137" s="1">
        <f t="shared" si="4"/>
        <v>544813.24940682435</v>
      </c>
      <c r="I137" s="1">
        <f t="shared" si="5"/>
        <v>523000.2494068243</v>
      </c>
    </row>
    <row r="138" spans="1:9" ht="15.75" thickBot="1" x14ac:dyDescent="0.3">
      <c r="A138" s="4">
        <v>1883</v>
      </c>
      <c r="B138" s="12">
        <v>453076</v>
      </c>
      <c r="C138" s="12">
        <v>437646</v>
      </c>
      <c r="D138" s="18">
        <f>All!E138/2</f>
        <v>15671.254720866133</v>
      </c>
      <c r="E138" s="19">
        <f t="shared" si="6"/>
        <v>15671.254720866133</v>
      </c>
      <c r="F138" s="20">
        <v>63879</v>
      </c>
      <c r="G138" s="20">
        <v>60579</v>
      </c>
      <c r="H138" s="1">
        <f t="shared" si="4"/>
        <v>532626.25472086621</v>
      </c>
      <c r="I138" s="1">
        <f t="shared" si="5"/>
        <v>513896.25472086616</v>
      </c>
    </row>
    <row r="139" spans="1:9" ht="15.75" thickBot="1" x14ac:dyDescent="0.3">
      <c r="A139" s="4">
        <v>1882</v>
      </c>
      <c r="B139" s="12">
        <v>452752</v>
      </c>
      <c r="C139" s="12">
        <v>436262</v>
      </c>
      <c r="D139" s="18">
        <f>All!E139/2</f>
        <v>15641.204376243188</v>
      </c>
      <c r="E139" s="19">
        <f t="shared" si="6"/>
        <v>15641.204376243188</v>
      </c>
      <c r="F139" s="20">
        <v>64505</v>
      </c>
      <c r="G139" s="20">
        <v>61653</v>
      </c>
      <c r="H139" s="1">
        <f t="shared" si="4"/>
        <v>532898.20437624317</v>
      </c>
      <c r="I139" s="1">
        <f t="shared" si="5"/>
        <v>513556.20437624317</v>
      </c>
    </row>
    <row r="140" spans="1:9" ht="15.75" thickBot="1" x14ac:dyDescent="0.3">
      <c r="A140" s="4">
        <v>1881</v>
      </c>
      <c r="B140" s="12">
        <v>450180</v>
      </c>
      <c r="C140" s="12">
        <v>433462</v>
      </c>
      <c r="D140" s="18">
        <f>All!E140/2</f>
        <v>15546.690060485304</v>
      </c>
      <c r="E140" s="19">
        <f t="shared" si="6"/>
        <v>15546.690060485304</v>
      </c>
      <c r="F140" s="20">
        <v>64720</v>
      </c>
      <c r="G140" s="20">
        <v>61451</v>
      </c>
      <c r="H140" s="1">
        <f t="shared" si="4"/>
        <v>530446.69006048539</v>
      </c>
      <c r="I140" s="1">
        <f t="shared" si="5"/>
        <v>510459.69006048533</v>
      </c>
    </row>
    <row r="141" spans="1:9" ht="15.75" thickBot="1" x14ac:dyDescent="0.3">
      <c r="A141" s="4">
        <v>1880</v>
      </c>
      <c r="B141" s="12">
        <v>448709</v>
      </c>
      <c r="C141" s="12">
        <v>432934</v>
      </c>
      <c r="D141" s="18">
        <f>All!E141/2</f>
        <v>15511.519897194165</v>
      </c>
      <c r="E141" s="19">
        <f t="shared" si="6"/>
        <v>15511.519897194165</v>
      </c>
      <c r="F141" s="20">
        <v>63786</v>
      </c>
      <c r="G141" s="20">
        <v>60784</v>
      </c>
      <c r="H141" s="1">
        <f t="shared" si="4"/>
        <v>528006.51989719411</v>
      </c>
      <c r="I141" s="1">
        <f t="shared" si="5"/>
        <v>509229.51989719417</v>
      </c>
    </row>
    <row r="142" spans="1:9" ht="15.75" thickBot="1" x14ac:dyDescent="0.3">
      <c r="A142" s="4">
        <v>1879</v>
      </c>
      <c r="B142" s="12">
        <v>447914</v>
      </c>
      <c r="C142" s="12">
        <v>432475</v>
      </c>
      <c r="D142" s="18">
        <f>All!E142/2</f>
        <v>15489.457173448745</v>
      </c>
      <c r="E142" s="19">
        <f t="shared" si="6"/>
        <v>15489.457173448745</v>
      </c>
      <c r="F142" s="20">
        <v>64346</v>
      </c>
      <c r="G142" s="20">
        <v>61384</v>
      </c>
      <c r="H142" s="1">
        <f t="shared" si="4"/>
        <v>527749.45717344875</v>
      </c>
      <c r="I142" s="1">
        <f t="shared" si="5"/>
        <v>509348.45717344875</v>
      </c>
    </row>
    <row r="143" spans="1:9" ht="15.75" thickBot="1" x14ac:dyDescent="0.3">
      <c r="A143" s="4">
        <v>1878</v>
      </c>
      <c r="B143" s="12">
        <v>455048</v>
      </c>
      <c r="C143" s="12">
        <v>436858</v>
      </c>
      <c r="D143" s="18">
        <f>All!E143/2</f>
        <v>15692.085873110611</v>
      </c>
      <c r="E143" s="19">
        <f t="shared" si="6"/>
        <v>15692.085873110611</v>
      </c>
      <c r="F143" s="20">
        <v>65200</v>
      </c>
      <c r="G143" s="20">
        <v>61573</v>
      </c>
      <c r="H143" s="1">
        <f t="shared" si="4"/>
        <v>535940.08587311069</v>
      </c>
      <c r="I143" s="1">
        <f t="shared" si="5"/>
        <v>514123.08587311063</v>
      </c>
    </row>
    <row r="144" spans="1:9" ht="15.75" thickBot="1" x14ac:dyDescent="0.3">
      <c r="A144" s="4">
        <v>1877</v>
      </c>
      <c r="B144" s="12">
        <v>451896</v>
      </c>
      <c r="C144" s="12">
        <v>436304</v>
      </c>
      <c r="D144" s="18">
        <f>All!E144/2</f>
        <v>15626.882959075108</v>
      </c>
      <c r="E144" s="19">
        <f t="shared" si="6"/>
        <v>15626.882959075108</v>
      </c>
      <c r="F144" s="20">
        <v>65089</v>
      </c>
      <c r="G144" s="20">
        <v>61733</v>
      </c>
      <c r="H144" s="1">
        <f t="shared" si="4"/>
        <v>532611.88295907504</v>
      </c>
      <c r="I144" s="1">
        <f t="shared" si="5"/>
        <v>513663.8829590751</v>
      </c>
    </row>
    <row r="145" spans="1:9" ht="15.75" thickBot="1" x14ac:dyDescent="0.3">
      <c r="A145" s="4">
        <v>1876</v>
      </c>
      <c r="B145" s="12">
        <v>452278</v>
      </c>
      <c r="C145" s="12">
        <v>435690</v>
      </c>
      <c r="D145" s="18">
        <f>All!E145/2</f>
        <v>15622.801179243421</v>
      </c>
      <c r="E145" s="19">
        <f t="shared" si="6"/>
        <v>15622.801179243421</v>
      </c>
      <c r="F145" s="20">
        <v>64819</v>
      </c>
      <c r="G145" s="20">
        <v>61715</v>
      </c>
      <c r="H145" s="1">
        <f t="shared" si="4"/>
        <v>532719.80117924348</v>
      </c>
      <c r="I145" s="1">
        <f t="shared" si="5"/>
        <v>513027.80117924343</v>
      </c>
    </row>
    <row r="146" spans="1:9" ht="15.75" thickBot="1" x14ac:dyDescent="0.3">
      <c r="A146" s="4">
        <v>1875</v>
      </c>
      <c r="B146" s="12">
        <v>434225</v>
      </c>
      <c r="C146" s="12">
        <v>416382</v>
      </c>
      <c r="D146" s="18">
        <f>All!E146/2</f>
        <v>14965.476281434363</v>
      </c>
      <c r="E146" s="19">
        <f t="shared" si="6"/>
        <v>14965.476281434363</v>
      </c>
      <c r="F146" s="20">
        <v>63432</v>
      </c>
      <c r="G146" s="20">
        <v>60146</v>
      </c>
      <c r="H146" s="1">
        <f t="shared" si="4"/>
        <v>512622.47628143436</v>
      </c>
      <c r="I146" s="1">
        <f t="shared" si="5"/>
        <v>491493.47628143436</v>
      </c>
    </row>
    <row r="147" spans="1:9" ht="15.75" thickBot="1" x14ac:dyDescent="0.3">
      <c r="A147" s="4">
        <v>1874</v>
      </c>
      <c r="B147" s="12">
        <v>435179</v>
      </c>
      <c r="C147" s="12">
        <v>419777</v>
      </c>
      <c r="D147" s="18">
        <f>All!E147/2</f>
        <v>15041.99205939993</v>
      </c>
      <c r="E147" s="19">
        <f t="shared" si="6"/>
        <v>15041.99205939993</v>
      </c>
      <c r="F147" s="20">
        <v>63602</v>
      </c>
      <c r="G147" s="20">
        <v>60109</v>
      </c>
      <c r="H147" s="1">
        <f t="shared" si="4"/>
        <v>513822.99205939996</v>
      </c>
      <c r="I147" s="1">
        <f t="shared" si="5"/>
        <v>494927.99205939996</v>
      </c>
    </row>
    <row r="148" spans="1:9" ht="15.75" thickBot="1" x14ac:dyDescent="0.3">
      <c r="A148" s="4">
        <v>1873</v>
      </c>
      <c r="B148" s="12">
        <v>422757</v>
      </c>
      <c r="C148" s="12">
        <v>407021</v>
      </c>
      <c r="D148" s="18">
        <f>All!E148/2</f>
        <v>14599.013384390257</v>
      </c>
      <c r="E148" s="19">
        <f t="shared" si="6"/>
        <v>14599.013384390257</v>
      </c>
      <c r="F148" s="20">
        <v>61467</v>
      </c>
      <c r="G148" s="20">
        <v>58233</v>
      </c>
      <c r="H148" s="1">
        <f t="shared" si="4"/>
        <v>498823.01338439027</v>
      </c>
      <c r="I148" s="1">
        <f t="shared" si="5"/>
        <v>479853.01338439027</v>
      </c>
    </row>
    <row r="149" spans="1:9" ht="15.75" thickBot="1" x14ac:dyDescent="0.3">
      <c r="A149" s="4">
        <v>1872</v>
      </c>
      <c r="B149" s="12">
        <v>421307</v>
      </c>
      <c r="C149" s="12">
        <v>404600</v>
      </c>
      <c r="D149" s="18">
        <f>All!E149/2</f>
        <v>14530.907480388252</v>
      </c>
      <c r="E149" s="19">
        <f t="shared" si="6"/>
        <v>14530.907480388252</v>
      </c>
      <c r="F149" s="20">
        <v>61293</v>
      </c>
      <c r="G149" s="20">
        <v>57472</v>
      </c>
      <c r="H149" s="1">
        <f t="shared" si="4"/>
        <v>497130.90748038824</v>
      </c>
      <c r="I149" s="1">
        <f t="shared" si="5"/>
        <v>476602.90748038824</v>
      </c>
    </row>
    <row r="150" spans="1:9" ht="15.75" thickBot="1" x14ac:dyDescent="0.3">
      <c r="A150" s="4">
        <v>1871</v>
      </c>
      <c r="B150" s="12">
        <v>405605</v>
      </c>
      <c r="C150" s="12">
        <v>391823</v>
      </c>
      <c r="D150" s="18">
        <f>All!E150/2</f>
        <v>14029.851412169946</v>
      </c>
      <c r="E150" s="19">
        <f t="shared" si="6"/>
        <v>14029.851412169946</v>
      </c>
      <c r="F150" s="20">
        <v>60029</v>
      </c>
      <c r="G150" s="20">
        <v>56099</v>
      </c>
      <c r="H150" s="1">
        <f t="shared" si="4"/>
        <v>479663.85141216993</v>
      </c>
      <c r="I150" s="1">
        <f t="shared" si="5"/>
        <v>461951.85141216993</v>
      </c>
    </row>
    <row r="151" spans="1:9" ht="15.75" thickBot="1" x14ac:dyDescent="0.3">
      <c r="A151" s="4">
        <v>1870</v>
      </c>
      <c r="B151" s="12">
        <v>404305</v>
      </c>
      <c r="C151" s="12">
        <v>388482</v>
      </c>
      <c r="D151" s="18">
        <f>All!E151/2</f>
        <v>13948.198221657598</v>
      </c>
      <c r="E151" s="19">
        <f t="shared" si="6"/>
        <v>13948.198221657598</v>
      </c>
      <c r="F151" s="20">
        <v>58959</v>
      </c>
      <c r="G151" s="20">
        <v>56431</v>
      </c>
      <c r="H151" s="1">
        <f t="shared" si="4"/>
        <v>477212.1982216576</v>
      </c>
      <c r="I151" s="1">
        <f t="shared" si="5"/>
        <v>458861.1982216576</v>
      </c>
    </row>
    <row r="152" spans="1:9" ht="15.75" thickBot="1" x14ac:dyDescent="0.3">
      <c r="A152" s="4">
        <v>1869</v>
      </c>
      <c r="B152" s="12">
        <v>394570</v>
      </c>
      <c r="C152" s="12">
        <v>378811</v>
      </c>
      <c r="D152" s="18">
        <f>All!E152/2</f>
        <v>13606.771413839751</v>
      </c>
      <c r="E152" s="19">
        <f t="shared" si="6"/>
        <v>13606.771413839751</v>
      </c>
      <c r="F152" s="20">
        <v>58321</v>
      </c>
      <c r="G152" s="20">
        <v>55033</v>
      </c>
      <c r="H152" s="1">
        <f t="shared" si="4"/>
        <v>466497.77141383977</v>
      </c>
      <c r="I152" s="1">
        <f t="shared" si="5"/>
        <v>447450.77141383977</v>
      </c>
    </row>
    <row r="153" spans="1:9" ht="15.75" thickBot="1" x14ac:dyDescent="0.3">
      <c r="A153" s="4">
        <v>1868</v>
      </c>
      <c r="B153" s="12">
        <v>400383</v>
      </c>
      <c r="C153" s="12">
        <v>386475</v>
      </c>
      <c r="D153" s="18">
        <f>All!E153/2</f>
        <v>13843.884115527946</v>
      </c>
      <c r="E153" s="19">
        <f t="shared" si="6"/>
        <v>13843.884115527946</v>
      </c>
      <c r="F153" s="20">
        <v>59222</v>
      </c>
      <c r="G153" s="20">
        <v>56292</v>
      </c>
      <c r="H153" s="1">
        <f t="shared" si="4"/>
        <v>473448.88411552797</v>
      </c>
      <c r="I153" s="1">
        <f t="shared" si="5"/>
        <v>456610.88411552797</v>
      </c>
    </row>
    <row r="154" spans="1:9" ht="15.75" thickBot="1" x14ac:dyDescent="0.3">
      <c r="A154" s="4">
        <v>1867</v>
      </c>
      <c r="B154" s="12">
        <v>392224</v>
      </c>
      <c r="C154" s="12">
        <v>376125</v>
      </c>
      <c r="D154" s="18">
        <f>All!E154/2</f>
        <v>13518.239016800722</v>
      </c>
      <c r="E154" s="19">
        <f t="shared" si="6"/>
        <v>13518.239016800722</v>
      </c>
      <c r="F154" s="20">
        <v>58517</v>
      </c>
      <c r="G154" s="20">
        <v>55527</v>
      </c>
      <c r="H154" s="1">
        <f t="shared" si="4"/>
        <v>464259.23901680071</v>
      </c>
      <c r="I154" s="1">
        <f t="shared" si="5"/>
        <v>445170.23901680071</v>
      </c>
    </row>
    <row r="155" spans="1:9" ht="15.75" thickBot="1" x14ac:dyDescent="0.3">
      <c r="A155" s="4">
        <v>1866</v>
      </c>
      <c r="B155" s="12">
        <v>384955</v>
      </c>
      <c r="C155" s="12">
        <v>368915</v>
      </c>
      <c r="D155" s="18">
        <f>All!E155/2</f>
        <v>13263.497248770493</v>
      </c>
      <c r="E155" s="19">
        <f t="shared" si="6"/>
        <v>13263.497248770493</v>
      </c>
      <c r="F155" s="20">
        <v>58360</v>
      </c>
      <c r="G155" s="20">
        <v>55307</v>
      </c>
      <c r="H155" s="1">
        <f t="shared" si="4"/>
        <v>456578.49724877049</v>
      </c>
      <c r="I155" s="1">
        <f t="shared" si="5"/>
        <v>437485.49724877049</v>
      </c>
    </row>
    <row r="156" spans="1:9" ht="15.75" thickBot="1" x14ac:dyDescent="0.3">
      <c r="A156" s="4">
        <v>1865</v>
      </c>
      <c r="B156" s="12">
        <v>381444</v>
      </c>
      <c r="C156" s="12">
        <v>366625</v>
      </c>
      <c r="D156" s="18">
        <f>All!E156/2</f>
        <v>13161.435159099705</v>
      </c>
      <c r="E156" s="19">
        <f t="shared" si="6"/>
        <v>13161.435159099705</v>
      </c>
      <c r="F156" s="20">
        <v>58220</v>
      </c>
      <c r="G156" s="20">
        <v>54850</v>
      </c>
      <c r="H156" s="1">
        <f t="shared" si="4"/>
        <v>452825.4351590997</v>
      </c>
      <c r="I156" s="1">
        <f t="shared" si="5"/>
        <v>434636.4351590997</v>
      </c>
    </row>
    <row r="157" spans="1:9" ht="15.75" thickBot="1" x14ac:dyDescent="0.3">
      <c r="A157" s="4">
        <v>1864</v>
      </c>
      <c r="B157" s="12">
        <v>377719</v>
      </c>
      <c r="C157" s="12">
        <v>362556</v>
      </c>
      <c r="D157" s="18">
        <f>All!E157/2</f>
        <v>13024.308469409285</v>
      </c>
      <c r="E157" s="19">
        <f t="shared" si="6"/>
        <v>13024.308469409285</v>
      </c>
      <c r="F157" s="20">
        <v>57374</v>
      </c>
      <c r="G157" s="20">
        <v>54959</v>
      </c>
      <c r="H157" s="1">
        <f t="shared" si="4"/>
        <v>448117.3084694093</v>
      </c>
      <c r="I157" s="1">
        <f t="shared" si="5"/>
        <v>430539.3084694093</v>
      </c>
    </row>
    <row r="158" spans="1:9" ht="15.75" thickBot="1" x14ac:dyDescent="0.3">
      <c r="A158" s="4">
        <v>1863</v>
      </c>
      <c r="B158" s="12">
        <v>372019</v>
      </c>
      <c r="C158" s="12">
        <v>355398</v>
      </c>
      <c r="D158" s="18">
        <f>All!E158/2</f>
        <v>12798.086378565118</v>
      </c>
      <c r="E158" s="19">
        <f t="shared" si="6"/>
        <v>12798.086378565118</v>
      </c>
      <c r="F158" s="20">
        <v>56226</v>
      </c>
      <c r="G158" s="20">
        <v>53115</v>
      </c>
      <c r="H158" s="1">
        <f t="shared" si="4"/>
        <v>441043.08637856512</v>
      </c>
      <c r="I158" s="1">
        <f t="shared" si="5"/>
        <v>421311.08637856512</v>
      </c>
    </row>
    <row r="159" spans="1:9" ht="15.75" thickBot="1" x14ac:dyDescent="0.3">
      <c r="A159" s="4">
        <v>1862</v>
      </c>
      <c r="B159" s="12">
        <v>363534</v>
      </c>
      <c r="C159" s="12">
        <v>349150</v>
      </c>
      <c r="D159" s="18">
        <f>All!E159/2</f>
        <v>12538.875765374336</v>
      </c>
      <c r="E159" s="19">
        <f t="shared" si="6"/>
        <v>12538.875765374336</v>
      </c>
      <c r="F159" s="20">
        <v>55257</v>
      </c>
      <c r="G159" s="20">
        <v>51812</v>
      </c>
      <c r="H159" s="1">
        <f t="shared" si="4"/>
        <v>431329.87576537434</v>
      </c>
      <c r="I159" s="1">
        <f t="shared" si="5"/>
        <v>413500.87576537434</v>
      </c>
    </row>
    <row r="160" spans="1:9" ht="15.75" thickBot="1" x14ac:dyDescent="0.3">
      <c r="A160" s="4">
        <v>1861</v>
      </c>
      <c r="B160" s="12">
        <v>355972</v>
      </c>
      <c r="C160" s="12">
        <v>340434</v>
      </c>
      <c r="D160" s="18">
        <f>All!E160/2</f>
        <v>12252.482609769939</v>
      </c>
      <c r="E160" s="19">
        <f t="shared" si="6"/>
        <v>12252.482609769939</v>
      </c>
      <c r="F160" s="20">
        <v>54606</v>
      </c>
      <c r="G160" s="20">
        <v>52403</v>
      </c>
      <c r="H160" s="1">
        <f t="shared" si="4"/>
        <v>422830.48260976991</v>
      </c>
      <c r="I160" s="1">
        <f t="shared" si="5"/>
        <v>405089.48260976991</v>
      </c>
    </row>
    <row r="161" spans="1:9" ht="15.75" thickBot="1" x14ac:dyDescent="0.3">
      <c r="A161" s="4">
        <v>1860</v>
      </c>
      <c r="B161" s="12">
        <v>349799</v>
      </c>
      <c r="C161" s="12">
        <v>334249</v>
      </c>
      <c r="D161" s="18">
        <f>All!E161/2</f>
        <v>12035.057458218205</v>
      </c>
      <c r="E161" s="19">
        <f t="shared" si="6"/>
        <v>12035.057458218205</v>
      </c>
      <c r="F161" s="20">
        <v>54409</v>
      </c>
      <c r="G161" s="20">
        <v>51220</v>
      </c>
      <c r="H161" s="1">
        <f t="shared" si="4"/>
        <v>416243.05745821819</v>
      </c>
      <c r="I161" s="1">
        <f t="shared" si="5"/>
        <v>397504.05745821819</v>
      </c>
    </row>
    <row r="162" spans="1:9" ht="15.75" thickBot="1" x14ac:dyDescent="0.3">
      <c r="A162" s="4">
        <v>1859</v>
      </c>
      <c r="B162" s="12">
        <v>352662</v>
      </c>
      <c r="C162" s="12">
        <v>337219</v>
      </c>
      <c r="D162" s="18">
        <f>All!E162/2</f>
        <v>12137.682552003709</v>
      </c>
      <c r="E162" s="19">
        <f t="shared" si="6"/>
        <v>12137.682552003709</v>
      </c>
      <c r="F162" s="20">
        <v>54628</v>
      </c>
      <c r="G162" s="20">
        <v>51915</v>
      </c>
      <c r="H162" s="1">
        <f t="shared" si="4"/>
        <v>419427.68255200371</v>
      </c>
      <c r="I162" s="1">
        <f t="shared" si="5"/>
        <v>401271.68255200371</v>
      </c>
    </row>
    <row r="163" spans="1:9" ht="15.75" thickBot="1" x14ac:dyDescent="0.3">
      <c r="A163" s="4">
        <v>1858</v>
      </c>
      <c r="B163" s="12">
        <v>334989</v>
      </c>
      <c r="C163" s="12">
        <v>320492</v>
      </c>
      <c r="D163" s="18">
        <f>All!E163/2</f>
        <v>11532.45312868443</v>
      </c>
      <c r="E163" s="19">
        <f t="shared" si="6"/>
        <v>11532.45312868443</v>
      </c>
      <c r="F163" s="20">
        <v>53694</v>
      </c>
      <c r="G163" s="20">
        <v>50324</v>
      </c>
      <c r="H163" s="1">
        <f t="shared" si="4"/>
        <v>400215.45312868443</v>
      </c>
      <c r="I163" s="1">
        <f t="shared" si="5"/>
        <v>382348.45312868443</v>
      </c>
    </row>
    <row r="164" spans="1:9" ht="15.75" thickBot="1" x14ac:dyDescent="0.3">
      <c r="A164" s="4">
        <v>1857</v>
      </c>
      <c r="B164" s="12">
        <v>339998</v>
      </c>
      <c r="C164" s="12">
        <v>323073</v>
      </c>
      <c r="D164" s="18">
        <f>All!E164/2</f>
        <v>11665.99066714354</v>
      </c>
      <c r="E164" s="19">
        <f t="shared" si="6"/>
        <v>11665.99066714354</v>
      </c>
      <c r="F164" s="20">
        <v>53158</v>
      </c>
      <c r="G164" s="20">
        <v>50257</v>
      </c>
      <c r="H164" s="1">
        <f t="shared" si="4"/>
        <v>404821.99066714355</v>
      </c>
      <c r="I164" s="1">
        <f t="shared" si="5"/>
        <v>384995.99066714355</v>
      </c>
    </row>
    <row r="165" spans="1:9" ht="15.75" thickBot="1" x14ac:dyDescent="0.3">
      <c r="A165" s="4">
        <v>1856</v>
      </c>
      <c r="B165" s="12">
        <v>335541</v>
      </c>
      <c r="C165" s="12">
        <v>321912</v>
      </c>
      <c r="D165" s="18">
        <f>All!E165/2</f>
        <v>11567.148257253781</v>
      </c>
      <c r="E165" s="19">
        <f t="shared" si="6"/>
        <v>11567.148257253781</v>
      </c>
      <c r="F165" s="20">
        <v>52239</v>
      </c>
      <c r="G165" s="20">
        <v>49582</v>
      </c>
      <c r="H165" s="1">
        <f t="shared" si="4"/>
        <v>399347.14825725381</v>
      </c>
      <c r="I165" s="1">
        <f t="shared" si="5"/>
        <v>383061.14825725381</v>
      </c>
    </row>
    <row r="166" spans="1:9" ht="15.75" thickBot="1" x14ac:dyDescent="0.3">
      <c r="A166" s="4">
        <v>1855</v>
      </c>
      <c r="B166" s="12">
        <v>323960</v>
      </c>
      <c r="C166" s="12">
        <v>311083</v>
      </c>
      <c r="D166" s="18">
        <f>All!E166/2</f>
        <v>11172.869438167005</v>
      </c>
      <c r="E166" s="19">
        <f t="shared" si="6"/>
        <v>11172.869438167005</v>
      </c>
      <c r="F166" s="20">
        <v>47804</v>
      </c>
      <c r="G166" s="20">
        <v>45545</v>
      </c>
      <c r="H166" s="1">
        <f t="shared" si="4"/>
        <v>382936.86943816702</v>
      </c>
      <c r="I166" s="1">
        <f t="shared" si="5"/>
        <v>367800.86943816702</v>
      </c>
    </row>
    <row r="167" spans="1:9" ht="15.75" thickBot="1" x14ac:dyDescent="0.3">
      <c r="A167" s="4">
        <v>1854</v>
      </c>
      <c r="B167" s="12">
        <v>324069</v>
      </c>
      <c r="C167" s="12">
        <v>310336</v>
      </c>
      <c r="D167" s="23">
        <f>All!E167/2</f>
        <v>11161.644543629864</v>
      </c>
      <c r="E167" s="24">
        <f t="shared" si="6"/>
        <v>11161.644543629864</v>
      </c>
      <c r="F167" s="1">
        <f>All!F167/2</f>
        <v>46814.684142167738</v>
      </c>
      <c r="G167" s="1">
        <f>F167</f>
        <v>46814.684142167738</v>
      </c>
      <c r="H167" s="1">
        <f t="shared" si="4"/>
        <v>382045.32868579758</v>
      </c>
      <c r="I167" s="1">
        <f t="shared" si="5"/>
        <v>368312.32868579758</v>
      </c>
    </row>
    <row r="168" spans="1:9" ht="15.75" thickBot="1" x14ac:dyDescent="0.3">
      <c r="A168" s="4">
        <v>1853</v>
      </c>
      <c r="B168" s="12">
        <v>313756</v>
      </c>
      <c r="C168" s="12">
        <v>298635</v>
      </c>
      <c r="D168" s="23">
        <f>All!E168/2</f>
        <v>10774.332900462694</v>
      </c>
      <c r="E168" s="24">
        <f t="shared" si="6"/>
        <v>10774.332900462694</v>
      </c>
      <c r="F168" s="1">
        <f>All!F168/2</f>
        <v>46821.276747487718</v>
      </c>
      <c r="G168" s="1">
        <f t="shared" ref="G168:G220" si="7">F168</f>
        <v>46821.276747487718</v>
      </c>
      <c r="H168" s="1">
        <f t="shared" si="4"/>
        <v>371351.60964795039</v>
      </c>
      <c r="I168" s="1">
        <f t="shared" si="5"/>
        <v>356230.60964795039</v>
      </c>
    </row>
    <row r="169" spans="1:9" ht="15.75" thickBot="1" x14ac:dyDescent="0.3">
      <c r="A169" s="4">
        <v>1852</v>
      </c>
      <c r="B169" s="12">
        <v>319050</v>
      </c>
      <c r="C169" s="12">
        <v>304962</v>
      </c>
      <c r="D169" s="23">
        <f>All!E169/2</f>
        <v>10978.791363497385</v>
      </c>
      <c r="E169" s="24">
        <f t="shared" si="6"/>
        <v>10978.791363497385</v>
      </c>
      <c r="F169" s="1">
        <f>All!F169/2</f>
        <v>46473.214213677042</v>
      </c>
      <c r="G169" s="1">
        <f t="shared" si="7"/>
        <v>46473.214213677042</v>
      </c>
      <c r="H169" s="1">
        <f t="shared" si="4"/>
        <v>376502.00557717442</v>
      </c>
      <c r="I169" s="1">
        <f t="shared" si="5"/>
        <v>362414.00557717442</v>
      </c>
    </row>
    <row r="170" spans="1:9" ht="15.75" thickBot="1" x14ac:dyDescent="0.3">
      <c r="A170" s="4">
        <v>1851</v>
      </c>
      <c r="B170" s="12">
        <v>314968</v>
      </c>
      <c r="C170" s="12">
        <v>300897</v>
      </c>
      <c r="D170" s="23">
        <f>All!E170/2</f>
        <v>10835.454034666507</v>
      </c>
      <c r="E170" s="24">
        <f t="shared" si="6"/>
        <v>10835.454034666507</v>
      </c>
      <c r="F170" s="1">
        <f>All!F170/2</f>
        <v>45700.118835906826</v>
      </c>
      <c r="G170" s="1">
        <f t="shared" si="7"/>
        <v>45700.118835906826</v>
      </c>
      <c r="H170" s="1">
        <f t="shared" si="4"/>
        <v>371503.57287057338</v>
      </c>
      <c r="I170" s="1">
        <f t="shared" si="5"/>
        <v>357432.57287057338</v>
      </c>
    </row>
    <row r="171" spans="1:9" ht="15.75" thickBot="1" x14ac:dyDescent="0.3">
      <c r="A171" s="4">
        <v>1850</v>
      </c>
      <c r="B171" s="12">
        <v>302834</v>
      </c>
      <c r="C171" s="12">
        <v>290588</v>
      </c>
      <c r="D171" s="23">
        <f>All!E171/2</f>
        <v>10440.594617586432</v>
      </c>
      <c r="E171" s="24">
        <f t="shared" si="6"/>
        <v>10440.594617586432</v>
      </c>
      <c r="F171" s="1">
        <f>All!F171/2</f>
        <v>44547.624848311752</v>
      </c>
      <c r="G171" s="1">
        <f t="shared" si="7"/>
        <v>44547.624848311752</v>
      </c>
      <c r="H171" s="1">
        <f t="shared" si="4"/>
        <v>357822.21946589818</v>
      </c>
      <c r="I171" s="1">
        <f t="shared" si="5"/>
        <v>345576.21946589818</v>
      </c>
    </row>
    <row r="172" spans="1:9" ht="15.75" thickBot="1" x14ac:dyDescent="0.3">
      <c r="A172" s="4">
        <v>1849</v>
      </c>
      <c r="B172" s="12">
        <v>295158</v>
      </c>
      <c r="C172" s="12">
        <v>283001</v>
      </c>
      <c r="D172" s="23">
        <f>All!E172/2</f>
        <v>10172.059248745672</v>
      </c>
      <c r="E172" s="24">
        <f t="shared" si="6"/>
        <v>10172.059248745672</v>
      </c>
      <c r="F172" s="1">
        <f>All!F172/2</f>
        <v>43142.704465499482</v>
      </c>
      <c r="G172" s="1">
        <f t="shared" si="7"/>
        <v>43142.704465499482</v>
      </c>
      <c r="H172" s="1">
        <f t="shared" si="4"/>
        <v>348472.76371424517</v>
      </c>
      <c r="I172" s="1">
        <f t="shared" si="5"/>
        <v>336315.76371424517</v>
      </c>
    </row>
    <row r="173" spans="1:9" ht="15.75" thickBot="1" x14ac:dyDescent="0.3">
      <c r="A173" s="4">
        <v>1848</v>
      </c>
      <c r="B173" s="12">
        <v>288346</v>
      </c>
      <c r="C173" s="12">
        <v>274713</v>
      </c>
      <c r="D173" s="23">
        <f>All!E173/2</f>
        <v>9906.3916821142448</v>
      </c>
      <c r="E173" s="24">
        <f t="shared" si="6"/>
        <v>9906.3916821142448</v>
      </c>
      <c r="F173" s="1">
        <f>All!F173/2</f>
        <v>41658.993924060102</v>
      </c>
      <c r="G173" s="1">
        <f t="shared" si="7"/>
        <v>41658.993924060102</v>
      </c>
      <c r="H173" s="1">
        <f t="shared" si="4"/>
        <v>339911.3856061743</v>
      </c>
      <c r="I173" s="1">
        <f t="shared" si="5"/>
        <v>326278.3856061743</v>
      </c>
    </row>
    <row r="174" spans="1:9" ht="15.75" thickBot="1" x14ac:dyDescent="0.3">
      <c r="A174" s="4">
        <v>1847</v>
      </c>
      <c r="B174" s="12">
        <v>275658</v>
      </c>
      <c r="C174" s="12">
        <v>264307</v>
      </c>
      <c r="D174" s="23">
        <f>All!E174/2</f>
        <v>9500.0786500754239</v>
      </c>
      <c r="E174" s="24">
        <f t="shared" si="6"/>
        <v>9500.0786500754239</v>
      </c>
      <c r="F174" s="1">
        <f>All!F174/2</f>
        <v>40282.119524075722</v>
      </c>
      <c r="G174" s="1">
        <f t="shared" si="7"/>
        <v>40282.119524075722</v>
      </c>
      <c r="H174" s="1">
        <f t="shared" si="4"/>
        <v>325440.19817415113</v>
      </c>
      <c r="I174" s="1">
        <f t="shared" si="5"/>
        <v>314089.19817415113</v>
      </c>
    </row>
    <row r="175" spans="1:9" ht="15.75" thickBot="1" x14ac:dyDescent="0.3">
      <c r="A175" s="4">
        <v>1846</v>
      </c>
      <c r="B175" s="12">
        <v>293146</v>
      </c>
      <c r="C175" s="12">
        <v>279479</v>
      </c>
      <c r="D175" s="23">
        <f>All!E175/2</f>
        <v>10074.694724657042</v>
      </c>
      <c r="E175" s="24">
        <f t="shared" si="6"/>
        <v>10074.694724657042</v>
      </c>
      <c r="F175" s="1">
        <f>All!F175/2</f>
        <v>39175.023670629802</v>
      </c>
      <c r="G175" s="1">
        <f t="shared" si="7"/>
        <v>39175.023670629802</v>
      </c>
      <c r="H175" s="1">
        <f t="shared" si="4"/>
        <v>342395.71839528682</v>
      </c>
      <c r="I175" s="1">
        <f t="shared" si="5"/>
        <v>328728.71839528682</v>
      </c>
    </row>
    <row r="176" spans="1:9" ht="15.75" thickBot="1" x14ac:dyDescent="0.3">
      <c r="A176" s="4">
        <v>1845</v>
      </c>
      <c r="B176" s="12">
        <v>278418</v>
      </c>
      <c r="C176" s="12">
        <v>265103</v>
      </c>
      <c r="D176" s="23">
        <f>All!E176/2</f>
        <v>9562.6424823231955</v>
      </c>
      <c r="E176" s="24">
        <f t="shared" si="6"/>
        <v>9562.6424823231955</v>
      </c>
      <c r="F176" s="1">
        <f>All!F176/2</f>
        <v>38443.290915316698</v>
      </c>
      <c r="G176" s="1">
        <f t="shared" si="7"/>
        <v>38443.290915316698</v>
      </c>
      <c r="H176" s="1">
        <f t="shared" si="4"/>
        <v>326423.93339763989</v>
      </c>
      <c r="I176" s="1">
        <f t="shared" si="5"/>
        <v>313108.93339763989</v>
      </c>
    </row>
    <row r="177" spans="1:9" ht="15.75" thickBot="1" x14ac:dyDescent="0.3">
      <c r="A177" s="4">
        <v>1844</v>
      </c>
      <c r="B177" s="12">
        <v>277436</v>
      </c>
      <c r="C177" s="12">
        <v>263327</v>
      </c>
      <c r="D177" s="23">
        <f>All!E177/2</f>
        <v>9514.1185651861433</v>
      </c>
      <c r="E177" s="24">
        <f t="shared" si="6"/>
        <v>9514.1185651861433</v>
      </c>
      <c r="F177" s="1">
        <f>All!F177/2</f>
        <v>38101.217649078157</v>
      </c>
      <c r="G177" s="1">
        <f t="shared" si="7"/>
        <v>38101.217649078157</v>
      </c>
      <c r="H177" s="1">
        <f t="shared" si="4"/>
        <v>325051.33621426433</v>
      </c>
      <c r="I177" s="1">
        <f t="shared" si="5"/>
        <v>310942.33621426433</v>
      </c>
    </row>
    <row r="178" spans="1:9" ht="15.75" thickBot="1" x14ac:dyDescent="0.3">
      <c r="A178" s="4">
        <v>1843</v>
      </c>
      <c r="B178" s="11">
        <v>270577</v>
      </c>
      <c r="C178" s="11">
        <v>256748</v>
      </c>
      <c r="D178" s="23">
        <f>All!E178/2</f>
        <v>9277.6920247627586</v>
      </c>
      <c r="E178" s="24">
        <f t="shared" si="6"/>
        <v>9277.6920247627586</v>
      </c>
      <c r="F178" s="1">
        <f>All!F178/2</f>
        <v>38057.216729543128</v>
      </c>
      <c r="G178" s="1">
        <f t="shared" si="7"/>
        <v>38057.216729543128</v>
      </c>
      <c r="H178" s="1">
        <f t="shared" si="4"/>
        <v>317911.90875430586</v>
      </c>
      <c r="I178" s="1">
        <f t="shared" si="5"/>
        <v>304082.90875430586</v>
      </c>
    </row>
    <row r="179" spans="1:9" ht="15.75" thickBot="1" x14ac:dyDescent="0.3">
      <c r="A179" s="4">
        <v>1842</v>
      </c>
      <c r="B179" s="11">
        <v>265204</v>
      </c>
      <c r="C179" s="11">
        <v>252535</v>
      </c>
      <c r="D179" s="23">
        <f>All!E179/2</f>
        <v>9109.0371046482633</v>
      </c>
      <c r="E179" s="24">
        <f t="shared" si="6"/>
        <v>9109.0371046482633</v>
      </c>
      <c r="F179" s="1">
        <f>All!F179/2</f>
        <v>38148.30309595271</v>
      </c>
      <c r="G179" s="1">
        <f t="shared" si="7"/>
        <v>38148.30309595271</v>
      </c>
      <c r="H179" s="1">
        <f t="shared" si="4"/>
        <v>312461.34020060097</v>
      </c>
      <c r="I179" s="1">
        <f t="shared" si="5"/>
        <v>299792.34020060097</v>
      </c>
    </row>
    <row r="180" spans="1:9" ht="15.75" thickBot="1" x14ac:dyDescent="0.3">
      <c r="A180" s="4">
        <v>1841</v>
      </c>
      <c r="B180" s="11">
        <v>262714</v>
      </c>
      <c r="C180" s="11">
        <v>249444</v>
      </c>
      <c r="D180" s="23">
        <f>All!E180/2</f>
        <v>9010.8456682661454</v>
      </c>
      <c r="E180" s="24">
        <f t="shared" si="6"/>
        <v>9010.8456682661454</v>
      </c>
      <c r="F180" s="1">
        <f>All!F180/2</f>
        <v>38193.914318588315</v>
      </c>
      <c r="G180" s="1">
        <f t="shared" si="7"/>
        <v>38193.914318588315</v>
      </c>
      <c r="H180" s="1">
        <f t="shared" si="4"/>
        <v>309918.75998685445</v>
      </c>
      <c r="I180" s="1">
        <f t="shared" si="5"/>
        <v>296648.75998685445</v>
      </c>
    </row>
    <row r="181" spans="1:9" ht="15.75" thickBot="1" x14ac:dyDescent="0.3">
      <c r="A181" s="4">
        <v>1840</v>
      </c>
      <c r="B181" s="12">
        <v>257443</v>
      </c>
      <c r="C181" s="12">
        <v>244860</v>
      </c>
      <c r="D181" s="23">
        <f>All!E181/2</f>
        <v>8837.4579948123228</v>
      </c>
      <c r="E181" s="24">
        <f t="shared" si="6"/>
        <v>8837.4579948123228</v>
      </c>
      <c r="F181" s="1">
        <f>All!F181/2</f>
        <v>38050.47479952703</v>
      </c>
      <c r="G181" s="1">
        <f t="shared" si="7"/>
        <v>38050.47479952703</v>
      </c>
      <c r="H181" s="1">
        <f t="shared" si="4"/>
        <v>304330.93279433937</v>
      </c>
      <c r="I181" s="1">
        <f t="shared" si="5"/>
        <v>291747.93279433937</v>
      </c>
    </row>
    <row r="182" spans="1:9" ht="15.75" thickBot="1" x14ac:dyDescent="0.3">
      <c r="A182" s="4">
        <v>1839</v>
      </c>
      <c r="B182" s="12">
        <v>252080</v>
      </c>
      <c r="C182" s="12">
        <v>240494</v>
      </c>
      <c r="D182" s="23">
        <f>All!E182/2</f>
        <v>8666.2871500601923</v>
      </c>
      <c r="E182" s="24">
        <f t="shared" si="6"/>
        <v>8666.2871500601923</v>
      </c>
      <c r="F182" s="1">
        <f>All!F182/2</f>
        <v>37665.959973396777</v>
      </c>
      <c r="G182" s="1">
        <f t="shared" si="7"/>
        <v>37665.959973396777</v>
      </c>
      <c r="H182" s="1">
        <f t="shared" si="4"/>
        <v>298412.24712345697</v>
      </c>
      <c r="I182" s="1">
        <f t="shared" si="5"/>
        <v>286826.24712345697</v>
      </c>
    </row>
    <row r="183" spans="1:9" ht="15.75" thickBot="1" x14ac:dyDescent="0.3">
      <c r="A183" s="7">
        <v>1838</v>
      </c>
      <c r="B183" s="13">
        <v>236941</v>
      </c>
      <c r="C183" s="13">
        <v>226846</v>
      </c>
      <c r="D183" s="23">
        <f>All!E183/2</f>
        <v>8159.8121672377474</v>
      </c>
      <c r="E183" s="24">
        <f t="shared" si="6"/>
        <v>8159.8121672377474</v>
      </c>
      <c r="F183" s="1">
        <f>All!F183/2</f>
        <v>37129.271903932684</v>
      </c>
      <c r="G183" s="1">
        <f t="shared" si="7"/>
        <v>37129.271903932684</v>
      </c>
      <c r="H183" s="1">
        <f t="shared" si="4"/>
        <v>282230.08407117042</v>
      </c>
      <c r="I183" s="1">
        <f t="shared" si="5"/>
        <v>272135.08407117042</v>
      </c>
    </row>
    <row r="184" spans="1:9" x14ac:dyDescent="0.25">
      <c r="A184" s="4">
        <v>1837</v>
      </c>
      <c r="B184" s="1">
        <f>All!D184/2</f>
        <v>240592.92440408634</v>
      </c>
      <c r="C184" s="1">
        <f>B184</f>
        <v>240592.92440408634</v>
      </c>
      <c r="D184" s="1">
        <f>All!E184/2</f>
        <v>8465.9254006851224</v>
      </c>
      <c r="E184" s="15">
        <f>D184</f>
        <v>8465.9254006851224</v>
      </c>
      <c r="F184" s="1">
        <f>All!F184/2</f>
        <v>36592.585753562584</v>
      </c>
      <c r="G184" s="1">
        <f t="shared" si="7"/>
        <v>36592.585753562584</v>
      </c>
      <c r="H184" s="1">
        <f t="shared" si="4"/>
        <v>285651.43555833405</v>
      </c>
      <c r="I184" s="1">
        <f t="shared" si="5"/>
        <v>285651.43555833405</v>
      </c>
    </row>
    <row r="185" spans="1:9" x14ac:dyDescent="0.25">
      <c r="A185" s="7">
        <v>1836</v>
      </c>
      <c r="B185" s="1">
        <f>All!D185/2</f>
        <v>238162.05466866164</v>
      </c>
      <c r="C185" s="1">
        <f t="shared" ref="C185:C220" si="8">B185</f>
        <v>238162.05466866164</v>
      </c>
      <c r="D185" s="1">
        <f>All!E185/2</f>
        <v>8380.3885467237633</v>
      </c>
      <c r="E185" s="15">
        <f t="shared" ref="E185:E220" si="9">D185</f>
        <v>8380.3885467237633</v>
      </c>
      <c r="F185" s="1">
        <f>All!F185/2</f>
        <v>36055.897684098491</v>
      </c>
      <c r="G185" s="1">
        <f t="shared" si="7"/>
        <v>36055.897684098491</v>
      </c>
      <c r="H185" s="1">
        <f t="shared" si="4"/>
        <v>282598.34089948388</v>
      </c>
      <c r="I185" s="1">
        <f t="shared" si="5"/>
        <v>282598.34089948388</v>
      </c>
    </row>
    <row r="186" spans="1:9" x14ac:dyDescent="0.25">
      <c r="A186" s="4">
        <v>1835</v>
      </c>
      <c r="B186" s="1">
        <f>All!D186/2</f>
        <v>235418.41876370172</v>
      </c>
      <c r="C186" s="1">
        <f t="shared" si="8"/>
        <v>235418.41876370172</v>
      </c>
      <c r="D186" s="1">
        <f>All!E186/2</f>
        <v>8283.8461527378931</v>
      </c>
      <c r="E186" s="15">
        <f t="shared" si="9"/>
        <v>8283.8461527378931</v>
      </c>
      <c r="F186" s="1">
        <f>All!F186/2</f>
        <v>35519.21153372839</v>
      </c>
      <c r="G186" s="1">
        <f t="shared" si="7"/>
        <v>35519.21153372839</v>
      </c>
      <c r="H186" s="1">
        <f t="shared" si="4"/>
        <v>279221.476450168</v>
      </c>
      <c r="I186" s="1">
        <f t="shared" si="5"/>
        <v>279221.476450168</v>
      </c>
    </row>
    <row r="187" spans="1:9" x14ac:dyDescent="0.25">
      <c r="A187" s="7">
        <v>1834</v>
      </c>
      <c r="B187" s="1">
        <f>All!D187/2</f>
        <v>232252.321466925</v>
      </c>
      <c r="C187" s="1">
        <f t="shared" si="8"/>
        <v>232252.321466925</v>
      </c>
      <c r="D187" s="1">
        <f>All!E187/2</f>
        <v>8172.4382898831891</v>
      </c>
      <c r="E187" s="15">
        <f t="shared" si="9"/>
        <v>8172.4382898831891</v>
      </c>
      <c r="F187" s="1">
        <f>All!F187/2</f>
        <v>34982.523464264297</v>
      </c>
      <c r="G187" s="1">
        <f t="shared" si="7"/>
        <v>34982.523464264297</v>
      </c>
      <c r="H187" s="1">
        <f t="shared" si="4"/>
        <v>275407.28322107252</v>
      </c>
      <c r="I187" s="1">
        <f t="shared" si="5"/>
        <v>275407.28322107252</v>
      </c>
    </row>
    <row r="188" spans="1:9" x14ac:dyDescent="0.25">
      <c r="A188" s="4">
        <v>1833</v>
      </c>
      <c r="B188" s="1">
        <f>All!D188/2</f>
        <v>230020.43977250258</v>
      </c>
      <c r="C188" s="1">
        <f t="shared" si="8"/>
        <v>230020.43977250258</v>
      </c>
      <c r="D188" s="1">
        <f>All!E188/2</f>
        <v>8093.9033787882972</v>
      </c>
      <c r="E188" s="15">
        <f t="shared" si="9"/>
        <v>8093.9033787882972</v>
      </c>
      <c r="F188" s="1">
        <f>All!F188/2</f>
        <v>34445.837313894197</v>
      </c>
      <c r="G188" s="1">
        <f t="shared" si="7"/>
        <v>34445.837313894197</v>
      </c>
      <c r="H188" s="1">
        <f t="shared" si="4"/>
        <v>272560.18046518508</v>
      </c>
      <c r="I188" s="1">
        <f t="shared" si="5"/>
        <v>272560.18046518508</v>
      </c>
    </row>
    <row r="189" spans="1:9" x14ac:dyDescent="0.25">
      <c r="A189" s="7">
        <v>1832</v>
      </c>
      <c r="B189" s="1">
        <f>All!D189/2</f>
        <v>231367.88379670607</v>
      </c>
      <c r="C189" s="1">
        <f t="shared" si="8"/>
        <v>231367.88379670607</v>
      </c>
      <c r="D189" s="1">
        <f>All!E189/2</f>
        <v>8141.3169119117674</v>
      </c>
      <c r="E189" s="15">
        <f t="shared" si="9"/>
        <v>8141.3169119117674</v>
      </c>
      <c r="F189" s="1">
        <f>All!F189/2</f>
        <v>34431.084314758344</v>
      </c>
      <c r="G189" s="1">
        <f t="shared" si="7"/>
        <v>34431.084314758344</v>
      </c>
      <c r="H189" s="1">
        <f t="shared" si="4"/>
        <v>273940.28502337617</v>
      </c>
      <c r="I189" s="1">
        <f t="shared" si="5"/>
        <v>273940.28502337617</v>
      </c>
    </row>
    <row r="190" spans="1:9" x14ac:dyDescent="0.25">
      <c r="A190" s="4">
        <v>1831</v>
      </c>
      <c r="B190" s="1">
        <f>All!D190/2</f>
        <v>233037.06633049308</v>
      </c>
      <c r="C190" s="1">
        <f t="shared" si="8"/>
        <v>233037.06633049308</v>
      </c>
      <c r="D190" s="1">
        <f>All!E190/2</f>
        <v>8200.0517015826117</v>
      </c>
      <c r="E190" s="15">
        <f t="shared" si="9"/>
        <v>8200.0517015826117</v>
      </c>
      <c r="F190" s="1">
        <f>All!F190/2</f>
        <v>34465.354509053112</v>
      </c>
      <c r="G190" s="1">
        <f t="shared" si="7"/>
        <v>34465.354509053112</v>
      </c>
      <c r="H190" s="1">
        <f t="shared" si="4"/>
        <v>275702.47254112881</v>
      </c>
      <c r="I190" s="1">
        <f t="shared" si="5"/>
        <v>275702.47254112881</v>
      </c>
    </row>
    <row r="191" spans="1:9" x14ac:dyDescent="0.25">
      <c r="A191" s="7">
        <v>1830</v>
      </c>
      <c r="B191" s="1">
        <f>All!D191/2</f>
        <v>228235.64127387118</v>
      </c>
      <c r="C191" s="1">
        <f t="shared" si="8"/>
        <v>228235.64127387118</v>
      </c>
      <c r="D191" s="1">
        <f>All!E191/2</f>
        <v>8031.1003226215653</v>
      </c>
      <c r="E191" s="15">
        <f t="shared" si="9"/>
        <v>8031.1003226215653</v>
      </c>
      <c r="F191" s="1">
        <f>All!F191/2</f>
        <v>33607.452315605471</v>
      </c>
      <c r="G191" s="1">
        <f t="shared" si="7"/>
        <v>33607.452315605471</v>
      </c>
      <c r="H191" s="1">
        <f t="shared" si="4"/>
        <v>269874.19391209818</v>
      </c>
      <c r="I191" s="1">
        <f t="shared" si="5"/>
        <v>269874.19391209818</v>
      </c>
    </row>
    <row r="192" spans="1:9" x14ac:dyDescent="0.25">
      <c r="A192" s="4">
        <v>1829</v>
      </c>
      <c r="B192" s="1">
        <f>All!D192/2</f>
        <v>220211.00561399764</v>
      </c>
      <c r="C192" s="1">
        <f t="shared" si="8"/>
        <v>220211.00561399764</v>
      </c>
      <c r="D192" s="1">
        <f>All!E192/2</f>
        <v>7748.7313916464145</v>
      </c>
      <c r="E192" s="15">
        <f t="shared" si="9"/>
        <v>7748.7313916464145</v>
      </c>
      <c r="F192" s="1">
        <f>All!F192/2</f>
        <v>32299.086955131821</v>
      </c>
      <c r="G192" s="1">
        <f t="shared" si="7"/>
        <v>32299.086955131821</v>
      </c>
      <c r="H192" s="1">
        <f t="shared" si="4"/>
        <v>260258.82396077586</v>
      </c>
      <c r="I192" s="1">
        <f t="shared" si="5"/>
        <v>260258.82396077586</v>
      </c>
    </row>
    <row r="193" spans="1:9" x14ac:dyDescent="0.25">
      <c r="A193" s="7">
        <v>1828</v>
      </c>
      <c r="B193" s="1">
        <f>All!D193/2</f>
        <v>217176.12723329623</v>
      </c>
      <c r="C193" s="1">
        <f t="shared" si="8"/>
        <v>217176.12723329623</v>
      </c>
      <c r="D193" s="1">
        <f>All!E193/2</f>
        <v>7641.940828146644</v>
      </c>
      <c r="E193" s="15">
        <f t="shared" si="9"/>
        <v>7641.940828146644</v>
      </c>
      <c r="F193" s="1">
        <f>All!F193/2</f>
        <v>31762.400804761721</v>
      </c>
      <c r="G193" s="1">
        <f t="shared" si="7"/>
        <v>31762.400804761721</v>
      </c>
      <c r="H193" s="1">
        <f t="shared" si="4"/>
        <v>256580.46886620458</v>
      </c>
      <c r="I193" s="1">
        <f t="shared" si="5"/>
        <v>256580.46886620458</v>
      </c>
    </row>
    <row r="194" spans="1:9" x14ac:dyDescent="0.25">
      <c r="A194" s="4">
        <v>1827</v>
      </c>
      <c r="B194" s="1">
        <f>All!D194/2</f>
        <v>214102.35424804399</v>
      </c>
      <c r="C194" s="1">
        <f t="shared" si="8"/>
        <v>214102.35424804399</v>
      </c>
      <c r="D194" s="1">
        <f>All!E194/2</f>
        <v>7533.781650746726</v>
      </c>
      <c r="E194" s="15">
        <f t="shared" si="9"/>
        <v>7533.781650746726</v>
      </c>
      <c r="F194" s="1">
        <f>All!F194/2</f>
        <v>31225.712735297628</v>
      </c>
      <c r="G194" s="1">
        <f t="shared" si="7"/>
        <v>31225.712735297628</v>
      </c>
      <c r="H194" s="1">
        <f t="shared" si="4"/>
        <v>252861.84863408835</v>
      </c>
      <c r="I194" s="1">
        <f t="shared" si="5"/>
        <v>252861.84863408835</v>
      </c>
    </row>
    <row r="195" spans="1:9" x14ac:dyDescent="0.25">
      <c r="A195" s="7">
        <v>1826</v>
      </c>
      <c r="B195" s="1">
        <f>All!D195/2</f>
        <v>211030.00846999817</v>
      </c>
      <c r="C195" s="1">
        <f t="shared" si="8"/>
        <v>211030.00846999817</v>
      </c>
      <c r="D195" s="1">
        <f>All!E195/2</f>
        <v>7425.6726935674178</v>
      </c>
      <c r="E195" s="15">
        <f t="shared" si="9"/>
        <v>7425.6726935674178</v>
      </c>
      <c r="F195" s="1">
        <f>All!F195/2</f>
        <v>30689.026584927531</v>
      </c>
      <c r="G195" s="1">
        <f t="shared" si="7"/>
        <v>30689.026584927531</v>
      </c>
      <c r="H195" s="1">
        <f t="shared" ref="H195:H220" si="10">B195+D195+F195</f>
        <v>249144.70774849312</v>
      </c>
      <c r="I195" s="1">
        <f t="shared" ref="I195:I220" si="11">C195+E195+G195</f>
        <v>249144.70774849312</v>
      </c>
    </row>
    <row r="196" spans="1:9" x14ac:dyDescent="0.25">
      <c r="A196" s="4">
        <v>1825</v>
      </c>
      <c r="B196" s="1">
        <f>All!D196/2</f>
        <v>207900.01099744637</v>
      </c>
      <c r="C196" s="1">
        <f t="shared" si="8"/>
        <v>207900.01099744637</v>
      </c>
      <c r="D196" s="1">
        <f>All!E196/2</f>
        <v>7315.5351025614109</v>
      </c>
      <c r="E196" s="15">
        <f t="shared" si="9"/>
        <v>7315.5351025614109</v>
      </c>
      <c r="F196" s="1">
        <f>All!F196/2</f>
        <v>30152.338515463438</v>
      </c>
      <c r="G196" s="1">
        <f t="shared" si="7"/>
        <v>30152.338515463438</v>
      </c>
      <c r="H196" s="1">
        <f t="shared" si="10"/>
        <v>245367.88461547121</v>
      </c>
      <c r="I196" s="1">
        <f t="shared" si="11"/>
        <v>245367.88461547121</v>
      </c>
    </row>
    <row r="197" spans="1:9" x14ac:dyDescent="0.25">
      <c r="A197" s="7">
        <v>1824</v>
      </c>
      <c r="B197" s="1">
        <f>All!D197/2</f>
        <v>204688.29405108275</v>
      </c>
      <c r="C197" s="1">
        <f t="shared" si="8"/>
        <v>204688.29405108275</v>
      </c>
      <c r="D197" s="1">
        <f>All!E197/2</f>
        <v>7202.5219865548752</v>
      </c>
      <c r="E197" s="15">
        <f t="shared" si="9"/>
        <v>7202.5219865548752</v>
      </c>
      <c r="F197" s="1">
        <f>All!F197/2</f>
        <v>29615.652365093338</v>
      </c>
      <c r="G197" s="1">
        <f t="shared" si="7"/>
        <v>29615.652365093338</v>
      </c>
      <c r="H197" s="1">
        <f t="shared" si="10"/>
        <v>241506.46840273094</v>
      </c>
      <c r="I197" s="1">
        <f t="shared" si="11"/>
        <v>241506.46840273094</v>
      </c>
    </row>
    <row r="198" spans="1:9" x14ac:dyDescent="0.25">
      <c r="A198" s="4">
        <v>1823</v>
      </c>
      <c r="B198" s="1">
        <f>All!D198/2</f>
        <v>201390.20415241463</v>
      </c>
      <c r="C198" s="1">
        <f t="shared" si="8"/>
        <v>201390.20415241463</v>
      </c>
      <c r="D198" s="1">
        <f>All!E198/2</f>
        <v>7086.4696000766171</v>
      </c>
      <c r="E198" s="15">
        <f t="shared" si="9"/>
        <v>7086.4696000766171</v>
      </c>
      <c r="F198" s="1">
        <f>All!F198/2</f>
        <v>29078.964295629245</v>
      </c>
      <c r="G198" s="1">
        <f t="shared" si="7"/>
        <v>29078.964295629245</v>
      </c>
      <c r="H198" s="1">
        <f t="shared" si="10"/>
        <v>237555.63804812048</v>
      </c>
      <c r="I198" s="1">
        <f t="shared" si="11"/>
        <v>237555.63804812048</v>
      </c>
    </row>
    <row r="199" spans="1:9" x14ac:dyDescent="0.25">
      <c r="A199" s="7">
        <v>1822</v>
      </c>
      <c r="B199" s="1">
        <f>All!D199/2</f>
        <v>197979.54432766174</v>
      </c>
      <c r="C199" s="1">
        <f t="shared" si="8"/>
        <v>197979.54432766174</v>
      </c>
      <c r="D199" s="1">
        <f>All!E199/2</f>
        <v>6966.4561303746732</v>
      </c>
      <c r="E199" s="15">
        <f t="shared" si="9"/>
        <v>6966.4561303746732</v>
      </c>
      <c r="F199" s="1">
        <f>All!F199/2</f>
        <v>28542.276226165151</v>
      </c>
      <c r="G199" s="1">
        <f t="shared" si="7"/>
        <v>28542.276226165151</v>
      </c>
      <c r="H199" s="1">
        <f t="shared" si="10"/>
        <v>233488.27668420156</v>
      </c>
      <c r="I199" s="1">
        <f t="shared" si="11"/>
        <v>233488.27668420156</v>
      </c>
    </row>
    <row r="200" spans="1:9" x14ac:dyDescent="0.25">
      <c r="A200" s="4">
        <v>1821</v>
      </c>
      <c r="B200" s="1">
        <f>All!D200/2</f>
        <v>195388.99748547206</v>
      </c>
      <c r="C200" s="1">
        <f t="shared" si="8"/>
        <v>195388.99748547206</v>
      </c>
      <c r="D200" s="1">
        <f>All!E200/2</f>
        <v>6875.3005971549037</v>
      </c>
      <c r="E200" s="15">
        <f t="shared" si="9"/>
        <v>6875.3005971549037</v>
      </c>
      <c r="F200" s="1">
        <f>All!F200/2</f>
        <v>28117.123014085366</v>
      </c>
      <c r="G200" s="1">
        <f t="shared" si="7"/>
        <v>28117.123014085366</v>
      </c>
      <c r="H200" s="1">
        <f t="shared" si="10"/>
        <v>230381.42109671235</v>
      </c>
      <c r="I200" s="1">
        <f t="shared" si="11"/>
        <v>230381.42109671235</v>
      </c>
    </row>
    <row r="201" spans="1:9" x14ac:dyDescent="0.25">
      <c r="A201" s="7">
        <v>1820</v>
      </c>
      <c r="B201" s="1">
        <f>All!D201/2</f>
        <v>193698.37080665119</v>
      </c>
      <c r="C201" s="1">
        <f t="shared" si="8"/>
        <v>193698.37080665119</v>
      </c>
      <c r="D201" s="1">
        <f>All!E201/2</f>
        <v>6815.8112361158956</v>
      </c>
      <c r="E201" s="15">
        <f t="shared" si="9"/>
        <v>6815.8112361158956</v>
      </c>
      <c r="F201" s="1">
        <f>All!F201/2</f>
        <v>27832.769458127997</v>
      </c>
      <c r="G201" s="1">
        <f t="shared" si="7"/>
        <v>27832.769458127997</v>
      </c>
      <c r="H201" s="1">
        <f t="shared" si="10"/>
        <v>228346.95150089508</v>
      </c>
      <c r="I201" s="1">
        <f t="shared" si="11"/>
        <v>228346.95150089508</v>
      </c>
    </row>
    <row r="202" spans="1:9" x14ac:dyDescent="0.25">
      <c r="A202" s="4">
        <v>1819</v>
      </c>
      <c r="B202" s="1">
        <f>All!D202/2</f>
        <v>192298.07552448963</v>
      </c>
      <c r="C202" s="1">
        <f t="shared" si="8"/>
        <v>192298.07552448963</v>
      </c>
      <c r="D202" s="1">
        <f>All!E202/2</f>
        <v>6766.5379857612816</v>
      </c>
      <c r="E202" s="15">
        <f t="shared" si="9"/>
        <v>6766.5379857612816</v>
      </c>
      <c r="F202" s="1">
        <f>All!F202/2</f>
        <v>27590.543978420148</v>
      </c>
      <c r="G202" s="1">
        <f t="shared" si="7"/>
        <v>27590.543978420148</v>
      </c>
      <c r="H202" s="1">
        <f t="shared" si="10"/>
        <v>226655.15748867104</v>
      </c>
      <c r="I202" s="1">
        <f t="shared" si="11"/>
        <v>226655.15748867104</v>
      </c>
    </row>
    <row r="203" spans="1:9" x14ac:dyDescent="0.25">
      <c r="A203" s="7">
        <v>1818</v>
      </c>
      <c r="B203" s="1">
        <f>All!D203/2</f>
        <v>190046.99097006177</v>
      </c>
      <c r="C203" s="1">
        <f t="shared" si="8"/>
        <v>190046.99097006177</v>
      </c>
      <c r="D203" s="1">
        <f>All!E203/2</f>
        <v>6687.3273690915548</v>
      </c>
      <c r="E203" s="15">
        <f t="shared" si="9"/>
        <v>6687.3273690915548</v>
      </c>
      <c r="F203" s="1">
        <f>All!F203/2</f>
        <v>27236.920348708336</v>
      </c>
      <c r="G203" s="1">
        <f t="shared" si="7"/>
        <v>27236.920348708336</v>
      </c>
      <c r="H203" s="1">
        <f t="shared" si="10"/>
        <v>223971.23868786168</v>
      </c>
      <c r="I203" s="1">
        <f t="shared" si="11"/>
        <v>223971.23868786168</v>
      </c>
    </row>
    <row r="204" spans="1:9" x14ac:dyDescent="0.25">
      <c r="A204" s="4">
        <v>1817</v>
      </c>
      <c r="B204" s="1">
        <f>All!D204/2</f>
        <v>186073.27002156916</v>
      </c>
      <c r="C204" s="1">
        <f t="shared" si="8"/>
        <v>186073.27002156916</v>
      </c>
      <c r="D204" s="1">
        <f>All!E204/2</f>
        <v>6547.5010412957454</v>
      </c>
      <c r="E204" s="15">
        <f t="shared" si="9"/>
        <v>6547.5010412957454</v>
      </c>
      <c r="F204" s="1">
        <f>All!F204/2</f>
        <v>26641.417072353364</v>
      </c>
      <c r="G204" s="1">
        <f t="shared" si="7"/>
        <v>26641.417072353364</v>
      </c>
      <c r="H204" s="1">
        <f t="shared" si="10"/>
        <v>219262.18813521825</v>
      </c>
      <c r="I204" s="1">
        <f t="shared" si="11"/>
        <v>219262.18813521825</v>
      </c>
    </row>
    <row r="205" spans="1:9" x14ac:dyDescent="0.25">
      <c r="A205" s="7">
        <v>1816</v>
      </c>
      <c r="B205" s="1">
        <f>All!D205/2</f>
        <v>180199.82374448952</v>
      </c>
      <c r="C205" s="1">
        <f t="shared" si="8"/>
        <v>180199.82374448952</v>
      </c>
      <c r="D205" s="1">
        <f>All!E205/2</f>
        <v>6340.8276399484384</v>
      </c>
      <c r="E205" s="15">
        <f t="shared" si="9"/>
        <v>6340.8276399484384</v>
      </c>
      <c r="F205" s="1">
        <f>All!F205/2</f>
        <v>25774.496758325316</v>
      </c>
      <c r="G205" s="1">
        <f t="shared" si="7"/>
        <v>25774.496758325316</v>
      </c>
      <c r="H205" s="1">
        <f t="shared" si="10"/>
        <v>212315.14814276327</v>
      </c>
      <c r="I205" s="1">
        <f t="shared" si="11"/>
        <v>212315.14814276327</v>
      </c>
    </row>
    <row r="206" spans="1:9" x14ac:dyDescent="0.25">
      <c r="A206" s="4">
        <v>1815</v>
      </c>
      <c r="B206" s="1">
        <f>All!D206/2</f>
        <v>173474.42357984383</v>
      </c>
      <c r="C206" s="1">
        <f t="shared" si="8"/>
        <v>173474.42357984383</v>
      </c>
      <c r="D206" s="1">
        <f>All!E206/2</f>
        <v>6104.1758920856537</v>
      </c>
      <c r="E206" s="15">
        <f t="shared" si="9"/>
        <v>6104.1758920856537</v>
      </c>
      <c r="F206" s="1">
        <f>All!F206/2</f>
        <v>24785.465497198482</v>
      </c>
      <c r="G206" s="1">
        <f t="shared" si="7"/>
        <v>24785.465497198482</v>
      </c>
      <c r="H206" s="1">
        <f t="shared" si="10"/>
        <v>204364.06496912797</v>
      </c>
      <c r="I206" s="1">
        <f t="shared" si="11"/>
        <v>204364.06496912797</v>
      </c>
    </row>
    <row r="207" spans="1:9" x14ac:dyDescent="0.25">
      <c r="A207" s="7">
        <v>1814</v>
      </c>
      <c r="B207" s="1">
        <f>All!D207/2</f>
        <v>168549.85161098998</v>
      </c>
      <c r="C207" s="1">
        <f t="shared" si="8"/>
        <v>168549.85161098998</v>
      </c>
      <c r="D207" s="1">
        <f>All!E207/2</f>
        <v>5930.8912494807873</v>
      </c>
      <c r="E207" s="15">
        <f t="shared" si="9"/>
        <v>5930.8912494807873</v>
      </c>
      <c r="F207" s="1">
        <f>All!F207/2</f>
        <v>24056.869947291059</v>
      </c>
      <c r="G207" s="1">
        <f t="shared" si="7"/>
        <v>24056.869947291059</v>
      </c>
      <c r="H207" s="1">
        <f t="shared" si="10"/>
        <v>198537.61280776182</v>
      </c>
      <c r="I207" s="1">
        <f t="shared" si="11"/>
        <v>198537.61280776182</v>
      </c>
    </row>
    <row r="208" spans="1:9" x14ac:dyDescent="0.25">
      <c r="A208" s="4">
        <v>1813</v>
      </c>
      <c r="B208" s="1">
        <f>All!D208/2</f>
        <v>166284.49778312491</v>
      </c>
      <c r="C208" s="1">
        <f t="shared" si="8"/>
        <v>166284.49778312491</v>
      </c>
      <c r="D208" s="1">
        <f>All!E208/2</f>
        <v>5851.1785290823627</v>
      </c>
      <c r="E208" s="15">
        <f t="shared" si="9"/>
        <v>5851.1785290823627</v>
      </c>
      <c r="F208" s="1">
        <f>All!F208/2</f>
        <v>23712.091277364292</v>
      </c>
      <c r="G208" s="1">
        <f t="shared" si="7"/>
        <v>23712.091277364292</v>
      </c>
      <c r="H208" s="1">
        <f t="shared" si="10"/>
        <v>195847.76758957157</v>
      </c>
      <c r="I208" s="1">
        <f t="shared" si="11"/>
        <v>195847.76758957157</v>
      </c>
    </row>
    <row r="209" spans="1:9" x14ac:dyDescent="0.25">
      <c r="A209" s="7">
        <v>1812</v>
      </c>
      <c r="B209" s="1">
        <f>All!D209/2</f>
        <v>162666.060743849</v>
      </c>
      <c r="C209" s="1">
        <f t="shared" si="8"/>
        <v>162666.060743849</v>
      </c>
      <c r="D209" s="1">
        <f>All!E209/2</f>
        <v>5723.8538452103812</v>
      </c>
      <c r="E209" s="15">
        <f t="shared" si="9"/>
        <v>5723.8538452103812</v>
      </c>
      <c r="F209" s="1">
        <f>All!F209/2</f>
        <v>23175.405126994192</v>
      </c>
      <c r="G209" s="1">
        <f t="shared" si="7"/>
        <v>23175.405126994192</v>
      </c>
      <c r="H209" s="1">
        <f t="shared" si="10"/>
        <v>191565.31971605355</v>
      </c>
      <c r="I209" s="1">
        <f t="shared" si="11"/>
        <v>191565.31971605355</v>
      </c>
    </row>
    <row r="210" spans="1:9" x14ac:dyDescent="0.25">
      <c r="A210" s="4">
        <v>1811</v>
      </c>
      <c r="B210" s="1">
        <f>All!D210/2</f>
        <v>159049.4248040746</v>
      </c>
      <c r="C210" s="1">
        <f t="shared" si="8"/>
        <v>159049.4248040746</v>
      </c>
      <c r="D210" s="1">
        <f>All!E210/2</f>
        <v>5596.5925379902983</v>
      </c>
      <c r="E210" s="15">
        <f t="shared" si="9"/>
        <v>5596.5925379902983</v>
      </c>
      <c r="F210" s="1">
        <f>All!F210/2</f>
        <v>22638.717057530099</v>
      </c>
      <c r="G210" s="1">
        <f t="shared" si="7"/>
        <v>22638.717057530099</v>
      </c>
      <c r="H210" s="1">
        <f t="shared" si="10"/>
        <v>187284.73439959501</v>
      </c>
      <c r="I210" s="1">
        <f t="shared" si="11"/>
        <v>187284.73439959501</v>
      </c>
    </row>
    <row r="211" spans="1:9" x14ac:dyDescent="0.25">
      <c r="A211" s="7">
        <v>1810</v>
      </c>
      <c r="B211" s="1">
        <f>All!D211/2</f>
        <v>156754.29228803352</v>
      </c>
      <c r="C211" s="1">
        <f t="shared" si="8"/>
        <v>156754.29228803352</v>
      </c>
      <c r="D211" s="1">
        <f>All!E211/2</f>
        <v>5515.8319723435034</v>
      </c>
      <c r="E211" s="15">
        <f t="shared" si="9"/>
        <v>5515.8319723435034</v>
      </c>
      <c r="F211" s="1">
        <f>All!F211/2</f>
        <v>22293.940306697325</v>
      </c>
      <c r="G211" s="1">
        <f t="shared" si="7"/>
        <v>22293.940306697325</v>
      </c>
      <c r="H211" s="1">
        <f t="shared" si="10"/>
        <v>184564.06456707435</v>
      </c>
      <c r="I211" s="1">
        <f t="shared" si="11"/>
        <v>184564.06456707435</v>
      </c>
    </row>
    <row r="212" spans="1:9" x14ac:dyDescent="0.25">
      <c r="A212" s="4">
        <v>1809</v>
      </c>
      <c r="B212" s="1">
        <f>All!D212/2</f>
        <v>153066.85501873825</v>
      </c>
      <c r="C212" s="1">
        <f t="shared" si="8"/>
        <v>153066.85501873825</v>
      </c>
      <c r="D212" s="1">
        <f>All!E212/2</f>
        <v>5386.0793251329451</v>
      </c>
      <c r="E212" s="15">
        <f t="shared" si="9"/>
        <v>5386.0793251329451</v>
      </c>
      <c r="F212" s="1">
        <f>All!F212/2</f>
        <v>21757.252237233231</v>
      </c>
      <c r="G212" s="1">
        <f t="shared" si="7"/>
        <v>21757.252237233231</v>
      </c>
      <c r="H212" s="1">
        <f t="shared" si="10"/>
        <v>180210.18658110441</v>
      </c>
      <c r="I212" s="1">
        <f t="shared" si="11"/>
        <v>180210.18658110441</v>
      </c>
    </row>
    <row r="213" spans="1:9" x14ac:dyDescent="0.25">
      <c r="A213" s="7">
        <v>1808</v>
      </c>
      <c r="B213" s="1">
        <f>All!D213/2</f>
        <v>148095.42207679505</v>
      </c>
      <c r="C213" s="1">
        <f t="shared" si="8"/>
        <v>148095.42207679505</v>
      </c>
      <c r="D213" s="1">
        <f>All!E213/2</f>
        <v>5211.1457499862736</v>
      </c>
      <c r="E213" s="15">
        <f t="shared" si="9"/>
        <v>5211.1457499862736</v>
      </c>
      <c r="F213" s="1">
        <f>All!F213/2</f>
        <v>21028.654768231812</v>
      </c>
      <c r="G213" s="1">
        <f t="shared" si="7"/>
        <v>21028.654768231812</v>
      </c>
      <c r="H213" s="1">
        <f t="shared" si="10"/>
        <v>174335.22259501313</v>
      </c>
      <c r="I213" s="1">
        <f t="shared" si="11"/>
        <v>174335.22259501313</v>
      </c>
    </row>
    <row r="214" spans="1:9" x14ac:dyDescent="0.25">
      <c r="A214" s="4">
        <v>1807</v>
      </c>
      <c r="B214" s="1">
        <f>All!D214/2</f>
        <v>144382.66991217152</v>
      </c>
      <c r="C214" s="1">
        <f t="shared" si="8"/>
        <v>144382.66991217152</v>
      </c>
      <c r="D214" s="1">
        <f>All!E214/2</f>
        <v>5080.5023283861283</v>
      </c>
      <c r="E214" s="15">
        <f t="shared" si="9"/>
        <v>5080.5023283861283</v>
      </c>
      <c r="F214" s="1">
        <f>All!F214/2</f>
        <v>20491.968617861716</v>
      </c>
      <c r="G214" s="1">
        <f t="shared" si="7"/>
        <v>20491.968617861716</v>
      </c>
      <c r="H214" s="1">
        <f t="shared" si="10"/>
        <v>169955.14085841936</v>
      </c>
      <c r="I214" s="1">
        <f t="shared" si="11"/>
        <v>169955.14085841936</v>
      </c>
    </row>
    <row r="215" spans="1:9" x14ac:dyDescent="0.25">
      <c r="A215" s="7">
        <v>1806</v>
      </c>
      <c r="B215" s="1">
        <f>All!D215/2</f>
        <v>140693.11202204446</v>
      </c>
      <c r="C215" s="1">
        <f t="shared" si="8"/>
        <v>140693.11202204446</v>
      </c>
      <c r="D215" s="1">
        <f>All!E215/2</f>
        <v>4950.6750612846927</v>
      </c>
      <c r="E215" s="15">
        <f t="shared" si="9"/>
        <v>4950.6750612846927</v>
      </c>
      <c r="F215" s="1">
        <f>All!F215/2</f>
        <v>19955.280548397623</v>
      </c>
      <c r="G215" s="1">
        <f t="shared" si="7"/>
        <v>19955.280548397623</v>
      </c>
      <c r="H215" s="1">
        <f t="shared" si="10"/>
        <v>165599.06763172676</v>
      </c>
      <c r="I215" s="1">
        <f t="shared" si="11"/>
        <v>165599.06763172676</v>
      </c>
    </row>
    <row r="216" spans="1:9" x14ac:dyDescent="0.25">
      <c r="A216" s="4">
        <v>1805</v>
      </c>
      <c r="B216" s="1">
        <f>All!D216/2</f>
        <v>136937.45941792981</v>
      </c>
      <c r="C216" s="1">
        <f t="shared" si="8"/>
        <v>136937.45941792981</v>
      </c>
      <c r="D216" s="1">
        <f>All!E216/2</f>
        <v>4818.5220694372592</v>
      </c>
      <c r="E216" s="15">
        <f t="shared" si="9"/>
        <v>4818.5220694372592</v>
      </c>
      <c r="F216" s="1">
        <f>All!F216/2</f>
        <v>19418.594398027522</v>
      </c>
      <c r="G216" s="1">
        <f t="shared" si="7"/>
        <v>19418.594398027522</v>
      </c>
      <c r="H216" s="1">
        <f t="shared" si="10"/>
        <v>161174.57588539459</v>
      </c>
      <c r="I216" s="1">
        <f t="shared" si="11"/>
        <v>161174.57588539459</v>
      </c>
    </row>
    <row r="217" spans="1:9" x14ac:dyDescent="0.25">
      <c r="A217" s="7">
        <v>1804</v>
      </c>
      <c r="B217" s="1">
        <f>All!D217/2</f>
        <v>133278.18131249279</v>
      </c>
      <c r="C217" s="1">
        <f t="shared" si="8"/>
        <v>133278.18131249279</v>
      </c>
      <c r="D217" s="1">
        <f>All!E217/2</f>
        <v>4689.7602800466475</v>
      </c>
      <c r="E217" s="15">
        <f t="shared" si="9"/>
        <v>4689.7602800466475</v>
      </c>
      <c r="F217" s="1">
        <f>All!F217/2</f>
        <v>18881.906328563429</v>
      </c>
      <c r="G217" s="1">
        <f t="shared" si="7"/>
        <v>18881.906328563429</v>
      </c>
      <c r="H217" s="1">
        <f t="shared" si="10"/>
        <v>156849.84792110286</v>
      </c>
      <c r="I217" s="1">
        <f t="shared" si="11"/>
        <v>156849.84792110286</v>
      </c>
    </row>
    <row r="218" spans="1:9" x14ac:dyDescent="0.25">
      <c r="A218" s="4">
        <v>1803</v>
      </c>
      <c r="B218" s="1">
        <f>All!D218/2</f>
        <v>129554.1344836412</v>
      </c>
      <c r="C218" s="1">
        <f t="shared" si="8"/>
        <v>129554.1344836412</v>
      </c>
      <c r="D218" s="1">
        <f>All!E218/2</f>
        <v>4558.7194245443316</v>
      </c>
      <c r="E218" s="15">
        <f t="shared" si="9"/>
        <v>4558.7194245443316</v>
      </c>
      <c r="F218" s="1">
        <f>All!F218/2</f>
        <v>18345.220178193333</v>
      </c>
      <c r="G218" s="1">
        <f t="shared" si="7"/>
        <v>18345.220178193333</v>
      </c>
      <c r="H218" s="1">
        <f t="shared" si="10"/>
        <v>152458.07408637885</v>
      </c>
      <c r="I218" s="1">
        <f t="shared" si="11"/>
        <v>152458.07408637885</v>
      </c>
    </row>
    <row r="219" spans="1:9" x14ac:dyDescent="0.25">
      <c r="A219" s="7">
        <v>1802</v>
      </c>
      <c r="B219" s="1">
        <f>All!D219/2</f>
        <v>125824.43826414832</v>
      </c>
      <c r="C219" s="1">
        <f t="shared" si="8"/>
        <v>125824.43826414832</v>
      </c>
      <c r="D219" s="1">
        <f>All!E219/2</f>
        <v>4427.4797796559724</v>
      </c>
      <c r="E219" s="15">
        <f t="shared" si="9"/>
        <v>4427.4797796559724</v>
      </c>
      <c r="F219" s="1">
        <f>All!F219/2</f>
        <v>17808.53210872924</v>
      </c>
      <c r="G219" s="1">
        <f t="shared" si="7"/>
        <v>17808.53210872924</v>
      </c>
      <c r="H219" s="1">
        <f t="shared" si="10"/>
        <v>148060.45015253354</v>
      </c>
      <c r="I219" s="1">
        <f t="shared" si="11"/>
        <v>148060.45015253354</v>
      </c>
    </row>
    <row r="220" spans="1:9" x14ac:dyDescent="0.25">
      <c r="A220" s="4">
        <v>1801</v>
      </c>
      <c r="B220" s="1">
        <f>All!D220/2</f>
        <v>122057.59045876528</v>
      </c>
      <c r="C220" s="1">
        <f t="shared" si="8"/>
        <v>122057.59045876528</v>
      </c>
      <c r="D220" s="1">
        <f>All!E220/2</f>
        <v>4294.9328537848405</v>
      </c>
      <c r="E220" s="15">
        <f t="shared" si="9"/>
        <v>4294.9328537848405</v>
      </c>
      <c r="F220" s="1">
        <f>All!F220/2</f>
        <v>17271.845958359139</v>
      </c>
      <c r="G220" s="1">
        <f t="shared" si="7"/>
        <v>17271.845958359139</v>
      </c>
      <c r="H220" s="1">
        <f t="shared" si="10"/>
        <v>143624.36927090926</v>
      </c>
      <c r="I220" s="1">
        <f t="shared" si="11"/>
        <v>143624.36927090926</v>
      </c>
    </row>
  </sheetData>
  <sortState xmlns:xlrd2="http://schemas.microsoft.com/office/spreadsheetml/2017/richdata2" ref="A2:C183">
    <sortCondition descending="1" ref="A2:A1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Description</vt:lpstr>
      <vt:lpstr>migration</vt:lpstr>
      <vt:lpstr>male_female_deaths</vt:lpstr>
      <vt:lpstr>male_female_births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Augustyniak</dc:creator>
  <cp:lastModifiedBy>Piotr Augustyniak</cp:lastModifiedBy>
  <dcterms:created xsi:type="dcterms:W3CDTF">2015-06-05T18:17:20Z</dcterms:created>
  <dcterms:modified xsi:type="dcterms:W3CDTF">2020-11-22T12:10:42Z</dcterms:modified>
</cp:coreProperties>
</file>