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datasciencepszew\SQLExcel\zajecia1\"/>
    </mc:Choice>
  </mc:AlternateContent>
  <bookViews>
    <workbookView xWindow="480" yWindow="105" windowWidth="27795" windowHeight="14385"/>
  </bookViews>
  <sheets>
    <sheet name="zerówka" sheetId="1" r:id="rId1"/>
    <sheet name="zadania" sheetId="5" r:id="rId2"/>
  </sheets>
  <calcPr calcId="162913"/>
</workbook>
</file>

<file path=xl/calcChain.xml><?xml version="1.0" encoding="utf-8"?>
<calcChain xmlns="http://schemas.openxmlformats.org/spreadsheetml/2006/main">
  <c r="U4" i="1" l="1"/>
  <c r="U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4" i="1"/>
  <c r="Q7" i="1"/>
  <c r="R7" i="1"/>
  <c r="P7" i="1"/>
  <c r="Q6" i="1"/>
  <c r="R6" i="1"/>
  <c r="P6" i="1"/>
  <c r="Q5" i="1"/>
  <c r="R5" i="1"/>
  <c r="P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Q4" i="1"/>
  <c r="R4" i="1"/>
  <c r="P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4" i="1"/>
</calcChain>
</file>

<file path=xl/sharedStrings.xml><?xml version="1.0" encoding="utf-8"?>
<sst xmlns="http://schemas.openxmlformats.org/spreadsheetml/2006/main" count="34" uniqueCount="28">
  <si>
    <t>EK1</t>
  </si>
  <si>
    <t>EK2</t>
  </si>
  <si>
    <t>EK3</t>
  </si>
  <si>
    <t>SUMA</t>
  </si>
  <si>
    <t>OCENA</t>
  </si>
  <si>
    <t>USOS</t>
  </si>
  <si>
    <t>Nr indesu</t>
  </si>
  <si>
    <t>Zadania do wykonania:</t>
  </si>
  <si>
    <t>1. Sformatuj komórki z danymi korzystając z malarza formatów.</t>
  </si>
  <si>
    <t>2. Oblicz sumę punktów uzyskanych przez każdego ze studentów.</t>
  </si>
  <si>
    <t>3. Oblicz ocenę wg następujących kryteriów:</t>
  </si>
  <si>
    <t>b) maksymalna liczba punktów do zdobycia wynosi 25,</t>
  </si>
  <si>
    <t>a) jeżeli student nie osiągnął min. 30% z każdego z efektów kształcenia - 2,0,</t>
  </si>
  <si>
    <t>c) oceny pozytywne zaczynają się po uzyskaniu więcej niż połowy punktów,</t>
  </si>
  <si>
    <t>d) progi na każdą z ocen są równe.</t>
  </si>
  <si>
    <t>4. Oceny wstawiane do USOS-a są podwyższane o połowę.</t>
  </si>
  <si>
    <t>Efekt kształcenia</t>
  </si>
  <si>
    <t>Maks. liczba punktów</t>
  </si>
  <si>
    <t>5. Uzupełnij dane statystyczne.</t>
  </si>
  <si>
    <t>7. Dokonaj inspekcji formuł.</t>
  </si>
  <si>
    <t>8. Dokonaj szacowania wybranych formuł.</t>
  </si>
  <si>
    <t>minimum</t>
  </si>
  <si>
    <t>maksimum</t>
  </si>
  <si>
    <t>średnia</t>
  </si>
  <si>
    <t>mediana</t>
  </si>
  <si>
    <t>liczba ocen negatywnych (z EK)</t>
  </si>
  <si>
    <t>liczba ocen negatywnych (bez EK)</t>
  </si>
  <si>
    <t>6. Oblicz ilu stucentów zaliczyłoby zerówkę, gdyby nie było ograniczeń co do minimalnej liczby punktów z efektów kształcenia. Wykorzystaj funkcję licz.jeżeli()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</si>
</sst>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2" fontId="0" fillId="0" borderId="1" xfId="0" applyNumberFormat="1" applyFont="1" applyBorder="1"/>
    <xf numFmtId="0" fontId="0" fillId="0" borderId="1" xfId="0" applyBorder="1"/>
    <xf numFmtId="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9</xdr:row>
      <xdr:rowOff>38101</xdr:rowOff>
    </xdr:from>
    <xdr:to>
      <xdr:col>21</xdr:col>
      <xdr:colOff>200025</xdr:colOff>
      <xdr:row>13</xdr:row>
      <xdr:rowOff>57151</xdr:rowOff>
    </xdr:to>
    <xdr:sp macro="" textlink="">
      <xdr:nvSpPr>
        <xdr:cNvPr id="2" name="pole tekstowe 1"/>
        <xdr:cNvSpPr txBox="1"/>
      </xdr:nvSpPr>
      <xdr:spPr>
        <a:xfrm>
          <a:off x="10706100" y="1752601"/>
          <a:ext cx="52387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STUDYJNA ALTERNATYWA - ONE LINER</a:t>
          </a:r>
        </a:p>
        <a:p>
          <a:r>
            <a:rPr lang="pl-PL" sz="1100"/>
            <a:t>=ZAOKR.GÓRA(JEŻELI(LUB(E4&lt;0,3*$M$4;F4&lt;$M$5*0,3;G4&lt;$M$6*0,3;H4&lt;0,5*SUMA(M$4:M$6));1;H4/(SUMA(M$4:M$6)/4));0)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112"/>
  <sheetViews>
    <sheetView tabSelected="1" workbookViewId="0">
      <selection activeCell="S6" sqref="S6"/>
    </sheetView>
  </sheetViews>
  <sheetFormatPr defaultRowHeight="15" x14ac:dyDescent="0.25"/>
  <cols>
    <col min="4" max="4" width="12.28515625" customWidth="1"/>
    <col min="5" max="5" width="7.42578125" customWidth="1"/>
    <col min="6" max="10" width="9.28515625" bestFit="1" customWidth="1"/>
    <col min="12" max="12" width="16.85546875" bestFit="1" customWidth="1"/>
    <col min="13" max="13" width="20.42578125" bestFit="1" customWidth="1"/>
    <col min="15" max="15" width="10.7109375" bestFit="1" customWidth="1"/>
    <col min="17" max="17" width="8.5703125" customWidth="1"/>
    <col min="20" max="20" width="31.140625" bestFit="1" customWidth="1"/>
  </cols>
  <sheetData>
    <row r="3" spans="4:21" x14ac:dyDescent="0.25">
      <c r="D3" s="1" t="s">
        <v>6</v>
      </c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L3" s="1" t="s">
        <v>16</v>
      </c>
      <c r="M3" s="1" t="s">
        <v>17</v>
      </c>
      <c r="O3" s="4"/>
      <c r="P3" s="4" t="s">
        <v>0</v>
      </c>
      <c r="Q3" s="4" t="s">
        <v>1</v>
      </c>
      <c r="R3" s="4" t="s">
        <v>2</v>
      </c>
      <c r="T3" s="4" t="s">
        <v>25</v>
      </c>
      <c r="U3" s="4">
        <f>COUNTIFS(J4:J110,"=2")</f>
        <v>75</v>
      </c>
    </row>
    <row r="4" spans="4:21" x14ac:dyDescent="0.25">
      <c r="D4" s="2">
        <v>99700</v>
      </c>
      <c r="E4" s="3">
        <v>8</v>
      </c>
      <c r="F4" s="3">
        <v>4</v>
      </c>
      <c r="G4" s="3">
        <v>6.5</v>
      </c>
      <c r="H4" s="3">
        <f>SUM(E4:G4)</f>
        <v>18.5</v>
      </c>
      <c r="I4" s="3">
        <f>VLOOKUP(H4,$L$10:$N$15,3,TRUE)</f>
        <v>4</v>
      </c>
      <c r="J4" s="3">
        <f>IF(AND(E4&gt;0.3*$M$4,F4&gt;0.3*$M$5,G4&gt;0.3*$M$6),IF(OR(I4=5,I4=2),I4,I4+0.5),2)</f>
        <v>4.5</v>
      </c>
      <c r="L4" s="4" t="s">
        <v>0</v>
      </c>
      <c r="M4" s="4">
        <v>10</v>
      </c>
      <c r="O4" s="4" t="s">
        <v>21</v>
      </c>
      <c r="P4" s="8">
        <f>MIN(E4:E110)</f>
        <v>0</v>
      </c>
      <c r="Q4" s="8">
        <f t="shared" ref="Q4:R4" si="0">MIN(F4:F110)</f>
        <v>0</v>
      </c>
      <c r="R4" s="8">
        <f t="shared" si="0"/>
        <v>0</v>
      </c>
      <c r="T4" s="4" t="s">
        <v>26</v>
      </c>
      <c r="U4" s="4">
        <f>COUNTIFS(I4:I110,"=2")</f>
        <v>50</v>
      </c>
    </row>
    <row r="5" spans="4:21" x14ac:dyDescent="0.25">
      <c r="D5" s="2">
        <v>99702</v>
      </c>
      <c r="E5" s="3">
        <v>6</v>
      </c>
      <c r="F5" s="3">
        <v>4</v>
      </c>
      <c r="G5" s="3">
        <v>3.5</v>
      </c>
      <c r="H5" s="3">
        <f t="shared" ref="H5:H68" si="1">SUM(E5:G5)</f>
        <v>13.5</v>
      </c>
      <c r="I5" s="3">
        <f t="shared" ref="I5:I68" si="2">VLOOKUP(H5,$L$10:$N$15,3,TRUE)</f>
        <v>3</v>
      </c>
      <c r="J5" s="3">
        <f t="shared" ref="J5:J68" si="3">IF(AND(E5&gt;0.3*$M$4,F5&gt;0.3*$M$5,G5&gt;0.3*$M$6),IF(OR(I5=5,I5=2),I5,I5+0.5),2)</f>
        <v>3.5</v>
      </c>
      <c r="L5" s="4" t="s">
        <v>1</v>
      </c>
      <c r="M5" s="4">
        <v>5</v>
      </c>
      <c r="O5" s="4" t="s">
        <v>22</v>
      </c>
      <c r="P5" s="8">
        <f>MAX(E$4:E$110)</f>
        <v>9</v>
      </c>
      <c r="Q5" s="8">
        <f t="shared" ref="Q5:R7" si="4">MAX(F$4:F$110)</f>
        <v>7</v>
      </c>
      <c r="R5" s="8">
        <f t="shared" si="4"/>
        <v>8</v>
      </c>
    </row>
    <row r="6" spans="4:21" x14ac:dyDescent="0.25">
      <c r="D6" s="2">
        <v>99703</v>
      </c>
      <c r="E6" s="3">
        <v>8</v>
      </c>
      <c r="F6" s="3">
        <v>3.5</v>
      </c>
      <c r="G6" s="3">
        <v>3</v>
      </c>
      <c r="H6" s="3">
        <f t="shared" si="1"/>
        <v>14.5</v>
      </c>
      <c r="I6" s="3">
        <f t="shared" si="2"/>
        <v>3</v>
      </c>
      <c r="J6" s="3">
        <f t="shared" si="3"/>
        <v>2</v>
      </c>
      <c r="L6" s="4" t="s">
        <v>2</v>
      </c>
      <c r="M6" s="4">
        <v>10</v>
      </c>
      <c r="O6" s="4" t="s">
        <v>23</v>
      </c>
      <c r="P6" s="8">
        <f>AVERAGE(E$4:E$110)</f>
        <v>6.7691588785046726</v>
      </c>
      <c r="Q6" s="8">
        <f t="shared" ref="Q6:R6" si="5">AVERAGE(F$4:F$110)</f>
        <v>2.4626168224299065</v>
      </c>
      <c r="R6" s="8">
        <f t="shared" si="5"/>
        <v>2.9981308411214949</v>
      </c>
    </row>
    <row r="7" spans="4:21" x14ac:dyDescent="0.25">
      <c r="D7" s="2">
        <v>97268</v>
      </c>
      <c r="E7" s="3">
        <v>8</v>
      </c>
      <c r="F7" s="3">
        <v>3.5</v>
      </c>
      <c r="G7" s="3">
        <v>3</v>
      </c>
      <c r="H7" s="3">
        <f t="shared" si="1"/>
        <v>14.5</v>
      </c>
      <c r="I7" s="3">
        <f t="shared" si="2"/>
        <v>3</v>
      </c>
      <c r="J7" s="3">
        <f t="shared" si="3"/>
        <v>2</v>
      </c>
      <c r="O7" s="4" t="s">
        <v>24</v>
      </c>
      <c r="P7" s="8">
        <f>MEDIAN(E$4:E$110)</f>
        <v>7</v>
      </c>
      <c r="Q7" s="8">
        <f t="shared" ref="Q7:R7" si="6">MEDIAN(F$4:F$110)</f>
        <v>2.5</v>
      </c>
      <c r="R7" s="8">
        <f t="shared" si="6"/>
        <v>3</v>
      </c>
    </row>
    <row r="8" spans="4:21" x14ac:dyDescent="0.25">
      <c r="D8" s="2">
        <v>99712</v>
      </c>
      <c r="E8" s="3">
        <v>6.5</v>
      </c>
      <c r="F8" s="3">
        <v>3</v>
      </c>
      <c r="G8" s="3">
        <v>3.5</v>
      </c>
      <c r="H8" s="3">
        <f t="shared" si="1"/>
        <v>13</v>
      </c>
      <c r="I8" s="3">
        <f t="shared" si="2"/>
        <v>3</v>
      </c>
      <c r="J8" s="3">
        <f t="shared" si="3"/>
        <v>3.5</v>
      </c>
    </row>
    <row r="9" spans="4:21" x14ac:dyDescent="0.25">
      <c r="D9" s="2">
        <v>99714</v>
      </c>
      <c r="E9" s="3">
        <v>6</v>
      </c>
      <c r="F9" s="3">
        <v>2</v>
      </c>
      <c r="G9" s="3">
        <v>3.5</v>
      </c>
      <c r="H9" s="3">
        <f t="shared" si="1"/>
        <v>11.5</v>
      </c>
      <c r="I9" s="3">
        <f t="shared" si="2"/>
        <v>2</v>
      </c>
      <c r="J9" s="3">
        <f t="shared" si="3"/>
        <v>2</v>
      </c>
    </row>
    <row r="10" spans="4:21" x14ac:dyDescent="0.25">
      <c r="D10" s="2">
        <v>99713</v>
      </c>
      <c r="E10" s="3">
        <v>9</v>
      </c>
      <c r="F10" s="3">
        <v>1</v>
      </c>
      <c r="G10" s="3">
        <v>3</v>
      </c>
      <c r="H10" s="3">
        <f t="shared" si="1"/>
        <v>13</v>
      </c>
      <c r="I10" s="3">
        <f t="shared" si="2"/>
        <v>3</v>
      </c>
      <c r="J10" s="3">
        <f t="shared" si="3"/>
        <v>2</v>
      </c>
      <c r="L10">
        <v>0</v>
      </c>
      <c r="M10">
        <v>12.5</v>
      </c>
      <c r="N10">
        <v>2</v>
      </c>
    </row>
    <row r="11" spans="4:21" x14ac:dyDescent="0.25">
      <c r="D11" s="2">
        <v>99719</v>
      </c>
      <c r="E11" s="3">
        <v>6</v>
      </c>
      <c r="F11" s="3">
        <v>0.5</v>
      </c>
      <c r="G11" s="3">
        <v>2.5</v>
      </c>
      <c r="H11" s="3">
        <f t="shared" si="1"/>
        <v>9</v>
      </c>
      <c r="I11" s="3">
        <f t="shared" si="2"/>
        <v>2</v>
      </c>
      <c r="J11" s="3">
        <f t="shared" si="3"/>
        <v>2</v>
      </c>
      <c r="L11">
        <v>12.5</v>
      </c>
      <c r="M11">
        <v>15</v>
      </c>
      <c r="N11">
        <v>3</v>
      </c>
    </row>
    <row r="12" spans="4:21" x14ac:dyDescent="0.25">
      <c r="D12" s="2">
        <v>97374</v>
      </c>
      <c r="E12" s="3">
        <v>6</v>
      </c>
      <c r="F12" s="3">
        <v>3</v>
      </c>
      <c r="G12" s="3">
        <v>4</v>
      </c>
      <c r="H12" s="3">
        <f t="shared" si="1"/>
        <v>13</v>
      </c>
      <c r="I12" s="3">
        <f t="shared" si="2"/>
        <v>3</v>
      </c>
      <c r="J12" s="3">
        <f t="shared" si="3"/>
        <v>3.5</v>
      </c>
      <c r="L12">
        <v>15</v>
      </c>
      <c r="M12">
        <v>17.5</v>
      </c>
      <c r="N12">
        <v>3.5</v>
      </c>
    </row>
    <row r="13" spans="4:21" x14ac:dyDescent="0.25">
      <c r="D13" s="2">
        <v>99729</v>
      </c>
      <c r="E13" s="3">
        <v>2.5</v>
      </c>
      <c r="F13" s="3">
        <v>3.5</v>
      </c>
      <c r="G13" s="3">
        <v>3</v>
      </c>
      <c r="H13" s="3">
        <f t="shared" si="1"/>
        <v>9</v>
      </c>
      <c r="I13" s="3">
        <f t="shared" si="2"/>
        <v>2</v>
      </c>
      <c r="J13" s="3">
        <f t="shared" si="3"/>
        <v>2</v>
      </c>
      <c r="L13">
        <v>17.5</v>
      </c>
      <c r="M13">
        <v>20</v>
      </c>
      <c r="N13">
        <v>4</v>
      </c>
    </row>
    <row r="14" spans="4:21" x14ac:dyDescent="0.25">
      <c r="D14" s="2">
        <v>99723</v>
      </c>
      <c r="E14" s="3">
        <v>7</v>
      </c>
      <c r="F14" s="3">
        <v>0</v>
      </c>
      <c r="G14" s="3">
        <v>8</v>
      </c>
      <c r="H14" s="3">
        <f t="shared" si="1"/>
        <v>15</v>
      </c>
      <c r="I14" s="3">
        <f t="shared" si="2"/>
        <v>3.5</v>
      </c>
      <c r="J14" s="3">
        <f t="shared" si="3"/>
        <v>2</v>
      </c>
      <c r="L14">
        <v>20</v>
      </c>
      <c r="M14">
        <v>22.5</v>
      </c>
      <c r="N14">
        <v>4.5</v>
      </c>
    </row>
    <row r="15" spans="4:21" x14ac:dyDescent="0.25">
      <c r="D15" s="2">
        <v>99724</v>
      </c>
      <c r="E15" s="3">
        <v>8</v>
      </c>
      <c r="F15" s="3">
        <v>4</v>
      </c>
      <c r="G15" s="3">
        <v>3</v>
      </c>
      <c r="H15" s="3">
        <f t="shared" si="1"/>
        <v>15</v>
      </c>
      <c r="I15" s="3">
        <f t="shared" si="2"/>
        <v>3.5</v>
      </c>
      <c r="J15" s="3">
        <f t="shared" si="3"/>
        <v>2</v>
      </c>
      <c r="L15">
        <v>22.5</v>
      </c>
      <c r="M15">
        <v>25</v>
      </c>
      <c r="N15">
        <v>5</v>
      </c>
    </row>
    <row r="16" spans="4:21" x14ac:dyDescent="0.25">
      <c r="D16" s="2">
        <v>99730</v>
      </c>
      <c r="E16" s="3">
        <v>8</v>
      </c>
      <c r="F16" s="3">
        <v>1.5</v>
      </c>
      <c r="G16" s="3">
        <v>1.5</v>
      </c>
      <c r="H16" s="3">
        <f t="shared" si="1"/>
        <v>11</v>
      </c>
      <c r="I16" s="3">
        <f t="shared" si="2"/>
        <v>2</v>
      </c>
      <c r="J16" s="3">
        <f t="shared" si="3"/>
        <v>2</v>
      </c>
    </row>
    <row r="17" spans="4:10" x14ac:dyDescent="0.25">
      <c r="D17" s="2">
        <v>99732</v>
      </c>
      <c r="E17" s="3">
        <v>6.5</v>
      </c>
      <c r="F17" s="3">
        <v>3</v>
      </c>
      <c r="G17" s="3">
        <v>1</v>
      </c>
      <c r="H17" s="3">
        <f t="shared" si="1"/>
        <v>10.5</v>
      </c>
      <c r="I17" s="3">
        <f t="shared" si="2"/>
        <v>2</v>
      </c>
      <c r="J17" s="3">
        <f t="shared" si="3"/>
        <v>2</v>
      </c>
    </row>
    <row r="18" spans="4:10" x14ac:dyDescent="0.25">
      <c r="D18" s="2">
        <v>99734</v>
      </c>
      <c r="E18" s="3">
        <v>7.5</v>
      </c>
      <c r="F18" s="3">
        <v>5</v>
      </c>
      <c r="G18" s="3">
        <v>3.5</v>
      </c>
      <c r="H18" s="3">
        <f t="shared" si="1"/>
        <v>16</v>
      </c>
      <c r="I18" s="3">
        <f t="shared" si="2"/>
        <v>3.5</v>
      </c>
      <c r="J18" s="3">
        <f t="shared" si="3"/>
        <v>4</v>
      </c>
    </row>
    <row r="19" spans="4:10" x14ac:dyDescent="0.25">
      <c r="D19" s="2">
        <v>99739</v>
      </c>
      <c r="E19" s="3">
        <v>9</v>
      </c>
      <c r="F19" s="3">
        <v>2</v>
      </c>
      <c r="G19" s="3">
        <v>5</v>
      </c>
      <c r="H19" s="3">
        <f t="shared" si="1"/>
        <v>16</v>
      </c>
      <c r="I19" s="3">
        <f t="shared" si="2"/>
        <v>3.5</v>
      </c>
      <c r="J19" s="3">
        <f t="shared" si="3"/>
        <v>4</v>
      </c>
    </row>
    <row r="20" spans="4:10" x14ac:dyDescent="0.25">
      <c r="D20" s="2">
        <v>99742</v>
      </c>
      <c r="E20" s="3">
        <v>7</v>
      </c>
      <c r="F20" s="3">
        <v>0</v>
      </c>
      <c r="G20" s="3">
        <v>2</v>
      </c>
      <c r="H20" s="3">
        <f t="shared" si="1"/>
        <v>9</v>
      </c>
      <c r="I20" s="3">
        <f t="shared" si="2"/>
        <v>2</v>
      </c>
      <c r="J20" s="3">
        <f t="shared" si="3"/>
        <v>2</v>
      </c>
    </row>
    <row r="21" spans="4:10" x14ac:dyDescent="0.25">
      <c r="D21" s="2">
        <v>99747</v>
      </c>
      <c r="E21" s="3">
        <v>8.5</v>
      </c>
      <c r="F21" s="3">
        <v>3.5</v>
      </c>
      <c r="G21" s="3">
        <v>3</v>
      </c>
      <c r="H21" s="3">
        <f t="shared" si="1"/>
        <v>15</v>
      </c>
      <c r="I21" s="3">
        <f t="shared" si="2"/>
        <v>3.5</v>
      </c>
      <c r="J21" s="3">
        <f t="shared" si="3"/>
        <v>2</v>
      </c>
    </row>
    <row r="22" spans="4:10" x14ac:dyDescent="0.25">
      <c r="D22" s="2">
        <v>99750</v>
      </c>
      <c r="E22" s="3">
        <v>8</v>
      </c>
      <c r="F22" s="3">
        <v>3.5</v>
      </c>
      <c r="G22" s="3">
        <v>5.5</v>
      </c>
      <c r="H22" s="3">
        <f t="shared" si="1"/>
        <v>17</v>
      </c>
      <c r="I22" s="3">
        <f t="shared" si="2"/>
        <v>3.5</v>
      </c>
      <c r="J22" s="3">
        <f t="shared" si="3"/>
        <v>4</v>
      </c>
    </row>
    <row r="23" spans="4:10" x14ac:dyDescent="0.25">
      <c r="D23" s="2">
        <v>97470</v>
      </c>
      <c r="E23" s="3">
        <v>9</v>
      </c>
      <c r="F23" s="3">
        <v>2</v>
      </c>
      <c r="G23" s="3">
        <v>3</v>
      </c>
      <c r="H23" s="3">
        <f t="shared" si="1"/>
        <v>14</v>
      </c>
      <c r="I23" s="3">
        <f t="shared" si="2"/>
        <v>3</v>
      </c>
      <c r="J23" s="3">
        <f t="shared" si="3"/>
        <v>2</v>
      </c>
    </row>
    <row r="24" spans="4:10" x14ac:dyDescent="0.25">
      <c r="D24" s="2">
        <v>99756</v>
      </c>
      <c r="E24" s="3">
        <v>7</v>
      </c>
      <c r="F24" s="3">
        <v>3.5</v>
      </c>
      <c r="G24" s="3">
        <v>1.5</v>
      </c>
      <c r="H24" s="3">
        <f t="shared" si="1"/>
        <v>12</v>
      </c>
      <c r="I24" s="3">
        <f t="shared" si="2"/>
        <v>2</v>
      </c>
      <c r="J24" s="3">
        <f t="shared" si="3"/>
        <v>2</v>
      </c>
    </row>
    <row r="25" spans="4:10" x14ac:dyDescent="0.25">
      <c r="D25" s="2">
        <v>95534</v>
      </c>
      <c r="E25" s="3">
        <v>6.5</v>
      </c>
      <c r="F25" s="3">
        <v>2</v>
      </c>
      <c r="G25" s="3">
        <v>2</v>
      </c>
      <c r="H25" s="3">
        <f t="shared" si="1"/>
        <v>10.5</v>
      </c>
      <c r="I25" s="3">
        <f t="shared" si="2"/>
        <v>2</v>
      </c>
      <c r="J25" s="3">
        <f t="shared" si="3"/>
        <v>2</v>
      </c>
    </row>
    <row r="26" spans="4:10" x14ac:dyDescent="0.25">
      <c r="D26" s="2">
        <v>99759</v>
      </c>
      <c r="E26" s="3">
        <v>5</v>
      </c>
      <c r="F26" s="3">
        <v>2.5</v>
      </c>
      <c r="G26" s="3">
        <v>2.5</v>
      </c>
      <c r="H26" s="3">
        <f t="shared" si="1"/>
        <v>10</v>
      </c>
      <c r="I26" s="3">
        <f t="shared" si="2"/>
        <v>2</v>
      </c>
      <c r="J26" s="3">
        <f t="shared" si="3"/>
        <v>2</v>
      </c>
    </row>
    <row r="27" spans="4:10" x14ac:dyDescent="0.25">
      <c r="D27" s="2">
        <v>99760</v>
      </c>
      <c r="E27" s="3">
        <v>9</v>
      </c>
      <c r="F27" s="3">
        <v>5</v>
      </c>
      <c r="G27" s="3">
        <v>5</v>
      </c>
      <c r="H27" s="3">
        <f t="shared" si="1"/>
        <v>19</v>
      </c>
      <c r="I27" s="3">
        <f t="shared" si="2"/>
        <v>4</v>
      </c>
      <c r="J27" s="3">
        <f t="shared" si="3"/>
        <v>4.5</v>
      </c>
    </row>
    <row r="28" spans="4:10" x14ac:dyDescent="0.25">
      <c r="D28" s="2">
        <v>99761</v>
      </c>
      <c r="E28" s="3">
        <v>8</v>
      </c>
      <c r="F28" s="3">
        <v>3</v>
      </c>
      <c r="G28" s="3">
        <v>3</v>
      </c>
      <c r="H28" s="3">
        <f t="shared" si="1"/>
        <v>14</v>
      </c>
      <c r="I28" s="3">
        <f t="shared" si="2"/>
        <v>3</v>
      </c>
      <c r="J28" s="3">
        <f t="shared" si="3"/>
        <v>2</v>
      </c>
    </row>
    <row r="29" spans="4:10" x14ac:dyDescent="0.25">
      <c r="D29" s="2">
        <v>99764</v>
      </c>
      <c r="E29" s="3">
        <v>7.5</v>
      </c>
      <c r="F29" s="3">
        <v>3.5</v>
      </c>
      <c r="G29" s="3">
        <v>4</v>
      </c>
      <c r="H29" s="3">
        <f t="shared" si="1"/>
        <v>15</v>
      </c>
      <c r="I29" s="3">
        <f t="shared" si="2"/>
        <v>3.5</v>
      </c>
      <c r="J29" s="3">
        <f t="shared" si="3"/>
        <v>4</v>
      </c>
    </row>
    <row r="30" spans="4:10" x14ac:dyDescent="0.25">
      <c r="D30" s="2">
        <v>99765</v>
      </c>
      <c r="E30" s="3">
        <v>9</v>
      </c>
      <c r="F30" s="3">
        <v>3.5</v>
      </c>
      <c r="G30" s="3">
        <v>5</v>
      </c>
      <c r="H30" s="3">
        <f t="shared" si="1"/>
        <v>17.5</v>
      </c>
      <c r="I30" s="3">
        <f t="shared" si="2"/>
        <v>4</v>
      </c>
      <c r="J30" s="3">
        <f t="shared" si="3"/>
        <v>4.5</v>
      </c>
    </row>
    <row r="31" spans="4:10" x14ac:dyDescent="0.25">
      <c r="D31" s="2">
        <v>99767</v>
      </c>
      <c r="E31" s="3">
        <v>8</v>
      </c>
      <c r="F31" s="3">
        <v>2.5</v>
      </c>
      <c r="G31" s="3">
        <v>4.5</v>
      </c>
      <c r="H31" s="3">
        <f t="shared" si="1"/>
        <v>15</v>
      </c>
      <c r="I31" s="3">
        <f t="shared" si="2"/>
        <v>3.5</v>
      </c>
      <c r="J31" s="3">
        <f t="shared" si="3"/>
        <v>4</v>
      </c>
    </row>
    <row r="32" spans="4:10" x14ac:dyDescent="0.25">
      <c r="D32" s="2">
        <v>100103</v>
      </c>
      <c r="E32" s="3">
        <v>6.5</v>
      </c>
      <c r="F32" s="3">
        <v>0.5</v>
      </c>
      <c r="G32" s="3">
        <v>2</v>
      </c>
      <c r="H32" s="3">
        <f t="shared" si="1"/>
        <v>9</v>
      </c>
      <c r="I32" s="3">
        <f t="shared" si="2"/>
        <v>2</v>
      </c>
      <c r="J32" s="3">
        <f t="shared" si="3"/>
        <v>2</v>
      </c>
    </row>
    <row r="33" spans="4:10" x14ac:dyDescent="0.25">
      <c r="D33" s="2">
        <v>99770</v>
      </c>
      <c r="E33" s="3">
        <v>6.5</v>
      </c>
      <c r="F33" s="3">
        <v>4</v>
      </c>
      <c r="G33" s="3">
        <v>2</v>
      </c>
      <c r="H33" s="3">
        <f t="shared" si="1"/>
        <v>12.5</v>
      </c>
      <c r="I33" s="3">
        <f t="shared" si="2"/>
        <v>3</v>
      </c>
      <c r="J33" s="3">
        <f t="shared" si="3"/>
        <v>2</v>
      </c>
    </row>
    <row r="34" spans="4:10" x14ac:dyDescent="0.25">
      <c r="D34" s="2">
        <v>99774</v>
      </c>
      <c r="E34" s="3">
        <v>7</v>
      </c>
      <c r="F34" s="3">
        <v>3.5</v>
      </c>
      <c r="G34" s="3">
        <v>3</v>
      </c>
      <c r="H34" s="3">
        <f t="shared" si="1"/>
        <v>13.5</v>
      </c>
      <c r="I34" s="3">
        <f t="shared" si="2"/>
        <v>3</v>
      </c>
      <c r="J34" s="3">
        <f t="shared" si="3"/>
        <v>2</v>
      </c>
    </row>
    <row r="35" spans="4:10" x14ac:dyDescent="0.25">
      <c r="D35" s="2">
        <v>99773</v>
      </c>
      <c r="E35" s="3">
        <v>7.5</v>
      </c>
      <c r="F35" s="3">
        <v>5.5</v>
      </c>
      <c r="G35" s="3">
        <v>4</v>
      </c>
      <c r="H35" s="3">
        <f t="shared" si="1"/>
        <v>17</v>
      </c>
      <c r="I35" s="3">
        <f t="shared" si="2"/>
        <v>3.5</v>
      </c>
      <c r="J35" s="3">
        <f t="shared" si="3"/>
        <v>4</v>
      </c>
    </row>
    <row r="36" spans="4:10" x14ac:dyDescent="0.25">
      <c r="D36" s="2">
        <v>99772</v>
      </c>
      <c r="E36" s="3">
        <v>8.5</v>
      </c>
      <c r="F36" s="3">
        <v>6.5</v>
      </c>
      <c r="G36" s="3">
        <v>5.5</v>
      </c>
      <c r="H36" s="3">
        <f t="shared" si="1"/>
        <v>20.5</v>
      </c>
      <c r="I36" s="3">
        <f t="shared" si="2"/>
        <v>4.5</v>
      </c>
      <c r="J36" s="3">
        <f t="shared" si="3"/>
        <v>5</v>
      </c>
    </row>
    <row r="37" spans="4:10" x14ac:dyDescent="0.25">
      <c r="D37" s="2">
        <v>99781</v>
      </c>
      <c r="E37" s="3">
        <v>3.5</v>
      </c>
      <c r="F37" s="3">
        <v>0</v>
      </c>
      <c r="G37" s="3">
        <v>2</v>
      </c>
      <c r="H37" s="3">
        <f t="shared" si="1"/>
        <v>5.5</v>
      </c>
      <c r="I37" s="3">
        <f t="shared" si="2"/>
        <v>2</v>
      </c>
      <c r="J37" s="3">
        <f t="shared" si="3"/>
        <v>2</v>
      </c>
    </row>
    <row r="38" spans="4:10" x14ac:dyDescent="0.25">
      <c r="D38" s="2">
        <v>97893</v>
      </c>
      <c r="E38" s="3">
        <v>7</v>
      </c>
      <c r="F38" s="3">
        <v>0.5</v>
      </c>
      <c r="G38" s="3">
        <v>2.5</v>
      </c>
      <c r="H38" s="3">
        <f t="shared" si="1"/>
        <v>10</v>
      </c>
      <c r="I38" s="3">
        <f t="shared" si="2"/>
        <v>2</v>
      </c>
      <c r="J38" s="3">
        <f t="shared" si="3"/>
        <v>2</v>
      </c>
    </row>
    <row r="39" spans="4:10" x14ac:dyDescent="0.25">
      <c r="D39" s="2">
        <v>99786</v>
      </c>
      <c r="E39" s="3">
        <v>8</v>
      </c>
      <c r="F39" s="3">
        <v>2.5</v>
      </c>
      <c r="G39" s="3">
        <v>3</v>
      </c>
      <c r="H39" s="3">
        <f t="shared" si="1"/>
        <v>13.5</v>
      </c>
      <c r="I39" s="3">
        <f t="shared" si="2"/>
        <v>3</v>
      </c>
      <c r="J39" s="3">
        <f t="shared" si="3"/>
        <v>2</v>
      </c>
    </row>
    <row r="40" spans="4:10" x14ac:dyDescent="0.25">
      <c r="D40" s="2">
        <v>99783</v>
      </c>
      <c r="E40" s="3">
        <v>7</v>
      </c>
      <c r="F40" s="3">
        <v>0</v>
      </c>
      <c r="G40" s="3">
        <v>0</v>
      </c>
      <c r="H40" s="3">
        <f t="shared" si="1"/>
        <v>7</v>
      </c>
      <c r="I40" s="3">
        <f t="shared" si="2"/>
        <v>2</v>
      </c>
      <c r="J40" s="3">
        <f t="shared" si="3"/>
        <v>2</v>
      </c>
    </row>
    <row r="41" spans="4:10" x14ac:dyDescent="0.25">
      <c r="D41" s="2">
        <v>99789</v>
      </c>
      <c r="E41" s="3">
        <v>6.5</v>
      </c>
      <c r="F41" s="3">
        <v>2.5</v>
      </c>
      <c r="G41" s="3">
        <v>5.5</v>
      </c>
      <c r="H41" s="3">
        <f t="shared" si="1"/>
        <v>14.5</v>
      </c>
      <c r="I41" s="3">
        <f t="shared" si="2"/>
        <v>3</v>
      </c>
      <c r="J41" s="3">
        <f t="shared" si="3"/>
        <v>3.5</v>
      </c>
    </row>
    <row r="42" spans="4:10" x14ac:dyDescent="0.25">
      <c r="D42" s="2">
        <v>99790</v>
      </c>
      <c r="E42" s="3">
        <v>9</v>
      </c>
      <c r="F42" s="3">
        <v>4</v>
      </c>
      <c r="G42" s="3">
        <v>5</v>
      </c>
      <c r="H42" s="3">
        <f t="shared" si="1"/>
        <v>18</v>
      </c>
      <c r="I42" s="3">
        <f t="shared" si="2"/>
        <v>4</v>
      </c>
      <c r="J42" s="3">
        <f t="shared" si="3"/>
        <v>4.5</v>
      </c>
    </row>
    <row r="43" spans="4:10" x14ac:dyDescent="0.25">
      <c r="D43" s="2">
        <v>99795</v>
      </c>
      <c r="E43" s="3">
        <v>7</v>
      </c>
      <c r="F43" s="3">
        <v>5</v>
      </c>
      <c r="G43" s="3">
        <v>3.5</v>
      </c>
      <c r="H43" s="3">
        <f t="shared" si="1"/>
        <v>15.5</v>
      </c>
      <c r="I43" s="3">
        <f t="shared" si="2"/>
        <v>3.5</v>
      </c>
      <c r="J43" s="3">
        <f t="shared" si="3"/>
        <v>4</v>
      </c>
    </row>
    <row r="44" spans="4:10" x14ac:dyDescent="0.25">
      <c r="D44" s="2">
        <v>97148</v>
      </c>
      <c r="E44" s="3">
        <v>6</v>
      </c>
      <c r="F44" s="3">
        <v>0.5</v>
      </c>
      <c r="G44" s="3">
        <v>4</v>
      </c>
      <c r="H44" s="3">
        <f t="shared" si="1"/>
        <v>10.5</v>
      </c>
      <c r="I44" s="3">
        <f t="shared" si="2"/>
        <v>2</v>
      </c>
      <c r="J44" s="3">
        <f t="shared" si="3"/>
        <v>2</v>
      </c>
    </row>
    <row r="45" spans="4:10" x14ac:dyDescent="0.25">
      <c r="D45" s="2">
        <v>99800</v>
      </c>
      <c r="E45" s="3">
        <v>7</v>
      </c>
      <c r="F45" s="3">
        <v>3</v>
      </c>
      <c r="G45" s="3">
        <v>3</v>
      </c>
      <c r="H45" s="3">
        <f t="shared" si="1"/>
        <v>13</v>
      </c>
      <c r="I45" s="3">
        <f t="shared" si="2"/>
        <v>3</v>
      </c>
      <c r="J45" s="3">
        <f t="shared" si="3"/>
        <v>2</v>
      </c>
    </row>
    <row r="46" spans="4:10" x14ac:dyDescent="0.25">
      <c r="D46" s="2">
        <v>91648</v>
      </c>
      <c r="E46" s="3">
        <v>7</v>
      </c>
      <c r="F46" s="3">
        <v>3</v>
      </c>
      <c r="G46" s="3">
        <v>2.5</v>
      </c>
      <c r="H46" s="3">
        <f t="shared" si="1"/>
        <v>12.5</v>
      </c>
      <c r="I46" s="3">
        <f t="shared" si="2"/>
        <v>3</v>
      </c>
      <c r="J46" s="3">
        <f t="shared" si="3"/>
        <v>2</v>
      </c>
    </row>
    <row r="47" spans="4:10" x14ac:dyDescent="0.25">
      <c r="D47" s="2">
        <v>99803</v>
      </c>
      <c r="E47" s="3">
        <v>0</v>
      </c>
      <c r="F47" s="3">
        <v>0</v>
      </c>
      <c r="G47" s="3">
        <v>0</v>
      </c>
      <c r="H47" s="3">
        <f t="shared" si="1"/>
        <v>0</v>
      </c>
      <c r="I47" s="3">
        <f t="shared" si="2"/>
        <v>2</v>
      </c>
      <c r="J47" s="3">
        <f t="shared" si="3"/>
        <v>2</v>
      </c>
    </row>
    <row r="48" spans="4:10" x14ac:dyDescent="0.25">
      <c r="D48" s="2">
        <v>99805</v>
      </c>
      <c r="E48" s="3">
        <v>9</v>
      </c>
      <c r="F48" s="3">
        <v>5.5</v>
      </c>
      <c r="G48" s="3">
        <v>3</v>
      </c>
      <c r="H48" s="3">
        <f t="shared" si="1"/>
        <v>17.5</v>
      </c>
      <c r="I48" s="3">
        <f t="shared" si="2"/>
        <v>4</v>
      </c>
      <c r="J48" s="3">
        <f t="shared" si="3"/>
        <v>2</v>
      </c>
    </row>
    <row r="49" spans="4:10" x14ac:dyDescent="0.25">
      <c r="D49" s="2">
        <v>99808</v>
      </c>
      <c r="E49" s="3">
        <v>5</v>
      </c>
      <c r="F49" s="3">
        <v>4.5</v>
      </c>
      <c r="G49" s="3">
        <v>2</v>
      </c>
      <c r="H49" s="3">
        <f t="shared" si="1"/>
        <v>11.5</v>
      </c>
      <c r="I49" s="3">
        <f t="shared" si="2"/>
        <v>2</v>
      </c>
      <c r="J49" s="3">
        <f t="shared" si="3"/>
        <v>2</v>
      </c>
    </row>
    <row r="50" spans="4:10" x14ac:dyDescent="0.25">
      <c r="D50" s="2">
        <v>99810</v>
      </c>
      <c r="E50" s="3">
        <v>7.5</v>
      </c>
      <c r="F50" s="3">
        <v>3.5</v>
      </c>
      <c r="G50" s="3">
        <v>1.5</v>
      </c>
      <c r="H50" s="3">
        <f t="shared" si="1"/>
        <v>12.5</v>
      </c>
      <c r="I50" s="3">
        <f t="shared" si="2"/>
        <v>3</v>
      </c>
      <c r="J50" s="3">
        <f t="shared" si="3"/>
        <v>2</v>
      </c>
    </row>
    <row r="51" spans="4:10" x14ac:dyDescent="0.25">
      <c r="D51" s="2">
        <v>101228</v>
      </c>
      <c r="E51" s="3">
        <v>9</v>
      </c>
      <c r="F51" s="3">
        <v>0</v>
      </c>
      <c r="G51" s="3">
        <v>3.5</v>
      </c>
      <c r="H51" s="3">
        <f t="shared" si="1"/>
        <v>12.5</v>
      </c>
      <c r="I51" s="3">
        <f t="shared" si="2"/>
        <v>3</v>
      </c>
      <c r="J51" s="3">
        <f t="shared" si="3"/>
        <v>2</v>
      </c>
    </row>
    <row r="52" spans="4:10" x14ac:dyDescent="0.25">
      <c r="D52" s="2">
        <v>99817</v>
      </c>
      <c r="E52" s="3">
        <v>8</v>
      </c>
      <c r="F52" s="3">
        <v>7</v>
      </c>
      <c r="G52" s="3">
        <v>6.5</v>
      </c>
      <c r="H52" s="3">
        <f t="shared" si="1"/>
        <v>21.5</v>
      </c>
      <c r="I52" s="3">
        <f t="shared" si="2"/>
        <v>4.5</v>
      </c>
      <c r="J52" s="3">
        <f t="shared" si="3"/>
        <v>5</v>
      </c>
    </row>
    <row r="53" spans="4:10" x14ac:dyDescent="0.25">
      <c r="D53" s="2">
        <v>99818</v>
      </c>
      <c r="E53" s="3">
        <v>7</v>
      </c>
      <c r="F53" s="3">
        <v>4.5</v>
      </c>
      <c r="G53" s="3">
        <v>6</v>
      </c>
      <c r="H53" s="3">
        <f t="shared" si="1"/>
        <v>17.5</v>
      </c>
      <c r="I53" s="3">
        <f t="shared" si="2"/>
        <v>4</v>
      </c>
      <c r="J53" s="3">
        <f t="shared" si="3"/>
        <v>4.5</v>
      </c>
    </row>
    <row r="54" spans="4:10" x14ac:dyDescent="0.25">
      <c r="D54" s="2">
        <v>99824</v>
      </c>
      <c r="E54" s="3">
        <v>7</v>
      </c>
      <c r="F54" s="3">
        <v>0</v>
      </c>
      <c r="G54" s="3">
        <v>2</v>
      </c>
      <c r="H54" s="3">
        <f t="shared" si="1"/>
        <v>9</v>
      </c>
      <c r="I54" s="3">
        <f t="shared" si="2"/>
        <v>2</v>
      </c>
      <c r="J54" s="3">
        <f t="shared" si="3"/>
        <v>2</v>
      </c>
    </row>
    <row r="55" spans="4:10" x14ac:dyDescent="0.25">
      <c r="D55" s="2">
        <v>99827</v>
      </c>
      <c r="E55" s="3">
        <v>8.5</v>
      </c>
      <c r="F55" s="3">
        <v>3</v>
      </c>
      <c r="G55" s="3">
        <v>5</v>
      </c>
      <c r="H55" s="3">
        <f t="shared" si="1"/>
        <v>16.5</v>
      </c>
      <c r="I55" s="3">
        <f t="shared" si="2"/>
        <v>3.5</v>
      </c>
      <c r="J55" s="3">
        <f t="shared" si="3"/>
        <v>4</v>
      </c>
    </row>
    <row r="56" spans="4:10" x14ac:dyDescent="0.25">
      <c r="D56" s="2">
        <v>99836</v>
      </c>
      <c r="E56" s="3">
        <v>2.5</v>
      </c>
      <c r="F56" s="3">
        <v>0</v>
      </c>
      <c r="G56" s="3">
        <v>0</v>
      </c>
      <c r="H56" s="3">
        <f t="shared" si="1"/>
        <v>2.5</v>
      </c>
      <c r="I56" s="3">
        <f t="shared" si="2"/>
        <v>2</v>
      </c>
      <c r="J56" s="3">
        <f t="shared" si="3"/>
        <v>2</v>
      </c>
    </row>
    <row r="57" spans="4:10" x14ac:dyDescent="0.25">
      <c r="D57" s="2">
        <v>99843</v>
      </c>
      <c r="E57" s="3">
        <v>6.5</v>
      </c>
      <c r="F57" s="3">
        <v>4</v>
      </c>
      <c r="G57" s="3">
        <v>3</v>
      </c>
      <c r="H57" s="3">
        <f t="shared" si="1"/>
        <v>13.5</v>
      </c>
      <c r="I57" s="3">
        <f t="shared" si="2"/>
        <v>3</v>
      </c>
      <c r="J57" s="3">
        <f t="shared" si="3"/>
        <v>2</v>
      </c>
    </row>
    <row r="58" spans="4:10" x14ac:dyDescent="0.25">
      <c r="D58" s="2">
        <v>99845</v>
      </c>
      <c r="E58" s="3">
        <v>6</v>
      </c>
      <c r="F58" s="3">
        <v>3</v>
      </c>
      <c r="G58" s="3">
        <v>4</v>
      </c>
      <c r="H58" s="3">
        <f t="shared" si="1"/>
        <v>13</v>
      </c>
      <c r="I58" s="3">
        <f t="shared" si="2"/>
        <v>3</v>
      </c>
      <c r="J58" s="3">
        <f t="shared" si="3"/>
        <v>3.5</v>
      </c>
    </row>
    <row r="59" spans="4:10" x14ac:dyDescent="0.25">
      <c r="D59" s="2">
        <v>99847</v>
      </c>
      <c r="E59" s="3">
        <v>8.5</v>
      </c>
      <c r="F59" s="3">
        <v>2.5</v>
      </c>
      <c r="G59" s="3">
        <v>1</v>
      </c>
      <c r="H59" s="3">
        <f t="shared" si="1"/>
        <v>12</v>
      </c>
      <c r="I59" s="3">
        <f t="shared" si="2"/>
        <v>2</v>
      </c>
      <c r="J59" s="3">
        <f t="shared" si="3"/>
        <v>2</v>
      </c>
    </row>
    <row r="60" spans="4:10" x14ac:dyDescent="0.25">
      <c r="D60" s="2">
        <v>99848</v>
      </c>
      <c r="E60" s="3">
        <v>8.5</v>
      </c>
      <c r="F60" s="3">
        <v>3.5</v>
      </c>
      <c r="G60" s="3">
        <v>5</v>
      </c>
      <c r="H60" s="3">
        <f t="shared" si="1"/>
        <v>17</v>
      </c>
      <c r="I60" s="3">
        <f t="shared" si="2"/>
        <v>3.5</v>
      </c>
      <c r="J60" s="3">
        <f t="shared" si="3"/>
        <v>4</v>
      </c>
    </row>
    <row r="61" spans="4:10" x14ac:dyDescent="0.25">
      <c r="D61" s="2">
        <v>99851</v>
      </c>
      <c r="E61" s="3">
        <v>3</v>
      </c>
      <c r="F61" s="3">
        <v>2</v>
      </c>
      <c r="G61" s="3">
        <v>3</v>
      </c>
      <c r="H61" s="3">
        <f t="shared" si="1"/>
        <v>8</v>
      </c>
      <c r="I61" s="3">
        <f t="shared" si="2"/>
        <v>2</v>
      </c>
      <c r="J61" s="3">
        <f t="shared" si="3"/>
        <v>2</v>
      </c>
    </row>
    <row r="62" spans="4:10" x14ac:dyDescent="0.25">
      <c r="D62" s="2">
        <v>99852</v>
      </c>
      <c r="E62" s="3">
        <v>7</v>
      </c>
      <c r="F62" s="3">
        <v>1</v>
      </c>
      <c r="G62" s="3">
        <v>1.5</v>
      </c>
      <c r="H62" s="3">
        <f t="shared" si="1"/>
        <v>9.5</v>
      </c>
      <c r="I62" s="3">
        <f t="shared" si="2"/>
        <v>2</v>
      </c>
      <c r="J62" s="3">
        <f t="shared" si="3"/>
        <v>2</v>
      </c>
    </row>
    <row r="63" spans="4:10" x14ac:dyDescent="0.25">
      <c r="D63" s="2">
        <v>99853</v>
      </c>
      <c r="E63" s="3">
        <v>9</v>
      </c>
      <c r="F63" s="3">
        <v>2</v>
      </c>
      <c r="G63" s="3">
        <v>4.5</v>
      </c>
      <c r="H63" s="3">
        <f t="shared" si="1"/>
        <v>15.5</v>
      </c>
      <c r="I63" s="3">
        <f t="shared" si="2"/>
        <v>3.5</v>
      </c>
      <c r="J63" s="3">
        <f t="shared" si="3"/>
        <v>4</v>
      </c>
    </row>
    <row r="64" spans="4:10" x14ac:dyDescent="0.25">
      <c r="D64" s="2">
        <v>99856</v>
      </c>
      <c r="E64" s="3">
        <v>8.8000000000000007</v>
      </c>
      <c r="F64" s="3">
        <v>3.5</v>
      </c>
      <c r="G64" s="3">
        <v>4</v>
      </c>
      <c r="H64" s="3">
        <f t="shared" si="1"/>
        <v>16.3</v>
      </c>
      <c r="I64" s="3">
        <f t="shared" si="2"/>
        <v>3.5</v>
      </c>
      <c r="J64" s="3">
        <f t="shared" si="3"/>
        <v>4</v>
      </c>
    </row>
    <row r="65" spans="4:10" x14ac:dyDescent="0.25">
      <c r="D65" s="2">
        <v>99857</v>
      </c>
      <c r="E65" s="3">
        <v>8</v>
      </c>
      <c r="F65" s="3">
        <v>3.5</v>
      </c>
      <c r="G65" s="3">
        <v>3</v>
      </c>
      <c r="H65" s="3">
        <f t="shared" si="1"/>
        <v>14.5</v>
      </c>
      <c r="I65" s="3">
        <f t="shared" si="2"/>
        <v>3</v>
      </c>
      <c r="J65" s="3">
        <f t="shared" si="3"/>
        <v>2</v>
      </c>
    </row>
    <row r="66" spans="4:10" x14ac:dyDescent="0.25">
      <c r="D66" s="2">
        <v>99859</v>
      </c>
      <c r="E66" s="3">
        <v>8.5</v>
      </c>
      <c r="F66" s="3">
        <v>2</v>
      </c>
      <c r="G66" s="3">
        <v>2</v>
      </c>
      <c r="H66" s="3">
        <f t="shared" si="1"/>
        <v>12.5</v>
      </c>
      <c r="I66" s="3">
        <f t="shared" si="2"/>
        <v>3</v>
      </c>
      <c r="J66" s="3">
        <f t="shared" si="3"/>
        <v>2</v>
      </c>
    </row>
    <row r="67" spans="4:10" x14ac:dyDescent="0.25">
      <c r="D67" s="2">
        <v>99861</v>
      </c>
      <c r="E67" s="3">
        <v>0.5</v>
      </c>
      <c r="F67" s="3">
        <v>1.5</v>
      </c>
      <c r="G67" s="3">
        <v>0</v>
      </c>
      <c r="H67" s="3">
        <f t="shared" si="1"/>
        <v>2</v>
      </c>
      <c r="I67" s="3">
        <f t="shared" si="2"/>
        <v>2</v>
      </c>
      <c r="J67" s="3">
        <f t="shared" si="3"/>
        <v>2</v>
      </c>
    </row>
    <row r="68" spans="4:10" x14ac:dyDescent="0.25">
      <c r="D68" s="2">
        <v>99864</v>
      </c>
      <c r="E68" s="3">
        <v>5</v>
      </c>
      <c r="F68" s="3">
        <v>2.5</v>
      </c>
      <c r="G68" s="3">
        <v>3</v>
      </c>
      <c r="H68" s="3">
        <f t="shared" si="1"/>
        <v>10.5</v>
      </c>
      <c r="I68" s="3">
        <f t="shared" si="2"/>
        <v>2</v>
      </c>
      <c r="J68" s="3">
        <f t="shared" si="3"/>
        <v>2</v>
      </c>
    </row>
    <row r="69" spans="4:10" x14ac:dyDescent="0.25">
      <c r="D69" s="2">
        <v>99866</v>
      </c>
      <c r="E69" s="3">
        <v>0</v>
      </c>
      <c r="F69" s="3">
        <v>0</v>
      </c>
      <c r="G69" s="3">
        <v>0</v>
      </c>
      <c r="H69" s="3">
        <f t="shared" ref="H69:H110" si="7">SUM(E69:G69)</f>
        <v>0</v>
      </c>
      <c r="I69" s="3">
        <f t="shared" ref="I69:I110" si="8">VLOOKUP(H69,$L$10:$N$15,3,TRUE)</f>
        <v>2</v>
      </c>
      <c r="J69" s="3">
        <f t="shared" ref="J69:J110" si="9">IF(AND(E69&gt;0.3*$M$4,F69&gt;0.3*$M$5,G69&gt;0.3*$M$6),IF(OR(I69=5,I69=2),I69,I69+0.5),2)</f>
        <v>2</v>
      </c>
    </row>
    <row r="70" spans="4:10" x14ac:dyDescent="0.25">
      <c r="D70" s="2">
        <v>99868</v>
      </c>
      <c r="E70" s="3">
        <v>8</v>
      </c>
      <c r="F70" s="3">
        <v>3</v>
      </c>
      <c r="G70" s="3">
        <v>4.5</v>
      </c>
      <c r="H70" s="3">
        <f t="shared" si="7"/>
        <v>15.5</v>
      </c>
      <c r="I70" s="3">
        <f t="shared" si="8"/>
        <v>3.5</v>
      </c>
      <c r="J70" s="3">
        <f t="shared" si="9"/>
        <v>4</v>
      </c>
    </row>
    <row r="71" spans="4:10" x14ac:dyDescent="0.25">
      <c r="D71" s="2">
        <v>97621</v>
      </c>
      <c r="E71" s="3">
        <v>6</v>
      </c>
      <c r="F71" s="3">
        <v>2.5</v>
      </c>
      <c r="G71" s="3">
        <v>3</v>
      </c>
      <c r="H71" s="3">
        <f t="shared" si="7"/>
        <v>11.5</v>
      </c>
      <c r="I71" s="3">
        <f t="shared" si="8"/>
        <v>2</v>
      </c>
      <c r="J71" s="3">
        <f t="shared" si="9"/>
        <v>2</v>
      </c>
    </row>
    <row r="72" spans="4:10" x14ac:dyDescent="0.25">
      <c r="D72" s="2">
        <v>99874</v>
      </c>
      <c r="E72" s="3">
        <v>9</v>
      </c>
      <c r="F72" s="3">
        <v>3.5</v>
      </c>
      <c r="G72" s="3">
        <v>5</v>
      </c>
      <c r="H72" s="3">
        <f t="shared" si="7"/>
        <v>17.5</v>
      </c>
      <c r="I72" s="3">
        <f t="shared" si="8"/>
        <v>4</v>
      </c>
      <c r="J72" s="3">
        <f t="shared" si="9"/>
        <v>4.5</v>
      </c>
    </row>
    <row r="73" spans="4:10" x14ac:dyDescent="0.25">
      <c r="D73" s="2">
        <v>99880</v>
      </c>
      <c r="E73" s="3">
        <v>7.5</v>
      </c>
      <c r="F73" s="3">
        <v>1</v>
      </c>
      <c r="G73" s="3">
        <v>0</v>
      </c>
      <c r="H73" s="3">
        <f t="shared" si="7"/>
        <v>8.5</v>
      </c>
      <c r="I73" s="3">
        <f t="shared" si="8"/>
        <v>2</v>
      </c>
      <c r="J73" s="3">
        <f t="shared" si="9"/>
        <v>2</v>
      </c>
    </row>
    <row r="74" spans="4:10" x14ac:dyDescent="0.25">
      <c r="D74" s="2">
        <v>99881</v>
      </c>
      <c r="E74" s="3">
        <v>8</v>
      </c>
      <c r="F74" s="3">
        <v>2.5</v>
      </c>
      <c r="G74" s="3">
        <v>0</v>
      </c>
      <c r="H74" s="3">
        <f t="shared" si="7"/>
        <v>10.5</v>
      </c>
      <c r="I74" s="3">
        <f t="shared" si="8"/>
        <v>2</v>
      </c>
      <c r="J74" s="3">
        <f t="shared" si="9"/>
        <v>2</v>
      </c>
    </row>
    <row r="75" spans="4:10" x14ac:dyDescent="0.25">
      <c r="D75" s="2">
        <v>99882</v>
      </c>
      <c r="E75" s="3">
        <v>8</v>
      </c>
      <c r="F75" s="3">
        <v>2</v>
      </c>
      <c r="G75" s="3">
        <v>3</v>
      </c>
      <c r="H75" s="3">
        <f t="shared" si="7"/>
        <v>13</v>
      </c>
      <c r="I75" s="3">
        <f t="shared" si="8"/>
        <v>3</v>
      </c>
      <c r="J75" s="3">
        <f t="shared" si="9"/>
        <v>2</v>
      </c>
    </row>
    <row r="76" spans="4:10" x14ac:dyDescent="0.25">
      <c r="D76" s="2">
        <v>99884</v>
      </c>
      <c r="E76" s="3">
        <v>7.5</v>
      </c>
      <c r="F76" s="3">
        <v>2.5</v>
      </c>
      <c r="G76" s="3">
        <v>3</v>
      </c>
      <c r="H76" s="3">
        <f t="shared" si="7"/>
        <v>13</v>
      </c>
      <c r="I76" s="3">
        <f t="shared" si="8"/>
        <v>3</v>
      </c>
      <c r="J76" s="3">
        <f t="shared" si="9"/>
        <v>2</v>
      </c>
    </row>
    <row r="77" spans="4:10" x14ac:dyDescent="0.25">
      <c r="D77" s="2">
        <v>99885</v>
      </c>
      <c r="E77" s="3">
        <v>7</v>
      </c>
      <c r="F77" s="3">
        <v>4</v>
      </c>
      <c r="G77" s="3">
        <v>3</v>
      </c>
      <c r="H77" s="3">
        <f t="shared" si="7"/>
        <v>14</v>
      </c>
      <c r="I77" s="3">
        <f t="shared" si="8"/>
        <v>3</v>
      </c>
      <c r="J77" s="3">
        <f t="shared" si="9"/>
        <v>2</v>
      </c>
    </row>
    <row r="78" spans="4:10" x14ac:dyDescent="0.25">
      <c r="D78" s="2">
        <v>92872</v>
      </c>
      <c r="E78" s="3">
        <v>7</v>
      </c>
      <c r="F78" s="3">
        <v>0</v>
      </c>
      <c r="G78" s="3">
        <v>4</v>
      </c>
      <c r="H78" s="3">
        <f t="shared" si="7"/>
        <v>11</v>
      </c>
      <c r="I78" s="3">
        <f t="shared" si="8"/>
        <v>2</v>
      </c>
      <c r="J78" s="3">
        <f t="shared" si="9"/>
        <v>2</v>
      </c>
    </row>
    <row r="79" spans="4:10" x14ac:dyDescent="0.25">
      <c r="D79" s="2">
        <v>99890</v>
      </c>
      <c r="E79" s="3">
        <v>5.5</v>
      </c>
      <c r="F79" s="3">
        <v>3.5</v>
      </c>
      <c r="G79" s="3">
        <v>1.5</v>
      </c>
      <c r="H79" s="3">
        <f t="shared" si="7"/>
        <v>10.5</v>
      </c>
      <c r="I79" s="3">
        <f t="shared" si="8"/>
        <v>2</v>
      </c>
      <c r="J79" s="3">
        <f t="shared" si="9"/>
        <v>2</v>
      </c>
    </row>
    <row r="80" spans="4:10" x14ac:dyDescent="0.25">
      <c r="D80" s="2">
        <v>99892</v>
      </c>
      <c r="E80" s="3">
        <v>7.5</v>
      </c>
      <c r="F80" s="3">
        <v>5.5</v>
      </c>
      <c r="G80" s="3">
        <v>5.2</v>
      </c>
      <c r="H80" s="3">
        <f t="shared" si="7"/>
        <v>18.2</v>
      </c>
      <c r="I80" s="3">
        <f t="shared" si="8"/>
        <v>4</v>
      </c>
      <c r="J80" s="3">
        <f t="shared" si="9"/>
        <v>4.5</v>
      </c>
    </row>
    <row r="81" spans="4:10" x14ac:dyDescent="0.25">
      <c r="D81" s="2">
        <v>99895</v>
      </c>
      <c r="E81" s="3">
        <v>7</v>
      </c>
      <c r="F81" s="3">
        <v>0</v>
      </c>
      <c r="G81" s="3">
        <v>3</v>
      </c>
      <c r="H81" s="3">
        <f t="shared" si="7"/>
        <v>10</v>
      </c>
      <c r="I81" s="3">
        <f t="shared" si="8"/>
        <v>2</v>
      </c>
      <c r="J81" s="3">
        <f t="shared" si="9"/>
        <v>2</v>
      </c>
    </row>
    <row r="82" spans="4:10" x14ac:dyDescent="0.25">
      <c r="D82" s="2">
        <v>99897</v>
      </c>
      <c r="E82" s="3">
        <v>9</v>
      </c>
      <c r="F82" s="3">
        <v>2.5</v>
      </c>
      <c r="G82" s="3">
        <v>3</v>
      </c>
      <c r="H82" s="3">
        <f t="shared" si="7"/>
        <v>14.5</v>
      </c>
      <c r="I82" s="3">
        <f t="shared" si="8"/>
        <v>3</v>
      </c>
      <c r="J82" s="3">
        <f t="shared" si="9"/>
        <v>2</v>
      </c>
    </row>
    <row r="83" spans="4:10" x14ac:dyDescent="0.25">
      <c r="D83" s="2">
        <v>99900</v>
      </c>
      <c r="E83" s="3">
        <v>8.5</v>
      </c>
      <c r="F83" s="3">
        <v>0.5</v>
      </c>
      <c r="G83" s="3">
        <v>0</v>
      </c>
      <c r="H83" s="3">
        <f t="shared" si="7"/>
        <v>9</v>
      </c>
      <c r="I83" s="3">
        <f t="shared" si="8"/>
        <v>2</v>
      </c>
      <c r="J83" s="3">
        <f t="shared" si="9"/>
        <v>2</v>
      </c>
    </row>
    <row r="84" spans="4:10" x14ac:dyDescent="0.25">
      <c r="D84" s="2">
        <v>98231</v>
      </c>
      <c r="E84" s="3">
        <v>5.5</v>
      </c>
      <c r="F84" s="3">
        <v>1.5</v>
      </c>
      <c r="G84" s="3">
        <v>2</v>
      </c>
      <c r="H84" s="3">
        <f t="shared" si="7"/>
        <v>9</v>
      </c>
      <c r="I84" s="3">
        <f t="shared" si="8"/>
        <v>2</v>
      </c>
      <c r="J84" s="3">
        <f t="shared" si="9"/>
        <v>2</v>
      </c>
    </row>
    <row r="85" spans="4:10" x14ac:dyDescent="0.25">
      <c r="D85" s="2">
        <v>99908</v>
      </c>
      <c r="E85" s="3">
        <v>5</v>
      </c>
      <c r="F85" s="3">
        <v>2.5</v>
      </c>
      <c r="G85" s="3">
        <v>2.5</v>
      </c>
      <c r="H85" s="3">
        <f t="shared" si="7"/>
        <v>10</v>
      </c>
      <c r="I85" s="3">
        <f t="shared" si="8"/>
        <v>2</v>
      </c>
      <c r="J85" s="3">
        <f t="shared" si="9"/>
        <v>2</v>
      </c>
    </row>
    <row r="86" spans="4:10" x14ac:dyDescent="0.25">
      <c r="D86" s="2">
        <v>99914</v>
      </c>
      <c r="E86" s="3">
        <v>7.5</v>
      </c>
      <c r="F86" s="3">
        <v>2</v>
      </c>
      <c r="G86" s="3">
        <v>1.5</v>
      </c>
      <c r="H86" s="3">
        <f t="shared" si="7"/>
        <v>11</v>
      </c>
      <c r="I86" s="3">
        <f t="shared" si="8"/>
        <v>2</v>
      </c>
      <c r="J86" s="3">
        <f t="shared" si="9"/>
        <v>2</v>
      </c>
    </row>
    <row r="87" spans="4:10" x14ac:dyDescent="0.25">
      <c r="D87" s="2">
        <v>99918</v>
      </c>
      <c r="E87" s="3">
        <v>9</v>
      </c>
      <c r="F87" s="3">
        <v>2</v>
      </c>
      <c r="G87" s="3">
        <v>4</v>
      </c>
      <c r="H87" s="3">
        <f t="shared" si="7"/>
        <v>15</v>
      </c>
      <c r="I87" s="3">
        <f t="shared" si="8"/>
        <v>3.5</v>
      </c>
      <c r="J87" s="3">
        <f t="shared" si="9"/>
        <v>4</v>
      </c>
    </row>
    <row r="88" spans="4:10" x14ac:dyDescent="0.25">
      <c r="D88" s="2">
        <v>99920</v>
      </c>
      <c r="E88" s="3">
        <v>7.5</v>
      </c>
      <c r="F88" s="3">
        <v>3.5</v>
      </c>
      <c r="G88" s="3">
        <v>1.5</v>
      </c>
      <c r="H88" s="3">
        <f t="shared" si="7"/>
        <v>12.5</v>
      </c>
      <c r="I88" s="3">
        <f t="shared" si="8"/>
        <v>3</v>
      </c>
      <c r="J88" s="3">
        <f t="shared" si="9"/>
        <v>2</v>
      </c>
    </row>
    <row r="89" spans="4:10" x14ac:dyDescent="0.25">
      <c r="D89" s="2">
        <v>99922</v>
      </c>
      <c r="E89" s="3">
        <v>8</v>
      </c>
      <c r="F89" s="3">
        <v>4.5</v>
      </c>
      <c r="G89" s="3">
        <v>4.5</v>
      </c>
      <c r="H89" s="3">
        <f t="shared" si="7"/>
        <v>17</v>
      </c>
      <c r="I89" s="3">
        <f t="shared" si="8"/>
        <v>3.5</v>
      </c>
      <c r="J89" s="3">
        <f t="shared" si="9"/>
        <v>4</v>
      </c>
    </row>
    <row r="90" spans="4:10" x14ac:dyDescent="0.25">
      <c r="D90" s="2">
        <v>99923</v>
      </c>
      <c r="E90" s="3">
        <v>3</v>
      </c>
      <c r="F90" s="3">
        <v>0</v>
      </c>
      <c r="G90" s="3">
        <v>2</v>
      </c>
      <c r="H90" s="3">
        <f t="shared" si="7"/>
        <v>5</v>
      </c>
      <c r="I90" s="3">
        <f t="shared" si="8"/>
        <v>2</v>
      </c>
      <c r="J90" s="3">
        <f t="shared" si="9"/>
        <v>2</v>
      </c>
    </row>
    <row r="91" spans="4:10" x14ac:dyDescent="0.25">
      <c r="D91" s="2">
        <v>99930</v>
      </c>
      <c r="E91" s="3">
        <v>8</v>
      </c>
      <c r="F91" s="3">
        <v>0</v>
      </c>
      <c r="G91" s="3">
        <v>2.5</v>
      </c>
      <c r="H91" s="3">
        <f t="shared" si="7"/>
        <v>10.5</v>
      </c>
      <c r="I91" s="3">
        <f t="shared" si="8"/>
        <v>2</v>
      </c>
      <c r="J91" s="3">
        <f t="shared" si="9"/>
        <v>2</v>
      </c>
    </row>
    <row r="92" spans="4:10" x14ac:dyDescent="0.25">
      <c r="D92" s="2">
        <v>99933</v>
      </c>
      <c r="E92" s="3">
        <v>9</v>
      </c>
      <c r="F92" s="3">
        <v>5.5</v>
      </c>
      <c r="G92" s="3">
        <v>5</v>
      </c>
      <c r="H92" s="3">
        <f t="shared" si="7"/>
        <v>19.5</v>
      </c>
      <c r="I92" s="3">
        <f t="shared" si="8"/>
        <v>4</v>
      </c>
      <c r="J92" s="3">
        <f t="shared" si="9"/>
        <v>4.5</v>
      </c>
    </row>
    <row r="93" spans="4:10" x14ac:dyDescent="0.25">
      <c r="D93" s="2">
        <v>97654</v>
      </c>
      <c r="E93" s="3">
        <v>3.5</v>
      </c>
      <c r="F93" s="3">
        <v>2.5</v>
      </c>
      <c r="G93" s="3">
        <v>3.4</v>
      </c>
      <c r="H93" s="3">
        <f t="shared" si="7"/>
        <v>9.4</v>
      </c>
      <c r="I93" s="3">
        <f t="shared" si="8"/>
        <v>2</v>
      </c>
      <c r="J93" s="3">
        <f t="shared" si="9"/>
        <v>2</v>
      </c>
    </row>
    <row r="94" spans="4:10" x14ac:dyDescent="0.25">
      <c r="D94" s="2">
        <v>99941</v>
      </c>
      <c r="E94" s="3">
        <v>5.5</v>
      </c>
      <c r="F94" s="3">
        <v>2.5</v>
      </c>
      <c r="G94" s="3">
        <v>2.5</v>
      </c>
      <c r="H94" s="3">
        <f t="shared" si="7"/>
        <v>10.5</v>
      </c>
      <c r="I94" s="3">
        <f t="shared" si="8"/>
        <v>2</v>
      </c>
      <c r="J94" s="3">
        <f t="shared" si="9"/>
        <v>2</v>
      </c>
    </row>
    <row r="95" spans="4:10" x14ac:dyDescent="0.25">
      <c r="D95" s="2">
        <v>98780</v>
      </c>
      <c r="E95" s="3">
        <v>1.5</v>
      </c>
      <c r="F95" s="3">
        <v>0</v>
      </c>
      <c r="G95" s="3">
        <v>0</v>
      </c>
      <c r="H95" s="3">
        <f t="shared" si="7"/>
        <v>1.5</v>
      </c>
      <c r="I95" s="3">
        <f t="shared" si="8"/>
        <v>2</v>
      </c>
      <c r="J95" s="3">
        <f t="shared" si="9"/>
        <v>2</v>
      </c>
    </row>
    <row r="96" spans="4:10" x14ac:dyDescent="0.25">
      <c r="D96" s="2">
        <v>99945</v>
      </c>
      <c r="E96" s="3">
        <v>7</v>
      </c>
      <c r="F96" s="3">
        <v>0</v>
      </c>
      <c r="G96" s="3">
        <v>3.5</v>
      </c>
      <c r="H96" s="3">
        <f t="shared" si="7"/>
        <v>10.5</v>
      </c>
      <c r="I96" s="3">
        <f t="shared" si="8"/>
        <v>2</v>
      </c>
      <c r="J96" s="3">
        <f t="shared" si="9"/>
        <v>2</v>
      </c>
    </row>
    <row r="97" spans="4:10" x14ac:dyDescent="0.25">
      <c r="D97" s="2">
        <v>99947</v>
      </c>
      <c r="E97" s="3">
        <v>7</v>
      </c>
      <c r="F97" s="3">
        <v>3.5</v>
      </c>
      <c r="G97" s="3">
        <v>4.5</v>
      </c>
      <c r="H97" s="3">
        <f t="shared" si="7"/>
        <v>15</v>
      </c>
      <c r="I97" s="3">
        <f t="shared" si="8"/>
        <v>3.5</v>
      </c>
      <c r="J97" s="3">
        <f t="shared" si="9"/>
        <v>4</v>
      </c>
    </row>
    <row r="98" spans="4:10" x14ac:dyDescent="0.25">
      <c r="D98" s="2">
        <v>99950</v>
      </c>
      <c r="E98" s="3">
        <v>7</v>
      </c>
      <c r="F98" s="3">
        <v>0.5</v>
      </c>
      <c r="G98" s="3">
        <v>1</v>
      </c>
      <c r="H98" s="3">
        <f t="shared" si="7"/>
        <v>8.5</v>
      </c>
      <c r="I98" s="3">
        <f t="shared" si="8"/>
        <v>2</v>
      </c>
      <c r="J98" s="3">
        <f t="shared" si="9"/>
        <v>2</v>
      </c>
    </row>
    <row r="99" spans="4:10" x14ac:dyDescent="0.25">
      <c r="D99" s="2">
        <v>99951</v>
      </c>
      <c r="E99" s="3">
        <v>4.5</v>
      </c>
      <c r="F99" s="3">
        <v>4</v>
      </c>
      <c r="G99" s="3">
        <v>3.5</v>
      </c>
      <c r="H99" s="3">
        <f t="shared" si="7"/>
        <v>12</v>
      </c>
      <c r="I99" s="3">
        <f t="shared" si="8"/>
        <v>2</v>
      </c>
      <c r="J99" s="3">
        <f t="shared" si="9"/>
        <v>2</v>
      </c>
    </row>
    <row r="100" spans="4:10" x14ac:dyDescent="0.25">
      <c r="D100" s="2">
        <v>97665</v>
      </c>
      <c r="E100" s="3">
        <v>7.5</v>
      </c>
      <c r="F100" s="3">
        <v>3.5</v>
      </c>
      <c r="G100" s="3">
        <v>5</v>
      </c>
      <c r="H100" s="3">
        <f t="shared" si="7"/>
        <v>16</v>
      </c>
      <c r="I100" s="3">
        <f t="shared" si="8"/>
        <v>3.5</v>
      </c>
      <c r="J100" s="3">
        <f t="shared" si="9"/>
        <v>4</v>
      </c>
    </row>
    <row r="101" spans="4:10" x14ac:dyDescent="0.25">
      <c r="D101" s="2">
        <v>99955</v>
      </c>
      <c r="E101" s="3">
        <v>8</v>
      </c>
      <c r="F101" s="3">
        <v>4</v>
      </c>
      <c r="G101" s="3">
        <v>4</v>
      </c>
      <c r="H101" s="3">
        <f t="shared" si="7"/>
        <v>16</v>
      </c>
      <c r="I101" s="3">
        <f t="shared" si="8"/>
        <v>3.5</v>
      </c>
      <c r="J101" s="3">
        <f t="shared" si="9"/>
        <v>4</v>
      </c>
    </row>
    <row r="102" spans="4:10" x14ac:dyDescent="0.25">
      <c r="D102" s="2">
        <v>99956</v>
      </c>
      <c r="E102" s="3">
        <v>7.5</v>
      </c>
      <c r="F102" s="3">
        <v>0</v>
      </c>
      <c r="G102" s="3">
        <v>1.5</v>
      </c>
      <c r="H102" s="3">
        <f t="shared" si="7"/>
        <v>9</v>
      </c>
      <c r="I102" s="3">
        <f t="shared" si="8"/>
        <v>2</v>
      </c>
      <c r="J102" s="3">
        <f t="shared" si="9"/>
        <v>2</v>
      </c>
    </row>
    <row r="103" spans="4:10" x14ac:dyDescent="0.25">
      <c r="D103" s="2">
        <v>99959</v>
      </c>
      <c r="E103" s="3">
        <v>7</v>
      </c>
      <c r="F103" s="3">
        <v>0</v>
      </c>
      <c r="G103" s="3">
        <v>3.5</v>
      </c>
      <c r="H103" s="3">
        <f t="shared" si="7"/>
        <v>10.5</v>
      </c>
      <c r="I103" s="3">
        <f t="shared" si="8"/>
        <v>2</v>
      </c>
      <c r="J103" s="3">
        <f t="shared" si="9"/>
        <v>2</v>
      </c>
    </row>
    <row r="104" spans="4:10" x14ac:dyDescent="0.25">
      <c r="D104" s="2">
        <v>99967</v>
      </c>
      <c r="E104" s="3">
        <v>8</v>
      </c>
      <c r="F104" s="3">
        <v>0.5</v>
      </c>
      <c r="G104" s="3">
        <v>3</v>
      </c>
      <c r="H104" s="3">
        <f t="shared" si="7"/>
        <v>11.5</v>
      </c>
      <c r="I104" s="3">
        <f t="shared" si="8"/>
        <v>2</v>
      </c>
      <c r="J104" s="3">
        <f t="shared" si="9"/>
        <v>2</v>
      </c>
    </row>
    <row r="105" spans="4:10" x14ac:dyDescent="0.25">
      <c r="D105" s="2">
        <v>99969</v>
      </c>
      <c r="E105" s="3">
        <v>8</v>
      </c>
      <c r="F105" s="3">
        <v>0.5</v>
      </c>
      <c r="G105" s="3">
        <v>1.5</v>
      </c>
      <c r="H105" s="3">
        <f t="shared" si="7"/>
        <v>10</v>
      </c>
      <c r="I105" s="3">
        <f t="shared" si="8"/>
        <v>2</v>
      </c>
      <c r="J105" s="3">
        <f t="shared" si="9"/>
        <v>2</v>
      </c>
    </row>
    <row r="106" spans="4:10" x14ac:dyDescent="0.25">
      <c r="D106" s="2">
        <v>101754</v>
      </c>
      <c r="E106" s="3">
        <v>9</v>
      </c>
      <c r="F106" s="3">
        <v>4.5</v>
      </c>
      <c r="G106" s="3">
        <v>2</v>
      </c>
      <c r="H106" s="3">
        <f t="shared" si="7"/>
        <v>15.5</v>
      </c>
      <c r="I106" s="3">
        <f t="shared" si="8"/>
        <v>3.5</v>
      </c>
      <c r="J106" s="3">
        <f t="shared" si="9"/>
        <v>2</v>
      </c>
    </row>
    <row r="107" spans="4:10" x14ac:dyDescent="0.25">
      <c r="D107" s="2">
        <v>99974</v>
      </c>
      <c r="E107" s="3">
        <v>0</v>
      </c>
      <c r="F107" s="3">
        <v>0</v>
      </c>
      <c r="G107" s="3">
        <v>0</v>
      </c>
      <c r="H107" s="3">
        <f t="shared" si="7"/>
        <v>0</v>
      </c>
      <c r="I107" s="3">
        <f t="shared" si="8"/>
        <v>2</v>
      </c>
      <c r="J107" s="3">
        <f t="shared" si="9"/>
        <v>2</v>
      </c>
    </row>
    <row r="108" spans="4:10" x14ac:dyDescent="0.25">
      <c r="D108" s="2">
        <v>99975</v>
      </c>
      <c r="E108" s="3">
        <v>5</v>
      </c>
      <c r="F108" s="3">
        <v>1.5</v>
      </c>
      <c r="G108" s="3">
        <v>3</v>
      </c>
      <c r="H108" s="3">
        <f t="shared" si="7"/>
        <v>9.5</v>
      </c>
      <c r="I108" s="3">
        <f t="shared" si="8"/>
        <v>2</v>
      </c>
      <c r="J108" s="3">
        <f t="shared" si="9"/>
        <v>2</v>
      </c>
    </row>
    <row r="109" spans="4:10" x14ac:dyDescent="0.25">
      <c r="D109" s="2">
        <v>99981</v>
      </c>
      <c r="E109" s="3">
        <v>4</v>
      </c>
      <c r="F109" s="3">
        <v>2</v>
      </c>
      <c r="G109" s="3">
        <v>0.5</v>
      </c>
      <c r="H109" s="3">
        <f t="shared" si="7"/>
        <v>6.5</v>
      </c>
      <c r="I109" s="3">
        <f t="shared" si="8"/>
        <v>2</v>
      </c>
      <c r="J109" s="3">
        <f t="shared" si="9"/>
        <v>2</v>
      </c>
    </row>
    <row r="110" spans="4:10" x14ac:dyDescent="0.25">
      <c r="D110" s="2">
        <v>99987</v>
      </c>
      <c r="E110" s="3">
        <v>5</v>
      </c>
      <c r="F110" s="3">
        <v>1.5</v>
      </c>
      <c r="G110" s="3">
        <v>5.2</v>
      </c>
      <c r="H110" s="3">
        <f t="shared" si="7"/>
        <v>11.7</v>
      </c>
      <c r="I110" s="3">
        <f t="shared" si="8"/>
        <v>2</v>
      </c>
      <c r="J110" s="3">
        <f t="shared" si="9"/>
        <v>2</v>
      </c>
    </row>
    <row r="112" spans="4:10" x14ac:dyDescent="0.25">
      <c r="E112" s="5"/>
      <c r="F112" s="5"/>
      <c r="G112" s="5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4"/>
  <sheetViews>
    <sheetView workbookViewId="0">
      <selection activeCell="C6" sqref="C6"/>
    </sheetView>
  </sheetViews>
  <sheetFormatPr defaultRowHeight="15" x14ac:dyDescent="0.25"/>
  <cols>
    <col min="3" max="3" width="69.85546875" customWidth="1"/>
  </cols>
  <sheetData>
    <row r="2" spans="3:3" x14ac:dyDescent="0.25">
      <c r="C2" s="6" t="s">
        <v>7</v>
      </c>
    </row>
    <row r="3" spans="3:3" x14ac:dyDescent="0.25">
      <c r="C3" s="7" t="s">
        <v>8</v>
      </c>
    </row>
    <row r="4" spans="3:3" x14ac:dyDescent="0.25">
      <c r="C4" s="7" t="s">
        <v>9</v>
      </c>
    </row>
    <row r="5" spans="3:3" x14ac:dyDescent="0.25">
      <c r="C5" s="7" t="s">
        <v>10</v>
      </c>
    </row>
    <row r="6" spans="3:3" x14ac:dyDescent="0.25">
      <c r="C6" s="7" t="s">
        <v>12</v>
      </c>
    </row>
    <row r="7" spans="3:3" x14ac:dyDescent="0.25">
      <c r="C7" s="7" t="s">
        <v>11</v>
      </c>
    </row>
    <row r="8" spans="3:3" x14ac:dyDescent="0.25">
      <c r="C8" s="7" t="s">
        <v>13</v>
      </c>
    </row>
    <row r="9" spans="3:3" x14ac:dyDescent="0.25">
      <c r="C9" s="7" t="s">
        <v>14</v>
      </c>
    </row>
    <row r="10" spans="3:3" x14ac:dyDescent="0.25">
      <c r="C10" s="7" t="s">
        <v>15</v>
      </c>
    </row>
    <row r="11" spans="3:3" x14ac:dyDescent="0.25">
      <c r="C11" s="7" t="s">
        <v>18</v>
      </c>
    </row>
    <row r="12" spans="3:3" ht="45" x14ac:dyDescent="0.25">
      <c r="C12" s="7" t="s">
        <v>27</v>
      </c>
    </row>
    <row r="13" spans="3:3" x14ac:dyDescent="0.25">
      <c r="C13" s="7" t="s">
        <v>19</v>
      </c>
    </row>
    <row r="14" spans="3:3" x14ac:dyDescent="0.25">
      <c r="C14" s="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zerówka</vt:lpstr>
      <vt:lpstr>zadania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 PB</dc:creator>
  <cp:lastModifiedBy>student</cp:lastModifiedBy>
  <dcterms:created xsi:type="dcterms:W3CDTF">2018-10-19T08:52:16Z</dcterms:created>
  <dcterms:modified xsi:type="dcterms:W3CDTF">2023-10-21T13:09:21Z</dcterms:modified>
</cp:coreProperties>
</file>