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ocuments\dspszew\SQLExcel\zajecia2\"/>
    </mc:Choice>
  </mc:AlternateContent>
  <bookViews>
    <workbookView xWindow="0" yWindow="0" windowWidth="14370" windowHeight="7455"/>
  </bookViews>
  <sheets>
    <sheet name="aggregated data" sheetId="1" r:id="rId1"/>
    <sheet name="detailed data" sheetId="2" r:id="rId2"/>
    <sheet name="DRG group translation" sheetId="4" r:id="rId3"/>
    <sheet name="podpowiedzi" sheetId="3" r:id="rId4"/>
  </sheets>
  <definedNames>
    <definedName name="_xlnm._FilterDatabase" localSheetId="2" hidden="1">'DRG group translation'!$A$1:$B$180</definedName>
  </definedName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2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2" i="1"/>
</calcChain>
</file>

<file path=xl/sharedStrings.xml><?xml version="1.0" encoding="utf-8"?>
<sst xmlns="http://schemas.openxmlformats.org/spreadsheetml/2006/main" count="2334" uniqueCount="811">
  <si>
    <t>PROVIDER_CCN</t>
  </si>
  <si>
    <t>DRG_CD</t>
  </si>
  <si>
    <t>count_of_cases</t>
  </si>
  <si>
    <t>sum_of_PMT_AMT</t>
  </si>
  <si>
    <t>1) Aby sprawdzić czy kolumna count_of_cases w zakładce 'aggregated data' zgadza się z danymi w zakładce 'detailed data' użyj funkcji LICZ.WARUNKI</t>
  </si>
  <si>
    <t>2) Aby sprawdzić czy kolumna sum_of_PMT_AMT w zakładce 'aggregated data' zgadza się z danymi w zakładce 'detailed data' użyj funkcji SUMA.WARUNKÓW</t>
  </si>
  <si>
    <t>EPI_ID</t>
  </si>
  <si>
    <t>GEO_BENE_SK</t>
  </si>
  <si>
    <t>CLM_DT_SGNTR_SK</t>
  </si>
  <si>
    <t>CLM_TYPE_CD</t>
  </si>
  <si>
    <t>CLM_NUM_SK</t>
  </si>
  <si>
    <t>BENE_SK</t>
  </si>
  <si>
    <t>CLM_HIC_NO</t>
  </si>
  <si>
    <t>CLM_FROM_DT</t>
  </si>
  <si>
    <t>CLM_THRU_DT</t>
  </si>
  <si>
    <t>STUS_CD</t>
  </si>
  <si>
    <t>PRPAYCD</t>
  </si>
  <si>
    <t>MCOPDSW</t>
  </si>
  <si>
    <t>YEAR</t>
  </si>
  <si>
    <t>ADMSN_DT</t>
  </si>
  <si>
    <t>DSCHRGDT</t>
  </si>
  <si>
    <t>OUTLR_CD</t>
  </si>
  <si>
    <t>PMT_AMT</t>
  </si>
  <si>
    <t>2068-01211188151706012014</t>
  </si>
  <si>
    <t>01JUN2014</t>
  </si>
  <si>
    <t>04JUN2014</t>
  </si>
  <si>
    <t>25JUN2014</t>
  </si>
  <si>
    <t>2068-0129576896406042014</t>
  </si>
  <si>
    <t>08JUN2014</t>
  </si>
  <si>
    <t>2068-01211490851006062014</t>
  </si>
  <si>
    <t>06JUN2014</t>
  </si>
  <si>
    <t>10JUN2014</t>
  </si>
  <si>
    <t>30JUN2014</t>
  </si>
  <si>
    <t>2068-0124779700206012014</t>
  </si>
  <si>
    <t>26JUN2014</t>
  </si>
  <si>
    <t>2068-0128561693806012014</t>
  </si>
  <si>
    <t>15JUN2014</t>
  </si>
  <si>
    <t>07JUL2014</t>
  </si>
  <si>
    <t>2068-01213223733306062014</t>
  </si>
  <si>
    <t>09JUN2014</t>
  </si>
  <si>
    <t>01JUL2014</t>
  </si>
  <si>
    <t>2068-0126363874506062014</t>
  </si>
  <si>
    <t>11JUN2014</t>
  </si>
  <si>
    <t>2068-0129615283906082014</t>
  </si>
  <si>
    <t>2068-01210186777406092014</t>
  </si>
  <si>
    <t>2068-0128559239006102014</t>
  </si>
  <si>
    <t>13JUN2014</t>
  </si>
  <si>
    <t>2068-01211565403206122014</t>
  </si>
  <si>
    <t>12JUN2014</t>
  </si>
  <si>
    <t>2068-01211205388406142014</t>
  </si>
  <si>
    <t>14JUN2014</t>
  </si>
  <si>
    <t>17JUN2014</t>
  </si>
  <si>
    <t>08JUL2014</t>
  </si>
  <si>
    <t>2068-0128749680806162014</t>
  </si>
  <si>
    <t>16JUN2014</t>
  </si>
  <si>
    <t>20JUN2014</t>
  </si>
  <si>
    <t>2068-01211960236406192014</t>
  </si>
  <si>
    <t>19JUN2014</t>
  </si>
  <si>
    <t>21JUN2014</t>
  </si>
  <si>
    <t>10JUL2014</t>
  </si>
  <si>
    <t>2068-0123450468706072014</t>
  </si>
  <si>
    <t>07JUN2014</t>
  </si>
  <si>
    <t>15JUL2014</t>
  </si>
  <si>
    <t>2068-0129076032706092014</t>
  </si>
  <si>
    <t>14JUL2014</t>
  </si>
  <si>
    <t>2068-01210181478506042014</t>
  </si>
  <si>
    <t>2068-0128613597306132014</t>
  </si>
  <si>
    <t>23JUN2014</t>
  </si>
  <si>
    <t>2068-01211740943606212014</t>
  </si>
  <si>
    <t>2068-0128861036906242014</t>
  </si>
  <si>
    <t>24JUN2014</t>
  </si>
  <si>
    <t>2068-0129795054306262014</t>
  </si>
  <si>
    <t>21JUL2014</t>
  </si>
  <si>
    <t>2068-01210522573406252014</t>
  </si>
  <si>
    <t>22JUL2014</t>
  </si>
  <si>
    <t>2068-01213420821806262014</t>
  </si>
  <si>
    <t>2068-0128640209606262014</t>
  </si>
  <si>
    <t>29JUN2014</t>
  </si>
  <si>
    <t>23JUL2014</t>
  </si>
  <si>
    <t>2068-01211054846307012014</t>
  </si>
  <si>
    <t>05JUL2014</t>
  </si>
  <si>
    <t>24JUL2014</t>
  </si>
  <si>
    <t>2068-01212163124506282014</t>
  </si>
  <si>
    <t>28JUN2014</t>
  </si>
  <si>
    <t>28JUL2014</t>
  </si>
  <si>
    <t>2068-01210821359807042014</t>
  </si>
  <si>
    <t>04JUL2014</t>
  </si>
  <si>
    <t>30JUL2014</t>
  </si>
  <si>
    <t>13JUL2014</t>
  </si>
  <si>
    <t>01AUG2014</t>
  </si>
  <si>
    <t>2068-01211490851007072014</t>
  </si>
  <si>
    <t>2068-01212896735607102014</t>
  </si>
  <si>
    <t>04AUG2014</t>
  </si>
  <si>
    <t>2068-01212120483106052014</t>
  </si>
  <si>
    <t>05JUN2014</t>
  </si>
  <si>
    <t>06AUG2014</t>
  </si>
  <si>
    <t>2068-0128651832906112014</t>
  </si>
  <si>
    <t>25JUL2014</t>
  </si>
  <si>
    <t>2068-01212428066807062014</t>
  </si>
  <si>
    <t>06JUL2014</t>
  </si>
  <si>
    <t>2068-012298727907042014</t>
  </si>
  <si>
    <t>12JUL2014</t>
  </si>
  <si>
    <t>19JUL2014</t>
  </si>
  <si>
    <t>07AUG2014</t>
  </si>
  <si>
    <t>2068-0128613597307132014</t>
  </si>
  <si>
    <t>08AUG2014</t>
  </si>
  <si>
    <t>2068-01211188151707132014</t>
  </si>
  <si>
    <t>2068-01211228282407142014</t>
  </si>
  <si>
    <t>17JUL2014</t>
  </si>
  <si>
    <t>2068-01212856114707162014</t>
  </si>
  <si>
    <t>16JUL2014</t>
  </si>
  <si>
    <t>11AUG2014</t>
  </si>
  <si>
    <t>2068-0128959897907102014</t>
  </si>
  <si>
    <t>13AUG2014</t>
  </si>
  <si>
    <t>2068-01213081270007142014</t>
  </si>
  <si>
    <t>12AUG2014</t>
  </si>
  <si>
    <t>2068-01213373049307212014</t>
  </si>
  <si>
    <t>2068-0129963261407222014</t>
  </si>
  <si>
    <t>14AUG2014</t>
  </si>
  <si>
    <t>2068-01211104974307232014</t>
  </si>
  <si>
    <t>2068-0129722472007232014</t>
  </si>
  <si>
    <t>2068-0128523787407242014</t>
  </si>
  <si>
    <t>15AUG2014</t>
  </si>
  <si>
    <t>2068-0129081576807102014</t>
  </si>
  <si>
    <t>21AUG2014</t>
  </si>
  <si>
    <t>2068-01211144287507262014</t>
  </si>
  <si>
    <t>26JUL2014</t>
  </si>
  <si>
    <t>02AUG2014</t>
  </si>
  <si>
    <t>2068-0129495520508012014</t>
  </si>
  <si>
    <t>03AUG2014</t>
  </si>
  <si>
    <t>22AUG2014</t>
  </si>
  <si>
    <t>03JUL2014</t>
  </si>
  <si>
    <t>31JUL2014</t>
  </si>
  <si>
    <t>2068-01211785962507222014</t>
  </si>
  <si>
    <t>05AUG2014</t>
  </si>
  <si>
    <t>2068-0128561693807302014</t>
  </si>
  <si>
    <t>2068-0128523787407312014</t>
  </si>
  <si>
    <t>2068-0128851972308012014</t>
  </si>
  <si>
    <t>2068-01210110676708032014</t>
  </si>
  <si>
    <t>2068-0127144118708042014</t>
  </si>
  <si>
    <t>09AUG2014</t>
  </si>
  <si>
    <t>28AUG2014</t>
  </si>
  <si>
    <t>2068-0125385237608092014</t>
  </si>
  <si>
    <t>02SEP2014</t>
  </si>
  <si>
    <t>20JUL2014</t>
  </si>
  <si>
    <t>18JUL2014</t>
  </si>
  <si>
    <t>2068-01211205388407162014</t>
  </si>
  <si>
    <t>2068-0128987412208012014</t>
  </si>
  <si>
    <t>03SEP2014</t>
  </si>
  <si>
    <t>2068-01210147185607202014</t>
  </si>
  <si>
    <t>05SEP2014</t>
  </si>
  <si>
    <t>2068-0129982895308122014</t>
  </si>
  <si>
    <t>17AUG2014</t>
  </si>
  <si>
    <t>2068-01212882288008162014</t>
  </si>
  <si>
    <t>16AUG2014</t>
  </si>
  <si>
    <t>19AUG2014</t>
  </si>
  <si>
    <t>09SEP2014</t>
  </si>
  <si>
    <t>20AUG2014</t>
  </si>
  <si>
    <t>11SEP2014</t>
  </si>
  <si>
    <t>18SEP2014</t>
  </si>
  <si>
    <t>2068-0128851972308212014</t>
  </si>
  <si>
    <t>2068-0129305809908222014</t>
  </si>
  <si>
    <t>2068-01210408920408282014</t>
  </si>
  <si>
    <t>24SEP2014</t>
  </si>
  <si>
    <t>2068-0128553448108292014</t>
  </si>
  <si>
    <t>29AUG2014</t>
  </si>
  <si>
    <t>01SEP2014</t>
  </si>
  <si>
    <t>22SEP2014</t>
  </si>
  <si>
    <t>2068-01210062255608292014</t>
  </si>
  <si>
    <t>23SEP2014</t>
  </si>
  <si>
    <t>2068-01211277339608292014</t>
  </si>
  <si>
    <t>04SEP2014</t>
  </si>
  <si>
    <t>31AUG2014</t>
  </si>
  <si>
    <t>07SEP2014</t>
  </si>
  <si>
    <t>26SEP2014</t>
  </si>
  <si>
    <t>2068-0129545272508312014</t>
  </si>
  <si>
    <t>2068-01210877869609032014</t>
  </si>
  <si>
    <t>2068-01213228827409042014</t>
  </si>
  <si>
    <t>2068-0129952724807212014</t>
  </si>
  <si>
    <t>25SEP2014</t>
  </si>
  <si>
    <t>05S089</t>
  </si>
  <si>
    <t>29SEP2014</t>
  </si>
  <si>
    <t>30AUG2014</t>
  </si>
  <si>
    <t>30SEP2014</t>
  </si>
  <si>
    <t>2068-0129952724808302014</t>
  </si>
  <si>
    <t>2068-0129922544109062014</t>
  </si>
  <si>
    <t>06SEP2014</t>
  </si>
  <si>
    <t>08SEP2014</t>
  </si>
  <si>
    <t>2068-01213415947709062014</t>
  </si>
  <si>
    <t>01OCT2014</t>
  </si>
  <si>
    <t>02OCT2014</t>
  </si>
  <si>
    <t>2068-0124345070909112014</t>
  </si>
  <si>
    <t>17SEP2014</t>
  </si>
  <si>
    <t>08OCT2014</t>
  </si>
  <si>
    <t>2068-0128546552209142014</t>
  </si>
  <si>
    <t>14SEP2014</t>
  </si>
  <si>
    <t>16SEP2014</t>
  </si>
  <si>
    <t>07OCT2014</t>
  </si>
  <si>
    <t>2068-0129314296509142014</t>
  </si>
  <si>
    <t>2068-01212565426609142014</t>
  </si>
  <si>
    <t>14OCT2014</t>
  </si>
  <si>
    <t>2068-01211135676109152014</t>
  </si>
  <si>
    <t>15SEP2014</t>
  </si>
  <si>
    <t>2068-01210314087309152014</t>
  </si>
  <si>
    <t>09OCT2014</t>
  </si>
  <si>
    <t>2068-0121111134109162014</t>
  </si>
  <si>
    <t>20SEP2014</t>
  </si>
  <si>
    <t>2068-01210062255609172014</t>
  </si>
  <si>
    <t>2068-01211323738009182014</t>
  </si>
  <si>
    <t>2068-0126969819608282014</t>
  </si>
  <si>
    <t>19SEP2014</t>
  </si>
  <si>
    <t>06OCT2014</t>
  </si>
  <si>
    <t>21SEP2014</t>
  </si>
  <si>
    <t>10OCT2014</t>
  </si>
  <si>
    <t>2068-01210290321009182014</t>
  </si>
  <si>
    <t>2068-01210782279309202014</t>
  </si>
  <si>
    <t>16OCT2014</t>
  </si>
  <si>
    <t>15OCT2014</t>
  </si>
  <si>
    <t>2068-0129795054309232014</t>
  </si>
  <si>
    <t>2068-01213364399309232014</t>
  </si>
  <si>
    <t>2068-01211174518808082014</t>
  </si>
  <si>
    <t>2068-01212751478508082014</t>
  </si>
  <si>
    <t>2068-0128816737509052014</t>
  </si>
  <si>
    <t>22OCT2014</t>
  </si>
  <si>
    <t>2068-01213545232109172014</t>
  </si>
  <si>
    <t>21OCT2014</t>
  </si>
  <si>
    <t>20OCT2014</t>
  </si>
  <si>
    <t>2068-01211785962509182014</t>
  </si>
  <si>
    <t>2068-01210585987809242014</t>
  </si>
  <si>
    <t>2068-01211261096609272014</t>
  </si>
  <si>
    <t>27SEP2014</t>
  </si>
  <si>
    <t>2068-01212271903408152014</t>
  </si>
  <si>
    <t>23OCT2014</t>
  </si>
  <si>
    <t>2068-01210337196009242014</t>
  </si>
  <si>
    <t>2068-01211710066009162014</t>
  </si>
  <si>
    <t>28SEP2014</t>
  </si>
  <si>
    <t>24OCT2014</t>
  </si>
  <si>
    <t>2068-0129846162109102014</t>
  </si>
  <si>
    <t>10SEP2014</t>
  </si>
  <si>
    <t>13SEP2014</t>
  </si>
  <si>
    <t>27OCT2014</t>
  </si>
  <si>
    <t>30OCT2014</t>
  </si>
  <si>
    <t>2068-01210163676910052014</t>
  </si>
  <si>
    <t>05OCT2014</t>
  </si>
  <si>
    <t>29OCT2014</t>
  </si>
  <si>
    <t>13OCT2014</t>
  </si>
  <si>
    <t>05S205</t>
  </si>
  <si>
    <t>31OCT2014</t>
  </si>
  <si>
    <t>10NOV2014</t>
  </si>
  <si>
    <t>25OCT2014</t>
  </si>
  <si>
    <t>18NOV2014</t>
  </si>
  <si>
    <t>25NOV2014</t>
  </si>
  <si>
    <t>01DEC2014</t>
  </si>
  <si>
    <t>2068-0128896348810112014</t>
  </si>
  <si>
    <t>19NOV2014</t>
  </si>
  <si>
    <t>2068-0128174184810152014</t>
  </si>
  <si>
    <t>28OCT2014</t>
  </si>
  <si>
    <t>2068-0128840614810022014</t>
  </si>
  <si>
    <t>02NOV2014</t>
  </si>
  <si>
    <t>21NOV2014</t>
  </si>
  <si>
    <t>23AUG2014</t>
  </si>
  <si>
    <t>2068-0129016377510072014</t>
  </si>
  <si>
    <t>24NOV2014</t>
  </si>
  <si>
    <t>2068-01211733497410242014</t>
  </si>
  <si>
    <t>2068-01213320027306212014</t>
  </si>
  <si>
    <t>04DEC2014</t>
  </si>
  <si>
    <t>2068-0129965119810192014</t>
  </si>
  <si>
    <t>15NOV2014</t>
  </si>
  <si>
    <t>11DEC2014</t>
  </si>
  <si>
    <t>2068-01212227295709242014</t>
  </si>
  <si>
    <t>18DEC2014</t>
  </si>
  <si>
    <t>10DEC2014</t>
  </si>
  <si>
    <t>2068-0129965119811182014</t>
  </si>
  <si>
    <t>2068-01212856114710142014</t>
  </si>
  <si>
    <t>26NOV2014</t>
  </si>
  <si>
    <t>02JAN2015</t>
  </si>
  <si>
    <t>21DEC2014</t>
  </si>
  <si>
    <t>12JAN2015</t>
  </si>
  <si>
    <t>2068-01210625100811152014</t>
  </si>
  <si>
    <t>05DEC2014</t>
  </si>
  <si>
    <t>29DEC2014</t>
  </si>
  <si>
    <t>17OCT2014</t>
  </si>
  <si>
    <t>09JAN2015</t>
  </si>
  <si>
    <t>11NOV2014</t>
  </si>
  <si>
    <t>08JAN2015</t>
  </si>
  <si>
    <t>2068-01213219643012012014</t>
  </si>
  <si>
    <t>03DEC2014</t>
  </si>
  <si>
    <t>17DEC2014</t>
  </si>
  <si>
    <t>2068-0129736547612192014</t>
  </si>
  <si>
    <t>19DEC2014</t>
  </si>
  <si>
    <t>2068-0128453561210282014</t>
  </si>
  <si>
    <t>20DEC2014</t>
  </si>
  <si>
    <t>20JAN2015</t>
  </si>
  <si>
    <t>2068-0128453561212012014</t>
  </si>
  <si>
    <t>2068-01212976240112082014</t>
  </si>
  <si>
    <t>24DEC2014</t>
  </si>
  <si>
    <t>16JAN2015</t>
  </si>
  <si>
    <t>2068-012709063712092014</t>
  </si>
  <si>
    <t>25DEC2014</t>
  </si>
  <si>
    <t>2068-0128894183111172014</t>
  </si>
  <si>
    <t>26DEC2014</t>
  </si>
  <si>
    <t>2068-0128894183112012014</t>
  </si>
  <si>
    <t>2068-0128868462112222014</t>
  </si>
  <si>
    <t>14JAN2015</t>
  </si>
  <si>
    <t>26JAN2015</t>
  </si>
  <si>
    <t>2068-01213701193912162014</t>
  </si>
  <si>
    <t>02FEB2015</t>
  </si>
  <si>
    <t>2068-0127854344210232014</t>
  </si>
  <si>
    <t>03JAN2015</t>
  </si>
  <si>
    <t>05FEB2015</t>
  </si>
  <si>
    <t>2068-0127854344212162014</t>
  </si>
  <si>
    <t>2068-0129136391801062015</t>
  </si>
  <si>
    <t>21JAN2015</t>
  </si>
  <si>
    <t>11FEB2015</t>
  </si>
  <si>
    <t>2068-0129136391810232014</t>
  </si>
  <si>
    <t>04FEB2015</t>
  </si>
  <si>
    <t>05S745</t>
  </si>
  <si>
    <t>24FEB2015</t>
  </si>
  <si>
    <t>2068-0128553448111132014</t>
  </si>
  <si>
    <t>15JAN2015</t>
  </si>
  <si>
    <t>09FEB2015</t>
  </si>
  <si>
    <t>2068-0128144708310102014</t>
  </si>
  <si>
    <t>30JAN2015</t>
  </si>
  <si>
    <t>18FEB2015</t>
  </si>
  <si>
    <t>17FEB2015</t>
  </si>
  <si>
    <t>2068-0127144118709142014</t>
  </si>
  <si>
    <t>2068-0129012300001212015</t>
  </si>
  <si>
    <t>19JAN2015</t>
  </si>
  <si>
    <t>23FEB2015</t>
  </si>
  <si>
    <t>2068-01210127942401152015</t>
  </si>
  <si>
    <t>29JAN2015</t>
  </si>
  <si>
    <t>2068-01210107998401262015</t>
  </si>
  <si>
    <t>01FEB2015</t>
  </si>
  <si>
    <t>20FEB2015</t>
  </si>
  <si>
    <t>08DEC2014</t>
  </si>
  <si>
    <t>2068-01210550232812142014</t>
  </si>
  <si>
    <t>01JAN2015</t>
  </si>
  <si>
    <t>31JAN2015</t>
  </si>
  <si>
    <t>2068-01211582994412302014</t>
  </si>
  <si>
    <t>23JAN2015</t>
  </si>
  <si>
    <t>2068-0121735307901092015</t>
  </si>
  <si>
    <t>13JAN2015</t>
  </si>
  <si>
    <t>03FEB2015</t>
  </si>
  <si>
    <t>2068-0129024097401122015</t>
  </si>
  <si>
    <t>10FEB2015</t>
  </si>
  <si>
    <t>25FEB2015</t>
  </si>
  <si>
    <t>13FEB2015</t>
  </si>
  <si>
    <t>2068-01210255618301282015</t>
  </si>
  <si>
    <t>12FEB2015</t>
  </si>
  <si>
    <t>15FEB2015</t>
  </si>
  <si>
    <t>2068-01211228282401042015</t>
  </si>
  <si>
    <t>11JAN2015</t>
  </si>
  <si>
    <t>2068-01210678843001242015</t>
  </si>
  <si>
    <t>2068-01212976240101212015</t>
  </si>
  <si>
    <t>06FEB2015</t>
  </si>
  <si>
    <t>2068-01210830918901122015</t>
  </si>
  <si>
    <t>14FEB2015</t>
  </si>
  <si>
    <t>2068-01210830918910202014</t>
  </si>
  <si>
    <t>2068-01210830918912102014</t>
  </si>
  <si>
    <t>2068-01211648005602122015</t>
  </si>
  <si>
    <t>2068-0122991234902122015</t>
  </si>
  <si>
    <t>27FEB2015</t>
  </si>
  <si>
    <t>2068-0128546552202212015</t>
  </si>
  <si>
    <t>2068-01210201644703032015</t>
  </si>
  <si>
    <t>2068-01211205388401122015</t>
  </si>
  <si>
    <t>2068-01211205388402092015</t>
  </si>
  <si>
    <t>2068-01211205388403042015</t>
  </si>
  <si>
    <t>2068-0128198448003052015</t>
  </si>
  <si>
    <t>2068-01210340827403072015</t>
  </si>
  <si>
    <t>2068-0128143269901232015</t>
  </si>
  <si>
    <t>2068-0127370656202102015</t>
  </si>
  <si>
    <t>06APR2015</t>
  </si>
  <si>
    <t>2068-01211228282402152015</t>
  </si>
  <si>
    <t>2068-0128559111002222015</t>
  </si>
  <si>
    <t>22FEB2015</t>
  </si>
  <si>
    <t>2068-01211533154702252015</t>
  </si>
  <si>
    <t>2068-01211785962501242015</t>
  </si>
  <si>
    <t>2068-01211785962503022015</t>
  </si>
  <si>
    <t>2068-01211785962511082014</t>
  </si>
  <si>
    <t>2068-01210899748003032015</t>
  </si>
  <si>
    <t>2068-01211323738003052015</t>
  </si>
  <si>
    <t>2068-0129722472003052015</t>
  </si>
  <si>
    <t>2068-0129722472011222014</t>
  </si>
  <si>
    <t>2068-0126193736503082015</t>
  </si>
  <si>
    <t>02APR2015</t>
  </si>
  <si>
    <t>2068-0129024097403102015</t>
  </si>
  <si>
    <t>2068-0129724348201072015</t>
  </si>
  <si>
    <t>2068-0129724348212272014</t>
  </si>
  <si>
    <t>26FEB2015</t>
  </si>
  <si>
    <t>2068-01213303282712282014</t>
  </si>
  <si>
    <t>28FEB2015</t>
  </si>
  <si>
    <t>01APR2015</t>
  </si>
  <si>
    <t>2068-0121784369503032015</t>
  </si>
  <si>
    <t>10APR2015</t>
  </si>
  <si>
    <t>2068-0126169545303072015</t>
  </si>
  <si>
    <t>07APR2015</t>
  </si>
  <si>
    <t>2068-01210816112203092015</t>
  </si>
  <si>
    <t>2068-01210703569803102015</t>
  </si>
  <si>
    <t>2068-0129501295002092015</t>
  </si>
  <si>
    <t>2068-01211198009603132015</t>
  </si>
  <si>
    <t>2068-01211198009612202014</t>
  </si>
  <si>
    <t>2068-01211054846303132015</t>
  </si>
  <si>
    <t>08APR2015</t>
  </si>
  <si>
    <t>2068-01213121838503152015</t>
  </si>
  <si>
    <t>2068-01212709955903152015</t>
  </si>
  <si>
    <t>2068-01213467417703162015</t>
  </si>
  <si>
    <t>09APR2015</t>
  </si>
  <si>
    <t>2068-0124349733402052015</t>
  </si>
  <si>
    <t>2068-0124349733403162015</t>
  </si>
  <si>
    <t>2068-01213465803703162015</t>
  </si>
  <si>
    <t>2068-0128213677103122015</t>
  </si>
  <si>
    <t>2068-01213576923201312015</t>
  </si>
  <si>
    <t>2068-01213576923202252015</t>
  </si>
  <si>
    <t>2068-01211205388403172015</t>
  </si>
  <si>
    <t>2068-01212446159703182015</t>
  </si>
  <si>
    <t>2068-0126400430103192015</t>
  </si>
  <si>
    <t>13APR2015</t>
  </si>
  <si>
    <t>2068-01211948331803062015</t>
  </si>
  <si>
    <t>2068-01210189160703122015</t>
  </si>
  <si>
    <t>14APR2015</t>
  </si>
  <si>
    <t>15APR2015</t>
  </si>
  <si>
    <t>2068-0129965119812182014</t>
  </si>
  <si>
    <t>2068-0126602611203182015</t>
  </si>
  <si>
    <t>2068-01212673367303212015</t>
  </si>
  <si>
    <t>17APR2015</t>
  </si>
  <si>
    <t>19OCT2014</t>
  </si>
  <si>
    <t>09DEC2014</t>
  </si>
  <si>
    <t>16DEC2014</t>
  </si>
  <si>
    <t>2068-01210302033612102014</t>
  </si>
  <si>
    <t>2068-0123427351710032014</t>
  </si>
  <si>
    <t>28DEC2014</t>
  </si>
  <si>
    <t>2068-0126844773012312014</t>
  </si>
  <si>
    <t>31DEC2014</t>
  </si>
  <si>
    <t>06JAN2015</t>
  </si>
  <si>
    <t>2068-01211162553112132014</t>
  </si>
  <si>
    <t>07JAN2015</t>
  </si>
  <si>
    <t>10JAN2015</t>
  </si>
  <si>
    <t>2068-0129485930612282014</t>
  </si>
  <si>
    <t>2068-0129982895310202014</t>
  </si>
  <si>
    <t>2068-012869880401052015</t>
  </si>
  <si>
    <t>24JAN2015</t>
  </si>
  <si>
    <t>27JAN2015</t>
  </si>
  <si>
    <t>2068-0128926524901122015</t>
  </si>
  <si>
    <t>16FEB2015</t>
  </si>
  <si>
    <t>21FEB2015</t>
  </si>
  <si>
    <t>2068-0127637839302252015</t>
  </si>
  <si>
    <t>2068-0128889284302012015</t>
  </si>
  <si>
    <t>20APR2015</t>
  </si>
  <si>
    <t>2068-0128850655203062015</t>
  </si>
  <si>
    <t>2068-01210522573412122014</t>
  </si>
  <si>
    <t>2068-01210522573412272014</t>
  </si>
  <si>
    <t>2068-01212715544003192015</t>
  </si>
  <si>
    <t>2068-0128726613002062015</t>
  </si>
  <si>
    <t>2068-0128507891203192015</t>
  </si>
  <si>
    <t>2068-0128851972301032015</t>
  </si>
  <si>
    <t>2068-0128851972301292015</t>
  </si>
  <si>
    <t>2068-0128851972302222015</t>
  </si>
  <si>
    <t>2068-0128851972311222014</t>
  </si>
  <si>
    <t>2068-0128851972311282014</t>
  </si>
  <si>
    <t>2068-01213230204503242015</t>
  </si>
  <si>
    <t>2068-0128655084701272015</t>
  </si>
  <si>
    <t>2068-01210290321003292015</t>
  </si>
  <si>
    <t>23APR2015</t>
  </si>
  <si>
    <t>2068-0129817238603312015</t>
  </si>
  <si>
    <t>04APR2015</t>
  </si>
  <si>
    <t>29APR2015</t>
  </si>
  <si>
    <t>2068-0129650801302032015</t>
  </si>
  <si>
    <t>2068-01213010718403162015</t>
  </si>
  <si>
    <t>2068-01213010718403222015</t>
  </si>
  <si>
    <t>2068-01212008743803292015</t>
  </si>
  <si>
    <t>30APR2015</t>
  </si>
  <si>
    <t>2068-0127243249803292015</t>
  </si>
  <si>
    <t>2068-01211205388403302015</t>
  </si>
  <si>
    <t>2068-0128503677703312015</t>
  </si>
  <si>
    <t>2068-01212788162904012015</t>
  </si>
  <si>
    <t>2068-01212027382301312015</t>
  </si>
  <si>
    <t>24APR2015</t>
  </si>
  <si>
    <t>2068-01211879866204032015</t>
  </si>
  <si>
    <t>03APR2015</t>
  </si>
  <si>
    <t>28APR2015</t>
  </si>
  <si>
    <t>2068-01210688142504072015</t>
  </si>
  <si>
    <t>2068-01212287030209262014</t>
  </si>
  <si>
    <t>2068-0128851972309272014</t>
  </si>
  <si>
    <t>2068-01210816112209292014</t>
  </si>
  <si>
    <t>2068-01212774733310012014</t>
  </si>
  <si>
    <t>2068-0126744631110012014</t>
  </si>
  <si>
    <t>2068-01213083848210022014</t>
  </si>
  <si>
    <t>03OCT2014</t>
  </si>
  <si>
    <t>2068-0127816908110032014</t>
  </si>
  <si>
    <t>2068-0126969819610032014</t>
  </si>
  <si>
    <t>2068-0121212225110072014</t>
  </si>
  <si>
    <t>2068-01213538684210072014</t>
  </si>
  <si>
    <t>2068-0127543132010082014</t>
  </si>
  <si>
    <t>2068-01210952534910082014</t>
  </si>
  <si>
    <t>12OCT2014</t>
  </si>
  <si>
    <t>2068-0128228748510102014</t>
  </si>
  <si>
    <t>11OCT2014</t>
  </si>
  <si>
    <t>2068-0129079804210142014</t>
  </si>
  <si>
    <t>2068-01212439029210142014</t>
  </si>
  <si>
    <t>05NOV2014</t>
  </si>
  <si>
    <t>2068-0128977122110162014</t>
  </si>
  <si>
    <t>18OCT2014</t>
  </si>
  <si>
    <t>2068-0128523787410172014</t>
  </si>
  <si>
    <t>2068-01213332238510182014</t>
  </si>
  <si>
    <t>2068-01210493506510232014</t>
  </si>
  <si>
    <t>2068-0124303981610242014</t>
  </si>
  <si>
    <t>01NOV2014</t>
  </si>
  <si>
    <t>2068-0128197830110302014</t>
  </si>
  <si>
    <t>04NOV2014</t>
  </si>
  <si>
    <t>2068-0127073154110312014</t>
  </si>
  <si>
    <t>2068-01211810671710312014</t>
  </si>
  <si>
    <t>2068-01212324152511042014</t>
  </si>
  <si>
    <t>08NOV2014</t>
  </si>
  <si>
    <t>06NOV2014</t>
  </si>
  <si>
    <t>07NOV2014</t>
  </si>
  <si>
    <t>2068-0129079804211062014</t>
  </si>
  <si>
    <t>16NOV2014</t>
  </si>
  <si>
    <t>09NOV2014</t>
  </si>
  <si>
    <t>2068-0128851972311092014</t>
  </si>
  <si>
    <t>2068-01213148488611102014</t>
  </si>
  <si>
    <t>13NOV2014</t>
  </si>
  <si>
    <t>2068-01213633218811112014</t>
  </si>
  <si>
    <t>14NOV2014</t>
  </si>
  <si>
    <t>2068-01213043129011122014</t>
  </si>
  <si>
    <t>12NOV2014</t>
  </si>
  <si>
    <t>20NOV2014</t>
  </si>
  <si>
    <t>2068-01212651990911172014</t>
  </si>
  <si>
    <t>17NOV2014</t>
  </si>
  <si>
    <t>2068-0129600114811172014</t>
  </si>
  <si>
    <t>02DEC2014</t>
  </si>
  <si>
    <t>2068-01212860145711202014</t>
  </si>
  <si>
    <t>29NOV2014</t>
  </si>
  <si>
    <t>22NOV2014</t>
  </si>
  <si>
    <t>2068-01211984012411252014</t>
  </si>
  <si>
    <t>28NOV2014</t>
  </si>
  <si>
    <t>2068-0128690575111262014</t>
  </si>
  <si>
    <t>2068-01211975659311282014</t>
  </si>
  <si>
    <t>2068-01212882228912012014</t>
  </si>
  <si>
    <t>2068-0124345070912052014</t>
  </si>
  <si>
    <t>06DEC2014</t>
  </si>
  <si>
    <t>12DEC2014</t>
  </si>
  <si>
    <t>2068-0129037880912102014</t>
  </si>
  <si>
    <t>2068-01212256382712102014</t>
  </si>
  <si>
    <t>13DEC2014</t>
  </si>
  <si>
    <t>2068-0128195767012112014</t>
  </si>
  <si>
    <t>14DEC2014</t>
  </si>
  <si>
    <t>2068-01212527683312122014</t>
  </si>
  <si>
    <t>30DEC2014</t>
  </si>
  <si>
    <t>2068-01211261018212142014</t>
  </si>
  <si>
    <t>2068-01211250142012162014</t>
  </si>
  <si>
    <t>2068-0128203368812192014</t>
  </si>
  <si>
    <t>22DEC2014</t>
  </si>
  <si>
    <t>27DEC2014</t>
  </si>
  <si>
    <t>2068-01210625100812212014</t>
  </si>
  <si>
    <t>2068-0126501249112242014</t>
  </si>
  <si>
    <t>2068-0128898943012272014</t>
  </si>
  <si>
    <t>05JAN2015</t>
  </si>
  <si>
    <t>2068-0128197830112312014</t>
  </si>
  <si>
    <t>2068-01211188151701012015</t>
  </si>
  <si>
    <t>04JAN2015</t>
  </si>
  <si>
    <t>2068-01210817928501032015</t>
  </si>
  <si>
    <t>2068-0129083061701052015</t>
  </si>
  <si>
    <t>2068-0124611538101062015</t>
  </si>
  <si>
    <t>2068-0124345070901072015</t>
  </si>
  <si>
    <t>2068-01210599781101072015</t>
  </si>
  <si>
    <t>2068-01213365356101082015</t>
  </si>
  <si>
    <t>2068-0129044509801092015</t>
  </si>
  <si>
    <t>2068-0127169129501122015</t>
  </si>
  <si>
    <t>2068-0128569913101122015</t>
  </si>
  <si>
    <t>2068-0128197830101132015</t>
  </si>
  <si>
    <t>2068-01210397249301162015</t>
  </si>
  <si>
    <t>2068-01210240068101182015</t>
  </si>
  <si>
    <t>18JAN2015</t>
  </si>
  <si>
    <t>2068-0129498158301182015</t>
  </si>
  <si>
    <t>22JAN2015</t>
  </si>
  <si>
    <t>2068-0128894183101222015</t>
  </si>
  <si>
    <t>2068-0128983803701232015</t>
  </si>
  <si>
    <t>2068-01211188151701232015</t>
  </si>
  <si>
    <t>2068-0129085983201252015</t>
  </si>
  <si>
    <t>25JAN2015</t>
  </si>
  <si>
    <t>2068-0128933252401252015</t>
  </si>
  <si>
    <t>2068-0127634052301272015</t>
  </si>
  <si>
    <t>2068-01210794729301272015</t>
  </si>
  <si>
    <t>2068-01212445295401272015</t>
  </si>
  <si>
    <t>28JAN2015</t>
  </si>
  <si>
    <t>2068-01213616782201292015</t>
  </si>
  <si>
    <t>2068-0128588715901312015</t>
  </si>
  <si>
    <t>08FEB2015</t>
  </si>
  <si>
    <t>2068-01213373049302092015</t>
  </si>
  <si>
    <t>2068-0128568078302112015</t>
  </si>
  <si>
    <t>2068-0127031364102152015</t>
  </si>
  <si>
    <t>19FEB2015</t>
  </si>
  <si>
    <t>2068-01210452556702192015</t>
  </si>
  <si>
    <t>2068-0124345070902202015</t>
  </si>
  <si>
    <t>2068-0128894183102202015</t>
  </si>
  <si>
    <t>2068-01213761996002202015</t>
  </si>
  <si>
    <t>2068-01210071063202222015</t>
  </si>
  <si>
    <t>2068-01213531323902222015</t>
  </si>
  <si>
    <t>2068-01213690021903012015</t>
  </si>
  <si>
    <t>2068-01213320955403142015</t>
  </si>
  <si>
    <t>22APR2015</t>
  </si>
  <si>
    <t>11MAY2015</t>
  </si>
  <si>
    <t>08MAY2015</t>
  </si>
  <si>
    <t>01MAY2015</t>
  </si>
  <si>
    <t>2068-01211803138803282015</t>
  </si>
  <si>
    <t>2068-0128889284304132015</t>
  </si>
  <si>
    <t>2068-0129974182304042015</t>
  </si>
  <si>
    <t>11APR2015</t>
  </si>
  <si>
    <t>2068-01213083848204092015</t>
  </si>
  <si>
    <t>07MAY2015</t>
  </si>
  <si>
    <t>2068-0128915061004102015</t>
  </si>
  <si>
    <t>06MAY2015</t>
  </si>
  <si>
    <t>2068-0129723835404102015</t>
  </si>
  <si>
    <t>2068-01213292570504152015</t>
  </si>
  <si>
    <t>2068-0129963261404062015</t>
  </si>
  <si>
    <t>05MAY2015</t>
  </si>
  <si>
    <t>19APR2015</t>
  </si>
  <si>
    <t>12MAY2015</t>
  </si>
  <si>
    <t>2068-01213616782204192015</t>
  </si>
  <si>
    <t>2068-0127011668104192015</t>
  </si>
  <si>
    <t>2068-0129519264504202015</t>
  </si>
  <si>
    <t>25APR2015</t>
  </si>
  <si>
    <t>14MAY2015</t>
  </si>
  <si>
    <t>2068-0126079463304232015</t>
  </si>
  <si>
    <t>13MAY2015</t>
  </si>
  <si>
    <t>2068-0129619753503122015</t>
  </si>
  <si>
    <t>22MAY2015</t>
  </si>
  <si>
    <t>18APR2015</t>
  </si>
  <si>
    <t>20MAY2015</t>
  </si>
  <si>
    <t>2068-0128730190904202015</t>
  </si>
  <si>
    <t>2068-01212597945904252015</t>
  </si>
  <si>
    <t>19MAY2015</t>
  </si>
  <si>
    <t>2068-01212968641802142015</t>
  </si>
  <si>
    <t>26APR2015</t>
  </si>
  <si>
    <t>2068-01212968641804262015</t>
  </si>
  <si>
    <t>2068-01212178313004262015</t>
  </si>
  <si>
    <t>2068-01212097759504282015</t>
  </si>
  <si>
    <t>2068-01210313990304282015</t>
  </si>
  <si>
    <t>02MAY2015</t>
  </si>
  <si>
    <t>2068-01210990817404292015</t>
  </si>
  <si>
    <t>04MAY2015</t>
  </si>
  <si>
    <t>26MAY2015</t>
  </si>
  <si>
    <t>2068-0127096748105012015</t>
  </si>
  <si>
    <t>03MAY2015</t>
  </si>
  <si>
    <t>21MAY2015</t>
  </si>
  <si>
    <t>18MAY2015</t>
  </si>
  <si>
    <t>15MAY2015</t>
  </si>
  <si>
    <t>01JUN2015</t>
  </si>
  <si>
    <t>2068-0129963261404252015</t>
  </si>
  <si>
    <t>2068-01210414461105022015</t>
  </si>
  <si>
    <t>2068-0128769502905022015</t>
  </si>
  <si>
    <t>28MAY2015</t>
  </si>
  <si>
    <t>2068-01211493441005032015</t>
  </si>
  <si>
    <t>2068-01212403961805062015</t>
  </si>
  <si>
    <t>09MAY2015</t>
  </si>
  <si>
    <t>10MAY2015</t>
  </si>
  <si>
    <t>03JUN2015</t>
  </si>
  <si>
    <t>29MAY2015</t>
  </si>
  <si>
    <t>2068-01213605909005052015</t>
  </si>
  <si>
    <t>02JUN2015</t>
  </si>
  <si>
    <t>2068-01212540843605082015</t>
  </si>
  <si>
    <t>2068-01213699455005092015</t>
  </si>
  <si>
    <t>2068-01211562262305102015</t>
  </si>
  <si>
    <t>2068-0129917995905102015</t>
  </si>
  <si>
    <t>2068-0129974182305112015</t>
  </si>
  <si>
    <t>2068-01211176154305122015</t>
  </si>
  <si>
    <t>2068-0127629864505142015</t>
  </si>
  <si>
    <t>16MAY2015</t>
  </si>
  <si>
    <t>04JUN2015</t>
  </si>
  <si>
    <t>11JUN2015</t>
  </si>
  <si>
    <t>12JUN2015</t>
  </si>
  <si>
    <t>2068-0128618884104292015</t>
  </si>
  <si>
    <t>09JUN2015</t>
  </si>
  <si>
    <t>2068-01211785962505052015</t>
  </si>
  <si>
    <t>2068-01212202412705062015</t>
  </si>
  <si>
    <t>2068-0123445991905102015</t>
  </si>
  <si>
    <t>2068-0125168082205152015</t>
  </si>
  <si>
    <t>23MAY2015</t>
  </si>
  <si>
    <t>2068-01212597945905162015</t>
  </si>
  <si>
    <t>2068-01213573616105162015</t>
  </si>
  <si>
    <t>2068-01210649875205162015</t>
  </si>
  <si>
    <t>2068-01210186777405182015</t>
  </si>
  <si>
    <t>10JUN2015</t>
  </si>
  <si>
    <t>2068-01213433973305192015</t>
  </si>
  <si>
    <t>24MAY2015</t>
  </si>
  <si>
    <t>2068-0128983803705202015</t>
  </si>
  <si>
    <t>2068-01210555030005212015</t>
  </si>
  <si>
    <t>2068-01212788162905212015</t>
  </si>
  <si>
    <t>05JUN2015</t>
  </si>
  <si>
    <t>17JUN2015</t>
  </si>
  <si>
    <t>2068-0129650801305182015</t>
  </si>
  <si>
    <t>27MAY2015</t>
  </si>
  <si>
    <t>16JUN2015</t>
  </si>
  <si>
    <t>2068-0128559111005202015</t>
  </si>
  <si>
    <t>2068-0129494853805212015</t>
  </si>
  <si>
    <t>2068-01213624122605222015</t>
  </si>
  <si>
    <t>2068-01210281491405242015</t>
  </si>
  <si>
    <t>2068-01210287539805242015</t>
  </si>
  <si>
    <t>2068-01212327391505262015</t>
  </si>
  <si>
    <t>2068-0129676423405262015</t>
  </si>
  <si>
    <t>31MAY2015</t>
  </si>
  <si>
    <t>19JUN2015</t>
  </si>
  <si>
    <t>2068-0124349733405272015</t>
  </si>
  <si>
    <t>18JUN2015</t>
  </si>
  <si>
    <t>2068-01210748521404252015</t>
  </si>
  <si>
    <t>15JUN2015</t>
  </si>
  <si>
    <t>17MAY2015</t>
  </si>
  <si>
    <t>2068-0124345070905132015</t>
  </si>
  <si>
    <t>23JUN2015</t>
  </si>
  <si>
    <t>2068-01213699455005242015</t>
  </si>
  <si>
    <t>2068-0128865323406012015</t>
  </si>
  <si>
    <t>24JUN2015</t>
  </si>
  <si>
    <t>2068-01210311698706042015</t>
  </si>
  <si>
    <t>07JUN2015</t>
  </si>
  <si>
    <t>26JUN2015</t>
  </si>
  <si>
    <t>2068-01212452386605252015</t>
  </si>
  <si>
    <t>25MAY2015</t>
  </si>
  <si>
    <t>30MAY2015</t>
  </si>
  <si>
    <t>2068-0127011668105252015</t>
  </si>
  <si>
    <t>2068-01211529081205272015</t>
  </si>
  <si>
    <t>2068-01210598959805272015</t>
  </si>
  <si>
    <t>2068-01210801235706042015</t>
  </si>
  <si>
    <t>2068-0128846650406042015</t>
  </si>
  <si>
    <t>2068-0126999423606052015</t>
  </si>
  <si>
    <t>2068-0129868834606052015</t>
  </si>
  <si>
    <t>2068-01211188151706092015</t>
  </si>
  <si>
    <t>2068-01211205388406092015</t>
  </si>
  <si>
    <t>2068-0125834489106092015</t>
  </si>
  <si>
    <t>13JUN2015</t>
  </si>
  <si>
    <t>2068-01213531323906102015</t>
  </si>
  <si>
    <t>2068-01210290321005092015</t>
  </si>
  <si>
    <t>2068-0129031222306122015</t>
  </si>
  <si>
    <t>2068-01213699455006122015</t>
  </si>
  <si>
    <t>2068-0127933508706122015</t>
  </si>
  <si>
    <t>2068-01210872593706122015</t>
  </si>
  <si>
    <t>2068-0128816737506132015</t>
  </si>
  <si>
    <t>2068-0129066124506142015</t>
  </si>
  <si>
    <t>14JUN2015</t>
  </si>
  <si>
    <t>2068-0128937745806142015</t>
  </si>
  <si>
    <t>2068-01210816112206152015</t>
  </si>
  <si>
    <t>2068-0128726001806152015</t>
  </si>
  <si>
    <t>20JUN2015</t>
  </si>
  <si>
    <t>2068-0128726001806182015</t>
  </si>
  <si>
    <t>21JUN2015</t>
  </si>
  <si>
    <t>2068-0128708485906122015</t>
  </si>
  <si>
    <t>2068-0128874948706172015</t>
  </si>
  <si>
    <t>22JUN2015</t>
  </si>
  <si>
    <t>2068-0128850655206182015</t>
  </si>
  <si>
    <t>2068-0128640209606192015</t>
  </si>
  <si>
    <t>2068-01210290321006192015</t>
  </si>
  <si>
    <t>2068-01213877214106202015</t>
  </si>
  <si>
    <t>2068-0128559646706232015</t>
  </si>
  <si>
    <t>2068-01211250142006242015</t>
  </si>
  <si>
    <t>27JUN2015</t>
  </si>
  <si>
    <t>2068-0129620546706242015</t>
  </si>
  <si>
    <t>drg</t>
  </si>
  <si>
    <t>drg_group_name</t>
  </si>
  <si>
    <t>Stroke</t>
  </si>
  <si>
    <t>Transient ischemia</t>
  </si>
  <si>
    <t>Simple pneumonia and respiratory infections</t>
  </si>
  <si>
    <t xml:space="preserve">Other respiratory </t>
  </si>
  <si>
    <t>Chronic obstructive pulmonary disease, bronchitis, asthma</t>
  </si>
  <si>
    <t xml:space="preserve">Cardiac valve </t>
  </si>
  <si>
    <t>Cardiac defibrillator</t>
  </si>
  <si>
    <t>Coronary artery bypass graft</t>
  </si>
  <si>
    <t>Major cardiovascular procedure</t>
  </si>
  <si>
    <t>Amputation</t>
  </si>
  <si>
    <t>Pacemaker</t>
  </si>
  <si>
    <t>AICD generator or lead</t>
  </si>
  <si>
    <t>Percutaneous coronary intervention</t>
  </si>
  <si>
    <t>Other vascular surgery</t>
  </si>
  <si>
    <t>Pacemaker device replacement or revision</t>
  </si>
  <si>
    <t>Acute myocardial infarction</t>
  </si>
  <si>
    <t>Congestive heart failure</t>
  </si>
  <si>
    <t xml:space="preserve">Medical peripheral vascular disorders </t>
  </si>
  <si>
    <t>Atherosclerosis</t>
  </si>
  <si>
    <t>Cardiac arrhythmia</t>
  </si>
  <si>
    <t>Syncope &amp; collapse</t>
  </si>
  <si>
    <t>Chest pain</t>
  </si>
  <si>
    <t>Major bowel procedure</t>
  </si>
  <si>
    <t>Gastrointestinal hemorrhage</t>
  </si>
  <si>
    <t>Gastrointestinal obstruction</t>
  </si>
  <si>
    <t>Esophagitis, gastroenteritis and other digestive disorders</t>
  </si>
  <si>
    <t>Combined anterior posterior spinal fusion</t>
  </si>
  <si>
    <t xml:space="preserve">Complex non-cervical spinal fusion  </t>
  </si>
  <si>
    <t>Spinal fusion (non-cervical)</t>
  </si>
  <si>
    <t>Double joint replacement of the lower extremity</t>
  </si>
  <si>
    <t>Revision of the hip or knee</t>
  </si>
  <si>
    <t>Major joint replacement of the lower extremity</t>
  </si>
  <si>
    <t>Cervical spinal fusion</t>
  </si>
  <si>
    <t>Hip &amp; femur procedures except major joint</t>
  </si>
  <si>
    <t>Major joint replacement of the upper extremity</t>
  </si>
  <si>
    <t xml:space="preserve">Other knee procedures </t>
  </si>
  <si>
    <t>Back &amp; neck except spinal fusion</t>
  </si>
  <si>
    <t>Lower extremity and humerus procedure except hip, foot, femur</t>
  </si>
  <si>
    <t xml:space="preserve">Removal of orthopedic devices </t>
  </si>
  <si>
    <t>Fractures of the femur and hip or pelvis</t>
  </si>
  <si>
    <t xml:space="preserve">Medical non-infectious orthopedic  </t>
  </si>
  <si>
    <t>Cellulitis</t>
  </si>
  <si>
    <t>Diabetes</t>
  </si>
  <si>
    <t>Nutritional and metabolic disorders</t>
  </si>
  <si>
    <t>Renal failure</t>
  </si>
  <si>
    <t>Urinary tract infection</t>
  </si>
  <si>
    <t>Red blood cell disorders</t>
  </si>
  <si>
    <t>Sepsis</t>
  </si>
  <si>
    <t>3) Aby przypisać drg_group_name do DRG można użyć funkcji WYSZUKAJ.PIONOWO</t>
  </si>
  <si>
    <t>CONCAT COLUMN</t>
  </si>
  <si>
    <t>CHECK_SUM</t>
  </si>
  <si>
    <t>DRG_GROUP_NAME</t>
  </si>
  <si>
    <t>CHECK_COUNT</t>
  </si>
  <si>
    <t>CHECK_COUNT_V2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</si>
</sst>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z_ł_-;\-* #,##0.00\ _z_ł_-;_-* &quot;-&quot;??\ _z_ł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0" fontId="0" fillId="2" borderId="0" xfId="0" applyFont="1" applyFill="1"/>
    <xf numFmtId="0" fontId="0" fillId="0" borderId="0" xfId="0" applyNumberFormat="1"/>
    <xf numFmtId="0" fontId="2" fillId="3" borderId="0" xfId="0" applyFont="1" applyFill="1"/>
    <xf numFmtId="0" fontId="2" fillId="4" borderId="0" xfId="0" applyFont="1" applyFill="1"/>
    <xf numFmtId="14" fontId="0" fillId="0" borderId="0" xfId="0" applyNumberFormat="1"/>
    <xf numFmtId="15" fontId="0" fillId="0" borderId="0" xfId="0" applyNumberFormat="1"/>
    <xf numFmtId="0" fontId="0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tabSelected="1" workbookViewId="0">
      <selection activeCell="I2" sqref="I2"/>
    </sheetView>
  </sheetViews>
  <sheetFormatPr defaultRowHeight="15" x14ac:dyDescent="0.25"/>
  <cols>
    <col min="1" max="1" width="16.140625" customWidth="1"/>
    <col min="2" max="2" width="8.140625" bestFit="1" customWidth="1"/>
    <col min="3" max="3" width="18.5703125" customWidth="1"/>
    <col min="4" max="4" width="17.7109375" bestFit="1" customWidth="1"/>
    <col min="6" max="6" width="18.85546875" customWidth="1"/>
    <col min="7" max="7" width="13.7109375" bestFit="1" customWidth="1"/>
    <col min="8" max="8" width="11.7109375" bestFit="1" customWidth="1"/>
    <col min="9" max="9" width="18.71093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809</v>
      </c>
      <c r="F1" s="2" t="s">
        <v>806</v>
      </c>
      <c r="G1" s="2" t="s">
        <v>810</v>
      </c>
      <c r="H1" s="2" t="s">
        <v>807</v>
      </c>
      <c r="I1" s="2" t="s">
        <v>808</v>
      </c>
    </row>
    <row r="2" spans="1:9" ht="14.45" x14ac:dyDescent="0.3">
      <c r="A2">
        <v>30002</v>
      </c>
      <c r="B2">
        <v>871</v>
      </c>
      <c r="C2">
        <v>1</v>
      </c>
      <c r="D2" s="1">
        <v>12876.31</v>
      </c>
      <c r="E2">
        <f>COUNTIFS('detailed data'!$T$2:$T$771,'aggregated data'!F2)</f>
        <v>1</v>
      </c>
      <c r="F2" t="str">
        <f>CONCATENATE(A2,B2)</f>
        <v>30002871</v>
      </c>
      <c r="G2">
        <f>COUNTIFS('detailed data'!$J$2:$J$771,'aggregated data'!A2,'detailed data'!$N$2:$N$771,'aggregated data'!B2)</f>
        <v>1</v>
      </c>
      <c r="H2">
        <f>SUMIFS('detailed data'!$S$2:$S$771,'detailed data'!$J$2:$J$771,'aggregated data'!A2,'detailed data'!$N$2:$N$771,'aggregated data'!B2)</f>
        <v>12876.31</v>
      </c>
      <c r="I2" t="str">
        <f>VLOOKUP('aggregated data'!B2,'DRG group translation'!$A$2:$B$180,2,FALSE)</f>
        <v>Sepsis</v>
      </c>
    </row>
    <row r="3" spans="1:9" ht="14.45" x14ac:dyDescent="0.3">
      <c r="A3">
        <v>50063</v>
      </c>
      <c r="B3">
        <v>192</v>
      </c>
      <c r="C3">
        <v>1</v>
      </c>
      <c r="D3" s="1">
        <v>7815.54</v>
      </c>
      <c r="E3">
        <f>COUNTIFS('detailed data'!$T$2:$T$771,'aggregated data'!F3)</f>
        <v>1</v>
      </c>
      <c r="F3" t="str">
        <f t="shared" ref="F3:F66" si="0">CONCATENATE(A3,B3)</f>
        <v>50063192</v>
      </c>
      <c r="G3">
        <f>COUNTIFS('detailed data'!$J$2:$J$771,'aggregated data'!A3,'detailed data'!$N$2:$N$771,'aggregated data'!B3)</f>
        <v>1</v>
      </c>
      <c r="H3">
        <f>SUMIFS('detailed data'!$S$2:$S$771,'detailed data'!$J$2:$J$771,'aggregated data'!A3,'detailed data'!$N$2:$N$771,'aggregated data'!B3)</f>
        <v>7815.54</v>
      </c>
      <c r="I3" t="str">
        <f>VLOOKUP('aggregated data'!B3,'DRG group translation'!$A$2:$B$180,2,FALSE)</f>
        <v>Chronic obstructive pulmonary disease, bronchitis, asthma</v>
      </c>
    </row>
    <row r="4" spans="1:9" ht="14.45" x14ac:dyDescent="0.3">
      <c r="A4">
        <v>50089</v>
      </c>
      <c r="B4">
        <v>64</v>
      </c>
      <c r="C4">
        <v>1</v>
      </c>
      <c r="D4" s="1">
        <v>17828.78</v>
      </c>
      <c r="E4">
        <f>COUNTIFS('detailed data'!$T$2:$T$771,'aggregated data'!F4)</f>
        <v>1</v>
      </c>
      <c r="F4" t="str">
        <f t="shared" si="0"/>
        <v>5008964</v>
      </c>
      <c r="G4">
        <f>COUNTIFS('detailed data'!$J$2:$J$771,'aggregated data'!A4,'detailed data'!$N$2:$N$771,'aggregated data'!B4)</f>
        <v>1</v>
      </c>
      <c r="H4">
        <f>SUMIFS('detailed data'!$S$2:$S$771,'detailed data'!$J$2:$J$771,'aggregated data'!A4,'detailed data'!$N$2:$N$771,'aggregated data'!B4)</f>
        <v>17828.78</v>
      </c>
      <c r="I4" t="str">
        <f>VLOOKUP('aggregated data'!B4,'DRG group translation'!$A$2:$B$180,2,FALSE)</f>
        <v>Stroke</v>
      </c>
    </row>
    <row r="5" spans="1:9" ht="14.45" x14ac:dyDescent="0.3">
      <c r="A5">
        <v>50089</v>
      </c>
      <c r="B5">
        <v>65</v>
      </c>
      <c r="C5">
        <v>3</v>
      </c>
      <c r="D5" s="1">
        <v>39492</v>
      </c>
      <c r="E5">
        <f>COUNTIFS('detailed data'!$T$2:$T$771,'aggregated data'!F5)</f>
        <v>3</v>
      </c>
      <c r="F5" t="str">
        <f t="shared" si="0"/>
        <v>5008965</v>
      </c>
      <c r="G5">
        <f>COUNTIFS('detailed data'!$J$2:$J$771,'aggregated data'!A5,'detailed data'!$N$2:$N$771,'aggregated data'!B5)</f>
        <v>3</v>
      </c>
      <c r="H5">
        <f>SUMIFS('detailed data'!$S$2:$S$771,'detailed data'!$J$2:$J$771,'aggregated data'!A5,'detailed data'!$N$2:$N$771,'aggregated data'!B5)</f>
        <v>39492</v>
      </c>
      <c r="I5" t="str">
        <f>VLOOKUP('aggregated data'!B5,'DRG group translation'!$A$2:$B$180,2,FALSE)</f>
        <v>Stroke</v>
      </c>
    </row>
    <row r="6" spans="1:9" ht="14.45" x14ac:dyDescent="0.3">
      <c r="A6">
        <v>50089</v>
      </c>
      <c r="B6">
        <v>66</v>
      </c>
      <c r="C6">
        <v>2</v>
      </c>
      <c r="D6" s="1">
        <v>19588.510000000002</v>
      </c>
      <c r="E6">
        <f>COUNTIFS('detailed data'!$T$2:$T$771,'aggregated data'!F6)</f>
        <v>2</v>
      </c>
      <c r="F6" t="str">
        <f t="shared" si="0"/>
        <v>5008966</v>
      </c>
      <c r="G6">
        <f>COUNTIFS('detailed data'!$J$2:$J$771,'aggregated data'!A6,'detailed data'!$N$2:$N$771,'aggregated data'!B6)</f>
        <v>2</v>
      </c>
      <c r="H6">
        <f>SUMIFS('detailed data'!$S$2:$S$771,'detailed data'!$J$2:$J$771,'aggregated data'!A6,'detailed data'!$N$2:$N$771,'aggregated data'!B6)</f>
        <v>19588.510000000002</v>
      </c>
      <c r="I6" t="str">
        <f>VLOOKUP('aggregated data'!B6,'DRG group translation'!$A$2:$B$180,2,FALSE)</f>
        <v>Stroke</v>
      </c>
    </row>
    <row r="7" spans="1:9" ht="14.45" x14ac:dyDescent="0.3">
      <c r="A7">
        <v>50089</v>
      </c>
      <c r="B7">
        <v>69</v>
      </c>
      <c r="C7">
        <v>7</v>
      </c>
      <c r="D7" s="1">
        <v>71272.78</v>
      </c>
      <c r="E7">
        <f>COUNTIFS('detailed data'!$T$2:$T$771,'aggregated data'!F7)</f>
        <v>7</v>
      </c>
      <c r="F7" t="str">
        <f t="shared" si="0"/>
        <v>5008969</v>
      </c>
      <c r="G7">
        <f>COUNTIFS('detailed data'!$J$2:$J$771,'aggregated data'!A7,'detailed data'!$N$2:$N$771,'aggregated data'!B7)</f>
        <v>7</v>
      </c>
      <c r="H7">
        <f>SUMIFS('detailed data'!$S$2:$S$771,'detailed data'!$J$2:$J$771,'aggregated data'!A7,'detailed data'!$N$2:$N$771,'aggregated data'!B7)</f>
        <v>71272.78</v>
      </c>
      <c r="I7" t="str">
        <f>VLOOKUP('aggregated data'!B7,'DRG group translation'!$A$2:$B$180,2,FALSE)</f>
        <v>Transient ischemia</v>
      </c>
    </row>
    <row r="8" spans="1:9" ht="14.45" x14ac:dyDescent="0.3">
      <c r="A8">
        <v>50089</v>
      </c>
      <c r="B8">
        <v>177</v>
      </c>
      <c r="C8">
        <v>1</v>
      </c>
      <c r="D8" s="1">
        <v>19035.349999999999</v>
      </c>
      <c r="E8">
        <f>COUNTIFS('detailed data'!$T$2:$T$771,'aggregated data'!F8)</f>
        <v>1</v>
      </c>
      <c r="F8" t="str">
        <f t="shared" si="0"/>
        <v>50089177</v>
      </c>
      <c r="G8">
        <f>COUNTIFS('detailed data'!$J$2:$J$771,'aggregated data'!A8,'detailed data'!$N$2:$N$771,'aggregated data'!B8)</f>
        <v>1</v>
      </c>
      <c r="H8">
        <f>SUMIFS('detailed data'!$S$2:$S$771,'detailed data'!$J$2:$J$771,'aggregated data'!A8,'detailed data'!$N$2:$N$771,'aggregated data'!B8)</f>
        <v>19035.349999999999</v>
      </c>
      <c r="I8" t="str">
        <f>VLOOKUP('aggregated data'!B8,'DRG group translation'!$A$2:$B$180,2,FALSE)</f>
        <v>Simple pneumonia and respiratory infections</v>
      </c>
    </row>
    <row r="9" spans="1:9" ht="14.45" x14ac:dyDescent="0.3">
      <c r="A9">
        <v>50089</v>
      </c>
      <c r="B9">
        <v>178</v>
      </c>
      <c r="C9">
        <v>4</v>
      </c>
      <c r="D9" s="1">
        <v>63295.600000000006</v>
      </c>
      <c r="E9">
        <f>COUNTIFS('detailed data'!$T$2:$T$771,'aggregated data'!F9)</f>
        <v>4</v>
      </c>
      <c r="F9" t="str">
        <f t="shared" si="0"/>
        <v>50089178</v>
      </c>
      <c r="G9">
        <f>COUNTIFS('detailed data'!$J$2:$J$771,'aggregated data'!A9,'detailed data'!$N$2:$N$771,'aggregated data'!B9)</f>
        <v>4</v>
      </c>
      <c r="H9">
        <f>SUMIFS('detailed data'!$S$2:$S$771,'detailed data'!$J$2:$J$771,'aggregated data'!A9,'detailed data'!$N$2:$N$771,'aggregated data'!B9)</f>
        <v>63295.600000000006</v>
      </c>
      <c r="I9" t="str">
        <f>VLOOKUP('aggregated data'!B9,'DRG group translation'!$A$2:$B$180,2,FALSE)</f>
        <v>Simple pneumonia and respiratory infections</v>
      </c>
    </row>
    <row r="10" spans="1:9" ht="14.45" x14ac:dyDescent="0.3">
      <c r="A10">
        <v>50089</v>
      </c>
      <c r="B10">
        <v>179</v>
      </c>
      <c r="C10">
        <v>1</v>
      </c>
      <c r="D10" s="1">
        <v>11550.78</v>
      </c>
      <c r="E10">
        <f>COUNTIFS('detailed data'!$T$2:$T$771,'aggregated data'!F10)</f>
        <v>1</v>
      </c>
      <c r="F10" t="str">
        <f t="shared" si="0"/>
        <v>50089179</v>
      </c>
      <c r="G10">
        <f>COUNTIFS('detailed data'!$J$2:$J$771,'aggregated data'!A10,'detailed data'!$N$2:$N$771,'aggregated data'!B10)</f>
        <v>1</v>
      </c>
      <c r="H10">
        <f>SUMIFS('detailed data'!$S$2:$S$771,'detailed data'!$J$2:$J$771,'aggregated data'!A10,'detailed data'!$N$2:$N$771,'aggregated data'!B10)</f>
        <v>11550.78</v>
      </c>
      <c r="I10" t="str">
        <f>VLOOKUP('aggregated data'!B10,'DRG group translation'!$A$2:$B$180,2,FALSE)</f>
        <v>Simple pneumonia and respiratory infections</v>
      </c>
    </row>
    <row r="11" spans="1:9" ht="14.45" x14ac:dyDescent="0.3">
      <c r="A11">
        <v>50089</v>
      </c>
      <c r="B11">
        <v>186</v>
      </c>
      <c r="C11">
        <v>2</v>
      </c>
      <c r="D11" s="1">
        <v>50763.67</v>
      </c>
      <c r="E11">
        <f>COUNTIFS('detailed data'!$T$2:$T$771,'aggregated data'!F11)</f>
        <v>2</v>
      </c>
      <c r="F11" t="str">
        <f t="shared" si="0"/>
        <v>50089186</v>
      </c>
      <c r="G11">
        <f>COUNTIFS('detailed data'!$J$2:$J$771,'aggregated data'!A11,'detailed data'!$N$2:$N$771,'aggregated data'!B11)</f>
        <v>2</v>
      </c>
      <c r="H11">
        <f>SUMIFS('detailed data'!$S$2:$S$771,'detailed data'!$J$2:$J$771,'aggregated data'!A11,'detailed data'!$N$2:$N$771,'aggregated data'!B11)</f>
        <v>50763.67</v>
      </c>
      <c r="I11" t="str">
        <f>VLOOKUP('aggregated data'!B11,'DRG group translation'!$A$2:$B$180,2,FALSE)</f>
        <v xml:space="preserve">Other respiratory </v>
      </c>
    </row>
    <row r="12" spans="1:9" ht="14.45" x14ac:dyDescent="0.3">
      <c r="A12">
        <v>50089</v>
      </c>
      <c r="B12">
        <v>187</v>
      </c>
      <c r="C12">
        <v>1</v>
      </c>
      <c r="D12" s="1">
        <v>12379.89</v>
      </c>
      <c r="E12">
        <f>COUNTIFS('detailed data'!$T$2:$T$771,'aggregated data'!F12)</f>
        <v>1</v>
      </c>
      <c r="F12" t="str">
        <f t="shared" si="0"/>
        <v>50089187</v>
      </c>
      <c r="G12">
        <f>COUNTIFS('detailed data'!$J$2:$J$771,'aggregated data'!A12,'detailed data'!$N$2:$N$771,'aggregated data'!B12)</f>
        <v>1</v>
      </c>
      <c r="H12">
        <f>SUMIFS('detailed data'!$S$2:$S$771,'detailed data'!$J$2:$J$771,'aggregated data'!A12,'detailed data'!$N$2:$N$771,'aggregated data'!B12)</f>
        <v>12379.89</v>
      </c>
      <c r="I12" t="str">
        <f>VLOOKUP('aggregated data'!B12,'DRG group translation'!$A$2:$B$180,2,FALSE)</f>
        <v xml:space="preserve">Other respiratory </v>
      </c>
    </row>
    <row r="13" spans="1:9" ht="14.45" x14ac:dyDescent="0.3">
      <c r="A13">
        <v>50089</v>
      </c>
      <c r="B13">
        <v>189</v>
      </c>
      <c r="C13">
        <v>19</v>
      </c>
      <c r="D13" s="1">
        <v>268197.46999999997</v>
      </c>
      <c r="E13">
        <f>COUNTIFS('detailed data'!$T$2:$T$771,'aggregated data'!F13)</f>
        <v>19</v>
      </c>
      <c r="F13" t="str">
        <f t="shared" si="0"/>
        <v>50089189</v>
      </c>
      <c r="G13">
        <f>COUNTIFS('detailed data'!$J$2:$J$771,'aggregated data'!A13,'detailed data'!$N$2:$N$771,'aggregated data'!B13)</f>
        <v>19</v>
      </c>
      <c r="H13">
        <f>SUMIFS('detailed data'!$S$2:$S$771,'detailed data'!$J$2:$J$771,'aggregated data'!A13,'detailed data'!$N$2:$N$771,'aggregated data'!B13)</f>
        <v>268197.46999999997</v>
      </c>
      <c r="I13" t="str">
        <f>VLOOKUP('aggregated data'!B13,'DRG group translation'!$A$2:$B$180,2,FALSE)</f>
        <v xml:space="preserve">Other respiratory </v>
      </c>
    </row>
    <row r="14" spans="1:9" ht="14.45" x14ac:dyDescent="0.3">
      <c r="A14">
        <v>50089</v>
      </c>
      <c r="B14">
        <v>190</v>
      </c>
      <c r="C14">
        <v>11</v>
      </c>
      <c r="D14" s="1">
        <v>154207.10999999999</v>
      </c>
      <c r="E14">
        <f>COUNTIFS('detailed data'!$T$2:$T$771,'aggregated data'!F14)</f>
        <v>11</v>
      </c>
      <c r="F14" t="str">
        <f t="shared" si="0"/>
        <v>50089190</v>
      </c>
      <c r="G14">
        <f>COUNTIFS('detailed data'!$J$2:$J$771,'aggregated data'!A14,'detailed data'!$N$2:$N$771,'aggregated data'!B14)</f>
        <v>11</v>
      </c>
      <c r="H14">
        <f>SUMIFS('detailed data'!$S$2:$S$771,'detailed data'!$J$2:$J$771,'aggregated data'!A14,'detailed data'!$N$2:$N$771,'aggregated data'!B14)</f>
        <v>154207.10999999999</v>
      </c>
      <c r="I14" t="str">
        <f>VLOOKUP('aggregated data'!B14,'DRG group translation'!$A$2:$B$180,2,FALSE)</f>
        <v>Chronic obstructive pulmonary disease, bronchitis, asthma</v>
      </c>
    </row>
    <row r="15" spans="1:9" ht="14.45" x14ac:dyDescent="0.3">
      <c r="A15">
        <v>50089</v>
      </c>
      <c r="B15">
        <v>191</v>
      </c>
      <c r="C15">
        <v>13</v>
      </c>
      <c r="D15" s="1">
        <v>150019.41999999995</v>
      </c>
      <c r="E15">
        <f>COUNTIFS('detailed data'!$T$2:$T$771,'aggregated data'!F15)</f>
        <v>13</v>
      </c>
      <c r="F15" t="str">
        <f t="shared" si="0"/>
        <v>50089191</v>
      </c>
      <c r="G15">
        <f>COUNTIFS('detailed data'!$J$2:$J$771,'aggregated data'!A15,'detailed data'!$N$2:$N$771,'aggregated data'!B15)</f>
        <v>13</v>
      </c>
      <c r="H15">
        <f>SUMIFS('detailed data'!$S$2:$S$771,'detailed data'!$J$2:$J$771,'aggregated data'!A15,'detailed data'!$N$2:$N$771,'aggregated data'!B15)</f>
        <v>150019.41999999995</v>
      </c>
      <c r="I15" t="str">
        <f>VLOOKUP('aggregated data'!B15,'DRG group translation'!$A$2:$B$180,2,FALSE)</f>
        <v>Chronic obstructive pulmonary disease, bronchitis, asthma</v>
      </c>
    </row>
    <row r="16" spans="1:9" ht="14.45" x14ac:dyDescent="0.3">
      <c r="A16">
        <v>50089</v>
      </c>
      <c r="B16">
        <v>192</v>
      </c>
      <c r="C16">
        <v>14</v>
      </c>
      <c r="D16" s="1">
        <v>142183.77999999997</v>
      </c>
      <c r="E16">
        <f>COUNTIFS('detailed data'!$T$2:$T$771,'aggregated data'!F16)</f>
        <v>14</v>
      </c>
      <c r="F16" t="str">
        <f t="shared" si="0"/>
        <v>50089192</v>
      </c>
      <c r="G16">
        <f>COUNTIFS('detailed data'!$J$2:$J$771,'aggregated data'!A16,'detailed data'!$N$2:$N$771,'aggregated data'!B16)</f>
        <v>14</v>
      </c>
      <c r="H16">
        <f>SUMIFS('detailed data'!$S$2:$S$771,'detailed data'!$J$2:$J$771,'aggregated data'!A16,'detailed data'!$N$2:$N$771,'aggregated data'!B16)</f>
        <v>142183.77999999997</v>
      </c>
      <c r="I16" t="str">
        <f>VLOOKUP('aggregated data'!B16,'DRG group translation'!$A$2:$B$180,2,FALSE)</f>
        <v>Chronic obstructive pulmonary disease, bronchitis, asthma</v>
      </c>
    </row>
    <row r="17" spans="1:9" ht="14.45" x14ac:dyDescent="0.3">
      <c r="A17">
        <v>50089</v>
      </c>
      <c r="B17">
        <v>193</v>
      </c>
      <c r="C17">
        <v>8</v>
      </c>
      <c r="D17" s="1">
        <v>131297.92000000001</v>
      </c>
      <c r="E17">
        <f>COUNTIFS('detailed data'!$T$2:$T$771,'aggregated data'!F17)</f>
        <v>8</v>
      </c>
      <c r="F17" t="str">
        <f t="shared" si="0"/>
        <v>50089193</v>
      </c>
      <c r="G17">
        <f>COUNTIFS('detailed data'!$J$2:$J$771,'aggregated data'!A17,'detailed data'!$N$2:$N$771,'aggregated data'!B17)</f>
        <v>8</v>
      </c>
      <c r="H17">
        <f>SUMIFS('detailed data'!$S$2:$S$771,'detailed data'!$J$2:$J$771,'aggregated data'!A17,'detailed data'!$N$2:$N$771,'aggregated data'!B17)</f>
        <v>131297.92000000001</v>
      </c>
      <c r="I17" t="str">
        <f>VLOOKUP('aggregated data'!B17,'DRG group translation'!$A$2:$B$180,2,FALSE)</f>
        <v>Simple pneumonia and respiratory infections</v>
      </c>
    </row>
    <row r="18" spans="1:9" ht="14.45" x14ac:dyDescent="0.3">
      <c r="A18">
        <v>50089</v>
      </c>
      <c r="B18">
        <v>194</v>
      </c>
      <c r="C18">
        <v>9</v>
      </c>
      <c r="D18" s="1">
        <v>108590.80000000003</v>
      </c>
      <c r="E18">
        <f>COUNTIFS('detailed data'!$T$2:$T$771,'aggregated data'!F18)</f>
        <v>9</v>
      </c>
      <c r="F18" t="str">
        <f t="shared" si="0"/>
        <v>50089194</v>
      </c>
      <c r="G18">
        <f>COUNTIFS('detailed data'!$J$2:$J$771,'aggregated data'!A18,'detailed data'!$N$2:$N$771,'aggregated data'!B18)</f>
        <v>9</v>
      </c>
      <c r="H18">
        <f>SUMIFS('detailed data'!$S$2:$S$771,'detailed data'!$J$2:$J$771,'aggregated data'!A18,'detailed data'!$N$2:$N$771,'aggregated data'!B18)</f>
        <v>108590.80000000003</v>
      </c>
      <c r="I18" t="str">
        <f>VLOOKUP('aggregated data'!B18,'DRG group translation'!$A$2:$B$180,2,FALSE)</f>
        <v>Simple pneumonia and respiratory infections</v>
      </c>
    </row>
    <row r="19" spans="1:9" ht="14.45" x14ac:dyDescent="0.3">
      <c r="A19">
        <v>50089</v>
      </c>
      <c r="B19">
        <v>195</v>
      </c>
      <c r="C19">
        <v>6</v>
      </c>
      <c r="D19" s="1">
        <v>57402.03</v>
      </c>
      <c r="E19">
        <f>COUNTIFS('detailed data'!$T$2:$T$771,'aggregated data'!F19)</f>
        <v>6</v>
      </c>
      <c r="F19" t="str">
        <f t="shared" si="0"/>
        <v>50089195</v>
      </c>
      <c r="G19">
        <f>COUNTIFS('detailed data'!$J$2:$J$771,'aggregated data'!A19,'detailed data'!$N$2:$N$771,'aggregated data'!B19)</f>
        <v>6</v>
      </c>
      <c r="H19">
        <f>SUMIFS('detailed data'!$S$2:$S$771,'detailed data'!$J$2:$J$771,'aggregated data'!A19,'detailed data'!$N$2:$N$771,'aggregated data'!B19)</f>
        <v>57402.03</v>
      </c>
      <c r="I19" t="str">
        <f>VLOOKUP('aggregated data'!B19,'DRG group translation'!$A$2:$B$180,2,FALSE)</f>
        <v>Simple pneumonia and respiratory infections</v>
      </c>
    </row>
    <row r="20" spans="1:9" ht="14.45" x14ac:dyDescent="0.3">
      <c r="A20">
        <v>50089</v>
      </c>
      <c r="B20">
        <v>202</v>
      </c>
      <c r="C20">
        <v>13</v>
      </c>
      <c r="D20" s="1">
        <v>156623.51999999996</v>
      </c>
      <c r="E20">
        <f>COUNTIFS('detailed data'!$T$2:$T$771,'aggregated data'!F20)</f>
        <v>13</v>
      </c>
      <c r="F20" t="str">
        <f t="shared" si="0"/>
        <v>50089202</v>
      </c>
      <c r="G20">
        <f>COUNTIFS('detailed data'!$J$2:$J$771,'aggregated data'!A20,'detailed data'!$N$2:$N$771,'aggregated data'!B20)</f>
        <v>13</v>
      </c>
      <c r="H20">
        <f>SUMIFS('detailed data'!$S$2:$S$771,'detailed data'!$J$2:$J$771,'aggregated data'!A20,'detailed data'!$N$2:$N$771,'aggregated data'!B20)</f>
        <v>156623.51999999996</v>
      </c>
      <c r="I20" t="str">
        <f>VLOOKUP('aggregated data'!B20,'DRG group translation'!$A$2:$B$180,2,FALSE)</f>
        <v>Chronic obstructive pulmonary disease, bronchitis, asthma</v>
      </c>
    </row>
    <row r="21" spans="1:9" ht="14.45" x14ac:dyDescent="0.3">
      <c r="A21">
        <v>50089</v>
      </c>
      <c r="B21">
        <v>203</v>
      </c>
      <c r="C21">
        <v>12</v>
      </c>
      <c r="D21" s="1">
        <v>113778.84000000001</v>
      </c>
      <c r="E21">
        <f>COUNTIFS('detailed data'!$T$2:$T$771,'aggregated data'!F21)</f>
        <v>12</v>
      </c>
      <c r="F21" t="str">
        <f t="shared" si="0"/>
        <v>50089203</v>
      </c>
      <c r="G21">
        <f>COUNTIFS('detailed data'!$J$2:$J$771,'aggregated data'!A21,'detailed data'!$N$2:$N$771,'aggregated data'!B21)</f>
        <v>12</v>
      </c>
      <c r="H21">
        <f>SUMIFS('detailed data'!$S$2:$S$771,'detailed data'!$J$2:$J$771,'aggregated data'!A21,'detailed data'!$N$2:$N$771,'aggregated data'!B21)</f>
        <v>113778.84000000001</v>
      </c>
      <c r="I21" t="str">
        <f>VLOOKUP('aggregated data'!B21,'DRG group translation'!$A$2:$B$180,2,FALSE)</f>
        <v>Chronic obstructive pulmonary disease, bronchitis, asthma</v>
      </c>
    </row>
    <row r="22" spans="1:9" ht="14.45" x14ac:dyDescent="0.3">
      <c r="A22">
        <v>50089</v>
      </c>
      <c r="B22">
        <v>207</v>
      </c>
      <c r="C22">
        <v>4</v>
      </c>
      <c r="D22" s="1">
        <v>177352.90000000002</v>
      </c>
      <c r="E22">
        <f>COUNTIFS('detailed data'!$T$2:$T$771,'aggregated data'!F22)</f>
        <v>4</v>
      </c>
      <c r="F22" t="str">
        <f t="shared" si="0"/>
        <v>50089207</v>
      </c>
      <c r="G22">
        <f>COUNTIFS('detailed data'!$J$2:$J$771,'aggregated data'!A22,'detailed data'!$N$2:$N$771,'aggregated data'!B22)</f>
        <v>4</v>
      </c>
      <c r="H22">
        <f>SUMIFS('detailed data'!$S$2:$S$771,'detailed data'!$J$2:$J$771,'aggregated data'!A22,'detailed data'!$N$2:$N$771,'aggregated data'!B22)</f>
        <v>177352.90000000002</v>
      </c>
      <c r="I22" t="str">
        <f>VLOOKUP('aggregated data'!B22,'DRG group translation'!$A$2:$B$180,2,FALSE)</f>
        <v xml:space="preserve">Other respiratory </v>
      </c>
    </row>
    <row r="23" spans="1:9" ht="14.45" x14ac:dyDescent="0.3">
      <c r="A23">
        <v>50089</v>
      </c>
      <c r="B23">
        <v>208</v>
      </c>
      <c r="C23">
        <v>9</v>
      </c>
      <c r="D23" s="1">
        <v>208347.58000000002</v>
      </c>
      <c r="E23">
        <f>COUNTIFS('detailed data'!$T$2:$T$771,'aggregated data'!F23)</f>
        <v>9</v>
      </c>
      <c r="F23" t="str">
        <f t="shared" si="0"/>
        <v>50089208</v>
      </c>
      <c r="G23">
        <f>COUNTIFS('detailed data'!$J$2:$J$771,'aggregated data'!A23,'detailed data'!$N$2:$N$771,'aggregated data'!B23)</f>
        <v>9</v>
      </c>
      <c r="H23">
        <f>SUMIFS('detailed data'!$S$2:$S$771,'detailed data'!$J$2:$J$771,'aggregated data'!A23,'detailed data'!$N$2:$N$771,'aggregated data'!B23)</f>
        <v>208347.58000000002</v>
      </c>
      <c r="I23" t="str">
        <f>VLOOKUP('aggregated data'!B23,'DRG group translation'!$A$2:$B$180,2,FALSE)</f>
        <v xml:space="preserve">Other respiratory </v>
      </c>
    </row>
    <row r="24" spans="1:9" ht="14.45" x14ac:dyDescent="0.3">
      <c r="A24">
        <v>50089</v>
      </c>
      <c r="B24">
        <v>237</v>
      </c>
      <c r="C24">
        <v>1</v>
      </c>
      <c r="D24" s="1">
        <v>44878.59</v>
      </c>
      <c r="E24">
        <f>COUNTIFS('detailed data'!$T$2:$T$771,'aggregated data'!F24)</f>
        <v>1</v>
      </c>
      <c r="F24" t="str">
        <f t="shared" si="0"/>
        <v>50089237</v>
      </c>
      <c r="G24">
        <f>COUNTIFS('detailed data'!$J$2:$J$771,'aggregated data'!A24,'detailed data'!$N$2:$N$771,'aggregated data'!B24)</f>
        <v>1</v>
      </c>
      <c r="H24">
        <f>SUMIFS('detailed data'!$S$2:$S$771,'detailed data'!$J$2:$J$771,'aggregated data'!A24,'detailed data'!$N$2:$N$771,'aggregated data'!B24)</f>
        <v>44878.59</v>
      </c>
      <c r="I24" t="str">
        <f>VLOOKUP('aggregated data'!B24,'DRG group translation'!$A$2:$B$180,2,FALSE)</f>
        <v>Major cardiovascular procedure</v>
      </c>
    </row>
    <row r="25" spans="1:9" ht="14.45" x14ac:dyDescent="0.3">
      <c r="A25">
        <v>50089</v>
      </c>
      <c r="B25">
        <v>239</v>
      </c>
      <c r="C25">
        <v>1</v>
      </c>
      <c r="D25" s="1">
        <v>21955.919999999998</v>
      </c>
      <c r="E25">
        <f>COUNTIFS('detailed data'!$T$2:$T$771,'aggregated data'!F25)</f>
        <v>1</v>
      </c>
      <c r="F25" t="str">
        <f t="shared" si="0"/>
        <v>50089239</v>
      </c>
      <c r="G25">
        <f>COUNTIFS('detailed data'!$J$2:$J$771,'aggregated data'!A25,'detailed data'!$N$2:$N$771,'aggregated data'!B25)</f>
        <v>1</v>
      </c>
      <c r="H25">
        <f>SUMIFS('detailed data'!$S$2:$S$771,'detailed data'!$J$2:$J$771,'aggregated data'!A25,'detailed data'!$N$2:$N$771,'aggregated data'!B25)</f>
        <v>21955.919999999998</v>
      </c>
      <c r="I25" t="str">
        <f>VLOOKUP('aggregated data'!B25,'DRG group translation'!$A$2:$B$180,2,FALSE)</f>
        <v>Amputation</v>
      </c>
    </row>
    <row r="26" spans="1:9" ht="14.45" x14ac:dyDescent="0.3">
      <c r="A26">
        <v>50089</v>
      </c>
      <c r="B26">
        <v>243</v>
      </c>
      <c r="C26">
        <v>1</v>
      </c>
      <c r="D26" s="1">
        <v>25794.21</v>
      </c>
      <c r="E26">
        <f>COUNTIFS('detailed data'!$T$2:$T$771,'aggregated data'!F26)</f>
        <v>1</v>
      </c>
      <c r="F26" t="str">
        <f t="shared" si="0"/>
        <v>50089243</v>
      </c>
      <c r="G26">
        <f>COUNTIFS('detailed data'!$J$2:$J$771,'aggregated data'!A26,'detailed data'!$N$2:$N$771,'aggregated data'!B26)</f>
        <v>1</v>
      </c>
      <c r="H26">
        <f>SUMIFS('detailed data'!$S$2:$S$771,'detailed data'!$J$2:$J$771,'aggregated data'!A26,'detailed data'!$N$2:$N$771,'aggregated data'!B26)</f>
        <v>25794.21</v>
      </c>
      <c r="I26" t="str">
        <f>VLOOKUP('aggregated data'!B26,'DRG group translation'!$A$2:$B$180,2,FALSE)</f>
        <v>Pacemaker</v>
      </c>
    </row>
    <row r="27" spans="1:9" ht="14.45" x14ac:dyDescent="0.3">
      <c r="A27">
        <v>50089</v>
      </c>
      <c r="B27">
        <v>252</v>
      </c>
      <c r="C27">
        <v>5</v>
      </c>
      <c r="D27" s="1">
        <v>155883.35999999999</v>
      </c>
      <c r="E27">
        <f>COUNTIFS('detailed data'!$T$2:$T$771,'aggregated data'!F27)</f>
        <v>5</v>
      </c>
      <c r="F27" t="str">
        <f t="shared" si="0"/>
        <v>50089252</v>
      </c>
      <c r="G27">
        <f>COUNTIFS('detailed data'!$J$2:$J$771,'aggregated data'!A27,'detailed data'!$N$2:$N$771,'aggregated data'!B27)</f>
        <v>5</v>
      </c>
      <c r="H27">
        <f>SUMIFS('detailed data'!$S$2:$S$771,'detailed data'!$J$2:$J$771,'aggregated data'!A27,'detailed data'!$N$2:$N$771,'aggregated data'!B27)</f>
        <v>155883.35999999999</v>
      </c>
      <c r="I27" t="str">
        <f>VLOOKUP('aggregated data'!B27,'DRG group translation'!$A$2:$B$180,2,FALSE)</f>
        <v>Other vascular surgery</v>
      </c>
    </row>
    <row r="28" spans="1:9" ht="14.45" x14ac:dyDescent="0.3">
      <c r="A28">
        <v>50089</v>
      </c>
      <c r="B28">
        <v>253</v>
      </c>
      <c r="C28">
        <v>4</v>
      </c>
      <c r="D28" s="1">
        <v>99308.44</v>
      </c>
      <c r="E28">
        <f>COUNTIFS('detailed data'!$T$2:$T$771,'aggregated data'!F28)</f>
        <v>4</v>
      </c>
      <c r="F28" t="str">
        <f t="shared" si="0"/>
        <v>50089253</v>
      </c>
      <c r="G28">
        <f>COUNTIFS('detailed data'!$J$2:$J$771,'aggregated data'!A28,'detailed data'!$N$2:$N$771,'aggregated data'!B28)</f>
        <v>4</v>
      </c>
      <c r="H28">
        <f>SUMIFS('detailed data'!$S$2:$S$771,'detailed data'!$J$2:$J$771,'aggregated data'!A28,'detailed data'!$N$2:$N$771,'aggregated data'!B28)</f>
        <v>99308.44</v>
      </c>
      <c r="I28" t="str">
        <f>VLOOKUP('aggregated data'!B28,'DRG group translation'!$A$2:$B$180,2,FALSE)</f>
        <v>Other vascular surgery</v>
      </c>
    </row>
    <row r="29" spans="1:9" ht="14.45" x14ac:dyDescent="0.3">
      <c r="A29">
        <v>50089</v>
      </c>
      <c r="B29">
        <v>254</v>
      </c>
      <c r="C29">
        <v>1</v>
      </c>
      <c r="D29" s="1">
        <v>18230.64</v>
      </c>
      <c r="E29">
        <f>COUNTIFS('detailed data'!$T$2:$T$771,'aggregated data'!F29)</f>
        <v>1</v>
      </c>
      <c r="F29" t="str">
        <f t="shared" si="0"/>
        <v>50089254</v>
      </c>
      <c r="G29">
        <f>COUNTIFS('detailed data'!$J$2:$J$771,'aggregated data'!A29,'detailed data'!$N$2:$N$771,'aggregated data'!B29)</f>
        <v>1</v>
      </c>
      <c r="H29">
        <f>SUMIFS('detailed data'!$S$2:$S$771,'detailed data'!$J$2:$J$771,'aggregated data'!A29,'detailed data'!$N$2:$N$771,'aggregated data'!B29)</f>
        <v>18230.64</v>
      </c>
      <c r="I29" t="str">
        <f>VLOOKUP('aggregated data'!B29,'DRG group translation'!$A$2:$B$180,2,FALSE)</f>
        <v>Other vascular surgery</v>
      </c>
    </row>
    <row r="30" spans="1:9" ht="14.45" x14ac:dyDescent="0.3">
      <c r="A30">
        <v>50089</v>
      </c>
      <c r="B30">
        <v>280</v>
      </c>
      <c r="C30">
        <v>2</v>
      </c>
      <c r="D30" s="1">
        <v>47649.84</v>
      </c>
      <c r="E30">
        <f>COUNTIFS('detailed data'!$T$2:$T$771,'aggregated data'!F30)</f>
        <v>2</v>
      </c>
      <c r="F30" t="str">
        <f t="shared" si="0"/>
        <v>50089280</v>
      </c>
      <c r="G30">
        <f>COUNTIFS('detailed data'!$J$2:$J$771,'aggregated data'!A30,'detailed data'!$N$2:$N$771,'aggregated data'!B30)</f>
        <v>2</v>
      </c>
      <c r="H30">
        <f>SUMIFS('detailed data'!$S$2:$S$771,'detailed data'!$J$2:$J$771,'aggregated data'!A30,'detailed data'!$N$2:$N$771,'aggregated data'!B30)</f>
        <v>47649.84</v>
      </c>
      <c r="I30" t="str">
        <f>VLOOKUP('aggregated data'!B30,'DRG group translation'!$A$2:$B$180,2,FALSE)</f>
        <v>Acute myocardial infarction</v>
      </c>
    </row>
    <row r="31" spans="1:9" ht="14.45" x14ac:dyDescent="0.3">
      <c r="A31">
        <v>50089</v>
      </c>
      <c r="B31">
        <v>281</v>
      </c>
      <c r="C31">
        <v>5</v>
      </c>
      <c r="D31" s="1">
        <v>62459.25</v>
      </c>
      <c r="E31">
        <f>COUNTIFS('detailed data'!$T$2:$T$771,'aggregated data'!F31)</f>
        <v>5</v>
      </c>
      <c r="F31" t="str">
        <f t="shared" si="0"/>
        <v>50089281</v>
      </c>
      <c r="G31">
        <f>COUNTIFS('detailed data'!$J$2:$J$771,'aggregated data'!A31,'detailed data'!$N$2:$N$771,'aggregated data'!B31)</f>
        <v>5</v>
      </c>
      <c r="H31">
        <f>SUMIFS('detailed data'!$S$2:$S$771,'detailed data'!$J$2:$J$771,'aggregated data'!A31,'detailed data'!$N$2:$N$771,'aggregated data'!B31)</f>
        <v>62459.25</v>
      </c>
      <c r="I31" t="str">
        <f>VLOOKUP('aggregated data'!B31,'DRG group translation'!$A$2:$B$180,2,FALSE)</f>
        <v>Acute myocardial infarction</v>
      </c>
    </row>
    <row r="32" spans="1:9" ht="14.45" x14ac:dyDescent="0.3">
      <c r="A32">
        <v>50089</v>
      </c>
      <c r="B32">
        <v>282</v>
      </c>
      <c r="C32">
        <v>3</v>
      </c>
      <c r="D32" s="1">
        <v>29481.489999999998</v>
      </c>
      <c r="E32">
        <f>COUNTIFS('detailed data'!$T$2:$T$771,'aggregated data'!F32)</f>
        <v>3</v>
      </c>
      <c r="F32" t="str">
        <f t="shared" si="0"/>
        <v>50089282</v>
      </c>
      <c r="G32">
        <f>COUNTIFS('detailed data'!$J$2:$J$771,'aggregated data'!A32,'detailed data'!$N$2:$N$771,'aggregated data'!B32)</f>
        <v>3</v>
      </c>
      <c r="H32">
        <f>SUMIFS('detailed data'!$S$2:$S$771,'detailed data'!$J$2:$J$771,'aggregated data'!A32,'detailed data'!$N$2:$N$771,'aggregated data'!B32)</f>
        <v>29481.489999999998</v>
      </c>
      <c r="I32" t="str">
        <f>VLOOKUP('aggregated data'!B32,'DRG group translation'!$A$2:$B$180,2,FALSE)</f>
        <v>Acute myocardial infarction</v>
      </c>
    </row>
    <row r="33" spans="1:9" ht="14.45" x14ac:dyDescent="0.3">
      <c r="A33">
        <v>50089</v>
      </c>
      <c r="B33">
        <v>291</v>
      </c>
      <c r="C33">
        <v>8</v>
      </c>
      <c r="D33" s="1">
        <v>221556.41</v>
      </c>
      <c r="E33">
        <f>COUNTIFS('detailed data'!$T$2:$T$771,'aggregated data'!F33)</f>
        <v>8</v>
      </c>
      <c r="F33" t="str">
        <f t="shared" si="0"/>
        <v>50089291</v>
      </c>
      <c r="G33">
        <f>COUNTIFS('detailed data'!$J$2:$J$771,'aggregated data'!A33,'detailed data'!$N$2:$N$771,'aggregated data'!B33)</f>
        <v>8</v>
      </c>
      <c r="H33">
        <f>SUMIFS('detailed data'!$S$2:$S$771,'detailed data'!$J$2:$J$771,'aggregated data'!A33,'detailed data'!$N$2:$N$771,'aggregated data'!B33)</f>
        <v>221556.41</v>
      </c>
      <c r="I33" t="str">
        <f>VLOOKUP('aggregated data'!B33,'DRG group translation'!$A$2:$B$180,2,FALSE)</f>
        <v>Congestive heart failure</v>
      </c>
    </row>
    <row r="34" spans="1:9" ht="14.45" x14ac:dyDescent="0.3">
      <c r="A34">
        <v>50089</v>
      </c>
      <c r="B34">
        <v>292</v>
      </c>
      <c r="C34">
        <v>10</v>
      </c>
      <c r="D34" s="1">
        <v>124553.56000000001</v>
      </c>
      <c r="E34">
        <f>COUNTIFS('detailed data'!$T$2:$T$771,'aggregated data'!F34)</f>
        <v>10</v>
      </c>
      <c r="F34" t="str">
        <f t="shared" si="0"/>
        <v>50089292</v>
      </c>
      <c r="G34">
        <f>COUNTIFS('detailed data'!$J$2:$J$771,'aggregated data'!A34,'detailed data'!$N$2:$N$771,'aggregated data'!B34)</f>
        <v>10</v>
      </c>
      <c r="H34">
        <f>SUMIFS('detailed data'!$S$2:$S$771,'detailed data'!$J$2:$J$771,'aggregated data'!A34,'detailed data'!$N$2:$N$771,'aggregated data'!B34)</f>
        <v>124553.56000000001</v>
      </c>
      <c r="I34" t="str">
        <f>VLOOKUP('aggregated data'!B34,'DRG group translation'!$A$2:$B$180,2,FALSE)</f>
        <v>Congestive heart failure</v>
      </c>
    </row>
    <row r="35" spans="1:9" ht="14.45" x14ac:dyDescent="0.3">
      <c r="A35">
        <v>50089</v>
      </c>
      <c r="B35">
        <v>293</v>
      </c>
      <c r="C35">
        <v>4</v>
      </c>
      <c r="D35" s="1">
        <v>41175.410000000003</v>
      </c>
      <c r="E35">
        <f>COUNTIFS('detailed data'!$T$2:$T$771,'aggregated data'!F35)</f>
        <v>4</v>
      </c>
      <c r="F35" t="str">
        <f t="shared" si="0"/>
        <v>50089293</v>
      </c>
      <c r="G35">
        <f>COUNTIFS('detailed data'!$J$2:$J$771,'aggregated data'!A35,'detailed data'!$N$2:$N$771,'aggregated data'!B35)</f>
        <v>4</v>
      </c>
      <c r="H35">
        <f>SUMIFS('detailed data'!$S$2:$S$771,'detailed data'!$J$2:$J$771,'aggregated data'!A35,'detailed data'!$N$2:$N$771,'aggregated data'!B35)</f>
        <v>41175.410000000003</v>
      </c>
      <c r="I35" t="str">
        <f>VLOOKUP('aggregated data'!B35,'DRG group translation'!$A$2:$B$180,2,FALSE)</f>
        <v>Congestive heart failure</v>
      </c>
    </row>
    <row r="36" spans="1:9" ht="14.45" x14ac:dyDescent="0.3">
      <c r="A36">
        <v>50089</v>
      </c>
      <c r="B36">
        <v>299</v>
      </c>
      <c r="C36">
        <v>1</v>
      </c>
      <c r="D36" s="1">
        <v>15072.6</v>
      </c>
      <c r="E36">
        <f>COUNTIFS('detailed data'!$T$2:$T$771,'aggregated data'!F36)</f>
        <v>1</v>
      </c>
      <c r="F36" t="str">
        <f t="shared" si="0"/>
        <v>50089299</v>
      </c>
      <c r="G36">
        <f>COUNTIFS('detailed data'!$J$2:$J$771,'aggregated data'!A36,'detailed data'!$N$2:$N$771,'aggregated data'!B36)</f>
        <v>1</v>
      </c>
      <c r="H36">
        <f>SUMIFS('detailed data'!$S$2:$S$771,'detailed data'!$J$2:$J$771,'aggregated data'!A36,'detailed data'!$N$2:$N$771,'aggregated data'!B36)</f>
        <v>15072.6</v>
      </c>
      <c r="I36" t="str">
        <f>VLOOKUP('aggregated data'!B36,'DRG group translation'!$A$2:$B$180,2,FALSE)</f>
        <v xml:space="preserve">Medical peripheral vascular disorders </v>
      </c>
    </row>
    <row r="37" spans="1:9" ht="14.45" x14ac:dyDescent="0.3">
      <c r="A37">
        <v>50089</v>
      </c>
      <c r="B37">
        <v>300</v>
      </c>
      <c r="C37">
        <v>6</v>
      </c>
      <c r="D37" s="1">
        <v>69757.73000000001</v>
      </c>
      <c r="E37">
        <f>COUNTIFS('detailed data'!$T$2:$T$771,'aggregated data'!F37)</f>
        <v>6</v>
      </c>
      <c r="F37" t="str">
        <f t="shared" si="0"/>
        <v>50089300</v>
      </c>
      <c r="G37">
        <f>COUNTIFS('detailed data'!$J$2:$J$771,'aggregated data'!A37,'detailed data'!$N$2:$N$771,'aggregated data'!B37)</f>
        <v>6</v>
      </c>
      <c r="H37">
        <f>SUMIFS('detailed data'!$S$2:$S$771,'detailed data'!$J$2:$J$771,'aggregated data'!A37,'detailed data'!$N$2:$N$771,'aggregated data'!B37)</f>
        <v>69757.73000000001</v>
      </c>
      <c r="I37" t="str">
        <f>VLOOKUP('aggregated data'!B37,'DRG group translation'!$A$2:$B$180,2,FALSE)</f>
        <v xml:space="preserve">Medical peripheral vascular disorders </v>
      </c>
    </row>
    <row r="38" spans="1:9" ht="14.45" x14ac:dyDescent="0.3">
      <c r="A38">
        <v>50089</v>
      </c>
      <c r="B38">
        <v>301</v>
      </c>
      <c r="C38">
        <v>1</v>
      </c>
      <c r="D38" s="1">
        <v>9191.2000000000007</v>
      </c>
      <c r="E38">
        <f>COUNTIFS('detailed data'!$T$2:$T$771,'aggregated data'!F38)</f>
        <v>1</v>
      </c>
      <c r="F38" t="str">
        <f t="shared" si="0"/>
        <v>50089301</v>
      </c>
      <c r="G38">
        <f>COUNTIFS('detailed data'!$J$2:$J$771,'aggregated data'!A38,'detailed data'!$N$2:$N$771,'aggregated data'!B38)</f>
        <v>1</v>
      </c>
      <c r="H38">
        <f>SUMIFS('detailed data'!$S$2:$S$771,'detailed data'!$J$2:$J$771,'aggregated data'!A38,'detailed data'!$N$2:$N$771,'aggregated data'!B38)</f>
        <v>9191.2000000000007</v>
      </c>
      <c r="I38" t="str">
        <f>VLOOKUP('aggregated data'!B38,'DRG group translation'!$A$2:$B$180,2,FALSE)</f>
        <v xml:space="preserve">Medical peripheral vascular disorders </v>
      </c>
    </row>
    <row r="39" spans="1:9" ht="14.45" x14ac:dyDescent="0.3">
      <c r="A39">
        <v>50089</v>
      </c>
      <c r="B39">
        <v>302</v>
      </c>
      <c r="C39">
        <v>2</v>
      </c>
      <c r="D39" s="1">
        <v>25978</v>
      </c>
      <c r="E39">
        <f>COUNTIFS('detailed data'!$T$2:$T$771,'aggregated data'!F39)</f>
        <v>2</v>
      </c>
      <c r="F39" t="str">
        <f t="shared" si="0"/>
        <v>50089302</v>
      </c>
      <c r="G39">
        <f>COUNTIFS('detailed data'!$J$2:$J$771,'aggregated data'!A39,'detailed data'!$N$2:$N$771,'aggregated data'!B39)</f>
        <v>2</v>
      </c>
      <c r="H39">
        <f>SUMIFS('detailed data'!$S$2:$S$771,'detailed data'!$J$2:$J$771,'aggregated data'!A39,'detailed data'!$N$2:$N$771,'aggregated data'!B39)</f>
        <v>25978</v>
      </c>
      <c r="I39" t="str">
        <f>VLOOKUP('aggregated data'!B39,'DRG group translation'!$A$2:$B$180,2,FALSE)</f>
        <v>Atherosclerosis</v>
      </c>
    </row>
    <row r="40" spans="1:9" ht="14.45" x14ac:dyDescent="0.3">
      <c r="A40">
        <v>50089</v>
      </c>
      <c r="B40">
        <v>303</v>
      </c>
      <c r="C40">
        <v>4</v>
      </c>
      <c r="D40" s="1">
        <v>35611.81</v>
      </c>
      <c r="E40">
        <f>COUNTIFS('detailed data'!$T$2:$T$771,'aggregated data'!F40)</f>
        <v>4</v>
      </c>
      <c r="F40" t="str">
        <f t="shared" si="0"/>
        <v>50089303</v>
      </c>
      <c r="G40">
        <f>COUNTIFS('detailed data'!$J$2:$J$771,'aggregated data'!A40,'detailed data'!$N$2:$N$771,'aggregated data'!B40)</f>
        <v>4</v>
      </c>
      <c r="H40">
        <f>SUMIFS('detailed data'!$S$2:$S$771,'detailed data'!$J$2:$J$771,'aggregated data'!A40,'detailed data'!$N$2:$N$771,'aggregated data'!B40)</f>
        <v>35611.81</v>
      </c>
      <c r="I40" t="str">
        <f>VLOOKUP('aggregated data'!B40,'DRG group translation'!$A$2:$B$180,2,FALSE)</f>
        <v>Atherosclerosis</v>
      </c>
    </row>
    <row r="41" spans="1:9" ht="14.45" x14ac:dyDescent="0.3">
      <c r="A41">
        <v>50089</v>
      </c>
      <c r="B41">
        <v>309</v>
      </c>
      <c r="C41">
        <v>4</v>
      </c>
      <c r="D41" s="1">
        <v>42533.83</v>
      </c>
      <c r="E41">
        <f>COUNTIFS('detailed data'!$T$2:$T$771,'aggregated data'!F41)</f>
        <v>4</v>
      </c>
      <c r="F41" t="str">
        <f t="shared" si="0"/>
        <v>50089309</v>
      </c>
      <c r="G41">
        <f>COUNTIFS('detailed data'!$J$2:$J$771,'aggregated data'!A41,'detailed data'!$N$2:$N$771,'aggregated data'!B41)</f>
        <v>4</v>
      </c>
      <c r="H41">
        <f>SUMIFS('detailed data'!$S$2:$S$771,'detailed data'!$J$2:$J$771,'aggregated data'!A41,'detailed data'!$N$2:$N$771,'aggregated data'!B41)</f>
        <v>42533.83</v>
      </c>
      <c r="I41" t="str">
        <f>VLOOKUP('aggregated data'!B41,'DRG group translation'!$A$2:$B$180,2,FALSE)</f>
        <v>Cardiac arrhythmia</v>
      </c>
    </row>
    <row r="42" spans="1:9" ht="14.45" x14ac:dyDescent="0.3">
      <c r="A42">
        <v>50089</v>
      </c>
      <c r="B42">
        <v>310</v>
      </c>
      <c r="C42">
        <v>1</v>
      </c>
      <c r="D42" s="1">
        <v>9267.2199999999993</v>
      </c>
      <c r="E42">
        <f>COUNTIFS('detailed data'!$T$2:$T$771,'aggregated data'!F42)</f>
        <v>1</v>
      </c>
      <c r="F42" t="str">
        <f t="shared" si="0"/>
        <v>50089310</v>
      </c>
      <c r="G42">
        <f>COUNTIFS('detailed data'!$J$2:$J$771,'aggregated data'!A42,'detailed data'!$N$2:$N$771,'aggregated data'!B42)</f>
        <v>1</v>
      </c>
      <c r="H42">
        <f>SUMIFS('detailed data'!$S$2:$S$771,'detailed data'!$J$2:$J$771,'aggregated data'!A42,'detailed data'!$N$2:$N$771,'aggregated data'!B42)</f>
        <v>9267.2199999999993</v>
      </c>
      <c r="I42" t="str">
        <f>VLOOKUP('aggregated data'!B42,'DRG group translation'!$A$2:$B$180,2,FALSE)</f>
        <v>Cardiac arrhythmia</v>
      </c>
    </row>
    <row r="43" spans="1:9" x14ac:dyDescent="0.25">
      <c r="A43">
        <v>50089</v>
      </c>
      <c r="B43">
        <v>312</v>
      </c>
      <c r="C43">
        <v>15</v>
      </c>
      <c r="D43" s="1">
        <v>153575.07999999999</v>
      </c>
      <c r="E43">
        <f>COUNTIFS('detailed data'!$T$2:$T$771,'aggregated data'!F43)</f>
        <v>15</v>
      </c>
      <c r="F43" t="str">
        <f t="shared" si="0"/>
        <v>50089312</v>
      </c>
      <c r="G43">
        <f>COUNTIFS('detailed data'!$J$2:$J$771,'aggregated data'!A43,'detailed data'!$N$2:$N$771,'aggregated data'!B43)</f>
        <v>15</v>
      </c>
      <c r="H43">
        <f>SUMIFS('detailed data'!$S$2:$S$771,'detailed data'!$J$2:$J$771,'aggregated data'!A43,'detailed data'!$N$2:$N$771,'aggregated data'!B43)</f>
        <v>153575.07999999999</v>
      </c>
      <c r="I43" t="str">
        <f>VLOOKUP('aggregated data'!B43,'DRG group translation'!$A$2:$B$180,2,FALSE)</f>
        <v>Syncope &amp; collapse</v>
      </c>
    </row>
    <row r="44" spans="1:9" x14ac:dyDescent="0.25">
      <c r="A44">
        <v>50089</v>
      </c>
      <c r="B44">
        <v>313</v>
      </c>
      <c r="C44">
        <v>32</v>
      </c>
      <c r="D44" s="1">
        <v>295712.44999999995</v>
      </c>
      <c r="E44">
        <f>COUNTIFS('detailed data'!$T$2:$T$771,'aggregated data'!F44)</f>
        <v>32</v>
      </c>
      <c r="F44" t="str">
        <f t="shared" si="0"/>
        <v>50089313</v>
      </c>
      <c r="G44">
        <f>COUNTIFS('detailed data'!$J$2:$J$771,'aggregated data'!A44,'detailed data'!$N$2:$N$771,'aggregated data'!B44)</f>
        <v>32</v>
      </c>
      <c r="H44">
        <f>SUMIFS('detailed data'!$S$2:$S$771,'detailed data'!$J$2:$J$771,'aggregated data'!A44,'detailed data'!$N$2:$N$771,'aggregated data'!B44)</f>
        <v>295712.44999999995</v>
      </c>
      <c r="I44" t="str">
        <f>VLOOKUP('aggregated data'!B44,'DRG group translation'!$A$2:$B$180,2,FALSE)</f>
        <v>Chest pain</v>
      </c>
    </row>
    <row r="45" spans="1:9" x14ac:dyDescent="0.25">
      <c r="A45">
        <v>50089</v>
      </c>
      <c r="B45">
        <v>329</v>
      </c>
      <c r="C45">
        <v>2</v>
      </c>
      <c r="D45" s="1">
        <v>80508.240000000005</v>
      </c>
      <c r="E45">
        <f>COUNTIFS('detailed data'!$T$2:$T$771,'aggregated data'!F45)</f>
        <v>2</v>
      </c>
      <c r="F45" t="str">
        <f t="shared" si="0"/>
        <v>50089329</v>
      </c>
      <c r="G45">
        <f>COUNTIFS('detailed data'!$J$2:$J$771,'aggregated data'!A45,'detailed data'!$N$2:$N$771,'aggregated data'!B45)</f>
        <v>2</v>
      </c>
      <c r="H45">
        <f>SUMIFS('detailed data'!$S$2:$S$771,'detailed data'!$J$2:$J$771,'aggregated data'!A45,'detailed data'!$N$2:$N$771,'aggregated data'!B45)</f>
        <v>80508.240000000005</v>
      </c>
      <c r="I45" t="str">
        <f>VLOOKUP('aggregated data'!B45,'DRG group translation'!$A$2:$B$180,2,FALSE)</f>
        <v>Major bowel procedure</v>
      </c>
    </row>
    <row r="46" spans="1:9" x14ac:dyDescent="0.25">
      <c r="A46">
        <v>50089</v>
      </c>
      <c r="B46">
        <v>330</v>
      </c>
      <c r="C46">
        <v>1</v>
      </c>
      <c r="D46" s="1">
        <v>24931.38</v>
      </c>
      <c r="E46">
        <f>COUNTIFS('detailed data'!$T$2:$T$771,'aggregated data'!F46)</f>
        <v>1</v>
      </c>
      <c r="F46" t="str">
        <f t="shared" si="0"/>
        <v>50089330</v>
      </c>
      <c r="G46">
        <f>COUNTIFS('detailed data'!$J$2:$J$771,'aggregated data'!A46,'detailed data'!$N$2:$N$771,'aggregated data'!B46)</f>
        <v>1</v>
      </c>
      <c r="H46">
        <f>SUMIFS('detailed data'!$S$2:$S$771,'detailed data'!$J$2:$J$771,'aggregated data'!A46,'detailed data'!$N$2:$N$771,'aggregated data'!B46)</f>
        <v>24931.38</v>
      </c>
      <c r="I46" t="str">
        <f>VLOOKUP('aggregated data'!B46,'DRG group translation'!$A$2:$B$180,2,FALSE)</f>
        <v>Major bowel procedure</v>
      </c>
    </row>
    <row r="47" spans="1:9" x14ac:dyDescent="0.25">
      <c r="A47">
        <v>50089</v>
      </c>
      <c r="B47">
        <v>377</v>
      </c>
      <c r="C47">
        <v>4</v>
      </c>
      <c r="D47" s="1">
        <v>129539.2</v>
      </c>
      <c r="E47">
        <f>COUNTIFS('detailed data'!$T$2:$T$771,'aggregated data'!F47)</f>
        <v>4</v>
      </c>
      <c r="F47" t="str">
        <f t="shared" si="0"/>
        <v>50089377</v>
      </c>
      <c r="G47">
        <f>COUNTIFS('detailed data'!$J$2:$J$771,'aggregated data'!A47,'detailed data'!$N$2:$N$771,'aggregated data'!B47)</f>
        <v>4</v>
      </c>
      <c r="H47">
        <f>SUMIFS('detailed data'!$S$2:$S$771,'detailed data'!$J$2:$J$771,'aggregated data'!A47,'detailed data'!$N$2:$N$771,'aggregated data'!B47)</f>
        <v>129539.2</v>
      </c>
      <c r="I47" t="str">
        <f>VLOOKUP('aggregated data'!B47,'DRG group translation'!$A$2:$B$180,2,FALSE)</f>
        <v>Gastrointestinal hemorrhage</v>
      </c>
    </row>
    <row r="48" spans="1:9" x14ac:dyDescent="0.25">
      <c r="A48">
        <v>50089</v>
      </c>
      <c r="B48">
        <v>378</v>
      </c>
      <c r="C48">
        <v>3</v>
      </c>
      <c r="D48" s="1">
        <v>36433.82</v>
      </c>
      <c r="E48">
        <f>COUNTIFS('detailed data'!$T$2:$T$771,'aggregated data'!F48)</f>
        <v>3</v>
      </c>
      <c r="F48" t="str">
        <f t="shared" si="0"/>
        <v>50089378</v>
      </c>
      <c r="G48">
        <f>COUNTIFS('detailed data'!$J$2:$J$771,'aggregated data'!A48,'detailed data'!$N$2:$N$771,'aggregated data'!B48)</f>
        <v>3</v>
      </c>
      <c r="H48">
        <f>SUMIFS('detailed data'!$S$2:$S$771,'detailed data'!$J$2:$J$771,'aggregated data'!A48,'detailed data'!$N$2:$N$771,'aggregated data'!B48)</f>
        <v>36433.82</v>
      </c>
      <c r="I48" t="str">
        <f>VLOOKUP('aggregated data'!B48,'DRG group translation'!$A$2:$B$180,2,FALSE)</f>
        <v>Gastrointestinal hemorrhage</v>
      </c>
    </row>
    <row r="49" spans="1:9" x14ac:dyDescent="0.25">
      <c r="A49">
        <v>50089</v>
      </c>
      <c r="B49">
        <v>379</v>
      </c>
      <c r="C49">
        <v>4</v>
      </c>
      <c r="D49" s="1">
        <v>42708.320000000007</v>
      </c>
      <c r="E49">
        <f>COUNTIFS('detailed data'!$T$2:$T$771,'aggregated data'!F49)</f>
        <v>4</v>
      </c>
      <c r="F49" t="str">
        <f t="shared" si="0"/>
        <v>50089379</v>
      </c>
      <c r="G49">
        <f>COUNTIFS('detailed data'!$J$2:$J$771,'aggregated data'!A49,'detailed data'!$N$2:$N$771,'aggregated data'!B49)</f>
        <v>4</v>
      </c>
      <c r="H49">
        <f>SUMIFS('detailed data'!$S$2:$S$771,'detailed data'!$J$2:$J$771,'aggregated data'!A49,'detailed data'!$N$2:$N$771,'aggregated data'!B49)</f>
        <v>42708.320000000007</v>
      </c>
      <c r="I49" t="str">
        <f>VLOOKUP('aggregated data'!B49,'DRG group translation'!$A$2:$B$180,2,FALSE)</f>
        <v>Gastrointestinal hemorrhage</v>
      </c>
    </row>
    <row r="50" spans="1:9" x14ac:dyDescent="0.25">
      <c r="A50">
        <v>50089</v>
      </c>
      <c r="B50">
        <v>388</v>
      </c>
      <c r="C50">
        <v>1</v>
      </c>
      <c r="D50" s="1">
        <v>16758.400000000001</v>
      </c>
      <c r="E50">
        <f>COUNTIFS('detailed data'!$T$2:$T$771,'aggregated data'!F50)</f>
        <v>1</v>
      </c>
      <c r="F50" t="str">
        <f t="shared" si="0"/>
        <v>50089388</v>
      </c>
      <c r="G50">
        <f>COUNTIFS('detailed data'!$J$2:$J$771,'aggregated data'!A50,'detailed data'!$N$2:$N$771,'aggregated data'!B50)</f>
        <v>1</v>
      </c>
      <c r="H50">
        <f>SUMIFS('detailed data'!$S$2:$S$771,'detailed data'!$J$2:$J$771,'aggregated data'!A50,'detailed data'!$N$2:$N$771,'aggregated data'!B50)</f>
        <v>16758.400000000001</v>
      </c>
      <c r="I50" t="str">
        <f>VLOOKUP('aggregated data'!B50,'DRG group translation'!$A$2:$B$180,2,FALSE)</f>
        <v>Gastrointestinal obstruction</v>
      </c>
    </row>
    <row r="51" spans="1:9" x14ac:dyDescent="0.25">
      <c r="A51">
        <v>50089</v>
      </c>
      <c r="B51">
        <v>389</v>
      </c>
      <c r="C51">
        <v>2</v>
      </c>
      <c r="D51" s="1">
        <v>21454.07</v>
      </c>
      <c r="E51">
        <f>COUNTIFS('detailed data'!$T$2:$T$771,'aggregated data'!F51)</f>
        <v>2</v>
      </c>
      <c r="F51" t="str">
        <f t="shared" si="0"/>
        <v>50089389</v>
      </c>
      <c r="G51">
        <f>COUNTIFS('detailed data'!$J$2:$J$771,'aggregated data'!A51,'detailed data'!$N$2:$N$771,'aggregated data'!B51)</f>
        <v>2</v>
      </c>
      <c r="H51">
        <f>SUMIFS('detailed data'!$S$2:$S$771,'detailed data'!$J$2:$J$771,'aggregated data'!A51,'detailed data'!$N$2:$N$771,'aggregated data'!B51)</f>
        <v>21454.07</v>
      </c>
      <c r="I51" t="str">
        <f>VLOOKUP('aggregated data'!B51,'DRG group translation'!$A$2:$B$180,2,FALSE)</f>
        <v>Gastrointestinal obstruction</v>
      </c>
    </row>
    <row r="52" spans="1:9" x14ac:dyDescent="0.25">
      <c r="A52">
        <v>50089</v>
      </c>
      <c r="B52">
        <v>390</v>
      </c>
      <c r="C52">
        <v>2</v>
      </c>
      <c r="D52" s="1">
        <v>25905.79</v>
      </c>
      <c r="E52">
        <f>COUNTIFS('detailed data'!$T$2:$T$771,'aggregated data'!F52)</f>
        <v>2</v>
      </c>
      <c r="F52" t="str">
        <f t="shared" si="0"/>
        <v>50089390</v>
      </c>
      <c r="G52">
        <f>COUNTIFS('detailed data'!$J$2:$J$771,'aggregated data'!A52,'detailed data'!$N$2:$N$771,'aggregated data'!B52)</f>
        <v>2</v>
      </c>
      <c r="H52">
        <f>SUMIFS('detailed data'!$S$2:$S$771,'detailed data'!$J$2:$J$771,'aggregated data'!A52,'detailed data'!$N$2:$N$771,'aggregated data'!B52)</f>
        <v>25905.79</v>
      </c>
      <c r="I52" t="str">
        <f>VLOOKUP('aggregated data'!B52,'DRG group translation'!$A$2:$B$180,2,FALSE)</f>
        <v>Gastrointestinal obstruction</v>
      </c>
    </row>
    <row r="53" spans="1:9" x14ac:dyDescent="0.25">
      <c r="A53">
        <v>50089</v>
      </c>
      <c r="B53">
        <v>391</v>
      </c>
      <c r="C53">
        <v>4</v>
      </c>
      <c r="D53" s="1">
        <v>56865.91</v>
      </c>
      <c r="E53">
        <f>COUNTIFS('detailed data'!$T$2:$T$771,'aggregated data'!F53)</f>
        <v>4</v>
      </c>
      <c r="F53" t="str">
        <f t="shared" si="0"/>
        <v>50089391</v>
      </c>
      <c r="G53">
        <f>COUNTIFS('detailed data'!$J$2:$J$771,'aggregated data'!A53,'detailed data'!$N$2:$N$771,'aggregated data'!B53)</f>
        <v>4</v>
      </c>
      <c r="H53">
        <f>SUMIFS('detailed data'!$S$2:$S$771,'detailed data'!$J$2:$J$771,'aggregated data'!A53,'detailed data'!$N$2:$N$771,'aggregated data'!B53)</f>
        <v>56865.91</v>
      </c>
      <c r="I53" t="str">
        <f>VLOOKUP('aggregated data'!B53,'DRG group translation'!$A$2:$B$180,2,FALSE)</f>
        <v>Esophagitis, gastroenteritis and other digestive disorders</v>
      </c>
    </row>
    <row r="54" spans="1:9" x14ac:dyDescent="0.25">
      <c r="A54">
        <v>50089</v>
      </c>
      <c r="B54">
        <v>392</v>
      </c>
      <c r="C54">
        <v>24</v>
      </c>
      <c r="D54" s="1">
        <v>242696.28000000012</v>
      </c>
      <c r="E54">
        <f>COUNTIFS('detailed data'!$T$2:$T$771,'aggregated data'!F54)</f>
        <v>24</v>
      </c>
      <c r="F54" t="str">
        <f t="shared" si="0"/>
        <v>50089392</v>
      </c>
      <c r="G54">
        <f>COUNTIFS('detailed data'!$J$2:$J$771,'aggregated data'!A54,'detailed data'!$N$2:$N$771,'aggregated data'!B54)</f>
        <v>24</v>
      </c>
      <c r="H54">
        <f>SUMIFS('detailed data'!$S$2:$S$771,'detailed data'!$J$2:$J$771,'aggregated data'!A54,'detailed data'!$N$2:$N$771,'aggregated data'!B54)</f>
        <v>242696.28000000012</v>
      </c>
      <c r="I54" t="str">
        <f>VLOOKUP('aggregated data'!B54,'DRG group translation'!$A$2:$B$180,2,FALSE)</f>
        <v>Esophagitis, gastroenteritis and other digestive disorders</v>
      </c>
    </row>
    <row r="55" spans="1:9" x14ac:dyDescent="0.25">
      <c r="A55">
        <v>50089</v>
      </c>
      <c r="B55">
        <v>470</v>
      </c>
      <c r="C55">
        <v>1</v>
      </c>
      <c r="D55" s="1">
        <v>20828.189999999999</v>
      </c>
      <c r="E55">
        <f>COUNTIFS('detailed data'!$T$2:$T$771,'aggregated data'!F55)</f>
        <v>1</v>
      </c>
      <c r="F55" t="str">
        <f t="shared" si="0"/>
        <v>50089470</v>
      </c>
      <c r="G55">
        <f>COUNTIFS('detailed data'!$J$2:$J$771,'aggregated data'!A55,'detailed data'!$N$2:$N$771,'aggregated data'!B55)</f>
        <v>1</v>
      </c>
      <c r="H55">
        <f>SUMIFS('detailed data'!$S$2:$S$771,'detailed data'!$J$2:$J$771,'aggregated data'!A55,'detailed data'!$N$2:$N$771,'aggregated data'!B55)</f>
        <v>20828.189999999999</v>
      </c>
      <c r="I55" t="str">
        <f>VLOOKUP('aggregated data'!B55,'DRG group translation'!$A$2:$B$180,2,FALSE)</f>
        <v>Major joint replacement of the lower extremity</v>
      </c>
    </row>
    <row r="56" spans="1:9" x14ac:dyDescent="0.25">
      <c r="A56">
        <v>50089</v>
      </c>
      <c r="B56">
        <v>481</v>
      </c>
      <c r="C56">
        <v>1</v>
      </c>
      <c r="D56" s="1">
        <v>19779.45</v>
      </c>
      <c r="E56">
        <f>COUNTIFS('detailed data'!$T$2:$T$771,'aggregated data'!F56)</f>
        <v>1</v>
      </c>
      <c r="F56" t="str">
        <f t="shared" si="0"/>
        <v>50089481</v>
      </c>
      <c r="G56">
        <f>COUNTIFS('detailed data'!$J$2:$J$771,'aggregated data'!A56,'detailed data'!$N$2:$N$771,'aggregated data'!B56)</f>
        <v>1</v>
      </c>
      <c r="H56">
        <f>SUMIFS('detailed data'!$S$2:$S$771,'detailed data'!$J$2:$J$771,'aggregated data'!A56,'detailed data'!$N$2:$N$771,'aggregated data'!B56)</f>
        <v>19779.45</v>
      </c>
      <c r="I56" t="str">
        <f>VLOOKUP('aggregated data'!B56,'DRG group translation'!$A$2:$B$180,2,FALSE)</f>
        <v>Hip &amp; femur procedures except major joint</v>
      </c>
    </row>
    <row r="57" spans="1:9" x14ac:dyDescent="0.25">
      <c r="A57">
        <v>50089</v>
      </c>
      <c r="B57">
        <v>482</v>
      </c>
      <c r="C57">
        <v>5</v>
      </c>
      <c r="D57" s="1">
        <v>83052.819999999992</v>
      </c>
      <c r="E57">
        <f>COUNTIFS('detailed data'!$T$2:$T$771,'aggregated data'!F57)</f>
        <v>5</v>
      </c>
      <c r="F57" t="str">
        <f t="shared" si="0"/>
        <v>50089482</v>
      </c>
      <c r="G57">
        <f>COUNTIFS('detailed data'!$J$2:$J$771,'aggregated data'!A57,'detailed data'!$N$2:$N$771,'aggregated data'!B57)</f>
        <v>5</v>
      </c>
      <c r="H57">
        <f>SUMIFS('detailed data'!$S$2:$S$771,'detailed data'!$J$2:$J$771,'aggregated data'!A57,'detailed data'!$N$2:$N$771,'aggregated data'!B57)</f>
        <v>83052.819999999992</v>
      </c>
      <c r="I57" t="str">
        <f>VLOOKUP('aggregated data'!B57,'DRG group translation'!$A$2:$B$180,2,FALSE)</f>
        <v>Hip &amp; femur procedures except major joint</v>
      </c>
    </row>
    <row r="58" spans="1:9" x14ac:dyDescent="0.25">
      <c r="A58">
        <v>50089</v>
      </c>
      <c r="B58">
        <v>493</v>
      </c>
      <c r="C58">
        <v>1</v>
      </c>
      <c r="D58" s="1">
        <v>21485.02</v>
      </c>
      <c r="E58">
        <f>COUNTIFS('detailed data'!$T$2:$T$771,'aggregated data'!F58)</f>
        <v>1</v>
      </c>
      <c r="F58" t="str">
        <f t="shared" si="0"/>
        <v>50089493</v>
      </c>
      <c r="G58">
        <f>COUNTIFS('detailed data'!$J$2:$J$771,'aggregated data'!A58,'detailed data'!$N$2:$N$771,'aggregated data'!B58)</f>
        <v>1</v>
      </c>
      <c r="H58">
        <f>SUMIFS('detailed data'!$S$2:$S$771,'detailed data'!$J$2:$J$771,'aggregated data'!A58,'detailed data'!$N$2:$N$771,'aggregated data'!B58)</f>
        <v>21485.02</v>
      </c>
      <c r="I58" t="str">
        <f>VLOOKUP('aggregated data'!B58,'DRG group translation'!$A$2:$B$180,2,FALSE)</f>
        <v>Lower extremity and humerus procedure except hip, foot, femur</v>
      </c>
    </row>
    <row r="59" spans="1:9" x14ac:dyDescent="0.25">
      <c r="A59">
        <v>50089</v>
      </c>
      <c r="B59">
        <v>494</v>
      </c>
      <c r="C59">
        <v>2</v>
      </c>
      <c r="D59" s="1">
        <v>34745.4</v>
      </c>
      <c r="E59">
        <f>COUNTIFS('detailed data'!$T$2:$T$771,'aggregated data'!F59)</f>
        <v>2</v>
      </c>
      <c r="F59" t="str">
        <f t="shared" si="0"/>
        <v>50089494</v>
      </c>
      <c r="G59">
        <f>COUNTIFS('detailed data'!$J$2:$J$771,'aggregated data'!A59,'detailed data'!$N$2:$N$771,'aggregated data'!B59)</f>
        <v>2</v>
      </c>
      <c r="H59">
        <f>SUMIFS('detailed data'!$S$2:$S$771,'detailed data'!$J$2:$J$771,'aggregated data'!A59,'detailed data'!$N$2:$N$771,'aggregated data'!B59)</f>
        <v>34745.4</v>
      </c>
      <c r="I59" t="str">
        <f>VLOOKUP('aggregated data'!B59,'DRG group translation'!$A$2:$B$180,2,FALSE)</f>
        <v>Lower extremity and humerus procedure except hip, foot, femur</v>
      </c>
    </row>
    <row r="60" spans="1:9" x14ac:dyDescent="0.25">
      <c r="A60">
        <v>50089</v>
      </c>
      <c r="B60">
        <v>534</v>
      </c>
      <c r="C60">
        <v>1</v>
      </c>
      <c r="D60" s="1">
        <v>10710.72</v>
      </c>
      <c r="E60">
        <f>COUNTIFS('detailed data'!$T$2:$T$771,'aggregated data'!F60)</f>
        <v>1</v>
      </c>
      <c r="F60" t="str">
        <f t="shared" si="0"/>
        <v>50089534</v>
      </c>
      <c r="G60">
        <f>COUNTIFS('detailed data'!$J$2:$J$771,'aggregated data'!A60,'detailed data'!$N$2:$N$771,'aggregated data'!B60)</f>
        <v>1</v>
      </c>
      <c r="H60">
        <f>SUMIFS('detailed data'!$S$2:$S$771,'detailed data'!$J$2:$J$771,'aggregated data'!A60,'detailed data'!$N$2:$N$771,'aggregated data'!B60)</f>
        <v>10710.72</v>
      </c>
      <c r="I60" t="str">
        <f>VLOOKUP('aggregated data'!B60,'DRG group translation'!$A$2:$B$180,2,FALSE)</f>
        <v>Fractures of the femur and hip or pelvis</v>
      </c>
    </row>
    <row r="61" spans="1:9" x14ac:dyDescent="0.25">
      <c r="A61">
        <v>50089</v>
      </c>
      <c r="B61">
        <v>551</v>
      </c>
      <c r="C61">
        <v>1</v>
      </c>
      <c r="D61" s="1">
        <v>17577.150000000001</v>
      </c>
      <c r="E61">
        <f>COUNTIFS('detailed data'!$T$2:$T$771,'aggregated data'!F61)</f>
        <v>1</v>
      </c>
      <c r="F61" t="str">
        <f t="shared" si="0"/>
        <v>50089551</v>
      </c>
      <c r="G61">
        <f>COUNTIFS('detailed data'!$J$2:$J$771,'aggregated data'!A61,'detailed data'!$N$2:$N$771,'aggregated data'!B61)</f>
        <v>1</v>
      </c>
      <c r="H61">
        <f>SUMIFS('detailed data'!$S$2:$S$771,'detailed data'!$J$2:$J$771,'aggregated data'!A61,'detailed data'!$N$2:$N$771,'aggregated data'!B61)</f>
        <v>17577.150000000001</v>
      </c>
      <c r="I61" t="str">
        <f>VLOOKUP('aggregated data'!B61,'DRG group translation'!$A$2:$B$180,2,FALSE)</f>
        <v xml:space="preserve">Medical non-infectious orthopedic  </v>
      </c>
    </row>
    <row r="62" spans="1:9" x14ac:dyDescent="0.25">
      <c r="A62">
        <v>50089</v>
      </c>
      <c r="B62">
        <v>552</v>
      </c>
      <c r="C62">
        <v>6</v>
      </c>
      <c r="D62" s="1">
        <v>65204.44</v>
      </c>
      <c r="E62">
        <f>COUNTIFS('detailed data'!$T$2:$T$771,'aggregated data'!F62)</f>
        <v>6</v>
      </c>
      <c r="F62" t="str">
        <f t="shared" si="0"/>
        <v>50089552</v>
      </c>
      <c r="G62">
        <f>COUNTIFS('detailed data'!$J$2:$J$771,'aggregated data'!A62,'detailed data'!$N$2:$N$771,'aggregated data'!B62)</f>
        <v>6</v>
      </c>
      <c r="H62">
        <f>SUMIFS('detailed data'!$S$2:$S$771,'detailed data'!$J$2:$J$771,'aggregated data'!A62,'detailed data'!$N$2:$N$771,'aggregated data'!B62)</f>
        <v>65204.44</v>
      </c>
      <c r="I62" t="str">
        <f>VLOOKUP('aggregated data'!B62,'DRG group translation'!$A$2:$B$180,2,FALSE)</f>
        <v xml:space="preserve">Medical non-infectious orthopedic  </v>
      </c>
    </row>
    <row r="63" spans="1:9" x14ac:dyDescent="0.25">
      <c r="A63">
        <v>50089</v>
      </c>
      <c r="B63">
        <v>554</v>
      </c>
      <c r="C63">
        <v>1</v>
      </c>
      <c r="D63" s="1">
        <v>9604.5300000000007</v>
      </c>
      <c r="E63">
        <f>COUNTIFS('detailed data'!$T$2:$T$771,'aggregated data'!F63)</f>
        <v>1</v>
      </c>
      <c r="F63" t="str">
        <f t="shared" si="0"/>
        <v>50089554</v>
      </c>
      <c r="G63">
        <f>COUNTIFS('detailed data'!$J$2:$J$771,'aggregated data'!A63,'detailed data'!$N$2:$N$771,'aggregated data'!B63)</f>
        <v>1</v>
      </c>
      <c r="H63">
        <f>SUMIFS('detailed data'!$S$2:$S$771,'detailed data'!$J$2:$J$771,'aggregated data'!A63,'detailed data'!$N$2:$N$771,'aggregated data'!B63)</f>
        <v>9604.5300000000007</v>
      </c>
      <c r="I63" t="str">
        <f>VLOOKUP('aggregated data'!B63,'DRG group translation'!$A$2:$B$180,2,FALSE)</f>
        <v xml:space="preserve">Medical non-infectious orthopedic  </v>
      </c>
    </row>
    <row r="64" spans="1:9" x14ac:dyDescent="0.25">
      <c r="A64">
        <v>50089</v>
      </c>
      <c r="B64">
        <v>558</v>
      </c>
      <c r="C64">
        <v>4</v>
      </c>
      <c r="D64" s="1">
        <v>42025.75</v>
      </c>
      <c r="E64">
        <f>COUNTIFS('detailed data'!$T$2:$T$771,'aggregated data'!F64)</f>
        <v>4</v>
      </c>
      <c r="F64" t="str">
        <f t="shared" si="0"/>
        <v>50089558</v>
      </c>
      <c r="G64">
        <f>COUNTIFS('detailed data'!$J$2:$J$771,'aggregated data'!A64,'detailed data'!$N$2:$N$771,'aggregated data'!B64)</f>
        <v>4</v>
      </c>
      <c r="H64">
        <f>SUMIFS('detailed data'!$S$2:$S$771,'detailed data'!$J$2:$J$771,'aggregated data'!A64,'detailed data'!$N$2:$N$771,'aggregated data'!B64)</f>
        <v>42025.75</v>
      </c>
      <c r="I64" t="str">
        <f>VLOOKUP('aggregated data'!B64,'DRG group translation'!$A$2:$B$180,2,FALSE)</f>
        <v xml:space="preserve">Medical non-infectious orthopedic  </v>
      </c>
    </row>
    <row r="65" spans="1:9" x14ac:dyDescent="0.25">
      <c r="A65">
        <v>50089</v>
      </c>
      <c r="B65">
        <v>563</v>
      </c>
      <c r="C65">
        <v>3</v>
      </c>
      <c r="D65" s="1">
        <v>30796.769999999997</v>
      </c>
      <c r="E65">
        <f>COUNTIFS('detailed data'!$T$2:$T$771,'aggregated data'!F65)</f>
        <v>3</v>
      </c>
      <c r="F65" t="str">
        <f t="shared" si="0"/>
        <v>50089563</v>
      </c>
      <c r="G65">
        <f>COUNTIFS('detailed data'!$J$2:$J$771,'aggregated data'!A65,'detailed data'!$N$2:$N$771,'aggregated data'!B65)</f>
        <v>3</v>
      </c>
      <c r="H65">
        <f>SUMIFS('detailed data'!$S$2:$S$771,'detailed data'!$J$2:$J$771,'aggregated data'!A65,'detailed data'!$N$2:$N$771,'aggregated data'!B65)</f>
        <v>30796.769999999997</v>
      </c>
      <c r="I65" t="str">
        <f>VLOOKUP('aggregated data'!B65,'DRG group translation'!$A$2:$B$180,2,FALSE)</f>
        <v xml:space="preserve">Medical non-infectious orthopedic  </v>
      </c>
    </row>
    <row r="66" spans="1:9" x14ac:dyDescent="0.25">
      <c r="A66">
        <v>50089</v>
      </c>
      <c r="B66">
        <v>602</v>
      </c>
      <c r="C66">
        <v>2</v>
      </c>
      <c r="D66" s="1">
        <v>28741.87</v>
      </c>
      <c r="E66">
        <f>COUNTIFS('detailed data'!$T$2:$T$771,'aggregated data'!F66)</f>
        <v>2</v>
      </c>
      <c r="F66" t="str">
        <f t="shared" si="0"/>
        <v>50089602</v>
      </c>
      <c r="G66">
        <f>COUNTIFS('detailed data'!$J$2:$J$771,'aggregated data'!A66,'detailed data'!$N$2:$N$771,'aggregated data'!B66)</f>
        <v>2</v>
      </c>
      <c r="H66">
        <f>SUMIFS('detailed data'!$S$2:$S$771,'detailed data'!$J$2:$J$771,'aggregated data'!A66,'detailed data'!$N$2:$N$771,'aggregated data'!B66)</f>
        <v>28741.87</v>
      </c>
      <c r="I66" t="str">
        <f>VLOOKUP('aggregated data'!B66,'DRG group translation'!$A$2:$B$180,2,FALSE)</f>
        <v>Cellulitis</v>
      </c>
    </row>
    <row r="67" spans="1:9" x14ac:dyDescent="0.25">
      <c r="A67">
        <v>50089</v>
      </c>
      <c r="B67">
        <v>603</v>
      </c>
      <c r="C67">
        <v>13</v>
      </c>
      <c r="D67" s="1">
        <v>151845.04</v>
      </c>
      <c r="E67">
        <f>COUNTIFS('detailed data'!$T$2:$T$771,'aggregated data'!F67)</f>
        <v>13</v>
      </c>
      <c r="F67" t="str">
        <f t="shared" ref="F67:F130" si="1">CONCATENATE(A67,B67)</f>
        <v>50089603</v>
      </c>
      <c r="G67">
        <f>COUNTIFS('detailed data'!$J$2:$J$771,'aggregated data'!A67,'detailed data'!$N$2:$N$771,'aggregated data'!B67)</f>
        <v>13</v>
      </c>
      <c r="H67">
        <f>SUMIFS('detailed data'!$S$2:$S$771,'detailed data'!$J$2:$J$771,'aggregated data'!A67,'detailed data'!$N$2:$N$771,'aggregated data'!B67)</f>
        <v>151845.04</v>
      </c>
      <c r="I67" t="str">
        <f>VLOOKUP('aggregated data'!B67,'DRG group translation'!$A$2:$B$180,2,FALSE)</f>
        <v>Cellulitis</v>
      </c>
    </row>
    <row r="68" spans="1:9" x14ac:dyDescent="0.25">
      <c r="A68">
        <v>50089</v>
      </c>
      <c r="B68">
        <v>638</v>
      </c>
      <c r="C68">
        <v>11</v>
      </c>
      <c r="D68" s="1">
        <v>117658.97999999998</v>
      </c>
      <c r="E68">
        <f>COUNTIFS('detailed data'!$T$2:$T$771,'aggregated data'!F68)</f>
        <v>11</v>
      </c>
      <c r="F68" t="str">
        <f t="shared" si="1"/>
        <v>50089638</v>
      </c>
      <c r="G68">
        <f>COUNTIFS('detailed data'!$J$2:$J$771,'aggregated data'!A68,'detailed data'!$N$2:$N$771,'aggregated data'!B68)</f>
        <v>11</v>
      </c>
      <c r="H68">
        <f>SUMIFS('detailed data'!$S$2:$S$771,'detailed data'!$J$2:$J$771,'aggregated data'!A68,'detailed data'!$N$2:$N$771,'aggregated data'!B68)</f>
        <v>117658.97999999998</v>
      </c>
      <c r="I68" t="str">
        <f>VLOOKUP('aggregated data'!B68,'DRG group translation'!$A$2:$B$180,2,FALSE)</f>
        <v>Diabetes</v>
      </c>
    </row>
    <row r="69" spans="1:9" x14ac:dyDescent="0.25">
      <c r="A69">
        <v>50089</v>
      </c>
      <c r="B69">
        <v>639</v>
      </c>
      <c r="C69">
        <v>5</v>
      </c>
      <c r="D69" s="1">
        <v>47137.259999999995</v>
      </c>
      <c r="E69">
        <f>COUNTIFS('detailed data'!$T$2:$T$771,'aggregated data'!F69)</f>
        <v>5</v>
      </c>
      <c r="F69" t="str">
        <f t="shared" si="1"/>
        <v>50089639</v>
      </c>
      <c r="G69">
        <f>COUNTIFS('detailed data'!$J$2:$J$771,'aggregated data'!A69,'detailed data'!$N$2:$N$771,'aggregated data'!B69)</f>
        <v>5</v>
      </c>
      <c r="H69">
        <f>SUMIFS('detailed data'!$S$2:$S$771,'detailed data'!$J$2:$J$771,'aggregated data'!A69,'detailed data'!$N$2:$N$771,'aggregated data'!B69)</f>
        <v>47137.259999999995</v>
      </c>
      <c r="I69" t="str">
        <f>VLOOKUP('aggregated data'!B69,'DRG group translation'!$A$2:$B$180,2,FALSE)</f>
        <v>Diabetes</v>
      </c>
    </row>
    <row r="70" spans="1:9" x14ac:dyDescent="0.25">
      <c r="A70">
        <v>50089</v>
      </c>
      <c r="B70">
        <v>640</v>
      </c>
      <c r="C70">
        <v>13</v>
      </c>
      <c r="D70" s="1">
        <v>178259</v>
      </c>
      <c r="E70">
        <f>COUNTIFS('detailed data'!$T$2:$T$771,'aggregated data'!F70)</f>
        <v>13</v>
      </c>
      <c r="F70" t="str">
        <f t="shared" si="1"/>
        <v>50089640</v>
      </c>
      <c r="G70">
        <f>COUNTIFS('detailed data'!$J$2:$J$771,'aggregated data'!A70,'detailed data'!$N$2:$N$771,'aggregated data'!B70)</f>
        <v>13</v>
      </c>
      <c r="H70">
        <f>SUMIFS('detailed data'!$S$2:$S$771,'detailed data'!$J$2:$J$771,'aggregated data'!A70,'detailed data'!$N$2:$N$771,'aggregated data'!B70)</f>
        <v>178259</v>
      </c>
      <c r="I70" t="str">
        <f>VLOOKUP('aggregated data'!B70,'DRG group translation'!$A$2:$B$180,2,FALSE)</f>
        <v>Nutritional and metabolic disorders</v>
      </c>
    </row>
    <row r="71" spans="1:9" x14ac:dyDescent="0.25">
      <c r="A71">
        <v>50089</v>
      </c>
      <c r="B71">
        <v>641</v>
      </c>
      <c r="C71">
        <v>16</v>
      </c>
      <c r="D71" s="1">
        <v>161480.73000000001</v>
      </c>
      <c r="E71">
        <f>COUNTIFS('detailed data'!$T$2:$T$771,'aggregated data'!F71)</f>
        <v>16</v>
      </c>
      <c r="F71" t="str">
        <f t="shared" si="1"/>
        <v>50089641</v>
      </c>
      <c r="G71">
        <f>COUNTIFS('detailed data'!$J$2:$J$771,'aggregated data'!A71,'detailed data'!$N$2:$N$771,'aggregated data'!B71)</f>
        <v>16</v>
      </c>
      <c r="H71">
        <f>SUMIFS('detailed data'!$S$2:$S$771,'detailed data'!$J$2:$J$771,'aggregated data'!A71,'detailed data'!$N$2:$N$771,'aggregated data'!B71)</f>
        <v>161480.73000000001</v>
      </c>
      <c r="I71" t="str">
        <f>VLOOKUP('aggregated data'!B71,'DRG group translation'!$A$2:$B$180,2,FALSE)</f>
        <v>Nutritional and metabolic disorders</v>
      </c>
    </row>
    <row r="72" spans="1:9" x14ac:dyDescent="0.25">
      <c r="A72">
        <v>50089</v>
      </c>
      <c r="B72">
        <v>682</v>
      </c>
      <c r="C72">
        <v>8</v>
      </c>
      <c r="D72" s="1">
        <v>136638.27000000002</v>
      </c>
      <c r="E72">
        <f>COUNTIFS('detailed data'!$T$2:$T$771,'aggregated data'!F72)</f>
        <v>8</v>
      </c>
      <c r="F72" t="str">
        <f t="shared" si="1"/>
        <v>50089682</v>
      </c>
      <c r="G72">
        <f>COUNTIFS('detailed data'!$J$2:$J$771,'aggregated data'!A72,'detailed data'!$N$2:$N$771,'aggregated data'!B72)</f>
        <v>8</v>
      </c>
      <c r="H72">
        <f>SUMIFS('detailed data'!$S$2:$S$771,'detailed data'!$J$2:$J$771,'aggregated data'!A72,'detailed data'!$N$2:$N$771,'aggregated data'!B72)</f>
        <v>136638.27000000002</v>
      </c>
      <c r="I72" t="str">
        <f>VLOOKUP('aggregated data'!B72,'DRG group translation'!$A$2:$B$180,2,FALSE)</f>
        <v>Renal failure</v>
      </c>
    </row>
    <row r="73" spans="1:9" x14ac:dyDescent="0.25">
      <c r="A73">
        <v>50089</v>
      </c>
      <c r="B73">
        <v>683</v>
      </c>
      <c r="C73">
        <v>7</v>
      </c>
      <c r="D73" s="1">
        <v>79024.310000000012</v>
      </c>
      <c r="E73">
        <f>COUNTIFS('detailed data'!$T$2:$T$771,'aggregated data'!F73)</f>
        <v>7</v>
      </c>
      <c r="F73" t="str">
        <f t="shared" si="1"/>
        <v>50089683</v>
      </c>
      <c r="G73">
        <f>COUNTIFS('detailed data'!$J$2:$J$771,'aggregated data'!A73,'detailed data'!$N$2:$N$771,'aggregated data'!B73)</f>
        <v>7</v>
      </c>
      <c r="H73">
        <f>SUMIFS('detailed data'!$S$2:$S$771,'detailed data'!$J$2:$J$771,'aggregated data'!A73,'detailed data'!$N$2:$N$771,'aggregated data'!B73)</f>
        <v>79024.310000000012</v>
      </c>
      <c r="I73" t="str">
        <f>VLOOKUP('aggregated data'!B73,'DRG group translation'!$A$2:$B$180,2,FALSE)</f>
        <v>Renal failure</v>
      </c>
    </row>
    <row r="74" spans="1:9" x14ac:dyDescent="0.25">
      <c r="A74">
        <v>50089</v>
      </c>
      <c r="B74">
        <v>684</v>
      </c>
      <c r="C74">
        <v>6</v>
      </c>
      <c r="D74" s="1">
        <v>55305.570000000007</v>
      </c>
      <c r="E74">
        <f>COUNTIFS('detailed data'!$T$2:$T$771,'aggregated data'!F74)</f>
        <v>6</v>
      </c>
      <c r="F74" t="str">
        <f t="shared" si="1"/>
        <v>50089684</v>
      </c>
      <c r="G74">
        <f>COUNTIFS('detailed data'!$J$2:$J$771,'aggregated data'!A74,'detailed data'!$N$2:$N$771,'aggregated data'!B74)</f>
        <v>6</v>
      </c>
      <c r="H74">
        <f>SUMIFS('detailed data'!$S$2:$S$771,'detailed data'!$J$2:$J$771,'aggregated data'!A74,'detailed data'!$N$2:$N$771,'aggregated data'!B74)</f>
        <v>55305.570000000007</v>
      </c>
      <c r="I74" t="str">
        <f>VLOOKUP('aggregated data'!B74,'DRG group translation'!$A$2:$B$180,2,FALSE)</f>
        <v>Renal failure</v>
      </c>
    </row>
    <row r="75" spans="1:9" x14ac:dyDescent="0.25">
      <c r="A75">
        <v>50089</v>
      </c>
      <c r="B75">
        <v>689</v>
      </c>
      <c r="C75">
        <v>2</v>
      </c>
      <c r="D75" s="1">
        <v>20697.490000000002</v>
      </c>
      <c r="E75">
        <f>COUNTIFS('detailed data'!$T$2:$T$771,'aggregated data'!F75)</f>
        <v>2</v>
      </c>
      <c r="F75" t="str">
        <f t="shared" si="1"/>
        <v>50089689</v>
      </c>
      <c r="G75">
        <f>COUNTIFS('detailed data'!$J$2:$J$771,'aggregated data'!A75,'detailed data'!$N$2:$N$771,'aggregated data'!B75)</f>
        <v>2</v>
      </c>
      <c r="H75">
        <f>SUMIFS('detailed data'!$S$2:$S$771,'detailed data'!$J$2:$J$771,'aggregated data'!A75,'detailed data'!$N$2:$N$771,'aggregated data'!B75)</f>
        <v>20697.490000000002</v>
      </c>
      <c r="I75" t="str">
        <f>VLOOKUP('aggregated data'!B75,'DRG group translation'!$A$2:$B$180,2,FALSE)</f>
        <v>Urinary tract infection</v>
      </c>
    </row>
    <row r="76" spans="1:9" x14ac:dyDescent="0.25">
      <c r="A76">
        <v>50089</v>
      </c>
      <c r="B76">
        <v>690</v>
      </c>
      <c r="C76">
        <v>20</v>
      </c>
      <c r="D76" s="1">
        <v>215200.69</v>
      </c>
      <c r="E76">
        <f>COUNTIFS('detailed data'!$T$2:$T$771,'aggregated data'!F76)</f>
        <v>20</v>
      </c>
      <c r="F76" t="str">
        <f t="shared" si="1"/>
        <v>50089690</v>
      </c>
      <c r="G76">
        <f>COUNTIFS('detailed data'!$J$2:$J$771,'aggregated data'!A76,'detailed data'!$N$2:$N$771,'aggregated data'!B76)</f>
        <v>20</v>
      </c>
      <c r="H76">
        <f>SUMIFS('detailed data'!$S$2:$S$771,'detailed data'!$J$2:$J$771,'aggregated data'!A76,'detailed data'!$N$2:$N$771,'aggregated data'!B76)</f>
        <v>215200.69</v>
      </c>
      <c r="I76" t="str">
        <f>VLOOKUP('aggregated data'!B76,'DRG group translation'!$A$2:$B$180,2,FALSE)</f>
        <v>Urinary tract infection</v>
      </c>
    </row>
    <row r="77" spans="1:9" x14ac:dyDescent="0.25">
      <c r="A77">
        <v>50089</v>
      </c>
      <c r="B77">
        <v>811</v>
      </c>
      <c r="C77">
        <v>9</v>
      </c>
      <c r="D77" s="1">
        <v>135740.41</v>
      </c>
      <c r="E77">
        <f>COUNTIFS('detailed data'!$T$2:$T$771,'aggregated data'!F77)</f>
        <v>9</v>
      </c>
      <c r="F77" t="str">
        <f t="shared" si="1"/>
        <v>50089811</v>
      </c>
      <c r="G77">
        <f>COUNTIFS('detailed data'!$J$2:$J$771,'aggregated data'!A77,'detailed data'!$N$2:$N$771,'aggregated data'!B77)</f>
        <v>9</v>
      </c>
      <c r="H77">
        <f>SUMIFS('detailed data'!$S$2:$S$771,'detailed data'!$J$2:$J$771,'aggregated data'!A77,'detailed data'!$N$2:$N$771,'aggregated data'!B77)</f>
        <v>135740.41</v>
      </c>
      <c r="I77" t="str">
        <f>VLOOKUP('aggregated data'!B77,'DRG group translation'!$A$2:$B$180,2,FALSE)</f>
        <v>Red blood cell disorders</v>
      </c>
    </row>
    <row r="78" spans="1:9" x14ac:dyDescent="0.25">
      <c r="A78">
        <v>50089</v>
      </c>
      <c r="B78">
        <v>812</v>
      </c>
      <c r="C78">
        <v>60</v>
      </c>
      <c r="D78" s="1">
        <v>672709.62000000011</v>
      </c>
      <c r="E78">
        <f>COUNTIFS('detailed data'!$T$2:$T$771,'aggregated data'!F78)</f>
        <v>60</v>
      </c>
      <c r="F78" t="str">
        <f t="shared" si="1"/>
        <v>50089812</v>
      </c>
      <c r="G78">
        <f>COUNTIFS('detailed data'!$J$2:$J$771,'aggregated data'!A78,'detailed data'!$N$2:$N$771,'aggregated data'!B78)</f>
        <v>60</v>
      </c>
      <c r="H78">
        <f>SUMIFS('detailed data'!$S$2:$S$771,'detailed data'!$J$2:$J$771,'aggregated data'!A78,'detailed data'!$N$2:$N$771,'aggregated data'!B78)</f>
        <v>672709.62000000011</v>
      </c>
      <c r="I78" t="str">
        <f>VLOOKUP('aggregated data'!B78,'DRG group translation'!$A$2:$B$180,2,FALSE)</f>
        <v>Red blood cell disorders</v>
      </c>
    </row>
    <row r="79" spans="1:9" x14ac:dyDescent="0.25">
      <c r="A79">
        <v>50089</v>
      </c>
      <c r="B79">
        <v>870</v>
      </c>
      <c r="C79">
        <v>5</v>
      </c>
      <c r="D79" s="1">
        <v>343383.94999999995</v>
      </c>
      <c r="E79">
        <f>COUNTIFS('detailed data'!$T$2:$T$771,'aggregated data'!F79)</f>
        <v>5</v>
      </c>
      <c r="F79" t="str">
        <f t="shared" si="1"/>
        <v>50089870</v>
      </c>
      <c r="G79">
        <f>COUNTIFS('detailed data'!$J$2:$J$771,'aggregated data'!A79,'detailed data'!$N$2:$N$771,'aggregated data'!B79)</f>
        <v>5</v>
      </c>
      <c r="H79">
        <f>SUMIFS('detailed data'!$S$2:$S$771,'detailed data'!$J$2:$J$771,'aggregated data'!A79,'detailed data'!$N$2:$N$771,'aggregated data'!B79)</f>
        <v>343383.94999999995</v>
      </c>
      <c r="I79" t="str">
        <f>VLOOKUP('aggregated data'!B79,'DRG group translation'!$A$2:$B$180,2,FALSE)</f>
        <v>Sepsis</v>
      </c>
    </row>
    <row r="80" spans="1:9" x14ac:dyDescent="0.25">
      <c r="A80">
        <v>50089</v>
      </c>
      <c r="B80">
        <v>871</v>
      </c>
      <c r="C80">
        <v>26</v>
      </c>
      <c r="D80" s="1">
        <v>483419.32000000018</v>
      </c>
      <c r="E80">
        <f>COUNTIFS('detailed data'!$T$2:$T$771,'aggregated data'!F80)</f>
        <v>26</v>
      </c>
      <c r="F80" t="str">
        <f t="shared" si="1"/>
        <v>50089871</v>
      </c>
      <c r="G80">
        <f>COUNTIFS('detailed data'!$J$2:$J$771,'aggregated data'!A80,'detailed data'!$N$2:$N$771,'aggregated data'!B80)</f>
        <v>26</v>
      </c>
      <c r="H80">
        <f>SUMIFS('detailed data'!$S$2:$S$771,'detailed data'!$J$2:$J$771,'aggregated data'!A80,'detailed data'!$N$2:$N$771,'aggregated data'!B80)</f>
        <v>483419.32000000018</v>
      </c>
      <c r="I80" t="str">
        <f>VLOOKUP('aggregated data'!B80,'DRG group translation'!$A$2:$B$180,2,FALSE)</f>
        <v>Sepsis</v>
      </c>
    </row>
    <row r="81" spans="1:9" x14ac:dyDescent="0.25">
      <c r="A81">
        <v>50089</v>
      </c>
      <c r="B81">
        <v>872</v>
      </c>
      <c r="C81">
        <v>15</v>
      </c>
      <c r="D81" s="1">
        <v>192699.53999999995</v>
      </c>
      <c r="E81">
        <f>COUNTIFS('detailed data'!$T$2:$T$771,'aggregated data'!F81)</f>
        <v>15</v>
      </c>
      <c r="F81" t="str">
        <f t="shared" si="1"/>
        <v>50089872</v>
      </c>
      <c r="G81">
        <f>COUNTIFS('detailed data'!$J$2:$J$771,'aggregated data'!A81,'detailed data'!$N$2:$N$771,'aggregated data'!B81)</f>
        <v>15</v>
      </c>
      <c r="H81">
        <f>SUMIFS('detailed data'!$S$2:$S$771,'detailed data'!$J$2:$J$771,'aggregated data'!A81,'detailed data'!$N$2:$N$771,'aggregated data'!B81)</f>
        <v>192699.53999999995</v>
      </c>
      <c r="I81" t="str">
        <f>VLOOKUP('aggregated data'!B81,'DRG group translation'!$A$2:$B$180,2,FALSE)</f>
        <v>Sepsis</v>
      </c>
    </row>
    <row r="82" spans="1:9" x14ac:dyDescent="0.25">
      <c r="A82">
        <v>50129</v>
      </c>
      <c r="B82">
        <v>190</v>
      </c>
      <c r="C82">
        <v>1</v>
      </c>
      <c r="D82" s="1">
        <v>10671.45</v>
      </c>
      <c r="E82">
        <f>COUNTIFS('detailed data'!$T$2:$T$771,'aggregated data'!F82)</f>
        <v>1</v>
      </c>
      <c r="F82" t="str">
        <f t="shared" si="1"/>
        <v>50129190</v>
      </c>
      <c r="G82">
        <f>COUNTIFS('detailed data'!$J$2:$J$771,'aggregated data'!A82,'detailed data'!$N$2:$N$771,'aggregated data'!B82)</f>
        <v>1</v>
      </c>
      <c r="H82">
        <f>SUMIFS('detailed data'!$S$2:$S$771,'detailed data'!$J$2:$J$771,'aggregated data'!A82,'detailed data'!$N$2:$N$771,'aggregated data'!B82)</f>
        <v>10671.45</v>
      </c>
      <c r="I82" t="str">
        <f>VLOOKUP('aggregated data'!B82,'DRG group translation'!$A$2:$B$180,2,FALSE)</f>
        <v>Chronic obstructive pulmonary disease, bronchitis, asthma</v>
      </c>
    </row>
    <row r="83" spans="1:9" x14ac:dyDescent="0.25">
      <c r="A83">
        <v>50129</v>
      </c>
      <c r="B83">
        <v>191</v>
      </c>
      <c r="C83">
        <v>5</v>
      </c>
      <c r="D83" s="1">
        <v>43314.85</v>
      </c>
      <c r="E83">
        <f>COUNTIFS('detailed data'!$T$2:$T$771,'aggregated data'!F83)</f>
        <v>5</v>
      </c>
      <c r="F83" t="str">
        <f t="shared" si="1"/>
        <v>50129191</v>
      </c>
      <c r="G83">
        <f>COUNTIFS('detailed data'!$J$2:$J$771,'aggregated data'!A83,'detailed data'!$N$2:$N$771,'aggregated data'!B83)</f>
        <v>5</v>
      </c>
      <c r="H83">
        <f>SUMIFS('detailed data'!$S$2:$S$771,'detailed data'!$J$2:$J$771,'aggregated data'!A83,'detailed data'!$N$2:$N$771,'aggregated data'!B83)</f>
        <v>43314.85</v>
      </c>
      <c r="I83" t="str">
        <f>VLOOKUP('aggregated data'!B83,'DRG group translation'!$A$2:$B$180,2,FALSE)</f>
        <v>Chronic obstructive pulmonary disease, bronchitis, asthma</v>
      </c>
    </row>
    <row r="84" spans="1:9" x14ac:dyDescent="0.25">
      <c r="A84">
        <v>50129</v>
      </c>
      <c r="B84">
        <v>207</v>
      </c>
      <c r="C84">
        <v>1</v>
      </c>
      <c r="D84" s="1">
        <v>40415.370000000003</v>
      </c>
      <c r="E84">
        <f>COUNTIFS('detailed data'!$T$2:$T$771,'aggregated data'!F84)</f>
        <v>1</v>
      </c>
      <c r="F84" t="str">
        <f t="shared" si="1"/>
        <v>50129207</v>
      </c>
      <c r="G84">
        <f>COUNTIFS('detailed data'!$J$2:$J$771,'aggregated data'!A84,'detailed data'!$N$2:$N$771,'aggregated data'!B84)</f>
        <v>1</v>
      </c>
      <c r="H84">
        <f>SUMIFS('detailed data'!$S$2:$S$771,'detailed data'!$J$2:$J$771,'aggregated data'!A84,'detailed data'!$N$2:$N$771,'aggregated data'!B84)</f>
        <v>40415.370000000003</v>
      </c>
      <c r="I84" t="str">
        <f>VLOOKUP('aggregated data'!B84,'DRG group translation'!$A$2:$B$180,2,FALSE)</f>
        <v xml:space="preserve">Other respiratory </v>
      </c>
    </row>
    <row r="85" spans="1:9" x14ac:dyDescent="0.25">
      <c r="A85">
        <v>50129</v>
      </c>
      <c r="B85">
        <v>221</v>
      </c>
      <c r="C85">
        <v>2</v>
      </c>
      <c r="D85" s="1">
        <v>82658</v>
      </c>
      <c r="E85">
        <f>COUNTIFS('detailed data'!$T$2:$T$771,'aggregated data'!F85)</f>
        <v>2</v>
      </c>
      <c r="F85" t="str">
        <f t="shared" si="1"/>
        <v>50129221</v>
      </c>
      <c r="G85">
        <f>COUNTIFS('detailed data'!$J$2:$J$771,'aggregated data'!A85,'detailed data'!$N$2:$N$771,'aggregated data'!B85)</f>
        <v>2</v>
      </c>
      <c r="H85">
        <f>SUMIFS('detailed data'!$S$2:$S$771,'detailed data'!$J$2:$J$771,'aggregated data'!A85,'detailed data'!$N$2:$N$771,'aggregated data'!B85)</f>
        <v>82658</v>
      </c>
      <c r="I85" t="str">
        <f>VLOOKUP('aggregated data'!B85,'DRG group translation'!$A$2:$B$180,2,FALSE)</f>
        <v xml:space="preserve">Cardiac valve </v>
      </c>
    </row>
    <row r="86" spans="1:9" x14ac:dyDescent="0.25">
      <c r="A86">
        <v>50129</v>
      </c>
      <c r="B86">
        <v>238</v>
      </c>
      <c r="C86">
        <v>1</v>
      </c>
      <c r="D86" s="1">
        <v>27421.23</v>
      </c>
      <c r="E86">
        <f>COUNTIFS('detailed data'!$T$2:$T$771,'aggregated data'!F86)</f>
        <v>1</v>
      </c>
      <c r="F86" t="str">
        <f t="shared" si="1"/>
        <v>50129238</v>
      </c>
      <c r="G86">
        <f>COUNTIFS('detailed data'!$J$2:$J$771,'aggregated data'!A86,'detailed data'!$N$2:$N$771,'aggregated data'!B86)</f>
        <v>1</v>
      </c>
      <c r="H86">
        <f>SUMIFS('detailed data'!$S$2:$S$771,'detailed data'!$J$2:$J$771,'aggregated data'!A86,'detailed data'!$N$2:$N$771,'aggregated data'!B86)</f>
        <v>27421.23</v>
      </c>
      <c r="I86" t="str">
        <f>VLOOKUP('aggregated data'!B86,'DRG group translation'!$A$2:$B$180,2,FALSE)</f>
        <v>Major cardiovascular procedure</v>
      </c>
    </row>
    <row r="87" spans="1:9" x14ac:dyDescent="0.25">
      <c r="A87">
        <v>50129</v>
      </c>
      <c r="B87">
        <v>246</v>
      </c>
      <c r="C87">
        <v>6</v>
      </c>
      <c r="D87" s="1">
        <v>153765.29999999999</v>
      </c>
      <c r="E87">
        <f>COUNTIFS('detailed data'!$T$2:$T$771,'aggregated data'!F87)</f>
        <v>6</v>
      </c>
      <c r="F87" t="str">
        <f t="shared" si="1"/>
        <v>50129246</v>
      </c>
      <c r="G87">
        <f>COUNTIFS('detailed data'!$J$2:$J$771,'aggregated data'!A87,'detailed data'!$N$2:$N$771,'aggregated data'!B87)</f>
        <v>6</v>
      </c>
      <c r="H87">
        <f>SUMIFS('detailed data'!$S$2:$S$771,'detailed data'!$J$2:$J$771,'aggregated data'!A87,'detailed data'!$N$2:$N$771,'aggregated data'!B87)</f>
        <v>153765.29999999999</v>
      </c>
      <c r="I87" t="str">
        <f>VLOOKUP('aggregated data'!B87,'DRG group translation'!$A$2:$B$180,2,FALSE)</f>
        <v>Percutaneous coronary intervention</v>
      </c>
    </row>
    <row r="88" spans="1:9" x14ac:dyDescent="0.25">
      <c r="A88">
        <v>50129</v>
      </c>
      <c r="B88">
        <v>247</v>
      </c>
      <c r="C88">
        <v>3</v>
      </c>
      <c r="D88" s="1">
        <v>51215.539999999994</v>
      </c>
      <c r="E88">
        <f>COUNTIFS('detailed data'!$T$2:$T$771,'aggregated data'!F88)</f>
        <v>3</v>
      </c>
      <c r="F88" t="str">
        <f t="shared" si="1"/>
        <v>50129247</v>
      </c>
      <c r="G88">
        <f>COUNTIFS('detailed data'!$J$2:$J$771,'aggregated data'!A88,'detailed data'!$N$2:$N$771,'aggregated data'!B88)</f>
        <v>3</v>
      </c>
      <c r="H88">
        <f>SUMIFS('detailed data'!$S$2:$S$771,'detailed data'!$J$2:$J$771,'aggregated data'!A88,'detailed data'!$N$2:$N$771,'aggregated data'!B88)</f>
        <v>51215.539999999994</v>
      </c>
      <c r="I88" t="str">
        <f>VLOOKUP('aggregated data'!B88,'DRG group translation'!$A$2:$B$180,2,FALSE)</f>
        <v>Percutaneous coronary intervention</v>
      </c>
    </row>
    <row r="89" spans="1:9" x14ac:dyDescent="0.25">
      <c r="A89">
        <v>50129</v>
      </c>
      <c r="B89">
        <v>252</v>
      </c>
      <c r="C89">
        <v>4</v>
      </c>
      <c r="D89" s="1">
        <v>103304.73</v>
      </c>
      <c r="E89">
        <f>COUNTIFS('detailed data'!$T$2:$T$771,'aggregated data'!F89)</f>
        <v>4</v>
      </c>
      <c r="F89" t="str">
        <f t="shared" si="1"/>
        <v>50129252</v>
      </c>
      <c r="G89">
        <f>COUNTIFS('detailed data'!$J$2:$J$771,'aggregated data'!A89,'detailed data'!$N$2:$N$771,'aggregated data'!B89)</f>
        <v>4</v>
      </c>
      <c r="H89">
        <f>SUMIFS('detailed data'!$S$2:$S$771,'detailed data'!$J$2:$J$771,'aggregated data'!A89,'detailed data'!$N$2:$N$771,'aggregated data'!B89)</f>
        <v>103304.73</v>
      </c>
      <c r="I89" t="str">
        <f>VLOOKUP('aggregated data'!B89,'DRG group translation'!$A$2:$B$180,2,FALSE)</f>
        <v>Other vascular surgery</v>
      </c>
    </row>
    <row r="90" spans="1:9" x14ac:dyDescent="0.25">
      <c r="A90">
        <v>50129</v>
      </c>
      <c r="B90">
        <v>254</v>
      </c>
      <c r="C90">
        <v>1</v>
      </c>
      <c r="D90" s="1">
        <v>14659.44</v>
      </c>
      <c r="E90">
        <f>COUNTIFS('detailed data'!$T$2:$T$771,'aggregated data'!F90)</f>
        <v>1</v>
      </c>
      <c r="F90" t="str">
        <f t="shared" si="1"/>
        <v>50129254</v>
      </c>
      <c r="G90">
        <f>COUNTIFS('detailed data'!$J$2:$J$771,'aggregated data'!A90,'detailed data'!$N$2:$N$771,'aggregated data'!B90)</f>
        <v>1</v>
      </c>
      <c r="H90">
        <f>SUMIFS('detailed data'!$S$2:$S$771,'detailed data'!$J$2:$J$771,'aggregated data'!A90,'detailed data'!$N$2:$N$771,'aggregated data'!B90)</f>
        <v>14659.44</v>
      </c>
      <c r="I90" t="str">
        <f>VLOOKUP('aggregated data'!B90,'DRG group translation'!$A$2:$B$180,2,FALSE)</f>
        <v>Other vascular surgery</v>
      </c>
    </row>
    <row r="91" spans="1:9" x14ac:dyDescent="0.25">
      <c r="A91">
        <v>50129</v>
      </c>
      <c r="B91">
        <v>281</v>
      </c>
      <c r="C91">
        <v>2</v>
      </c>
      <c r="D91" s="1">
        <v>19379.82</v>
      </c>
      <c r="E91">
        <f>COUNTIFS('detailed data'!$T$2:$T$771,'aggregated data'!F91)</f>
        <v>2</v>
      </c>
      <c r="F91" t="str">
        <f t="shared" si="1"/>
        <v>50129281</v>
      </c>
      <c r="G91">
        <f>COUNTIFS('detailed data'!$J$2:$J$771,'aggregated data'!A91,'detailed data'!$N$2:$N$771,'aggregated data'!B91)</f>
        <v>2</v>
      </c>
      <c r="H91">
        <f>SUMIFS('detailed data'!$S$2:$S$771,'detailed data'!$J$2:$J$771,'aggregated data'!A91,'detailed data'!$N$2:$N$771,'aggregated data'!B91)</f>
        <v>19379.82</v>
      </c>
      <c r="I91" t="str">
        <f>VLOOKUP('aggregated data'!B91,'DRG group translation'!$A$2:$B$180,2,FALSE)</f>
        <v>Acute myocardial infarction</v>
      </c>
    </row>
    <row r="92" spans="1:9" x14ac:dyDescent="0.25">
      <c r="A92">
        <v>50129</v>
      </c>
      <c r="B92">
        <v>282</v>
      </c>
      <c r="C92">
        <v>1</v>
      </c>
      <c r="D92" s="1">
        <v>7538.15</v>
      </c>
      <c r="E92">
        <f>COUNTIFS('detailed data'!$T$2:$T$771,'aggregated data'!F92)</f>
        <v>1</v>
      </c>
      <c r="F92" t="str">
        <f t="shared" si="1"/>
        <v>50129282</v>
      </c>
      <c r="G92">
        <f>COUNTIFS('detailed data'!$J$2:$J$771,'aggregated data'!A92,'detailed data'!$N$2:$N$771,'aggregated data'!B92)</f>
        <v>1</v>
      </c>
      <c r="H92">
        <f>SUMIFS('detailed data'!$S$2:$S$771,'detailed data'!$J$2:$J$771,'aggregated data'!A92,'detailed data'!$N$2:$N$771,'aggregated data'!B92)</f>
        <v>7538.15</v>
      </c>
      <c r="I92" t="str">
        <f>VLOOKUP('aggregated data'!B92,'DRG group translation'!$A$2:$B$180,2,FALSE)</f>
        <v>Acute myocardial infarction</v>
      </c>
    </row>
    <row r="93" spans="1:9" x14ac:dyDescent="0.25">
      <c r="A93">
        <v>50129</v>
      </c>
      <c r="B93">
        <v>291</v>
      </c>
      <c r="C93">
        <v>1</v>
      </c>
      <c r="D93" s="1">
        <v>13172.5</v>
      </c>
      <c r="E93">
        <f>COUNTIFS('detailed data'!$T$2:$T$771,'aggregated data'!F93)</f>
        <v>1</v>
      </c>
      <c r="F93" t="str">
        <f t="shared" si="1"/>
        <v>50129291</v>
      </c>
      <c r="G93">
        <f>COUNTIFS('detailed data'!$J$2:$J$771,'aggregated data'!A93,'detailed data'!$N$2:$N$771,'aggregated data'!B93)</f>
        <v>1</v>
      </c>
      <c r="H93">
        <f>SUMIFS('detailed data'!$S$2:$S$771,'detailed data'!$J$2:$J$771,'aggregated data'!A93,'detailed data'!$N$2:$N$771,'aggregated data'!B93)</f>
        <v>13172.5</v>
      </c>
      <c r="I93" t="str">
        <f>VLOOKUP('aggregated data'!B93,'DRG group translation'!$A$2:$B$180,2,FALSE)</f>
        <v>Congestive heart failure</v>
      </c>
    </row>
    <row r="94" spans="1:9" x14ac:dyDescent="0.25">
      <c r="A94">
        <v>50129</v>
      </c>
      <c r="B94">
        <v>300</v>
      </c>
      <c r="C94">
        <v>2</v>
      </c>
      <c r="D94" s="1">
        <v>15965.05</v>
      </c>
      <c r="E94">
        <f>COUNTIFS('detailed data'!$T$2:$T$771,'aggregated data'!F94)</f>
        <v>2</v>
      </c>
      <c r="F94" t="str">
        <f t="shared" si="1"/>
        <v>50129300</v>
      </c>
      <c r="G94">
        <f>COUNTIFS('detailed data'!$J$2:$J$771,'aggregated data'!A94,'detailed data'!$N$2:$N$771,'aggregated data'!B94)</f>
        <v>2</v>
      </c>
      <c r="H94">
        <f>SUMIFS('detailed data'!$S$2:$S$771,'detailed data'!$J$2:$J$771,'aggregated data'!A94,'detailed data'!$N$2:$N$771,'aggregated data'!B94)</f>
        <v>15965.05</v>
      </c>
      <c r="I94" t="str">
        <f>VLOOKUP('aggregated data'!B94,'DRG group translation'!$A$2:$B$180,2,FALSE)</f>
        <v xml:space="preserve">Medical peripheral vascular disorders </v>
      </c>
    </row>
    <row r="95" spans="1:9" x14ac:dyDescent="0.25">
      <c r="A95">
        <v>50129</v>
      </c>
      <c r="B95">
        <v>552</v>
      </c>
      <c r="C95">
        <v>1</v>
      </c>
      <c r="D95" s="1">
        <v>8406.2800000000007</v>
      </c>
      <c r="E95">
        <f>COUNTIFS('detailed data'!$T$2:$T$771,'aggregated data'!F95)</f>
        <v>1</v>
      </c>
      <c r="F95" t="str">
        <f t="shared" si="1"/>
        <v>50129552</v>
      </c>
      <c r="G95">
        <f>COUNTIFS('detailed data'!$J$2:$J$771,'aggregated data'!A95,'detailed data'!$N$2:$N$771,'aggregated data'!B95)</f>
        <v>1</v>
      </c>
      <c r="H95">
        <f>SUMIFS('detailed data'!$S$2:$S$771,'detailed data'!$J$2:$J$771,'aggregated data'!A95,'detailed data'!$N$2:$N$771,'aggregated data'!B95)</f>
        <v>8406.2800000000007</v>
      </c>
      <c r="I95" t="str">
        <f>VLOOKUP('aggregated data'!B95,'DRG group translation'!$A$2:$B$180,2,FALSE)</f>
        <v xml:space="preserve">Medical non-infectious orthopedic  </v>
      </c>
    </row>
    <row r="96" spans="1:9" x14ac:dyDescent="0.25">
      <c r="A96">
        <v>50129</v>
      </c>
      <c r="B96">
        <v>603</v>
      </c>
      <c r="C96">
        <v>1</v>
      </c>
      <c r="D96" s="1">
        <v>6955.27</v>
      </c>
      <c r="E96">
        <f>COUNTIFS('detailed data'!$T$2:$T$771,'aggregated data'!F96)</f>
        <v>1</v>
      </c>
      <c r="F96" t="str">
        <f t="shared" si="1"/>
        <v>50129603</v>
      </c>
      <c r="G96">
        <f>COUNTIFS('detailed data'!$J$2:$J$771,'aggregated data'!A96,'detailed data'!$N$2:$N$771,'aggregated data'!B96)</f>
        <v>1</v>
      </c>
      <c r="H96">
        <f>SUMIFS('detailed data'!$S$2:$S$771,'detailed data'!$J$2:$J$771,'aggregated data'!A96,'detailed data'!$N$2:$N$771,'aggregated data'!B96)</f>
        <v>6955.27</v>
      </c>
      <c r="I96" t="str">
        <f>VLOOKUP('aggregated data'!B96,'DRG group translation'!$A$2:$B$180,2,FALSE)</f>
        <v>Cellulitis</v>
      </c>
    </row>
    <row r="97" spans="1:9" x14ac:dyDescent="0.25">
      <c r="A97">
        <v>50129</v>
      </c>
      <c r="B97">
        <v>640</v>
      </c>
      <c r="C97">
        <v>1</v>
      </c>
      <c r="D97" s="1">
        <v>6849.96</v>
      </c>
      <c r="E97">
        <f>COUNTIFS('detailed data'!$T$2:$T$771,'aggregated data'!F97)</f>
        <v>1</v>
      </c>
      <c r="F97" t="str">
        <f t="shared" si="1"/>
        <v>50129640</v>
      </c>
      <c r="G97">
        <f>COUNTIFS('detailed data'!$J$2:$J$771,'aggregated data'!A97,'detailed data'!$N$2:$N$771,'aggregated data'!B97)</f>
        <v>1</v>
      </c>
      <c r="H97">
        <f>SUMIFS('detailed data'!$S$2:$S$771,'detailed data'!$J$2:$J$771,'aggregated data'!A97,'detailed data'!$N$2:$N$771,'aggregated data'!B97)</f>
        <v>6849.96</v>
      </c>
      <c r="I97" t="str">
        <f>VLOOKUP('aggregated data'!B97,'DRG group translation'!$A$2:$B$180,2,FALSE)</f>
        <v>Nutritional and metabolic disorders</v>
      </c>
    </row>
    <row r="98" spans="1:9" x14ac:dyDescent="0.25">
      <c r="A98">
        <v>50129</v>
      </c>
      <c r="B98">
        <v>641</v>
      </c>
      <c r="C98">
        <v>1</v>
      </c>
      <c r="D98" s="1">
        <v>7183.93</v>
      </c>
      <c r="E98">
        <f>COUNTIFS('detailed data'!$T$2:$T$771,'aggregated data'!F98)</f>
        <v>1</v>
      </c>
      <c r="F98" t="str">
        <f t="shared" si="1"/>
        <v>50129641</v>
      </c>
      <c r="G98">
        <f>COUNTIFS('detailed data'!$J$2:$J$771,'aggregated data'!A98,'detailed data'!$N$2:$N$771,'aggregated data'!B98)</f>
        <v>1</v>
      </c>
      <c r="H98">
        <f>SUMIFS('detailed data'!$S$2:$S$771,'detailed data'!$J$2:$J$771,'aggregated data'!A98,'detailed data'!$N$2:$N$771,'aggregated data'!B98)</f>
        <v>7183.93</v>
      </c>
      <c r="I98" t="str">
        <f>VLOOKUP('aggregated data'!B98,'DRG group translation'!$A$2:$B$180,2,FALSE)</f>
        <v>Nutritional and metabolic disorders</v>
      </c>
    </row>
    <row r="99" spans="1:9" x14ac:dyDescent="0.25">
      <c r="A99">
        <v>50129</v>
      </c>
      <c r="B99">
        <v>683</v>
      </c>
      <c r="C99">
        <v>6</v>
      </c>
      <c r="D99" s="1">
        <v>54153.17</v>
      </c>
      <c r="E99">
        <f>COUNTIFS('detailed data'!$T$2:$T$771,'aggregated data'!F99)</f>
        <v>6</v>
      </c>
      <c r="F99" t="str">
        <f t="shared" si="1"/>
        <v>50129683</v>
      </c>
      <c r="G99">
        <f>COUNTIFS('detailed data'!$J$2:$J$771,'aggregated data'!A99,'detailed data'!$N$2:$N$771,'aggregated data'!B99)</f>
        <v>6</v>
      </c>
      <c r="H99">
        <f>SUMIFS('detailed data'!$S$2:$S$771,'detailed data'!$J$2:$J$771,'aggregated data'!A99,'detailed data'!$N$2:$N$771,'aggregated data'!B99)</f>
        <v>54153.17</v>
      </c>
      <c r="I99" t="str">
        <f>VLOOKUP('aggregated data'!B99,'DRG group translation'!$A$2:$B$180,2,FALSE)</f>
        <v>Renal failure</v>
      </c>
    </row>
    <row r="100" spans="1:9" x14ac:dyDescent="0.25">
      <c r="A100">
        <v>50129</v>
      </c>
      <c r="B100">
        <v>689</v>
      </c>
      <c r="C100">
        <v>2</v>
      </c>
      <c r="D100" s="1">
        <v>20502.3</v>
      </c>
      <c r="E100">
        <f>COUNTIFS('detailed data'!$T$2:$T$771,'aggregated data'!F100)</f>
        <v>2</v>
      </c>
      <c r="F100" t="str">
        <f t="shared" si="1"/>
        <v>50129689</v>
      </c>
      <c r="G100">
        <f>COUNTIFS('detailed data'!$J$2:$J$771,'aggregated data'!A100,'detailed data'!$N$2:$N$771,'aggregated data'!B100)</f>
        <v>2</v>
      </c>
      <c r="H100">
        <f>SUMIFS('detailed data'!$S$2:$S$771,'detailed data'!$J$2:$J$771,'aggregated data'!A100,'detailed data'!$N$2:$N$771,'aggregated data'!B100)</f>
        <v>20502.3</v>
      </c>
      <c r="I100" t="str">
        <f>VLOOKUP('aggregated data'!B100,'DRG group translation'!$A$2:$B$180,2,FALSE)</f>
        <v>Urinary tract infection</v>
      </c>
    </row>
    <row r="101" spans="1:9" x14ac:dyDescent="0.25">
      <c r="A101">
        <v>50129</v>
      </c>
      <c r="B101">
        <v>870</v>
      </c>
      <c r="C101">
        <v>4</v>
      </c>
      <c r="D101" s="1">
        <v>155849.84999999998</v>
      </c>
      <c r="E101">
        <f>COUNTIFS('detailed data'!$T$2:$T$771,'aggregated data'!F101)</f>
        <v>4</v>
      </c>
      <c r="F101" t="str">
        <f t="shared" si="1"/>
        <v>50129870</v>
      </c>
      <c r="G101">
        <f>COUNTIFS('detailed data'!$J$2:$J$771,'aggregated data'!A101,'detailed data'!$N$2:$N$771,'aggregated data'!B101)</f>
        <v>4</v>
      </c>
      <c r="H101">
        <f>SUMIFS('detailed data'!$S$2:$S$771,'detailed data'!$J$2:$J$771,'aggregated data'!A101,'detailed data'!$N$2:$N$771,'aggregated data'!B101)</f>
        <v>155849.84999999998</v>
      </c>
      <c r="I101" t="str">
        <f>VLOOKUP('aggregated data'!B101,'DRG group translation'!$A$2:$B$180,2,FALSE)</f>
        <v>Sepsis</v>
      </c>
    </row>
    <row r="102" spans="1:9" x14ac:dyDescent="0.25">
      <c r="A102">
        <v>50140</v>
      </c>
      <c r="B102">
        <v>682</v>
      </c>
      <c r="C102">
        <v>1</v>
      </c>
      <c r="D102" s="1">
        <v>9713.61</v>
      </c>
      <c r="E102">
        <f>COUNTIFS('detailed data'!$T$2:$T$771,'aggregated data'!F102)</f>
        <v>1</v>
      </c>
      <c r="F102" t="str">
        <f t="shared" si="1"/>
        <v>50140682</v>
      </c>
      <c r="G102">
        <f>COUNTIFS('detailed data'!$J$2:$J$771,'aggregated data'!A102,'detailed data'!$N$2:$N$771,'aggregated data'!B102)</f>
        <v>1</v>
      </c>
      <c r="H102">
        <f>SUMIFS('detailed data'!$S$2:$S$771,'detailed data'!$J$2:$J$771,'aggregated data'!A102,'detailed data'!$N$2:$N$771,'aggregated data'!B102)</f>
        <v>9713.61</v>
      </c>
      <c r="I102" t="str">
        <f>VLOOKUP('aggregated data'!B102,'DRG group translation'!$A$2:$B$180,2,FALSE)</f>
        <v>Renal failure</v>
      </c>
    </row>
    <row r="103" spans="1:9" x14ac:dyDescent="0.25">
      <c r="A103">
        <v>50204</v>
      </c>
      <c r="B103">
        <v>481</v>
      </c>
      <c r="C103">
        <v>1</v>
      </c>
      <c r="D103" s="1">
        <v>13867.78</v>
      </c>
      <c r="E103">
        <f>COUNTIFS('detailed data'!$T$2:$T$771,'aggregated data'!F103)</f>
        <v>1</v>
      </c>
      <c r="F103" t="str">
        <f t="shared" si="1"/>
        <v>50204481</v>
      </c>
      <c r="G103">
        <f>COUNTIFS('detailed data'!$J$2:$J$771,'aggregated data'!A103,'detailed data'!$N$2:$N$771,'aggregated data'!B103)</f>
        <v>1</v>
      </c>
      <c r="H103">
        <f>SUMIFS('detailed data'!$S$2:$S$771,'detailed data'!$J$2:$J$771,'aggregated data'!A103,'detailed data'!$N$2:$N$771,'aggregated data'!B103)</f>
        <v>13867.78</v>
      </c>
      <c r="I103" t="str">
        <f>VLOOKUP('aggregated data'!B103,'DRG group translation'!$A$2:$B$180,2,FALSE)</f>
        <v>Hip &amp; femur procedures except major joint</v>
      </c>
    </row>
    <row r="104" spans="1:9" x14ac:dyDescent="0.25">
      <c r="A104">
        <v>50245</v>
      </c>
      <c r="B104">
        <v>252</v>
      </c>
      <c r="C104">
        <v>2</v>
      </c>
      <c r="D104" s="1">
        <v>69558.22</v>
      </c>
      <c r="E104">
        <f>COUNTIFS('detailed data'!$T$2:$T$771,'aggregated data'!F104)</f>
        <v>2</v>
      </c>
      <c r="F104" t="str">
        <f t="shared" si="1"/>
        <v>50245252</v>
      </c>
      <c r="G104">
        <f>COUNTIFS('detailed data'!$J$2:$J$771,'aggregated data'!A104,'detailed data'!$N$2:$N$771,'aggregated data'!B104)</f>
        <v>2</v>
      </c>
      <c r="H104">
        <f>SUMIFS('detailed data'!$S$2:$S$771,'detailed data'!$J$2:$J$771,'aggregated data'!A104,'detailed data'!$N$2:$N$771,'aggregated data'!B104)</f>
        <v>69558.22</v>
      </c>
      <c r="I104" t="str">
        <f>VLOOKUP('aggregated data'!B104,'DRG group translation'!$A$2:$B$180,2,FALSE)</f>
        <v>Other vascular surgery</v>
      </c>
    </row>
    <row r="105" spans="1:9" x14ac:dyDescent="0.25">
      <c r="A105">
        <v>50245</v>
      </c>
      <c r="B105">
        <v>493</v>
      </c>
      <c r="C105">
        <v>1</v>
      </c>
      <c r="D105" s="1">
        <v>26372.02</v>
      </c>
      <c r="E105">
        <f>COUNTIFS('detailed data'!$T$2:$T$771,'aggregated data'!F105)</f>
        <v>1</v>
      </c>
      <c r="F105" t="str">
        <f t="shared" si="1"/>
        <v>50245493</v>
      </c>
      <c r="G105">
        <f>COUNTIFS('detailed data'!$J$2:$J$771,'aggregated data'!A105,'detailed data'!$N$2:$N$771,'aggregated data'!B105)</f>
        <v>1</v>
      </c>
      <c r="H105">
        <f>SUMIFS('detailed data'!$S$2:$S$771,'detailed data'!$J$2:$J$771,'aggregated data'!A105,'detailed data'!$N$2:$N$771,'aggregated data'!B105)</f>
        <v>26372.02</v>
      </c>
      <c r="I105" t="str">
        <f>VLOOKUP('aggregated data'!B105,'DRG group translation'!$A$2:$B$180,2,FALSE)</f>
        <v>Lower extremity and humerus procedure except hip, foot, femur</v>
      </c>
    </row>
    <row r="106" spans="1:9" x14ac:dyDescent="0.25">
      <c r="A106">
        <v>50245</v>
      </c>
      <c r="B106">
        <v>556</v>
      </c>
      <c r="C106">
        <v>1</v>
      </c>
      <c r="D106" s="1">
        <v>15351.61</v>
      </c>
      <c r="E106">
        <f>COUNTIFS('detailed data'!$T$2:$T$771,'aggregated data'!F106)</f>
        <v>1</v>
      </c>
      <c r="F106" t="str">
        <f t="shared" si="1"/>
        <v>50245556</v>
      </c>
      <c r="G106">
        <f>COUNTIFS('detailed data'!$J$2:$J$771,'aggregated data'!A106,'detailed data'!$N$2:$N$771,'aggregated data'!B106)</f>
        <v>1</v>
      </c>
      <c r="H106">
        <f>SUMIFS('detailed data'!$S$2:$S$771,'detailed data'!$J$2:$J$771,'aggregated data'!A106,'detailed data'!$N$2:$N$771,'aggregated data'!B106)</f>
        <v>15351.61</v>
      </c>
      <c r="I106" t="str">
        <f>VLOOKUP('aggregated data'!B106,'DRG group translation'!$A$2:$B$180,2,FALSE)</f>
        <v xml:space="preserve">Medical non-infectious orthopedic  </v>
      </c>
    </row>
    <row r="107" spans="1:9" x14ac:dyDescent="0.25">
      <c r="A107">
        <v>50245</v>
      </c>
      <c r="B107">
        <v>683</v>
      </c>
      <c r="C107">
        <v>1</v>
      </c>
      <c r="D107" s="1">
        <v>17567.98</v>
      </c>
      <c r="E107">
        <f>COUNTIFS('detailed data'!$T$2:$T$771,'aggregated data'!F107)</f>
        <v>1</v>
      </c>
      <c r="F107" t="str">
        <f t="shared" si="1"/>
        <v>50245683</v>
      </c>
      <c r="G107">
        <f>COUNTIFS('detailed data'!$J$2:$J$771,'aggregated data'!A107,'detailed data'!$N$2:$N$771,'aggregated data'!B107)</f>
        <v>1</v>
      </c>
      <c r="H107">
        <f>SUMIFS('detailed data'!$S$2:$S$771,'detailed data'!$J$2:$J$771,'aggregated data'!A107,'detailed data'!$N$2:$N$771,'aggregated data'!B107)</f>
        <v>17567.98</v>
      </c>
      <c r="I107" t="str">
        <f>VLOOKUP('aggregated data'!B107,'DRG group translation'!$A$2:$B$180,2,FALSE)</f>
        <v>Renal failure</v>
      </c>
    </row>
    <row r="108" spans="1:9" x14ac:dyDescent="0.25">
      <c r="A108">
        <v>50245</v>
      </c>
      <c r="B108">
        <v>871</v>
      </c>
      <c r="C108">
        <v>3</v>
      </c>
      <c r="D108" s="1">
        <v>96312.06</v>
      </c>
      <c r="E108">
        <f>COUNTIFS('detailed data'!$T$2:$T$771,'aggregated data'!F108)</f>
        <v>3</v>
      </c>
      <c r="F108" t="str">
        <f t="shared" si="1"/>
        <v>50245871</v>
      </c>
      <c r="G108">
        <f>COUNTIFS('detailed data'!$J$2:$J$771,'aggregated data'!A108,'detailed data'!$N$2:$N$771,'aggregated data'!B108)</f>
        <v>3</v>
      </c>
      <c r="H108">
        <f>SUMIFS('detailed data'!$S$2:$S$771,'detailed data'!$J$2:$J$771,'aggregated data'!A108,'detailed data'!$N$2:$N$771,'aggregated data'!B108)</f>
        <v>96312.06</v>
      </c>
      <c r="I108" t="str">
        <f>VLOOKUP('aggregated data'!B108,'DRG group translation'!$A$2:$B$180,2,FALSE)</f>
        <v>Sepsis</v>
      </c>
    </row>
    <row r="109" spans="1:9" x14ac:dyDescent="0.25">
      <c r="A109">
        <v>50272</v>
      </c>
      <c r="B109">
        <v>194</v>
      </c>
      <c r="C109">
        <v>1</v>
      </c>
      <c r="D109" s="1">
        <v>8235.5</v>
      </c>
      <c r="E109">
        <f>COUNTIFS('detailed data'!$T$2:$T$771,'aggregated data'!F109)</f>
        <v>1</v>
      </c>
      <c r="F109" t="str">
        <f t="shared" si="1"/>
        <v>50272194</v>
      </c>
      <c r="G109">
        <f>COUNTIFS('detailed data'!$J$2:$J$771,'aggregated data'!A109,'detailed data'!$N$2:$N$771,'aggregated data'!B109)</f>
        <v>1</v>
      </c>
      <c r="H109">
        <f>SUMIFS('detailed data'!$S$2:$S$771,'detailed data'!$J$2:$J$771,'aggregated data'!A109,'detailed data'!$N$2:$N$771,'aggregated data'!B109)</f>
        <v>8235.5</v>
      </c>
      <c r="I109" t="str">
        <f>VLOOKUP('aggregated data'!B109,'DRG group translation'!$A$2:$B$180,2,FALSE)</f>
        <v>Simple pneumonia and respiratory infections</v>
      </c>
    </row>
    <row r="110" spans="1:9" x14ac:dyDescent="0.25">
      <c r="A110">
        <v>50298</v>
      </c>
      <c r="B110">
        <v>392</v>
      </c>
      <c r="C110">
        <v>1</v>
      </c>
      <c r="D110" s="1">
        <v>7007.38</v>
      </c>
      <c r="E110">
        <f>COUNTIFS('detailed data'!$T$2:$T$771,'aggregated data'!F110)</f>
        <v>1</v>
      </c>
      <c r="F110" t="str">
        <f t="shared" si="1"/>
        <v>50298392</v>
      </c>
      <c r="G110">
        <f>COUNTIFS('detailed data'!$J$2:$J$771,'aggregated data'!A110,'detailed data'!$N$2:$N$771,'aggregated data'!B110)</f>
        <v>1</v>
      </c>
      <c r="H110">
        <f>SUMIFS('detailed data'!$S$2:$S$771,'detailed data'!$J$2:$J$771,'aggregated data'!A110,'detailed data'!$N$2:$N$771,'aggregated data'!B110)</f>
        <v>7007.38</v>
      </c>
      <c r="I110" t="str">
        <f>VLOOKUP('aggregated data'!B110,'DRG group translation'!$A$2:$B$180,2,FALSE)</f>
        <v>Esophagitis, gastroenteritis and other digestive disorders</v>
      </c>
    </row>
    <row r="111" spans="1:9" x14ac:dyDescent="0.25">
      <c r="A111">
        <v>50300</v>
      </c>
      <c r="B111">
        <v>638</v>
      </c>
      <c r="C111">
        <v>1</v>
      </c>
      <c r="D111" s="1">
        <v>7231.47</v>
      </c>
      <c r="E111">
        <f>COUNTIFS('detailed data'!$T$2:$T$771,'aggregated data'!F111)</f>
        <v>1</v>
      </c>
      <c r="F111" t="str">
        <f t="shared" si="1"/>
        <v>50300638</v>
      </c>
      <c r="G111">
        <f>COUNTIFS('detailed data'!$J$2:$J$771,'aggregated data'!A111,'detailed data'!$N$2:$N$771,'aggregated data'!B111)</f>
        <v>1</v>
      </c>
      <c r="H111">
        <f>SUMIFS('detailed data'!$S$2:$S$771,'detailed data'!$J$2:$J$771,'aggregated data'!A111,'detailed data'!$N$2:$N$771,'aggregated data'!B111)</f>
        <v>7231.47</v>
      </c>
      <c r="I111" t="str">
        <f>VLOOKUP('aggregated data'!B111,'DRG group translation'!$A$2:$B$180,2,FALSE)</f>
        <v>Diabetes</v>
      </c>
    </row>
    <row r="112" spans="1:9" x14ac:dyDescent="0.25">
      <c r="A112">
        <v>50300</v>
      </c>
      <c r="B112">
        <v>871</v>
      </c>
      <c r="C112">
        <v>1</v>
      </c>
      <c r="D112" s="1">
        <v>14374.54</v>
      </c>
      <c r="E112">
        <f>COUNTIFS('detailed data'!$T$2:$T$771,'aggregated data'!F112)</f>
        <v>1</v>
      </c>
      <c r="F112" t="str">
        <f t="shared" si="1"/>
        <v>50300871</v>
      </c>
      <c r="G112">
        <f>COUNTIFS('detailed data'!$J$2:$J$771,'aggregated data'!A112,'detailed data'!$N$2:$N$771,'aggregated data'!B112)</f>
        <v>1</v>
      </c>
      <c r="H112">
        <f>SUMIFS('detailed data'!$S$2:$S$771,'detailed data'!$J$2:$J$771,'aggregated data'!A112,'detailed data'!$N$2:$N$771,'aggregated data'!B112)</f>
        <v>14374.54</v>
      </c>
      <c r="I112" t="str">
        <f>VLOOKUP('aggregated data'!B112,'DRG group translation'!$A$2:$B$180,2,FALSE)</f>
        <v>Sepsis</v>
      </c>
    </row>
    <row r="113" spans="1:9" x14ac:dyDescent="0.25">
      <c r="A113">
        <v>50300</v>
      </c>
      <c r="B113">
        <v>872</v>
      </c>
      <c r="C113">
        <v>1</v>
      </c>
      <c r="D113" s="1">
        <v>8882</v>
      </c>
      <c r="E113">
        <f>COUNTIFS('detailed data'!$T$2:$T$771,'aggregated data'!F113)</f>
        <v>1</v>
      </c>
      <c r="F113" t="str">
        <f t="shared" si="1"/>
        <v>50300872</v>
      </c>
      <c r="G113">
        <f>COUNTIFS('detailed data'!$J$2:$J$771,'aggregated data'!A113,'detailed data'!$N$2:$N$771,'aggregated data'!B113)</f>
        <v>1</v>
      </c>
      <c r="H113">
        <f>SUMIFS('detailed data'!$S$2:$S$771,'detailed data'!$J$2:$J$771,'aggregated data'!A113,'detailed data'!$N$2:$N$771,'aggregated data'!B113)</f>
        <v>8882</v>
      </c>
      <c r="I113" t="str">
        <f>VLOOKUP('aggregated data'!B113,'DRG group translation'!$A$2:$B$180,2,FALSE)</f>
        <v>Sepsis</v>
      </c>
    </row>
    <row r="114" spans="1:9" x14ac:dyDescent="0.25">
      <c r="A114">
        <v>50327</v>
      </c>
      <c r="B114">
        <v>292</v>
      </c>
      <c r="C114">
        <v>6</v>
      </c>
      <c r="D114" s="1">
        <v>62499.959999999992</v>
      </c>
      <c r="E114">
        <f>COUNTIFS('detailed data'!$T$2:$T$771,'aggregated data'!F114)</f>
        <v>6</v>
      </c>
      <c r="F114" t="str">
        <f t="shared" si="1"/>
        <v>50327292</v>
      </c>
      <c r="G114">
        <f>COUNTIFS('detailed data'!$J$2:$J$771,'aggregated data'!A114,'detailed data'!$N$2:$N$771,'aggregated data'!B114)</f>
        <v>6</v>
      </c>
      <c r="H114">
        <f>SUMIFS('detailed data'!$S$2:$S$771,'detailed data'!$J$2:$J$771,'aggregated data'!A114,'detailed data'!$N$2:$N$771,'aggregated data'!B114)</f>
        <v>62499.959999999992</v>
      </c>
      <c r="I114" t="str">
        <f>VLOOKUP('aggregated data'!B114,'DRG group translation'!$A$2:$B$180,2,FALSE)</f>
        <v>Congestive heart failure</v>
      </c>
    </row>
    <row r="115" spans="1:9" x14ac:dyDescent="0.25">
      <c r="A115">
        <v>50327</v>
      </c>
      <c r="B115">
        <v>313</v>
      </c>
      <c r="C115">
        <v>1</v>
      </c>
      <c r="D115" s="1">
        <v>9213.61</v>
      </c>
      <c r="E115">
        <f>COUNTIFS('detailed data'!$T$2:$T$771,'aggregated data'!F115)</f>
        <v>1</v>
      </c>
      <c r="F115" t="str">
        <f t="shared" si="1"/>
        <v>50327313</v>
      </c>
      <c r="G115">
        <f>COUNTIFS('detailed data'!$J$2:$J$771,'aggregated data'!A115,'detailed data'!$N$2:$N$771,'aggregated data'!B115)</f>
        <v>1</v>
      </c>
      <c r="H115">
        <f>SUMIFS('detailed data'!$S$2:$S$771,'detailed data'!$J$2:$J$771,'aggregated data'!A115,'detailed data'!$N$2:$N$771,'aggregated data'!B115)</f>
        <v>9213.61</v>
      </c>
      <c r="I115" t="str">
        <f>VLOOKUP('aggregated data'!B115,'DRG group translation'!$A$2:$B$180,2,FALSE)</f>
        <v>Chest pain</v>
      </c>
    </row>
    <row r="116" spans="1:9" x14ac:dyDescent="0.25">
      <c r="A116">
        <v>50327</v>
      </c>
      <c r="B116">
        <v>392</v>
      </c>
      <c r="C116">
        <v>1</v>
      </c>
      <c r="D116" s="1">
        <v>10319.530000000001</v>
      </c>
      <c r="E116">
        <f>COUNTIFS('detailed data'!$T$2:$T$771,'aggregated data'!F116)</f>
        <v>1</v>
      </c>
      <c r="F116" t="str">
        <f t="shared" si="1"/>
        <v>50327392</v>
      </c>
      <c r="G116">
        <f>COUNTIFS('detailed data'!$J$2:$J$771,'aggregated data'!A116,'detailed data'!$N$2:$N$771,'aggregated data'!B116)</f>
        <v>1</v>
      </c>
      <c r="H116">
        <f>SUMIFS('detailed data'!$S$2:$S$771,'detailed data'!$J$2:$J$771,'aggregated data'!A116,'detailed data'!$N$2:$N$771,'aggregated data'!B116)</f>
        <v>10319.530000000001</v>
      </c>
      <c r="I116" t="str">
        <f>VLOOKUP('aggregated data'!B116,'DRG group translation'!$A$2:$B$180,2,FALSE)</f>
        <v>Esophagitis, gastroenteritis and other digestive disorders</v>
      </c>
    </row>
    <row r="117" spans="1:9" x14ac:dyDescent="0.25">
      <c r="A117">
        <v>50327</v>
      </c>
      <c r="B117">
        <v>812</v>
      </c>
      <c r="C117">
        <v>4</v>
      </c>
      <c r="D117" s="1">
        <v>29770.2</v>
      </c>
      <c r="E117">
        <f>COUNTIFS('detailed data'!$T$2:$T$771,'aggregated data'!F117)</f>
        <v>4</v>
      </c>
      <c r="F117" t="str">
        <f t="shared" si="1"/>
        <v>50327812</v>
      </c>
      <c r="G117">
        <f>COUNTIFS('detailed data'!$J$2:$J$771,'aggregated data'!A117,'detailed data'!$N$2:$N$771,'aggregated data'!B117)</f>
        <v>4</v>
      </c>
      <c r="H117">
        <f>SUMIFS('detailed data'!$S$2:$S$771,'detailed data'!$J$2:$J$771,'aggregated data'!A117,'detailed data'!$N$2:$N$771,'aggregated data'!B117)</f>
        <v>29770.2</v>
      </c>
      <c r="I117" t="str">
        <f>VLOOKUP('aggregated data'!B117,'DRG group translation'!$A$2:$B$180,2,FALSE)</f>
        <v>Red blood cell disorders</v>
      </c>
    </row>
    <row r="118" spans="1:9" x14ac:dyDescent="0.25">
      <c r="A118">
        <v>50327</v>
      </c>
      <c r="B118">
        <v>871</v>
      </c>
      <c r="C118">
        <v>1</v>
      </c>
      <c r="D118" s="1">
        <v>19771.8</v>
      </c>
      <c r="E118">
        <f>COUNTIFS('detailed data'!$T$2:$T$771,'aggregated data'!F118)</f>
        <v>1</v>
      </c>
      <c r="F118" t="str">
        <f t="shared" si="1"/>
        <v>50327871</v>
      </c>
      <c r="G118">
        <f>COUNTIFS('detailed data'!$J$2:$J$771,'aggregated data'!A118,'detailed data'!$N$2:$N$771,'aggregated data'!B118)</f>
        <v>1</v>
      </c>
      <c r="H118">
        <f>SUMIFS('detailed data'!$S$2:$S$771,'detailed data'!$J$2:$J$771,'aggregated data'!A118,'detailed data'!$N$2:$N$771,'aggregated data'!B118)</f>
        <v>19771.8</v>
      </c>
      <c r="I118" t="str">
        <f>VLOOKUP('aggregated data'!B118,'DRG group translation'!$A$2:$B$180,2,FALSE)</f>
        <v>Sepsis</v>
      </c>
    </row>
    <row r="119" spans="1:9" x14ac:dyDescent="0.25">
      <c r="A119">
        <v>50329</v>
      </c>
      <c r="B119">
        <v>193</v>
      </c>
      <c r="C119">
        <v>1</v>
      </c>
      <c r="D119" s="1">
        <v>11952.47</v>
      </c>
      <c r="E119">
        <f>COUNTIFS('detailed data'!$T$2:$T$771,'aggregated data'!F119)</f>
        <v>1</v>
      </c>
      <c r="F119" t="str">
        <f t="shared" si="1"/>
        <v>50329193</v>
      </c>
      <c r="G119">
        <f>COUNTIFS('detailed data'!$J$2:$J$771,'aggregated data'!A119,'detailed data'!$N$2:$N$771,'aggregated data'!B119)</f>
        <v>1</v>
      </c>
      <c r="H119">
        <f>SUMIFS('detailed data'!$S$2:$S$771,'detailed data'!$J$2:$J$771,'aggregated data'!A119,'detailed data'!$N$2:$N$771,'aggregated data'!B119)</f>
        <v>11952.47</v>
      </c>
      <c r="I119" t="str">
        <f>VLOOKUP('aggregated data'!B119,'DRG group translation'!$A$2:$B$180,2,FALSE)</f>
        <v>Simple pneumonia and respiratory infections</v>
      </c>
    </row>
    <row r="120" spans="1:9" x14ac:dyDescent="0.25">
      <c r="A120">
        <v>50390</v>
      </c>
      <c r="B120">
        <v>872</v>
      </c>
      <c r="C120">
        <v>1</v>
      </c>
      <c r="D120" s="1">
        <v>8166.98</v>
      </c>
      <c r="E120">
        <f>COUNTIFS('detailed data'!$T$2:$T$771,'aggregated data'!F120)</f>
        <v>1</v>
      </c>
      <c r="F120" t="str">
        <f t="shared" si="1"/>
        <v>50390872</v>
      </c>
      <c r="G120">
        <f>COUNTIFS('detailed data'!$J$2:$J$771,'aggregated data'!A120,'detailed data'!$N$2:$N$771,'aggregated data'!B120)</f>
        <v>1</v>
      </c>
      <c r="H120">
        <f>SUMIFS('detailed data'!$S$2:$S$771,'detailed data'!$J$2:$J$771,'aggregated data'!A120,'detailed data'!$N$2:$N$771,'aggregated data'!B120)</f>
        <v>8166.98</v>
      </c>
      <c r="I120" t="str">
        <f>VLOOKUP('aggregated data'!B120,'DRG group translation'!$A$2:$B$180,2,FALSE)</f>
        <v>Sepsis</v>
      </c>
    </row>
    <row r="121" spans="1:9" x14ac:dyDescent="0.25">
      <c r="A121">
        <v>50696</v>
      </c>
      <c r="B121">
        <v>870</v>
      </c>
      <c r="C121">
        <v>2</v>
      </c>
      <c r="D121" s="1">
        <v>265866.02</v>
      </c>
      <c r="E121">
        <f>COUNTIFS('detailed data'!$T$2:$T$771,'aggregated data'!F121)</f>
        <v>2</v>
      </c>
      <c r="F121" t="str">
        <f t="shared" si="1"/>
        <v>50696870</v>
      </c>
      <c r="G121">
        <f>COUNTIFS('detailed data'!$J$2:$J$771,'aggregated data'!A121,'detailed data'!$N$2:$N$771,'aggregated data'!B121)</f>
        <v>2</v>
      </c>
      <c r="H121">
        <f>SUMIFS('detailed data'!$S$2:$S$771,'detailed data'!$J$2:$J$771,'aggregated data'!A121,'detailed data'!$N$2:$N$771,'aggregated data'!B121)</f>
        <v>265866.02</v>
      </c>
      <c r="I121" t="str">
        <f>VLOOKUP('aggregated data'!B121,'DRG group translation'!$A$2:$B$180,2,FALSE)</f>
        <v>Sepsis</v>
      </c>
    </row>
    <row r="122" spans="1:9" x14ac:dyDescent="0.25">
      <c r="A122">
        <v>50709</v>
      </c>
      <c r="B122">
        <v>189</v>
      </c>
      <c r="C122">
        <v>1</v>
      </c>
      <c r="D122" s="1">
        <v>8284.9</v>
      </c>
      <c r="E122">
        <f>COUNTIFS('detailed data'!$T$2:$T$771,'aggregated data'!F122)</f>
        <v>1</v>
      </c>
      <c r="F122" t="str">
        <f t="shared" si="1"/>
        <v>50709189</v>
      </c>
      <c r="G122">
        <f>COUNTIFS('detailed data'!$J$2:$J$771,'aggregated data'!A122,'detailed data'!$N$2:$N$771,'aggregated data'!B122)</f>
        <v>1</v>
      </c>
      <c r="H122">
        <f>SUMIFS('detailed data'!$S$2:$S$771,'detailed data'!$J$2:$J$771,'aggregated data'!A122,'detailed data'!$N$2:$N$771,'aggregated data'!B122)</f>
        <v>8284.9</v>
      </c>
      <c r="I122" t="str">
        <f>VLOOKUP('aggregated data'!B122,'DRG group translation'!$A$2:$B$180,2,FALSE)</f>
        <v xml:space="preserve">Other respiratory </v>
      </c>
    </row>
    <row r="123" spans="1:9" x14ac:dyDescent="0.25">
      <c r="A123">
        <v>50709</v>
      </c>
      <c r="B123">
        <v>617</v>
      </c>
      <c r="C123">
        <v>1</v>
      </c>
      <c r="D123" s="1">
        <v>14352.3</v>
      </c>
      <c r="E123">
        <f>COUNTIFS('detailed data'!$T$2:$T$771,'aggregated data'!F123)</f>
        <v>1</v>
      </c>
      <c r="F123" t="str">
        <f t="shared" si="1"/>
        <v>50709617</v>
      </c>
      <c r="G123">
        <f>COUNTIFS('detailed data'!$J$2:$J$771,'aggregated data'!A123,'detailed data'!$N$2:$N$771,'aggregated data'!B123)</f>
        <v>1</v>
      </c>
      <c r="H123">
        <f>SUMIFS('detailed data'!$S$2:$S$771,'detailed data'!$J$2:$J$771,'aggregated data'!A123,'detailed data'!$N$2:$N$771,'aggregated data'!B123)</f>
        <v>14352.3</v>
      </c>
      <c r="I123" t="str">
        <f>VLOOKUP('aggregated data'!B123,'DRG group translation'!$A$2:$B$180,2,FALSE)</f>
        <v>Amputation</v>
      </c>
    </row>
    <row r="124" spans="1:9" x14ac:dyDescent="0.25">
      <c r="A124">
        <v>50709</v>
      </c>
      <c r="B124">
        <v>871</v>
      </c>
      <c r="C124">
        <v>1</v>
      </c>
      <c r="D124" s="1">
        <v>13728.08</v>
      </c>
      <c r="E124">
        <f>COUNTIFS('detailed data'!$T$2:$T$771,'aggregated data'!F124)</f>
        <v>1</v>
      </c>
      <c r="F124" t="str">
        <f t="shared" si="1"/>
        <v>50709871</v>
      </c>
      <c r="G124">
        <f>COUNTIFS('detailed data'!$J$2:$J$771,'aggregated data'!A124,'detailed data'!$N$2:$N$771,'aggregated data'!B124)</f>
        <v>1</v>
      </c>
      <c r="H124">
        <f>SUMIFS('detailed data'!$S$2:$S$771,'detailed data'!$J$2:$J$771,'aggregated data'!A124,'detailed data'!$N$2:$N$771,'aggregated data'!B124)</f>
        <v>13728.08</v>
      </c>
      <c r="I124" t="str">
        <f>VLOOKUP('aggregated data'!B124,'DRG group translation'!$A$2:$B$180,2,FALSE)</f>
        <v>Sepsis</v>
      </c>
    </row>
    <row r="125" spans="1:9" x14ac:dyDescent="0.25">
      <c r="A125">
        <v>51312</v>
      </c>
      <c r="B125">
        <v>301</v>
      </c>
      <c r="C125">
        <v>1</v>
      </c>
      <c r="D125" s="1">
        <v>6567.96</v>
      </c>
      <c r="E125">
        <f>COUNTIFS('detailed data'!$T$2:$T$771,'aggregated data'!F125)</f>
        <v>1</v>
      </c>
      <c r="F125" t="str">
        <f t="shared" si="1"/>
        <v>51312301</v>
      </c>
      <c r="G125">
        <f>COUNTIFS('detailed data'!$J$2:$J$771,'aggregated data'!A125,'detailed data'!$N$2:$N$771,'aggregated data'!B125)</f>
        <v>1</v>
      </c>
      <c r="H125">
        <f>SUMIFS('detailed data'!$S$2:$S$771,'detailed data'!$J$2:$J$771,'aggregated data'!A125,'detailed data'!$N$2:$N$771,'aggregated data'!B125)</f>
        <v>6567.96</v>
      </c>
      <c r="I125" t="str">
        <f>VLOOKUP('aggregated data'!B125,'DRG group translation'!$A$2:$B$180,2,FALSE)</f>
        <v xml:space="preserve">Medical peripheral vascular disorders </v>
      </c>
    </row>
    <row r="126" spans="1:9" x14ac:dyDescent="0.25">
      <c r="A126">
        <v>51312</v>
      </c>
      <c r="B126">
        <v>558</v>
      </c>
      <c r="C126">
        <v>1</v>
      </c>
      <c r="D126" s="1">
        <v>2078.58</v>
      </c>
      <c r="E126">
        <f>COUNTIFS('detailed data'!$T$2:$T$771,'aggregated data'!F126)</f>
        <v>1</v>
      </c>
      <c r="F126" t="str">
        <f t="shared" si="1"/>
        <v>51312558</v>
      </c>
      <c r="G126">
        <f>COUNTIFS('detailed data'!$J$2:$J$771,'aggregated data'!A126,'detailed data'!$N$2:$N$771,'aggregated data'!B126)</f>
        <v>1</v>
      </c>
      <c r="H126">
        <f>SUMIFS('detailed data'!$S$2:$S$771,'detailed data'!$J$2:$J$771,'aggregated data'!A126,'detailed data'!$N$2:$N$771,'aggregated data'!B126)</f>
        <v>2078.58</v>
      </c>
      <c r="I126" t="str">
        <f>VLOOKUP('aggregated data'!B126,'DRG group translation'!$A$2:$B$180,2,FALSE)</f>
        <v xml:space="preserve">Medical non-infectious orthopedic  </v>
      </c>
    </row>
    <row r="127" spans="1:9" x14ac:dyDescent="0.25">
      <c r="A127">
        <v>52037</v>
      </c>
      <c r="B127">
        <v>179</v>
      </c>
      <c r="C127">
        <v>1</v>
      </c>
      <c r="D127" s="1">
        <v>24027.78</v>
      </c>
      <c r="E127">
        <f>COUNTIFS('detailed data'!$T$2:$T$771,'aggregated data'!F127)</f>
        <v>1</v>
      </c>
      <c r="F127" t="str">
        <f t="shared" si="1"/>
        <v>52037179</v>
      </c>
      <c r="G127">
        <f>COUNTIFS('detailed data'!$J$2:$J$771,'aggregated data'!A127,'detailed data'!$N$2:$N$771,'aggregated data'!B127)</f>
        <v>1</v>
      </c>
      <c r="H127">
        <f>SUMIFS('detailed data'!$S$2:$S$771,'detailed data'!$J$2:$J$771,'aggregated data'!A127,'detailed data'!$N$2:$N$771,'aggregated data'!B127)</f>
        <v>24027.78</v>
      </c>
      <c r="I127" t="str">
        <f>VLOOKUP('aggregated data'!B127,'DRG group translation'!$A$2:$B$180,2,FALSE)</f>
        <v>Simple pneumonia and respiratory infections</v>
      </c>
    </row>
    <row r="128" spans="1:9" x14ac:dyDescent="0.25">
      <c r="A128">
        <v>52037</v>
      </c>
      <c r="B128">
        <v>189</v>
      </c>
      <c r="C128">
        <v>4</v>
      </c>
      <c r="D128" s="1">
        <v>160283.22</v>
      </c>
      <c r="E128">
        <f>COUNTIFS('detailed data'!$T$2:$T$771,'aggregated data'!F128)</f>
        <v>4</v>
      </c>
      <c r="F128" t="str">
        <f t="shared" si="1"/>
        <v>52037189</v>
      </c>
      <c r="G128">
        <f>COUNTIFS('detailed data'!$J$2:$J$771,'aggregated data'!A128,'detailed data'!$N$2:$N$771,'aggregated data'!B128)</f>
        <v>4</v>
      </c>
      <c r="H128">
        <f>SUMIFS('detailed data'!$S$2:$S$771,'detailed data'!$J$2:$J$771,'aggregated data'!A128,'detailed data'!$N$2:$N$771,'aggregated data'!B128)</f>
        <v>160283.22</v>
      </c>
      <c r="I128" t="str">
        <f>VLOOKUP('aggregated data'!B128,'DRG group translation'!$A$2:$B$180,2,FALSE)</f>
        <v xml:space="preserve">Other respiratory </v>
      </c>
    </row>
    <row r="129" spans="1:9" x14ac:dyDescent="0.25">
      <c r="A129">
        <v>52037</v>
      </c>
      <c r="B129">
        <v>207</v>
      </c>
      <c r="C129">
        <v>2</v>
      </c>
      <c r="D129" s="1">
        <v>194284.31</v>
      </c>
      <c r="E129">
        <f>COUNTIFS('detailed data'!$T$2:$T$771,'aggregated data'!F129)</f>
        <v>2</v>
      </c>
      <c r="F129" t="str">
        <f t="shared" si="1"/>
        <v>52037207</v>
      </c>
      <c r="G129">
        <f>COUNTIFS('detailed data'!$J$2:$J$771,'aggregated data'!A129,'detailed data'!$N$2:$N$771,'aggregated data'!B129)</f>
        <v>2</v>
      </c>
      <c r="H129">
        <f>SUMIFS('detailed data'!$S$2:$S$771,'detailed data'!$J$2:$J$771,'aggregated data'!A129,'detailed data'!$N$2:$N$771,'aggregated data'!B129)</f>
        <v>194284.31</v>
      </c>
      <c r="I129" t="str">
        <f>VLOOKUP('aggregated data'!B129,'DRG group translation'!$A$2:$B$180,2,FALSE)</f>
        <v xml:space="preserve">Other respiratory </v>
      </c>
    </row>
    <row r="130" spans="1:9" x14ac:dyDescent="0.25">
      <c r="A130">
        <v>52037</v>
      </c>
      <c r="B130">
        <v>557</v>
      </c>
      <c r="C130">
        <v>1</v>
      </c>
      <c r="D130" s="1">
        <v>34136.03</v>
      </c>
      <c r="E130">
        <f>COUNTIFS('detailed data'!$T$2:$T$771,'aggregated data'!F130)</f>
        <v>1</v>
      </c>
      <c r="F130" t="str">
        <f t="shared" si="1"/>
        <v>52037557</v>
      </c>
      <c r="G130">
        <f>COUNTIFS('detailed data'!$J$2:$J$771,'aggregated data'!A130,'detailed data'!$N$2:$N$771,'aggregated data'!B130)</f>
        <v>1</v>
      </c>
      <c r="H130">
        <f>SUMIFS('detailed data'!$S$2:$S$771,'detailed data'!$J$2:$J$771,'aggregated data'!A130,'detailed data'!$N$2:$N$771,'aggregated data'!B130)</f>
        <v>34136.03</v>
      </c>
      <c r="I130" t="str">
        <f>VLOOKUP('aggregated data'!B130,'DRG group translation'!$A$2:$B$180,2,FALSE)</f>
        <v xml:space="preserve">Medical non-infectious orthopedic  </v>
      </c>
    </row>
    <row r="131" spans="1:9" x14ac:dyDescent="0.25">
      <c r="A131">
        <v>52037</v>
      </c>
      <c r="B131">
        <v>871</v>
      </c>
      <c r="C131">
        <v>2</v>
      </c>
      <c r="D131" s="1">
        <v>72234.62</v>
      </c>
      <c r="E131">
        <f>COUNTIFS('detailed data'!$T$2:$T$771,'aggregated data'!F131)</f>
        <v>2</v>
      </c>
      <c r="F131" t="str">
        <f t="shared" ref="F131:F149" si="2">CONCATENATE(A131,B131)</f>
        <v>52037871</v>
      </c>
      <c r="G131">
        <f>COUNTIFS('detailed data'!$J$2:$J$771,'aggregated data'!A131,'detailed data'!$N$2:$N$771,'aggregated data'!B131)</f>
        <v>2</v>
      </c>
      <c r="H131">
        <f>SUMIFS('detailed data'!$S$2:$S$771,'detailed data'!$J$2:$J$771,'aggregated data'!A131,'detailed data'!$N$2:$N$771,'aggregated data'!B131)</f>
        <v>72234.62</v>
      </c>
      <c r="I131" t="str">
        <f>VLOOKUP('aggregated data'!B131,'DRG group translation'!$A$2:$B$180,2,FALSE)</f>
        <v>Sepsis</v>
      </c>
    </row>
    <row r="132" spans="1:9" x14ac:dyDescent="0.25">
      <c r="A132">
        <v>52049</v>
      </c>
      <c r="B132">
        <v>177</v>
      </c>
      <c r="C132">
        <v>2</v>
      </c>
      <c r="D132" s="1">
        <v>58975.21</v>
      </c>
      <c r="E132">
        <f>COUNTIFS('detailed data'!$T$2:$T$771,'aggregated data'!F132)</f>
        <v>2</v>
      </c>
      <c r="F132" t="str">
        <f t="shared" si="2"/>
        <v>52049177</v>
      </c>
      <c r="G132">
        <f>COUNTIFS('detailed data'!$J$2:$J$771,'aggregated data'!A132,'detailed data'!$N$2:$N$771,'aggregated data'!B132)</f>
        <v>2</v>
      </c>
      <c r="H132">
        <f>SUMIFS('detailed data'!$S$2:$S$771,'detailed data'!$J$2:$J$771,'aggregated data'!A132,'detailed data'!$N$2:$N$771,'aggregated data'!B132)</f>
        <v>58975.21</v>
      </c>
      <c r="I132" t="str">
        <f>VLOOKUP('aggregated data'!B132,'DRG group translation'!$A$2:$B$180,2,FALSE)</f>
        <v>Simple pneumonia and respiratory infections</v>
      </c>
    </row>
    <row r="133" spans="1:9" x14ac:dyDescent="0.25">
      <c r="A133">
        <v>52049</v>
      </c>
      <c r="B133">
        <v>189</v>
      </c>
      <c r="C133">
        <v>1</v>
      </c>
      <c r="D133" s="1">
        <v>35147.019999999997</v>
      </c>
      <c r="E133">
        <f>COUNTIFS('detailed data'!$T$2:$T$771,'aggregated data'!F133)</f>
        <v>1</v>
      </c>
      <c r="F133" t="str">
        <f t="shared" si="2"/>
        <v>52049189</v>
      </c>
      <c r="G133">
        <f>COUNTIFS('detailed data'!$J$2:$J$771,'aggregated data'!A133,'detailed data'!$N$2:$N$771,'aggregated data'!B133)</f>
        <v>1</v>
      </c>
      <c r="H133">
        <f>SUMIFS('detailed data'!$S$2:$S$771,'detailed data'!$J$2:$J$771,'aggregated data'!A133,'detailed data'!$N$2:$N$771,'aggregated data'!B133)</f>
        <v>35147.019999999997</v>
      </c>
      <c r="I133" t="str">
        <f>VLOOKUP('aggregated data'!B133,'DRG group translation'!$A$2:$B$180,2,FALSE)</f>
        <v xml:space="preserve">Other respiratory </v>
      </c>
    </row>
    <row r="134" spans="1:9" x14ac:dyDescent="0.25">
      <c r="A134">
        <v>52049</v>
      </c>
      <c r="B134">
        <v>207</v>
      </c>
      <c r="C134">
        <v>1</v>
      </c>
      <c r="D134" s="1">
        <v>83819.05</v>
      </c>
      <c r="E134">
        <f>COUNTIFS('detailed data'!$T$2:$T$771,'aggregated data'!F134)</f>
        <v>1</v>
      </c>
      <c r="F134" t="str">
        <f t="shared" si="2"/>
        <v>52049207</v>
      </c>
      <c r="G134">
        <f>COUNTIFS('detailed data'!$J$2:$J$771,'aggregated data'!A134,'detailed data'!$N$2:$N$771,'aggregated data'!B134)</f>
        <v>1</v>
      </c>
      <c r="H134">
        <f>SUMIFS('detailed data'!$S$2:$S$771,'detailed data'!$J$2:$J$771,'aggregated data'!A134,'detailed data'!$N$2:$N$771,'aggregated data'!B134)</f>
        <v>83819.05</v>
      </c>
      <c r="I134" t="str">
        <f>VLOOKUP('aggregated data'!B134,'DRG group translation'!$A$2:$B$180,2,FALSE)</f>
        <v xml:space="preserve">Other respiratory </v>
      </c>
    </row>
    <row r="135" spans="1:9" x14ac:dyDescent="0.25">
      <c r="A135">
        <v>52049</v>
      </c>
      <c r="B135">
        <v>208</v>
      </c>
      <c r="C135">
        <v>1</v>
      </c>
      <c r="D135" s="1">
        <v>15908.87</v>
      </c>
      <c r="E135">
        <f>COUNTIFS('detailed data'!$T$2:$T$771,'aggregated data'!F135)</f>
        <v>1</v>
      </c>
      <c r="F135" t="str">
        <f t="shared" si="2"/>
        <v>52049208</v>
      </c>
      <c r="G135">
        <f>COUNTIFS('detailed data'!$J$2:$J$771,'aggregated data'!A135,'detailed data'!$N$2:$N$771,'aggregated data'!B135)</f>
        <v>1</v>
      </c>
      <c r="H135">
        <f>SUMIFS('detailed data'!$S$2:$S$771,'detailed data'!$J$2:$J$771,'aggregated data'!A135,'detailed data'!$N$2:$N$771,'aggregated data'!B135)</f>
        <v>15908.87</v>
      </c>
      <c r="I135" t="str">
        <f>VLOOKUP('aggregated data'!B135,'DRG group translation'!$A$2:$B$180,2,FALSE)</f>
        <v xml:space="preserve">Other respiratory </v>
      </c>
    </row>
    <row r="136" spans="1:9" x14ac:dyDescent="0.25">
      <c r="A136">
        <v>52049</v>
      </c>
      <c r="B136">
        <v>602</v>
      </c>
      <c r="C136">
        <v>2</v>
      </c>
      <c r="D136" s="1">
        <v>66096.62</v>
      </c>
      <c r="E136">
        <f>COUNTIFS('detailed data'!$T$2:$T$771,'aggregated data'!F136)</f>
        <v>2</v>
      </c>
      <c r="F136" t="str">
        <f t="shared" si="2"/>
        <v>52049602</v>
      </c>
      <c r="G136">
        <f>COUNTIFS('detailed data'!$J$2:$J$771,'aggregated data'!A136,'detailed data'!$N$2:$N$771,'aggregated data'!B136)</f>
        <v>2</v>
      </c>
      <c r="H136">
        <f>SUMIFS('detailed data'!$S$2:$S$771,'detailed data'!$J$2:$J$771,'aggregated data'!A136,'detailed data'!$N$2:$N$771,'aggregated data'!B136)</f>
        <v>66096.62</v>
      </c>
      <c r="I136" t="str">
        <f>VLOOKUP('aggregated data'!B136,'DRG group translation'!$A$2:$B$180,2,FALSE)</f>
        <v>Cellulitis</v>
      </c>
    </row>
    <row r="137" spans="1:9" x14ac:dyDescent="0.25">
      <c r="A137">
        <v>52049</v>
      </c>
      <c r="B137">
        <v>871</v>
      </c>
      <c r="C137">
        <v>1</v>
      </c>
      <c r="D137" s="1">
        <v>8101.25</v>
      </c>
      <c r="E137">
        <f>COUNTIFS('detailed data'!$T$2:$T$771,'aggregated data'!F137)</f>
        <v>1</v>
      </c>
      <c r="F137" t="str">
        <f t="shared" si="2"/>
        <v>52049871</v>
      </c>
      <c r="G137">
        <f>COUNTIFS('detailed data'!$J$2:$J$771,'aggregated data'!A137,'detailed data'!$N$2:$N$771,'aggregated data'!B137)</f>
        <v>1</v>
      </c>
      <c r="H137">
        <f>SUMIFS('detailed data'!$S$2:$S$771,'detailed data'!$J$2:$J$771,'aggregated data'!A137,'detailed data'!$N$2:$N$771,'aggregated data'!B137)</f>
        <v>8101.25</v>
      </c>
      <c r="I137" t="str">
        <f>VLOOKUP('aggregated data'!B137,'DRG group translation'!$A$2:$B$180,2,FALSE)</f>
        <v>Sepsis</v>
      </c>
    </row>
    <row r="138" spans="1:9" x14ac:dyDescent="0.25">
      <c r="A138">
        <v>53037</v>
      </c>
      <c r="B138">
        <v>65</v>
      </c>
      <c r="C138">
        <v>5</v>
      </c>
      <c r="D138" s="1">
        <v>107690.70999999999</v>
      </c>
      <c r="E138">
        <f>COUNTIFS('detailed data'!$T$2:$T$771,'aggregated data'!F138)</f>
        <v>5</v>
      </c>
      <c r="F138" t="str">
        <f t="shared" si="2"/>
        <v>5303765</v>
      </c>
      <c r="G138">
        <f>COUNTIFS('detailed data'!$J$2:$J$771,'aggregated data'!A138,'detailed data'!$N$2:$N$771,'aggregated data'!B138)</f>
        <v>5</v>
      </c>
      <c r="H138">
        <f>SUMIFS('detailed data'!$S$2:$S$771,'detailed data'!$J$2:$J$771,'aggregated data'!A138,'detailed data'!$N$2:$N$771,'aggregated data'!B138)</f>
        <v>107690.70999999999</v>
      </c>
      <c r="I138" t="str">
        <f>VLOOKUP('aggregated data'!B138,'DRG group translation'!$A$2:$B$180,2,FALSE)</f>
        <v>Stroke</v>
      </c>
    </row>
    <row r="139" spans="1:9" x14ac:dyDescent="0.25">
      <c r="A139">
        <v>53037</v>
      </c>
      <c r="B139">
        <v>66</v>
      </c>
      <c r="C139">
        <v>1</v>
      </c>
      <c r="D139" s="1">
        <v>23432.27</v>
      </c>
      <c r="E139">
        <f>COUNTIFS('detailed data'!$T$2:$T$771,'aggregated data'!F139)</f>
        <v>1</v>
      </c>
      <c r="F139" t="str">
        <f t="shared" si="2"/>
        <v>5303766</v>
      </c>
      <c r="G139">
        <f>COUNTIFS('detailed data'!$J$2:$J$771,'aggregated data'!A139,'detailed data'!$N$2:$N$771,'aggregated data'!B139)</f>
        <v>1</v>
      </c>
      <c r="H139">
        <f>SUMIFS('detailed data'!$S$2:$S$771,'detailed data'!$J$2:$J$771,'aggregated data'!A139,'detailed data'!$N$2:$N$771,'aggregated data'!B139)</f>
        <v>23432.27</v>
      </c>
      <c r="I139" t="str">
        <f>VLOOKUP('aggregated data'!B139,'DRG group translation'!$A$2:$B$180,2,FALSE)</f>
        <v>Stroke</v>
      </c>
    </row>
    <row r="140" spans="1:9" x14ac:dyDescent="0.25">
      <c r="A140">
        <v>53037</v>
      </c>
      <c r="B140">
        <v>190</v>
      </c>
      <c r="C140">
        <v>2</v>
      </c>
      <c r="D140" s="1">
        <v>39883.600000000006</v>
      </c>
      <c r="E140">
        <f>COUNTIFS('detailed data'!$T$2:$T$771,'aggregated data'!F140)</f>
        <v>2</v>
      </c>
      <c r="F140" t="str">
        <f t="shared" si="2"/>
        <v>53037190</v>
      </c>
      <c r="G140">
        <f>COUNTIFS('detailed data'!$J$2:$J$771,'aggregated data'!A140,'detailed data'!$N$2:$N$771,'aggregated data'!B140)</f>
        <v>2</v>
      </c>
      <c r="H140">
        <f>SUMIFS('detailed data'!$S$2:$S$771,'detailed data'!$J$2:$J$771,'aggregated data'!A140,'detailed data'!$N$2:$N$771,'aggregated data'!B140)</f>
        <v>39883.600000000006</v>
      </c>
      <c r="I140" t="str">
        <f>VLOOKUP('aggregated data'!B140,'DRG group translation'!$A$2:$B$180,2,FALSE)</f>
        <v>Chronic obstructive pulmonary disease, bronchitis, asthma</v>
      </c>
    </row>
    <row r="141" spans="1:9" x14ac:dyDescent="0.25">
      <c r="A141">
        <v>53037</v>
      </c>
      <c r="B141">
        <v>193</v>
      </c>
      <c r="C141">
        <v>1</v>
      </c>
      <c r="D141" s="1">
        <v>5361.83</v>
      </c>
      <c r="E141">
        <f>COUNTIFS('detailed data'!$T$2:$T$771,'aggregated data'!F141)</f>
        <v>1</v>
      </c>
      <c r="F141" t="str">
        <f t="shared" si="2"/>
        <v>53037193</v>
      </c>
      <c r="G141">
        <f>COUNTIFS('detailed data'!$J$2:$J$771,'aggregated data'!A141,'detailed data'!$N$2:$N$771,'aggregated data'!B141)</f>
        <v>1</v>
      </c>
      <c r="H141">
        <f>SUMIFS('detailed data'!$S$2:$S$771,'detailed data'!$J$2:$J$771,'aggregated data'!A141,'detailed data'!$N$2:$N$771,'aggregated data'!B141)</f>
        <v>5361.83</v>
      </c>
      <c r="I141" t="str">
        <f>VLOOKUP('aggregated data'!B141,'DRG group translation'!$A$2:$B$180,2,FALSE)</f>
        <v>Simple pneumonia and respiratory infections</v>
      </c>
    </row>
    <row r="142" spans="1:9" x14ac:dyDescent="0.25">
      <c r="A142">
        <v>53037</v>
      </c>
      <c r="B142">
        <v>300</v>
      </c>
      <c r="C142">
        <v>1</v>
      </c>
      <c r="D142" s="1">
        <v>24938.6</v>
      </c>
      <c r="E142">
        <f>COUNTIFS('detailed data'!$T$2:$T$771,'aggregated data'!F142)</f>
        <v>1</v>
      </c>
      <c r="F142" t="str">
        <f t="shared" si="2"/>
        <v>53037300</v>
      </c>
      <c r="G142">
        <f>COUNTIFS('detailed data'!$J$2:$J$771,'aggregated data'!A142,'detailed data'!$N$2:$N$771,'aggregated data'!B142)</f>
        <v>1</v>
      </c>
      <c r="H142">
        <f>SUMIFS('detailed data'!$S$2:$S$771,'detailed data'!$J$2:$J$771,'aggregated data'!A142,'detailed data'!$N$2:$N$771,'aggregated data'!B142)</f>
        <v>24938.6</v>
      </c>
      <c r="I142" t="str">
        <f>VLOOKUP('aggregated data'!B142,'DRG group translation'!$A$2:$B$180,2,FALSE)</f>
        <v xml:space="preserve">Medical peripheral vascular disorders </v>
      </c>
    </row>
    <row r="143" spans="1:9" x14ac:dyDescent="0.25">
      <c r="A143">
        <v>53037</v>
      </c>
      <c r="B143">
        <v>303</v>
      </c>
      <c r="C143">
        <v>2</v>
      </c>
      <c r="D143" s="1">
        <v>45229.14</v>
      </c>
      <c r="E143">
        <f>COUNTIFS('detailed data'!$T$2:$T$771,'aggregated data'!F143)</f>
        <v>2</v>
      </c>
      <c r="F143" t="str">
        <f t="shared" si="2"/>
        <v>53037303</v>
      </c>
      <c r="G143">
        <f>COUNTIFS('detailed data'!$J$2:$J$771,'aggregated data'!A143,'detailed data'!$N$2:$N$771,'aggregated data'!B143)</f>
        <v>2</v>
      </c>
      <c r="H143">
        <f>SUMIFS('detailed data'!$S$2:$S$771,'detailed data'!$J$2:$J$771,'aggregated data'!A143,'detailed data'!$N$2:$N$771,'aggregated data'!B143)</f>
        <v>45229.14</v>
      </c>
      <c r="I143" t="str">
        <f>VLOOKUP('aggregated data'!B143,'DRG group translation'!$A$2:$B$180,2,FALSE)</f>
        <v>Atherosclerosis</v>
      </c>
    </row>
    <row r="144" spans="1:9" x14ac:dyDescent="0.25">
      <c r="A144">
        <v>53037</v>
      </c>
      <c r="B144">
        <v>535</v>
      </c>
      <c r="C144">
        <v>1</v>
      </c>
      <c r="D144" s="1">
        <v>28080.91</v>
      </c>
      <c r="E144">
        <f>COUNTIFS('detailed data'!$T$2:$T$771,'aggregated data'!F144)</f>
        <v>1</v>
      </c>
      <c r="F144" t="str">
        <f t="shared" si="2"/>
        <v>53037535</v>
      </c>
      <c r="G144">
        <f>COUNTIFS('detailed data'!$J$2:$J$771,'aggregated data'!A144,'detailed data'!$N$2:$N$771,'aggregated data'!B144)</f>
        <v>1</v>
      </c>
      <c r="H144">
        <f>SUMIFS('detailed data'!$S$2:$S$771,'detailed data'!$J$2:$J$771,'aggregated data'!A144,'detailed data'!$N$2:$N$771,'aggregated data'!B144)</f>
        <v>28080.91</v>
      </c>
      <c r="I144" t="str">
        <f>VLOOKUP('aggregated data'!B144,'DRG group translation'!$A$2:$B$180,2,FALSE)</f>
        <v>Fractures of the femur and hip or pelvis</v>
      </c>
    </row>
    <row r="145" spans="1:9" x14ac:dyDescent="0.25">
      <c r="A145">
        <v>53037</v>
      </c>
      <c r="B145">
        <v>536</v>
      </c>
      <c r="C145">
        <v>5</v>
      </c>
      <c r="D145" s="1">
        <v>104821.30000000002</v>
      </c>
      <c r="E145">
        <f>COUNTIFS('detailed data'!$T$2:$T$771,'aggregated data'!F145)</f>
        <v>5</v>
      </c>
      <c r="F145" t="str">
        <f t="shared" si="2"/>
        <v>53037536</v>
      </c>
      <c r="G145">
        <f>COUNTIFS('detailed data'!$J$2:$J$771,'aggregated data'!A145,'detailed data'!$N$2:$N$771,'aggregated data'!B145)</f>
        <v>5</v>
      </c>
      <c r="H145">
        <f>SUMIFS('detailed data'!$S$2:$S$771,'detailed data'!$J$2:$J$771,'aggregated data'!A145,'detailed data'!$N$2:$N$771,'aggregated data'!B145)</f>
        <v>104821.30000000002</v>
      </c>
      <c r="I145" t="str">
        <f>VLOOKUP('aggregated data'!B145,'DRG group translation'!$A$2:$B$180,2,FALSE)</f>
        <v>Fractures of the femur and hip or pelvis</v>
      </c>
    </row>
    <row r="146" spans="1:9" x14ac:dyDescent="0.25">
      <c r="A146">
        <v>53037</v>
      </c>
      <c r="B146">
        <v>551</v>
      </c>
      <c r="C146">
        <v>2</v>
      </c>
      <c r="D146" s="1">
        <v>5207.58</v>
      </c>
      <c r="E146">
        <f>COUNTIFS('detailed data'!$T$2:$T$771,'aggregated data'!F146)</f>
        <v>2</v>
      </c>
      <c r="F146" t="str">
        <f t="shared" si="2"/>
        <v>53037551</v>
      </c>
      <c r="G146">
        <f>COUNTIFS('detailed data'!$J$2:$J$771,'aggregated data'!A146,'detailed data'!$N$2:$N$771,'aggregated data'!B146)</f>
        <v>2</v>
      </c>
      <c r="H146">
        <f>SUMIFS('detailed data'!$S$2:$S$771,'detailed data'!$J$2:$J$771,'aggregated data'!A146,'detailed data'!$N$2:$N$771,'aggregated data'!B146)</f>
        <v>5207.58</v>
      </c>
      <c r="I146" t="str">
        <f>VLOOKUP('aggregated data'!B146,'DRG group translation'!$A$2:$B$180,2,FALSE)</f>
        <v xml:space="preserve">Medical non-infectious orthopedic  </v>
      </c>
    </row>
    <row r="147" spans="1:9" x14ac:dyDescent="0.25">
      <c r="A147">
        <v>53037</v>
      </c>
      <c r="B147">
        <v>552</v>
      </c>
      <c r="C147">
        <v>4</v>
      </c>
      <c r="D147" s="1">
        <v>77278.649999999994</v>
      </c>
      <c r="E147">
        <f>COUNTIFS('detailed data'!$T$2:$T$771,'aggregated data'!F147)</f>
        <v>4</v>
      </c>
      <c r="F147" t="str">
        <f t="shared" si="2"/>
        <v>53037552</v>
      </c>
      <c r="G147">
        <f>COUNTIFS('detailed data'!$J$2:$J$771,'aggregated data'!A147,'detailed data'!$N$2:$N$771,'aggregated data'!B147)</f>
        <v>4</v>
      </c>
      <c r="H147">
        <f>SUMIFS('detailed data'!$S$2:$S$771,'detailed data'!$J$2:$J$771,'aggregated data'!A147,'detailed data'!$N$2:$N$771,'aggregated data'!B147)</f>
        <v>77278.649999999994</v>
      </c>
      <c r="I147" t="str">
        <f>VLOOKUP('aggregated data'!B147,'DRG group translation'!$A$2:$B$180,2,FALSE)</f>
        <v xml:space="preserve">Medical non-infectious orthopedic  </v>
      </c>
    </row>
    <row r="148" spans="1:9" x14ac:dyDescent="0.25">
      <c r="A148">
        <v>53037</v>
      </c>
      <c r="B148">
        <v>558</v>
      </c>
      <c r="C148">
        <v>1</v>
      </c>
      <c r="D148" s="1">
        <v>21080.39</v>
      </c>
      <c r="E148">
        <f>COUNTIFS('detailed data'!$T$2:$T$771,'aggregated data'!F148)</f>
        <v>1</v>
      </c>
      <c r="F148" t="str">
        <f t="shared" si="2"/>
        <v>53037558</v>
      </c>
      <c r="G148">
        <f>COUNTIFS('detailed data'!$J$2:$J$771,'aggregated data'!A148,'detailed data'!$N$2:$N$771,'aggregated data'!B148)</f>
        <v>1</v>
      </c>
      <c r="H148">
        <f>SUMIFS('detailed data'!$S$2:$S$771,'detailed data'!$J$2:$J$771,'aggregated data'!A148,'detailed data'!$N$2:$N$771,'aggregated data'!B148)</f>
        <v>21080.39</v>
      </c>
      <c r="I148" t="str">
        <f>VLOOKUP('aggregated data'!B148,'DRG group translation'!$A$2:$B$180,2,FALSE)</f>
        <v xml:space="preserve">Medical non-infectious orthopedic  </v>
      </c>
    </row>
    <row r="149" spans="1:9" x14ac:dyDescent="0.25">
      <c r="A149">
        <v>53037</v>
      </c>
      <c r="B149">
        <v>563</v>
      </c>
      <c r="C149">
        <v>3</v>
      </c>
      <c r="D149" s="1">
        <v>67849.759999999995</v>
      </c>
      <c r="E149">
        <f>COUNTIFS('detailed data'!$T$2:$T$771,'aggregated data'!F149)</f>
        <v>3</v>
      </c>
      <c r="F149" t="str">
        <f t="shared" si="2"/>
        <v>53037563</v>
      </c>
      <c r="G149">
        <f>COUNTIFS('detailed data'!$J$2:$J$771,'aggregated data'!A149,'detailed data'!$N$2:$N$771,'aggregated data'!B149)</f>
        <v>3</v>
      </c>
      <c r="H149">
        <f>SUMIFS('detailed data'!$S$2:$S$771,'detailed data'!$J$2:$J$771,'aggregated data'!A149,'detailed data'!$N$2:$N$771,'aggregated data'!B149)</f>
        <v>67849.759999999995</v>
      </c>
      <c r="I149" t="str">
        <f>VLOOKUP('aggregated data'!B149,'DRG group translation'!$A$2:$B$180,2,FALSE)</f>
        <v xml:space="preserve">Medical non-infectious orthopedic 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1"/>
  <sheetViews>
    <sheetView topLeftCell="C1" workbookViewId="0">
      <selection activeCell="J2" sqref="J2:J26"/>
    </sheetView>
  </sheetViews>
  <sheetFormatPr defaultRowHeight="15" x14ac:dyDescent="0.25"/>
  <cols>
    <col min="1" max="1" width="26.28515625" bestFit="1" customWidth="1"/>
    <col min="2" max="2" width="13.5703125" bestFit="1" customWidth="1"/>
    <col min="3" max="3" width="18.28515625" bestFit="1" customWidth="1"/>
    <col min="4" max="5" width="13.42578125" bestFit="1" customWidth="1"/>
    <col min="6" max="6" width="9" bestFit="1" customWidth="1"/>
    <col min="7" max="7" width="12.5703125" bestFit="1" customWidth="1"/>
    <col min="8" max="8" width="14.42578125" bestFit="1" customWidth="1"/>
    <col min="9" max="9" width="13.85546875" bestFit="1" customWidth="1"/>
    <col min="10" max="10" width="14.85546875" bestFit="1" customWidth="1"/>
    <col min="11" max="11" width="8.7109375" bestFit="1" customWidth="1"/>
    <col min="13" max="13" width="10.5703125" bestFit="1" customWidth="1"/>
    <col min="14" max="14" width="8.140625" bestFit="1" customWidth="1"/>
    <col min="15" max="15" width="8.140625" customWidth="1"/>
    <col min="16" max="17" width="11.140625" bestFit="1" customWidth="1"/>
    <col min="18" max="18" width="10.140625" bestFit="1" customWidth="1"/>
    <col min="19" max="19" width="10" bestFit="1" customWidth="1"/>
    <col min="20" max="20" width="18" customWidth="1"/>
  </cols>
  <sheetData>
    <row r="1" spans="1:20" ht="14.45" x14ac:dyDescent="0.3">
      <c r="A1" s="3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4" t="s">
        <v>0</v>
      </c>
      <c r="K1" t="s">
        <v>15</v>
      </c>
      <c r="L1" t="s">
        <v>16</v>
      </c>
      <c r="M1" t="s">
        <v>17</v>
      </c>
      <c r="N1" s="4" t="s">
        <v>1</v>
      </c>
      <c r="O1" t="s">
        <v>18</v>
      </c>
      <c r="P1" t="s">
        <v>19</v>
      </c>
      <c r="Q1" t="s">
        <v>20</v>
      </c>
      <c r="R1" t="s">
        <v>21</v>
      </c>
      <c r="S1" s="5" t="s">
        <v>22</v>
      </c>
      <c r="T1" t="s">
        <v>806</v>
      </c>
    </row>
    <row r="2" spans="1:20" ht="14.45" x14ac:dyDescent="0.3">
      <c r="A2" s="3" t="s">
        <v>23</v>
      </c>
      <c r="B2">
        <v>7958895</v>
      </c>
      <c r="C2">
        <v>1767086738</v>
      </c>
      <c r="D2">
        <v>60</v>
      </c>
      <c r="E2">
        <v>1</v>
      </c>
      <c r="F2">
        <v>57963</v>
      </c>
      <c r="G2">
        <v>28127</v>
      </c>
      <c r="H2" t="s">
        <v>24</v>
      </c>
      <c r="I2" t="s">
        <v>25</v>
      </c>
      <c r="J2">
        <v>50089</v>
      </c>
      <c r="K2">
        <v>1</v>
      </c>
      <c r="N2">
        <v>192</v>
      </c>
      <c r="O2">
        <v>2014</v>
      </c>
      <c r="P2" s="6">
        <v>41791</v>
      </c>
      <c r="Q2" s="6">
        <v>41794</v>
      </c>
      <c r="R2">
        <v>0</v>
      </c>
      <c r="S2">
        <v>10520.54</v>
      </c>
      <c r="T2" t="str">
        <f>CONCATENATE(J2,N2)</f>
        <v>50089192</v>
      </c>
    </row>
    <row r="3" spans="1:20" ht="14.45" x14ac:dyDescent="0.3">
      <c r="A3" s="3" t="s">
        <v>27</v>
      </c>
      <c r="B3">
        <v>2426130</v>
      </c>
      <c r="C3">
        <v>1767091146</v>
      </c>
      <c r="D3">
        <v>60</v>
      </c>
      <c r="E3">
        <v>1</v>
      </c>
      <c r="F3">
        <v>57683</v>
      </c>
      <c r="G3">
        <v>57587</v>
      </c>
      <c r="H3" t="s">
        <v>25</v>
      </c>
      <c r="I3" t="s">
        <v>28</v>
      </c>
      <c r="J3">
        <v>50089</v>
      </c>
      <c r="K3">
        <v>6</v>
      </c>
      <c r="N3">
        <v>603</v>
      </c>
      <c r="O3">
        <v>2014</v>
      </c>
      <c r="P3" s="6">
        <v>41794</v>
      </c>
      <c r="Q3" s="6">
        <v>41798</v>
      </c>
      <c r="R3">
        <v>0</v>
      </c>
      <c r="S3">
        <v>11519.76</v>
      </c>
      <c r="T3" t="str">
        <f t="shared" ref="T3:T66" si="0">CONCATENATE(J3,N3)</f>
        <v>50089603</v>
      </c>
    </row>
    <row r="4" spans="1:20" ht="14.45" x14ac:dyDescent="0.3">
      <c r="A4" s="3" t="s">
        <v>29</v>
      </c>
      <c r="B4">
        <v>7966959</v>
      </c>
      <c r="C4">
        <v>1767092915</v>
      </c>
      <c r="D4">
        <v>60</v>
      </c>
      <c r="E4">
        <v>1</v>
      </c>
      <c r="F4">
        <v>57210</v>
      </c>
      <c r="G4">
        <v>57163</v>
      </c>
      <c r="H4" t="s">
        <v>30</v>
      </c>
      <c r="I4" t="s">
        <v>31</v>
      </c>
      <c r="J4">
        <v>50089</v>
      </c>
      <c r="K4">
        <v>6</v>
      </c>
      <c r="N4">
        <v>638</v>
      </c>
      <c r="O4">
        <v>2014</v>
      </c>
      <c r="P4" s="6">
        <v>41796</v>
      </c>
      <c r="Q4" s="6">
        <v>41800</v>
      </c>
      <c r="R4">
        <v>0</v>
      </c>
      <c r="S4">
        <v>11402.86</v>
      </c>
      <c r="T4" t="str">
        <f t="shared" si="0"/>
        <v>50089638</v>
      </c>
    </row>
    <row r="5" spans="1:20" ht="14.45" x14ac:dyDescent="0.3">
      <c r="A5" s="3" t="s">
        <v>33</v>
      </c>
      <c r="B5">
        <v>2426827</v>
      </c>
      <c r="C5">
        <v>1789178842</v>
      </c>
      <c r="D5">
        <v>60</v>
      </c>
      <c r="E5">
        <v>1</v>
      </c>
      <c r="F5">
        <v>57825</v>
      </c>
      <c r="G5">
        <v>57243</v>
      </c>
      <c r="H5" t="s">
        <v>24</v>
      </c>
      <c r="I5" t="s">
        <v>30</v>
      </c>
      <c r="J5">
        <v>50089</v>
      </c>
      <c r="K5">
        <v>3</v>
      </c>
      <c r="N5">
        <v>682</v>
      </c>
      <c r="O5">
        <v>2014</v>
      </c>
      <c r="P5" s="6">
        <v>41791</v>
      </c>
      <c r="Q5" s="6">
        <v>41796</v>
      </c>
      <c r="R5">
        <v>0</v>
      </c>
      <c r="S5">
        <v>18166.66</v>
      </c>
      <c r="T5" t="str">
        <f t="shared" si="0"/>
        <v>50089682</v>
      </c>
    </row>
    <row r="6" spans="1:20" ht="14.45" x14ac:dyDescent="0.3">
      <c r="A6" s="3" t="s">
        <v>35</v>
      </c>
      <c r="B6">
        <v>7961633</v>
      </c>
      <c r="C6">
        <v>1789179976</v>
      </c>
      <c r="D6">
        <v>60</v>
      </c>
      <c r="E6">
        <v>1</v>
      </c>
      <c r="F6">
        <v>57483</v>
      </c>
      <c r="G6">
        <v>57231</v>
      </c>
      <c r="H6" t="s">
        <v>24</v>
      </c>
      <c r="I6" t="s">
        <v>36</v>
      </c>
      <c r="J6">
        <v>50089</v>
      </c>
      <c r="K6">
        <v>1</v>
      </c>
      <c r="N6">
        <v>390</v>
      </c>
      <c r="O6">
        <v>2014</v>
      </c>
      <c r="P6" s="6">
        <v>41791</v>
      </c>
      <c r="Q6" s="6">
        <v>41805</v>
      </c>
      <c r="R6">
        <v>2</v>
      </c>
      <c r="S6">
        <v>17318.93</v>
      </c>
      <c r="T6" t="str">
        <f t="shared" si="0"/>
        <v>50089390</v>
      </c>
    </row>
    <row r="7" spans="1:20" ht="14.45" x14ac:dyDescent="0.3">
      <c r="A7" s="3" t="s">
        <v>38</v>
      </c>
      <c r="B7">
        <v>7958895</v>
      </c>
      <c r="C7">
        <v>1789190109</v>
      </c>
      <c r="D7">
        <v>60</v>
      </c>
      <c r="E7">
        <v>1</v>
      </c>
      <c r="F7">
        <v>57066</v>
      </c>
      <c r="G7">
        <v>57896</v>
      </c>
      <c r="H7" t="s">
        <v>30</v>
      </c>
      <c r="I7" t="s">
        <v>39</v>
      </c>
      <c r="J7">
        <v>50089</v>
      </c>
      <c r="K7">
        <v>6</v>
      </c>
      <c r="N7">
        <v>603</v>
      </c>
      <c r="O7">
        <v>2014</v>
      </c>
      <c r="P7" s="6">
        <v>41796</v>
      </c>
      <c r="Q7" s="6">
        <v>41799</v>
      </c>
      <c r="R7">
        <v>0</v>
      </c>
      <c r="S7">
        <v>12711.44</v>
      </c>
      <c r="T7" t="str">
        <f t="shared" si="0"/>
        <v>50089603</v>
      </c>
    </row>
    <row r="8" spans="1:20" ht="14.45" x14ac:dyDescent="0.3">
      <c r="A8" s="3" t="s">
        <v>41</v>
      </c>
      <c r="B8">
        <v>10147151</v>
      </c>
      <c r="C8">
        <v>1789190161</v>
      </c>
      <c r="D8">
        <v>60</v>
      </c>
      <c r="E8">
        <v>1</v>
      </c>
      <c r="F8">
        <v>57578</v>
      </c>
      <c r="G8">
        <v>57188</v>
      </c>
      <c r="H8" t="s">
        <v>30</v>
      </c>
      <c r="I8" t="s">
        <v>42</v>
      </c>
      <c r="J8">
        <v>50089</v>
      </c>
      <c r="K8">
        <v>63</v>
      </c>
      <c r="N8">
        <v>178</v>
      </c>
      <c r="O8">
        <v>2014</v>
      </c>
      <c r="P8" s="6">
        <v>41796</v>
      </c>
      <c r="Q8" s="6">
        <v>41801</v>
      </c>
      <c r="R8">
        <v>0</v>
      </c>
      <c r="S8">
        <v>15847.92</v>
      </c>
      <c r="T8" t="str">
        <f t="shared" si="0"/>
        <v>50089178</v>
      </c>
    </row>
    <row r="9" spans="1:20" ht="14.45" x14ac:dyDescent="0.3">
      <c r="A9" s="3" t="s">
        <v>43</v>
      </c>
      <c r="B9">
        <v>7966880</v>
      </c>
      <c r="C9">
        <v>1789193288</v>
      </c>
      <c r="D9">
        <v>60</v>
      </c>
      <c r="E9">
        <v>1</v>
      </c>
      <c r="F9">
        <v>57457</v>
      </c>
      <c r="G9">
        <v>57039</v>
      </c>
      <c r="H9" t="s">
        <v>28</v>
      </c>
      <c r="I9" t="s">
        <v>42</v>
      </c>
      <c r="J9">
        <v>50089</v>
      </c>
      <c r="K9">
        <v>1</v>
      </c>
      <c r="N9">
        <v>302</v>
      </c>
      <c r="O9">
        <v>2014</v>
      </c>
      <c r="P9" s="6">
        <v>41798</v>
      </c>
      <c r="Q9" s="6">
        <v>41801</v>
      </c>
      <c r="R9">
        <v>0</v>
      </c>
      <c r="S9">
        <v>12989</v>
      </c>
      <c r="T9" t="str">
        <f t="shared" si="0"/>
        <v>50089302</v>
      </c>
    </row>
    <row r="10" spans="1:20" ht="14.45" x14ac:dyDescent="0.3">
      <c r="A10" s="3" t="s">
        <v>44</v>
      </c>
      <c r="B10">
        <v>7966959</v>
      </c>
      <c r="C10">
        <v>1789195133</v>
      </c>
      <c r="D10">
        <v>60</v>
      </c>
      <c r="E10">
        <v>1</v>
      </c>
      <c r="F10">
        <v>57248</v>
      </c>
      <c r="G10">
        <v>57085</v>
      </c>
      <c r="H10" t="s">
        <v>39</v>
      </c>
      <c r="I10" t="s">
        <v>36</v>
      </c>
      <c r="J10">
        <v>50089</v>
      </c>
      <c r="K10">
        <v>1</v>
      </c>
      <c r="N10">
        <v>392</v>
      </c>
      <c r="O10">
        <v>2014</v>
      </c>
      <c r="P10" s="6">
        <v>41799</v>
      </c>
      <c r="Q10" s="6">
        <v>41805</v>
      </c>
      <c r="R10">
        <v>0</v>
      </c>
      <c r="S10">
        <v>10734.89</v>
      </c>
      <c r="T10" t="str">
        <f t="shared" si="0"/>
        <v>50089392</v>
      </c>
    </row>
    <row r="11" spans="1:20" ht="14.45" x14ac:dyDescent="0.3">
      <c r="A11" s="3" t="s">
        <v>45</v>
      </c>
      <c r="B11">
        <v>10145649</v>
      </c>
      <c r="C11">
        <v>1789195989</v>
      </c>
      <c r="D11">
        <v>60</v>
      </c>
      <c r="E11">
        <v>1</v>
      </c>
      <c r="F11">
        <v>57304</v>
      </c>
      <c r="G11">
        <v>57407</v>
      </c>
      <c r="H11" t="s">
        <v>31</v>
      </c>
      <c r="I11" t="s">
        <v>46</v>
      </c>
      <c r="J11">
        <v>50089</v>
      </c>
      <c r="K11">
        <v>3</v>
      </c>
      <c r="N11">
        <v>379</v>
      </c>
      <c r="O11">
        <v>2014</v>
      </c>
      <c r="P11" s="6">
        <v>41800</v>
      </c>
      <c r="Q11" s="6">
        <v>41803</v>
      </c>
      <c r="R11">
        <v>0</v>
      </c>
      <c r="S11">
        <v>10377.92</v>
      </c>
      <c r="T11" t="str">
        <f t="shared" si="0"/>
        <v>50089379</v>
      </c>
    </row>
    <row r="12" spans="1:20" ht="14.45" x14ac:dyDescent="0.3">
      <c r="A12" s="3" t="s">
        <v>47</v>
      </c>
      <c r="B12">
        <v>2426827</v>
      </c>
      <c r="C12">
        <v>1799144066</v>
      </c>
      <c r="D12">
        <v>60</v>
      </c>
      <c r="E12">
        <v>1</v>
      </c>
      <c r="F12">
        <v>57746</v>
      </c>
      <c r="G12">
        <v>57214</v>
      </c>
      <c r="H12" t="s">
        <v>48</v>
      </c>
      <c r="I12" t="s">
        <v>46</v>
      </c>
      <c r="J12">
        <v>50089</v>
      </c>
      <c r="K12">
        <v>1</v>
      </c>
      <c r="N12">
        <v>811</v>
      </c>
      <c r="O12">
        <v>2014</v>
      </c>
      <c r="P12" s="6">
        <v>41802</v>
      </c>
      <c r="Q12" s="6">
        <v>41803</v>
      </c>
      <c r="R12">
        <v>0</v>
      </c>
      <c r="S12">
        <v>14704.51</v>
      </c>
      <c r="T12" t="str">
        <f t="shared" si="0"/>
        <v>50089811</v>
      </c>
    </row>
    <row r="13" spans="1:20" ht="14.45" x14ac:dyDescent="0.3">
      <c r="A13" s="3" t="s">
        <v>49</v>
      </c>
      <c r="B13">
        <v>7958895</v>
      </c>
      <c r="C13">
        <v>1799145881</v>
      </c>
      <c r="D13">
        <v>60</v>
      </c>
      <c r="E13">
        <v>1</v>
      </c>
      <c r="F13">
        <v>57272</v>
      </c>
      <c r="G13">
        <v>57614</v>
      </c>
      <c r="H13" t="s">
        <v>50</v>
      </c>
      <c r="I13" t="s">
        <v>51</v>
      </c>
      <c r="J13">
        <v>50089</v>
      </c>
      <c r="K13">
        <v>1</v>
      </c>
      <c r="N13">
        <v>302</v>
      </c>
      <c r="O13">
        <v>2014</v>
      </c>
      <c r="P13" s="6">
        <v>41804</v>
      </c>
      <c r="Q13" s="6">
        <v>41807</v>
      </c>
      <c r="R13">
        <v>0</v>
      </c>
      <c r="S13">
        <v>12989</v>
      </c>
      <c r="T13" t="str">
        <f t="shared" si="0"/>
        <v>50089302</v>
      </c>
    </row>
    <row r="14" spans="1:20" ht="14.45" x14ac:dyDescent="0.3">
      <c r="A14" s="3" t="s">
        <v>53</v>
      </c>
      <c r="B14">
        <v>2876151</v>
      </c>
      <c r="C14">
        <v>1799147910</v>
      </c>
      <c r="D14">
        <v>60</v>
      </c>
      <c r="E14">
        <v>1</v>
      </c>
      <c r="F14">
        <v>57054</v>
      </c>
      <c r="G14">
        <v>57156</v>
      </c>
      <c r="H14" t="s">
        <v>54</v>
      </c>
      <c r="I14" t="s">
        <v>55</v>
      </c>
      <c r="J14">
        <v>50089</v>
      </c>
      <c r="K14">
        <v>1</v>
      </c>
      <c r="N14">
        <v>195</v>
      </c>
      <c r="O14">
        <v>2014</v>
      </c>
      <c r="P14" s="6">
        <v>41806</v>
      </c>
      <c r="Q14" s="6">
        <v>41810</v>
      </c>
      <c r="R14">
        <v>0</v>
      </c>
      <c r="S14">
        <v>10424.69</v>
      </c>
      <c r="T14" t="str">
        <f t="shared" si="0"/>
        <v>50089195</v>
      </c>
    </row>
    <row r="15" spans="1:20" ht="14.45" x14ac:dyDescent="0.3">
      <c r="A15" s="3" t="s">
        <v>56</v>
      </c>
      <c r="B15">
        <v>2426105</v>
      </c>
      <c r="C15">
        <v>1799150145</v>
      </c>
      <c r="D15">
        <v>60</v>
      </c>
      <c r="E15">
        <v>1</v>
      </c>
      <c r="F15">
        <v>57961</v>
      </c>
      <c r="G15">
        <v>57892</v>
      </c>
      <c r="H15" t="s">
        <v>57</v>
      </c>
      <c r="I15" t="s">
        <v>58</v>
      </c>
      <c r="J15">
        <v>50089</v>
      </c>
      <c r="K15">
        <v>1</v>
      </c>
      <c r="N15">
        <v>684</v>
      </c>
      <c r="O15">
        <v>2014</v>
      </c>
      <c r="P15" s="6">
        <v>41809</v>
      </c>
      <c r="Q15" s="6">
        <v>41811</v>
      </c>
      <c r="R15">
        <v>0</v>
      </c>
      <c r="S15">
        <v>9813.6</v>
      </c>
      <c r="T15" t="str">
        <f t="shared" si="0"/>
        <v>50089684</v>
      </c>
    </row>
    <row r="16" spans="1:20" ht="14.45" x14ac:dyDescent="0.3">
      <c r="A16" s="3" t="s">
        <v>60</v>
      </c>
      <c r="B16">
        <v>7966959</v>
      </c>
      <c r="C16">
        <v>1803065997</v>
      </c>
      <c r="D16">
        <v>60</v>
      </c>
      <c r="E16">
        <v>1</v>
      </c>
      <c r="F16">
        <v>57149</v>
      </c>
      <c r="G16">
        <v>57797</v>
      </c>
      <c r="H16" t="s">
        <v>61</v>
      </c>
      <c r="I16" t="s">
        <v>39</v>
      </c>
      <c r="J16">
        <v>50089</v>
      </c>
      <c r="K16">
        <v>1</v>
      </c>
      <c r="N16">
        <v>690</v>
      </c>
      <c r="O16">
        <v>2014</v>
      </c>
      <c r="P16" s="6">
        <v>41797</v>
      </c>
      <c r="Q16" s="6">
        <v>41799</v>
      </c>
      <c r="R16">
        <v>0</v>
      </c>
      <c r="S16">
        <v>12158.84</v>
      </c>
      <c r="T16" t="str">
        <f t="shared" si="0"/>
        <v>50089690</v>
      </c>
    </row>
    <row r="17" spans="1:20" ht="14.45" x14ac:dyDescent="0.3">
      <c r="A17" s="3" t="s">
        <v>63</v>
      </c>
      <c r="B17">
        <v>7966959</v>
      </c>
      <c r="C17">
        <v>1803070330</v>
      </c>
      <c r="D17">
        <v>60</v>
      </c>
      <c r="E17">
        <v>1</v>
      </c>
      <c r="F17">
        <v>57406</v>
      </c>
      <c r="G17">
        <v>57819</v>
      </c>
      <c r="H17" t="s">
        <v>39</v>
      </c>
      <c r="I17" t="s">
        <v>26</v>
      </c>
      <c r="J17">
        <v>50089</v>
      </c>
      <c r="K17">
        <v>3</v>
      </c>
      <c r="N17">
        <v>871</v>
      </c>
      <c r="O17">
        <v>2014</v>
      </c>
      <c r="P17" s="6">
        <v>41799</v>
      </c>
      <c r="Q17" s="6">
        <v>41815</v>
      </c>
      <c r="R17">
        <v>0</v>
      </c>
      <c r="S17">
        <v>20603.16</v>
      </c>
      <c r="T17" t="str">
        <f t="shared" si="0"/>
        <v>50089871</v>
      </c>
    </row>
    <row r="18" spans="1:20" ht="14.45" x14ac:dyDescent="0.3">
      <c r="A18" s="3" t="s">
        <v>65</v>
      </c>
      <c r="B18">
        <v>2873396</v>
      </c>
      <c r="C18">
        <v>1803077645</v>
      </c>
      <c r="D18">
        <v>60</v>
      </c>
      <c r="E18">
        <v>1</v>
      </c>
      <c r="F18">
        <v>20945009</v>
      </c>
      <c r="G18">
        <v>20953216</v>
      </c>
      <c r="H18" t="s">
        <v>42</v>
      </c>
      <c r="I18" t="s">
        <v>26</v>
      </c>
      <c r="J18">
        <v>53037</v>
      </c>
      <c r="K18">
        <v>1</v>
      </c>
      <c r="N18">
        <v>300</v>
      </c>
      <c r="O18">
        <v>2014</v>
      </c>
      <c r="P18" s="6">
        <v>41801</v>
      </c>
      <c r="Q18" s="6">
        <v>41815</v>
      </c>
      <c r="R18">
        <v>0</v>
      </c>
      <c r="S18">
        <v>24938.6</v>
      </c>
      <c r="T18" t="str">
        <f t="shared" si="0"/>
        <v>53037300</v>
      </c>
    </row>
    <row r="19" spans="1:20" ht="14.45" x14ac:dyDescent="0.3">
      <c r="A19" s="3" t="s">
        <v>66</v>
      </c>
      <c r="B19">
        <v>7966818</v>
      </c>
      <c r="C19">
        <v>1803081897</v>
      </c>
      <c r="D19">
        <v>60</v>
      </c>
      <c r="E19">
        <v>1</v>
      </c>
      <c r="F19">
        <v>57384</v>
      </c>
      <c r="G19">
        <v>57273</v>
      </c>
      <c r="H19" t="s">
        <v>46</v>
      </c>
      <c r="I19" t="s">
        <v>67</v>
      </c>
      <c r="J19">
        <v>50089</v>
      </c>
      <c r="K19">
        <v>3</v>
      </c>
      <c r="N19">
        <v>683</v>
      </c>
      <c r="O19">
        <v>2014</v>
      </c>
      <c r="P19" s="6">
        <v>41803</v>
      </c>
      <c r="Q19" s="6">
        <v>41813</v>
      </c>
      <c r="R19">
        <v>0</v>
      </c>
      <c r="S19">
        <v>13688.07</v>
      </c>
      <c r="T19" t="str">
        <f t="shared" si="0"/>
        <v>50089683</v>
      </c>
    </row>
    <row r="20" spans="1:20" ht="14.45" x14ac:dyDescent="0.3">
      <c r="A20" s="3" t="s">
        <v>68</v>
      </c>
      <c r="B20">
        <v>2426982</v>
      </c>
      <c r="C20">
        <v>1803099338</v>
      </c>
      <c r="D20">
        <v>60</v>
      </c>
      <c r="E20">
        <v>1</v>
      </c>
      <c r="F20">
        <v>57868</v>
      </c>
      <c r="G20">
        <v>57613</v>
      </c>
      <c r="H20" t="s">
        <v>58</v>
      </c>
      <c r="I20" t="s">
        <v>34</v>
      </c>
      <c r="J20">
        <v>50089</v>
      </c>
      <c r="K20">
        <v>1</v>
      </c>
      <c r="N20">
        <v>309</v>
      </c>
      <c r="O20">
        <v>2014</v>
      </c>
      <c r="P20" s="6">
        <v>41811</v>
      </c>
      <c r="Q20" s="6">
        <v>41816</v>
      </c>
      <c r="R20">
        <v>0</v>
      </c>
      <c r="S20">
        <v>11102.78</v>
      </c>
      <c r="T20" t="str">
        <f t="shared" si="0"/>
        <v>50089309</v>
      </c>
    </row>
    <row r="21" spans="1:20" ht="14.45" x14ac:dyDescent="0.3">
      <c r="A21" s="3" t="s">
        <v>69</v>
      </c>
      <c r="B21">
        <v>2876151</v>
      </c>
      <c r="C21">
        <v>1803103099</v>
      </c>
      <c r="D21">
        <v>60</v>
      </c>
      <c r="E21">
        <v>1</v>
      </c>
      <c r="F21">
        <v>57118</v>
      </c>
      <c r="G21">
        <v>57828</v>
      </c>
      <c r="H21" t="s">
        <v>70</v>
      </c>
      <c r="I21" t="s">
        <v>34</v>
      </c>
      <c r="J21">
        <v>50089</v>
      </c>
      <c r="K21">
        <v>1</v>
      </c>
      <c r="N21">
        <v>313</v>
      </c>
      <c r="O21">
        <v>2014</v>
      </c>
      <c r="P21" s="6">
        <v>41814</v>
      </c>
      <c r="Q21" s="6">
        <v>41816</v>
      </c>
      <c r="R21">
        <v>0</v>
      </c>
      <c r="S21">
        <v>9641.36</v>
      </c>
      <c r="T21" t="str">
        <f t="shared" si="0"/>
        <v>50089313</v>
      </c>
    </row>
    <row r="22" spans="1:20" ht="14.45" x14ac:dyDescent="0.3">
      <c r="A22" s="3" t="s">
        <v>71</v>
      </c>
      <c r="B22">
        <v>2426157</v>
      </c>
      <c r="C22">
        <v>1803105593</v>
      </c>
      <c r="D22">
        <v>60</v>
      </c>
      <c r="E22">
        <v>1</v>
      </c>
      <c r="F22">
        <v>57612</v>
      </c>
      <c r="G22">
        <v>28704</v>
      </c>
      <c r="H22" t="s">
        <v>34</v>
      </c>
      <c r="I22" t="s">
        <v>32</v>
      </c>
      <c r="J22">
        <v>50089</v>
      </c>
      <c r="K22">
        <v>1</v>
      </c>
      <c r="N22">
        <v>690</v>
      </c>
      <c r="O22">
        <v>2014</v>
      </c>
      <c r="P22" s="6">
        <v>41816</v>
      </c>
      <c r="Q22" s="6">
        <v>41820</v>
      </c>
      <c r="R22">
        <v>0</v>
      </c>
      <c r="S22">
        <v>10967.16</v>
      </c>
      <c r="T22" t="str">
        <f t="shared" si="0"/>
        <v>50089690</v>
      </c>
    </row>
    <row r="23" spans="1:20" ht="14.45" x14ac:dyDescent="0.3">
      <c r="A23" s="3" t="s">
        <v>73</v>
      </c>
      <c r="B23">
        <v>7966959</v>
      </c>
      <c r="C23">
        <v>1807011972</v>
      </c>
      <c r="D23">
        <v>60</v>
      </c>
      <c r="E23">
        <v>1</v>
      </c>
      <c r="F23">
        <v>59339</v>
      </c>
      <c r="G23">
        <v>59121</v>
      </c>
      <c r="H23" t="s">
        <v>26</v>
      </c>
      <c r="I23" t="s">
        <v>40</v>
      </c>
      <c r="J23">
        <v>50089</v>
      </c>
      <c r="K23">
        <v>1</v>
      </c>
      <c r="N23">
        <v>690</v>
      </c>
      <c r="O23">
        <v>2014</v>
      </c>
      <c r="P23" s="6">
        <v>41815</v>
      </c>
      <c r="Q23" s="6">
        <v>41821</v>
      </c>
      <c r="R23">
        <v>0</v>
      </c>
      <c r="S23">
        <v>10967.16</v>
      </c>
      <c r="T23" t="str">
        <f t="shared" si="0"/>
        <v>50089690</v>
      </c>
    </row>
    <row r="24" spans="1:20" ht="14.45" x14ac:dyDescent="0.3">
      <c r="A24" s="3" t="s">
        <v>75</v>
      </c>
      <c r="B24">
        <v>10146788</v>
      </c>
      <c r="C24">
        <v>1807015420</v>
      </c>
      <c r="D24">
        <v>60</v>
      </c>
      <c r="E24">
        <v>1</v>
      </c>
      <c r="F24">
        <v>20945891</v>
      </c>
      <c r="G24">
        <v>20954947</v>
      </c>
      <c r="H24" t="s">
        <v>34</v>
      </c>
      <c r="I24" t="s">
        <v>40</v>
      </c>
      <c r="J24">
        <v>50089</v>
      </c>
      <c r="K24">
        <v>1</v>
      </c>
      <c r="N24">
        <v>811</v>
      </c>
      <c r="O24">
        <v>2014</v>
      </c>
      <c r="P24" s="6">
        <v>41816</v>
      </c>
      <c r="Q24" s="6">
        <v>41821</v>
      </c>
      <c r="R24">
        <v>0</v>
      </c>
      <c r="S24">
        <v>14704.51</v>
      </c>
      <c r="T24" t="str">
        <f t="shared" si="0"/>
        <v>50089811</v>
      </c>
    </row>
    <row r="25" spans="1:20" ht="14.45" x14ac:dyDescent="0.3">
      <c r="A25" s="3" t="s">
        <v>76</v>
      </c>
      <c r="B25">
        <v>2426827</v>
      </c>
      <c r="C25">
        <v>1807015674</v>
      </c>
      <c r="D25">
        <v>60</v>
      </c>
      <c r="E25">
        <v>1</v>
      </c>
      <c r="F25">
        <v>57677</v>
      </c>
      <c r="G25">
        <v>27273</v>
      </c>
      <c r="H25" t="s">
        <v>34</v>
      </c>
      <c r="I25" t="s">
        <v>77</v>
      </c>
      <c r="J25">
        <v>50089</v>
      </c>
      <c r="K25">
        <v>1</v>
      </c>
      <c r="N25">
        <v>379</v>
      </c>
      <c r="O25">
        <v>2014</v>
      </c>
      <c r="P25" s="6">
        <v>41816</v>
      </c>
      <c r="Q25" s="6">
        <v>41819</v>
      </c>
      <c r="R25">
        <v>0</v>
      </c>
      <c r="S25">
        <v>11569.6</v>
      </c>
      <c r="T25" t="str">
        <f t="shared" si="0"/>
        <v>50089379</v>
      </c>
    </row>
    <row r="26" spans="1:20" ht="14.45" x14ac:dyDescent="0.3">
      <c r="A26" s="3" t="s">
        <v>79</v>
      </c>
      <c r="B26">
        <v>2426982</v>
      </c>
      <c r="C26">
        <v>1807028155</v>
      </c>
      <c r="D26">
        <v>60</v>
      </c>
      <c r="E26">
        <v>1</v>
      </c>
      <c r="F26">
        <v>57813</v>
      </c>
      <c r="G26">
        <v>57240</v>
      </c>
      <c r="H26" t="s">
        <v>40</v>
      </c>
      <c r="I26" t="s">
        <v>80</v>
      </c>
      <c r="J26">
        <v>50089</v>
      </c>
      <c r="K26">
        <v>3</v>
      </c>
      <c r="N26">
        <v>871</v>
      </c>
      <c r="O26">
        <v>2014</v>
      </c>
      <c r="P26" s="6">
        <v>41821</v>
      </c>
      <c r="Q26" s="6">
        <v>41825</v>
      </c>
      <c r="R26">
        <v>0</v>
      </c>
      <c r="S26">
        <v>19128.43</v>
      </c>
      <c r="T26" t="str">
        <f t="shared" si="0"/>
        <v>50089871</v>
      </c>
    </row>
    <row r="27" spans="1:20" ht="14.45" x14ac:dyDescent="0.3">
      <c r="A27" s="3" t="s">
        <v>65</v>
      </c>
      <c r="B27">
        <v>2873396</v>
      </c>
      <c r="C27">
        <v>1811768314</v>
      </c>
      <c r="D27">
        <v>60</v>
      </c>
      <c r="E27">
        <v>1</v>
      </c>
      <c r="F27">
        <v>20945009</v>
      </c>
      <c r="G27">
        <v>20953216</v>
      </c>
      <c r="H27" t="s">
        <v>25</v>
      </c>
      <c r="I27" t="s">
        <v>42</v>
      </c>
      <c r="J27">
        <v>50089</v>
      </c>
      <c r="K27">
        <v>62</v>
      </c>
      <c r="N27">
        <v>253</v>
      </c>
      <c r="O27">
        <v>2014</v>
      </c>
      <c r="P27" s="6">
        <v>41794</v>
      </c>
      <c r="Q27" s="6">
        <v>41801</v>
      </c>
      <c r="R27">
        <v>0</v>
      </c>
      <c r="S27">
        <v>25782.45</v>
      </c>
      <c r="T27" t="str">
        <f t="shared" si="0"/>
        <v>50089253</v>
      </c>
    </row>
    <row r="28" spans="1:20" ht="14.45" x14ac:dyDescent="0.3">
      <c r="A28" s="3" t="s">
        <v>82</v>
      </c>
      <c r="B28">
        <v>7958895</v>
      </c>
      <c r="C28">
        <v>1811863348</v>
      </c>
      <c r="D28">
        <v>60</v>
      </c>
      <c r="E28">
        <v>1</v>
      </c>
      <c r="F28">
        <v>20945067</v>
      </c>
      <c r="G28">
        <v>20954819</v>
      </c>
      <c r="H28" t="s">
        <v>83</v>
      </c>
      <c r="I28" t="s">
        <v>40</v>
      </c>
      <c r="J28">
        <v>50089</v>
      </c>
      <c r="K28">
        <v>1</v>
      </c>
      <c r="N28">
        <v>313</v>
      </c>
      <c r="O28">
        <v>2014</v>
      </c>
      <c r="P28" s="6">
        <v>41818</v>
      </c>
      <c r="Q28" s="6">
        <v>41821</v>
      </c>
      <c r="R28">
        <v>0</v>
      </c>
      <c r="S28">
        <v>9641.36</v>
      </c>
      <c r="T28" t="str">
        <f t="shared" si="0"/>
        <v>50089313</v>
      </c>
    </row>
    <row r="29" spans="1:20" ht="14.45" x14ac:dyDescent="0.3">
      <c r="A29" s="3" t="s">
        <v>85</v>
      </c>
      <c r="B29">
        <v>2426157</v>
      </c>
      <c r="C29">
        <v>1811880003</v>
      </c>
      <c r="D29">
        <v>60</v>
      </c>
      <c r="E29">
        <v>1</v>
      </c>
      <c r="F29">
        <v>69645</v>
      </c>
      <c r="G29">
        <v>69508</v>
      </c>
      <c r="H29" t="s">
        <v>86</v>
      </c>
      <c r="I29" t="s">
        <v>59</v>
      </c>
      <c r="J29">
        <v>50089</v>
      </c>
      <c r="K29">
        <v>63</v>
      </c>
      <c r="N29">
        <v>186</v>
      </c>
      <c r="O29">
        <v>2014</v>
      </c>
      <c r="P29" s="6">
        <v>41824</v>
      </c>
      <c r="Q29" s="6">
        <v>41830</v>
      </c>
      <c r="R29">
        <v>0</v>
      </c>
      <c r="S29">
        <v>18420.759999999998</v>
      </c>
      <c r="T29" t="str">
        <f t="shared" si="0"/>
        <v>50089186</v>
      </c>
    </row>
    <row r="30" spans="1:20" ht="14.45" x14ac:dyDescent="0.3">
      <c r="A30" s="3" t="s">
        <v>29</v>
      </c>
      <c r="B30">
        <v>7966959</v>
      </c>
      <c r="C30">
        <v>1811883587</v>
      </c>
      <c r="D30">
        <v>60</v>
      </c>
      <c r="E30">
        <v>1</v>
      </c>
      <c r="F30">
        <v>57210</v>
      </c>
      <c r="G30">
        <v>57163</v>
      </c>
      <c r="H30" t="s">
        <v>37</v>
      </c>
      <c r="I30" t="s">
        <v>88</v>
      </c>
      <c r="J30">
        <v>50089</v>
      </c>
      <c r="K30">
        <v>7</v>
      </c>
      <c r="N30">
        <v>252</v>
      </c>
      <c r="O30">
        <v>2014</v>
      </c>
      <c r="P30" s="6">
        <v>41827</v>
      </c>
      <c r="Q30" s="6">
        <v>41833</v>
      </c>
      <c r="R30">
        <v>0</v>
      </c>
      <c r="S30">
        <v>30696.75</v>
      </c>
      <c r="T30" t="str">
        <f t="shared" si="0"/>
        <v>50089252</v>
      </c>
    </row>
    <row r="31" spans="1:20" ht="14.45" x14ac:dyDescent="0.3">
      <c r="A31" s="3" t="s">
        <v>90</v>
      </c>
      <c r="B31">
        <v>7966959</v>
      </c>
      <c r="C31">
        <v>1811883587</v>
      </c>
      <c r="D31">
        <v>60</v>
      </c>
      <c r="E31">
        <v>1</v>
      </c>
      <c r="F31">
        <v>57210</v>
      </c>
      <c r="G31">
        <v>57163</v>
      </c>
      <c r="H31" t="s">
        <v>37</v>
      </c>
      <c r="I31" t="s">
        <v>88</v>
      </c>
      <c r="J31">
        <v>50089</v>
      </c>
      <c r="K31">
        <v>7</v>
      </c>
      <c r="N31">
        <v>252</v>
      </c>
      <c r="O31">
        <v>2014</v>
      </c>
      <c r="P31" s="6">
        <v>41827</v>
      </c>
      <c r="Q31" s="6">
        <v>41833</v>
      </c>
      <c r="R31">
        <v>0</v>
      </c>
      <c r="S31">
        <v>30696.75</v>
      </c>
      <c r="T31" t="str">
        <f t="shared" si="0"/>
        <v>50089252</v>
      </c>
    </row>
    <row r="32" spans="1:20" ht="14.45" x14ac:dyDescent="0.3">
      <c r="A32" s="3" t="s">
        <v>91</v>
      </c>
      <c r="B32">
        <v>2426105</v>
      </c>
      <c r="C32">
        <v>1811886967</v>
      </c>
      <c r="D32">
        <v>60</v>
      </c>
      <c r="E32">
        <v>1</v>
      </c>
      <c r="F32">
        <v>57062</v>
      </c>
      <c r="G32">
        <v>57308</v>
      </c>
      <c r="H32" t="s">
        <v>59</v>
      </c>
      <c r="I32" t="s">
        <v>64</v>
      </c>
      <c r="J32">
        <v>50089</v>
      </c>
      <c r="K32">
        <v>1</v>
      </c>
      <c r="N32">
        <v>684</v>
      </c>
      <c r="O32">
        <v>2014</v>
      </c>
      <c r="P32" s="6">
        <v>41830</v>
      </c>
      <c r="Q32" s="6">
        <v>41834</v>
      </c>
      <c r="R32">
        <v>0</v>
      </c>
      <c r="S32">
        <v>9813.6</v>
      </c>
      <c r="T32" t="str">
        <f t="shared" si="0"/>
        <v>50089684</v>
      </c>
    </row>
    <row r="33" spans="1:20" ht="14.45" x14ac:dyDescent="0.3">
      <c r="A33" s="3" t="s">
        <v>93</v>
      </c>
      <c r="B33">
        <v>2426105</v>
      </c>
      <c r="C33">
        <v>1815778081</v>
      </c>
      <c r="D33">
        <v>60</v>
      </c>
      <c r="E33">
        <v>1</v>
      </c>
      <c r="F33">
        <v>86544</v>
      </c>
      <c r="G33">
        <v>28546</v>
      </c>
      <c r="H33" t="s">
        <v>94</v>
      </c>
      <c r="I33" t="s">
        <v>61</v>
      </c>
      <c r="J33">
        <v>50089</v>
      </c>
      <c r="K33">
        <v>6</v>
      </c>
      <c r="N33">
        <v>871</v>
      </c>
      <c r="O33">
        <v>2014</v>
      </c>
      <c r="P33" s="6">
        <v>41795</v>
      </c>
      <c r="Q33" s="6">
        <v>41797</v>
      </c>
      <c r="R33">
        <v>0</v>
      </c>
      <c r="S33">
        <v>13464.9</v>
      </c>
      <c r="T33" t="str">
        <f t="shared" si="0"/>
        <v>50089871</v>
      </c>
    </row>
    <row r="34" spans="1:20" ht="14.45" x14ac:dyDescent="0.3">
      <c r="A34" s="3" t="s">
        <v>96</v>
      </c>
      <c r="B34">
        <v>7959606</v>
      </c>
      <c r="C34">
        <v>1815794042</v>
      </c>
      <c r="D34">
        <v>60</v>
      </c>
      <c r="E34">
        <v>1</v>
      </c>
      <c r="F34">
        <v>57480</v>
      </c>
      <c r="G34">
        <v>27234</v>
      </c>
      <c r="H34" t="s">
        <v>42</v>
      </c>
      <c r="I34" t="s">
        <v>51</v>
      </c>
      <c r="J34">
        <v>50089</v>
      </c>
      <c r="K34">
        <v>6</v>
      </c>
      <c r="N34">
        <v>208</v>
      </c>
      <c r="O34">
        <v>2014</v>
      </c>
      <c r="P34" s="6">
        <v>41801</v>
      </c>
      <c r="Q34" s="6">
        <v>41807</v>
      </c>
      <c r="R34">
        <v>0</v>
      </c>
      <c r="S34">
        <v>22797.3</v>
      </c>
      <c r="T34" t="str">
        <f t="shared" si="0"/>
        <v>50089208</v>
      </c>
    </row>
    <row r="35" spans="1:20" ht="14.45" x14ac:dyDescent="0.3">
      <c r="A35" s="3" t="s">
        <v>85</v>
      </c>
      <c r="B35">
        <v>2426157</v>
      </c>
      <c r="C35">
        <v>1815829938</v>
      </c>
      <c r="D35">
        <v>60</v>
      </c>
      <c r="E35">
        <v>1</v>
      </c>
      <c r="F35">
        <v>69645</v>
      </c>
      <c r="G35">
        <v>69508</v>
      </c>
      <c r="H35" t="s">
        <v>67</v>
      </c>
      <c r="I35" t="s">
        <v>86</v>
      </c>
      <c r="J35">
        <v>53037</v>
      </c>
      <c r="K35">
        <v>2</v>
      </c>
      <c r="N35">
        <v>70</v>
      </c>
      <c r="O35">
        <v>2014</v>
      </c>
      <c r="P35" s="6">
        <v>41813</v>
      </c>
      <c r="Q35" s="6">
        <v>41824</v>
      </c>
      <c r="R35">
        <v>0</v>
      </c>
      <c r="S35">
        <v>17978.57</v>
      </c>
      <c r="T35" t="str">
        <f t="shared" si="0"/>
        <v>5303770</v>
      </c>
    </row>
    <row r="36" spans="1:20" ht="14.45" x14ac:dyDescent="0.3">
      <c r="A36" s="3" t="s">
        <v>63</v>
      </c>
      <c r="B36">
        <v>7966959</v>
      </c>
      <c r="C36">
        <v>1815837171</v>
      </c>
      <c r="D36">
        <v>60</v>
      </c>
      <c r="E36">
        <v>1</v>
      </c>
      <c r="F36">
        <v>57406</v>
      </c>
      <c r="G36">
        <v>57819</v>
      </c>
      <c r="H36" t="s">
        <v>26</v>
      </c>
      <c r="I36" t="s">
        <v>64</v>
      </c>
      <c r="J36">
        <v>52049</v>
      </c>
      <c r="K36">
        <v>82</v>
      </c>
      <c r="N36">
        <v>177</v>
      </c>
      <c r="O36">
        <v>2014</v>
      </c>
      <c r="P36" s="6">
        <v>41815</v>
      </c>
      <c r="Q36" s="6">
        <v>41834</v>
      </c>
      <c r="R36">
        <v>0</v>
      </c>
      <c r="S36">
        <v>38311.279999999999</v>
      </c>
      <c r="T36" t="str">
        <f t="shared" si="0"/>
        <v>52049177</v>
      </c>
    </row>
    <row r="37" spans="1:20" ht="14.45" x14ac:dyDescent="0.3">
      <c r="A37" s="3" t="s">
        <v>98</v>
      </c>
      <c r="B37">
        <v>20961810</v>
      </c>
      <c r="C37">
        <v>1815837314</v>
      </c>
      <c r="D37">
        <v>60</v>
      </c>
      <c r="E37">
        <v>1</v>
      </c>
      <c r="F37">
        <v>68923</v>
      </c>
      <c r="G37">
        <v>68331</v>
      </c>
      <c r="H37" t="s">
        <v>26</v>
      </c>
      <c r="I37" t="s">
        <v>99</v>
      </c>
      <c r="J37">
        <v>53037</v>
      </c>
      <c r="K37">
        <v>2</v>
      </c>
      <c r="N37">
        <v>190</v>
      </c>
      <c r="O37">
        <v>2014</v>
      </c>
      <c r="P37" s="6">
        <v>41815</v>
      </c>
      <c r="Q37" s="6">
        <v>41826</v>
      </c>
      <c r="R37">
        <v>0</v>
      </c>
      <c r="S37">
        <v>16181.2</v>
      </c>
      <c r="T37" t="str">
        <f t="shared" si="0"/>
        <v>53037190</v>
      </c>
    </row>
    <row r="38" spans="1:20" ht="14.45" x14ac:dyDescent="0.3">
      <c r="A38" s="3" t="s">
        <v>100</v>
      </c>
      <c r="B38">
        <v>2874023</v>
      </c>
      <c r="C38">
        <v>1815865784</v>
      </c>
      <c r="D38">
        <v>60</v>
      </c>
      <c r="E38">
        <v>1</v>
      </c>
      <c r="F38">
        <v>20954406</v>
      </c>
      <c r="G38">
        <v>20954499</v>
      </c>
      <c r="H38" t="s">
        <v>86</v>
      </c>
      <c r="I38" t="s">
        <v>37</v>
      </c>
      <c r="J38">
        <v>50089</v>
      </c>
      <c r="K38">
        <v>1</v>
      </c>
      <c r="N38">
        <v>392</v>
      </c>
      <c r="O38">
        <v>2014</v>
      </c>
      <c r="P38" s="6">
        <v>41824</v>
      </c>
      <c r="Q38" s="6">
        <v>41827</v>
      </c>
      <c r="R38">
        <v>0</v>
      </c>
      <c r="S38">
        <v>10734.89</v>
      </c>
      <c r="T38" t="str">
        <f t="shared" si="0"/>
        <v>50089392</v>
      </c>
    </row>
    <row r="39" spans="1:20" ht="14.45" x14ac:dyDescent="0.3">
      <c r="A39" s="3" t="s">
        <v>98</v>
      </c>
      <c r="B39">
        <v>20961810</v>
      </c>
      <c r="C39">
        <v>1815870854</v>
      </c>
      <c r="D39">
        <v>60</v>
      </c>
      <c r="E39">
        <v>1</v>
      </c>
      <c r="F39">
        <v>68923</v>
      </c>
      <c r="G39">
        <v>68331</v>
      </c>
      <c r="H39" t="s">
        <v>99</v>
      </c>
      <c r="I39" t="s">
        <v>59</v>
      </c>
      <c r="J39">
        <v>50089</v>
      </c>
      <c r="K39">
        <v>3</v>
      </c>
      <c r="N39">
        <v>189</v>
      </c>
      <c r="O39">
        <v>2014</v>
      </c>
      <c r="P39" s="6">
        <v>41826</v>
      </c>
      <c r="Q39" s="6">
        <v>41830</v>
      </c>
      <c r="R39">
        <v>0</v>
      </c>
      <c r="S39">
        <v>15659.23</v>
      </c>
      <c r="T39" t="str">
        <f t="shared" si="0"/>
        <v>50089189</v>
      </c>
    </row>
    <row r="40" spans="1:20" ht="14.45" x14ac:dyDescent="0.3">
      <c r="A40" s="3" t="s">
        <v>73</v>
      </c>
      <c r="B40">
        <v>7966959</v>
      </c>
      <c r="C40">
        <v>1815882655</v>
      </c>
      <c r="D40">
        <v>60</v>
      </c>
      <c r="E40">
        <v>1</v>
      </c>
      <c r="F40">
        <v>59339</v>
      </c>
      <c r="G40">
        <v>59121</v>
      </c>
      <c r="H40" t="s">
        <v>101</v>
      </c>
      <c r="I40" t="s">
        <v>64</v>
      </c>
      <c r="J40">
        <v>50089</v>
      </c>
      <c r="K40">
        <v>1</v>
      </c>
      <c r="N40">
        <v>81</v>
      </c>
      <c r="O40">
        <v>2014</v>
      </c>
      <c r="P40" s="6">
        <v>41832</v>
      </c>
      <c r="Q40" s="6">
        <v>41834</v>
      </c>
      <c r="R40">
        <v>0</v>
      </c>
      <c r="S40">
        <v>11973.33</v>
      </c>
      <c r="T40" t="str">
        <f t="shared" si="0"/>
        <v>5008981</v>
      </c>
    </row>
    <row r="41" spans="1:20" ht="14.45" x14ac:dyDescent="0.3">
      <c r="A41" s="3" t="s">
        <v>66</v>
      </c>
      <c r="B41">
        <v>7966818</v>
      </c>
      <c r="C41">
        <v>1815884569</v>
      </c>
      <c r="D41">
        <v>60</v>
      </c>
      <c r="E41">
        <v>1</v>
      </c>
      <c r="F41">
        <v>57384</v>
      </c>
      <c r="G41">
        <v>57273</v>
      </c>
      <c r="H41" t="s">
        <v>88</v>
      </c>
      <c r="I41" t="s">
        <v>102</v>
      </c>
      <c r="J41">
        <v>50089</v>
      </c>
      <c r="K41">
        <v>6</v>
      </c>
      <c r="N41">
        <v>603</v>
      </c>
      <c r="O41">
        <v>2014</v>
      </c>
      <c r="P41" s="6">
        <v>41833</v>
      </c>
      <c r="Q41" s="6">
        <v>41839</v>
      </c>
      <c r="R41">
        <v>0</v>
      </c>
      <c r="S41">
        <v>12711.44</v>
      </c>
      <c r="T41" t="str">
        <f t="shared" si="0"/>
        <v>50089603</v>
      </c>
    </row>
    <row r="42" spans="1:20" ht="14.45" x14ac:dyDescent="0.3">
      <c r="A42" s="3" t="s">
        <v>104</v>
      </c>
      <c r="B42">
        <v>7966818</v>
      </c>
      <c r="C42">
        <v>1815884569</v>
      </c>
      <c r="D42">
        <v>60</v>
      </c>
      <c r="E42">
        <v>1</v>
      </c>
      <c r="F42">
        <v>57384</v>
      </c>
      <c r="G42">
        <v>57273</v>
      </c>
      <c r="H42" t="s">
        <v>88</v>
      </c>
      <c r="I42" t="s">
        <v>102</v>
      </c>
      <c r="J42">
        <v>50089</v>
      </c>
      <c r="K42">
        <v>6</v>
      </c>
      <c r="N42">
        <v>603</v>
      </c>
      <c r="O42">
        <v>2014</v>
      </c>
      <c r="P42" s="6">
        <v>41833</v>
      </c>
      <c r="Q42" s="6">
        <v>41839</v>
      </c>
      <c r="R42">
        <v>0</v>
      </c>
      <c r="S42">
        <v>12711.44</v>
      </c>
      <c r="T42" t="str">
        <f t="shared" si="0"/>
        <v>50089603</v>
      </c>
    </row>
    <row r="43" spans="1:20" x14ac:dyDescent="0.25">
      <c r="A43" s="3" t="s">
        <v>23</v>
      </c>
      <c r="B43">
        <v>7958895</v>
      </c>
      <c r="C43">
        <v>1815884723</v>
      </c>
      <c r="D43">
        <v>60</v>
      </c>
      <c r="E43">
        <v>1</v>
      </c>
      <c r="F43">
        <v>57963</v>
      </c>
      <c r="G43">
        <v>28127</v>
      </c>
      <c r="H43" t="s">
        <v>88</v>
      </c>
      <c r="I43" t="s">
        <v>62</v>
      </c>
      <c r="J43">
        <v>50089</v>
      </c>
      <c r="K43">
        <v>1</v>
      </c>
      <c r="N43">
        <v>192</v>
      </c>
      <c r="O43">
        <v>2014</v>
      </c>
      <c r="P43" s="6">
        <v>41833</v>
      </c>
      <c r="Q43" s="6">
        <v>41835</v>
      </c>
      <c r="R43">
        <v>0</v>
      </c>
      <c r="S43">
        <v>11712.22</v>
      </c>
      <c r="T43" t="str">
        <f t="shared" si="0"/>
        <v>50089192</v>
      </c>
    </row>
    <row r="44" spans="1:20" x14ac:dyDescent="0.25">
      <c r="A44" s="3" t="s">
        <v>106</v>
      </c>
      <c r="B44">
        <v>7958895</v>
      </c>
      <c r="C44">
        <v>1815884723</v>
      </c>
      <c r="D44">
        <v>60</v>
      </c>
      <c r="E44">
        <v>1</v>
      </c>
      <c r="F44">
        <v>57963</v>
      </c>
      <c r="G44">
        <v>28127</v>
      </c>
      <c r="H44" t="s">
        <v>88</v>
      </c>
      <c r="I44" t="s">
        <v>62</v>
      </c>
      <c r="J44">
        <v>50089</v>
      </c>
      <c r="K44">
        <v>1</v>
      </c>
      <c r="N44">
        <v>192</v>
      </c>
      <c r="O44">
        <v>2014</v>
      </c>
      <c r="P44" s="6">
        <v>41833</v>
      </c>
      <c r="Q44" s="6">
        <v>41835</v>
      </c>
      <c r="R44">
        <v>0</v>
      </c>
      <c r="S44">
        <v>11712.22</v>
      </c>
      <c r="T44" t="str">
        <f t="shared" si="0"/>
        <v>50089192</v>
      </c>
    </row>
    <row r="45" spans="1:20" x14ac:dyDescent="0.25">
      <c r="A45" s="3" t="s">
        <v>107</v>
      </c>
      <c r="B45">
        <v>7966959</v>
      </c>
      <c r="C45">
        <v>1815885611</v>
      </c>
      <c r="D45">
        <v>60</v>
      </c>
      <c r="E45">
        <v>1</v>
      </c>
      <c r="F45">
        <v>20945833</v>
      </c>
      <c r="G45">
        <v>20953733</v>
      </c>
      <c r="H45" t="s">
        <v>64</v>
      </c>
      <c r="I45" t="s">
        <v>108</v>
      </c>
      <c r="J45">
        <v>50089</v>
      </c>
      <c r="K45">
        <v>3</v>
      </c>
      <c r="N45">
        <v>312</v>
      </c>
      <c r="O45">
        <v>2014</v>
      </c>
      <c r="P45" s="6">
        <v>41834</v>
      </c>
      <c r="Q45" s="6">
        <v>41837</v>
      </c>
      <c r="R45">
        <v>0</v>
      </c>
      <c r="S45">
        <v>10604.71</v>
      </c>
      <c r="T45" t="str">
        <f t="shared" si="0"/>
        <v>50089312</v>
      </c>
    </row>
    <row r="46" spans="1:20" x14ac:dyDescent="0.25">
      <c r="A46" s="3" t="s">
        <v>109</v>
      </c>
      <c r="B46">
        <v>2874030</v>
      </c>
      <c r="C46">
        <v>1815888849</v>
      </c>
      <c r="D46">
        <v>60</v>
      </c>
      <c r="E46">
        <v>1</v>
      </c>
      <c r="F46">
        <v>20954476</v>
      </c>
      <c r="G46">
        <v>20954508</v>
      </c>
      <c r="H46" t="s">
        <v>110</v>
      </c>
      <c r="I46" t="s">
        <v>72</v>
      </c>
      <c r="J46">
        <v>50089</v>
      </c>
      <c r="K46">
        <v>1</v>
      </c>
      <c r="N46">
        <v>312</v>
      </c>
      <c r="O46">
        <v>2014</v>
      </c>
      <c r="P46" s="6">
        <v>41836</v>
      </c>
      <c r="Q46" s="6">
        <v>41841</v>
      </c>
      <c r="R46">
        <v>0</v>
      </c>
      <c r="S46">
        <v>10604.71</v>
      </c>
      <c r="T46" t="str">
        <f t="shared" si="0"/>
        <v>50089312</v>
      </c>
    </row>
    <row r="47" spans="1:20" x14ac:dyDescent="0.25">
      <c r="A47" s="3" t="s">
        <v>41</v>
      </c>
      <c r="B47">
        <v>10147151</v>
      </c>
      <c r="C47">
        <v>1819698244</v>
      </c>
      <c r="D47">
        <v>60</v>
      </c>
      <c r="E47">
        <v>1</v>
      </c>
      <c r="F47">
        <v>57578</v>
      </c>
      <c r="G47">
        <v>57188</v>
      </c>
      <c r="H47" t="s">
        <v>42</v>
      </c>
      <c r="I47" t="s">
        <v>34</v>
      </c>
      <c r="J47">
        <v>52037</v>
      </c>
      <c r="K47">
        <v>1</v>
      </c>
      <c r="N47">
        <v>179</v>
      </c>
      <c r="O47">
        <v>2014</v>
      </c>
      <c r="P47" s="6">
        <v>41801</v>
      </c>
      <c r="Q47" s="6">
        <v>41816</v>
      </c>
      <c r="R47">
        <v>0</v>
      </c>
      <c r="S47">
        <v>24027.78</v>
      </c>
      <c r="T47" t="str">
        <f t="shared" si="0"/>
        <v>52037179</v>
      </c>
    </row>
    <row r="48" spans="1:20" x14ac:dyDescent="0.25">
      <c r="A48" s="3" t="s">
        <v>112</v>
      </c>
      <c r="B48">
        <v>7966750</v>
      </c>
      <c r="C48">
        <v>1819776956</v>
      </c>
      <c r="D48">
        <v>60</v>
      </c>
      <c r="E48">
        <v>1</v>
      </c>
      <c r="F48">
        <v>20945091</v>
      </c>
      <c r="G48">
        <v>20956839</v>
      </c>
      <c r="H48" t="s">
        <v>59</v>
      </c>
      <c r="I48" t="s">
        <v>97</v>
      </c>
      <c r="J48">
        <v>50089</v>
      </c>
      <c r="K48">
        <v>1</v>
      </c>
      <c r="N48">
        <v>330</v>
      </c>
      <c r="O48">
        <v>2014</v>
      </c>
      <c r="P48" s="6">
        <v>41830</v>
      </c>
      <c r="Q48" s="6">
        <v>41845</v>
      </c>
      <c r="R48">
        <v>0</v>
      </c>
      <c r="S48">
        <v>24931.38</v>
      </c>
      <c r="T48" t="str">
        <f t="shared" si="0"/>
        <v>50089330</v>
      </c>
    </row>
    <row r="49" spans="1:20" x14ac:dyDescent="0.25">
      <c r="A49" s="3" t="s">
        <v>114</v>
      </c>
      <c r="B49">
        <v>7958895</v>
      </c>
      <c r="C49">
        <v>1819786269</v>
      </c>
      <c r="D49">
        <v>60</v>
      </c>
      <c r="E49">
        <v>1</v>
      </c>
      <c r="F49">
        <v>20953128</v>
      </c>
      <c r="G49">
        <v>20953690</v>
      </c>
      <c r="H49" t="s">
        <v>64</v>
      </c>
      <c r="I49" t="s">
        <v>78</v>
      </c>
      <c r="J49">
        <v>50089</v>
      </c>
      <c r="K49">
        <v>1</v>
      </c>
      <c r="N49">
        <v>871</v>
      </c>
      <c r="O49">
        <v>2014</v>
      </c>
      <c r="P49" s="6">
        <v>41834</v>
      </c>
      <c r="Q49" s="6">
        <v>41843</v>
      </c>
      <c r="R49">
        <v>0</v>
      </c>
      <c r="S49">
        <v>19411.48</v>
      </c>
      <c r="T49" t="str">
        <f t="shared" si="0"/>
        <v>50089871</v>
      </c>
    </row>
    <row r="50" spans="1:20" x14ac:dyDescent="0.25">
      <c r="A50" s="3" t="s">
        <v>29</v>
      </c>
      <c r="B50">
        <v>7966959</v>
      </c>
      <c r="C50">
        <v>1819787838</v>
      </c>
      <c r="D50">
        <v>60</v>
      </c>
      <c r="E50">
        <v>1</v>
      </c>
      <c r="F50">
        <v>57210</v>
      </c>
      <c r="G50">
        <v>57163</v>
      </c>
      <c r="H50" t="s">
        <v>64</v>
      </c>
      <c r="I50" t="s">
        <v>108</v>
      </c>
      <c r="J50">
        <v>50245</v>
      </c>
      <c r="K50">
        <v>1</v>
      </c>
      <c r="N50">
        <v>252</v>
      </c>
      <c r="O50">
        <v>2014</v>
      </c>
      <c r="P50" s="6">
        <v>41834</v>
      </c>
      <c r="Q50" s="6">
        <v>41837</v>
      </c>
      <c r="R50">
        <v>0</v>
      </c>
      <c r="S50">
        <v>34779.11</v>
      </c>
      <c r="T50" t="str">
        <f t="shared" si="0"/>
        <v>50245252</v>
      </c>
    </row>
    <row r="51" spans="1:20" x14ac:dyDescent="0.25">
      <c r="A51" s="3" t="s">
        <v>90</v>
      </c>
      <c r="B51">
        <v>7966959</v>
      </c>
      <c r="C51">
        <v>1819787838</v>
      </c>
      <c r="D51">
        <v>60</v>
      </c>
      <c r="E51">
        <v>1</v>
      </c>
      <c r="F51">
        <v>57210</v>
      </c>
      <c r="G51">
        <v>57163</v>
      </c>
      <c r="H51" t="s">
        <v>64</v>
      </c>
      <c r="I51" t="s">
        <v>108</v>
      </c>
      <c r="J51">
        <v>50245</v>
      </c>
      <c r="K51">
        <v>1</v>
      </c>
      <c r="N51">
        <v>252</v>
      </c>
      <c r="O51">
        <v>2014</v>
      </c>
      <c r="P51" s="6">
        <v>41834</v>
      </c>
      <c r="Q51" s="6">
        <v>41837</v>
      </c>
      <c r="R51">
        <v>0</v>
      </c>
      <c r="S51">
        <v>34779.11</v>
      </c>
      <c r="T51" t="str">
        <f t="shared" si="0"/>
        <v>50245252</v>
      </c>
    </row>
    <row r="52" spans="1:20" x14ac:dyDescent="0.25">
      <c r="A52" s="3" t="s">
        <v>116</v>
      </c>
      <c r="B52">
        <v>7966959</v>
      </c>
      <c r="C52">
        <v>1819799882</v>
      </c>
      <c r="D52">
        <v>60</v>
      </c>
      <c r="E52">
        <v>1</v>
      </c>
      <c r="F52">
        <v>57335</v>
      </c>
      <c r="G52">
        <v>57020</v>
      </c>
      <c r="H52" t="s">
        <v>72</v>
      </c>
      <c r="I52" t="s">
        <v>74</v>
      </c>
      <c r="J52">
        <v>50089</v>
      </c>
      <c r="K52">
        <v>1</v>
      </c>
      <c r="N52">
        <v>811</v>
      </c>
      <c r="O52">
        <v>2014</v>
      </c>
      <c r="P52" s="6">
        <v>41841</v>
      </c>
      <c r="Q52" s="6">
        <v>41842</v>
      </c>
      <c r="R52">
        <v>0</v>
      </c>
      <c r="S52">
        <v>15896.19</v>
      </c>
      <c r="T52" t="str">
        <f t="shared" si="0"/>
        <v>50089811</v>
      </c>
    </row>
    <row r="53" spans="1:20" x14ac:dyDescent="0.25">
      <c r="A53" s="3" t="s">
        <v>117</v>
      </c>
      <c r="B53">
        <v>2426982</v>
      </c>
      <c r="C53">
        <v>1819801714</v>
      </c>
      <c r="D53">
        <v>60</v>
      </c>
      <c r="E53">
        <v>1</v>
      </c>
      <c r="F53">
        <v>20945724</v>
      </c>
      <c r="G53">
        <v>20953895</v>
      </c>
      <c r="H53" t="s">
        <v>74</v>
      </c>
      <c r="I53" t="s">
        <v>78</v>
      </c>
      <c r="J53">
        <v>50089</v>
      </c>
      <c r="K53">
        <v>1</v>
      </c>
      <c r="N53">
        <v>812</v>
      </c>
      <c r="O53">
        <v>2014</v>
      </c>
      <c r="P53" s="6">
        <v>41842</v>
      </c>
      <c r="Q53" s="6">
        <v>41843</v>
      </c>
      <c r="R53">
        <v>0</v>
      </c>
      <c r="S53">
        <v>12386.43</v>
      </c>
      <c r="T53" t="str">
        <f t="shared" si="0"/>
        <v>50089812</v>
      </c>
    </row>
    <row r="54" spans="1:20" x14ac:dyDescent="0.25">
      <c r="A54" s="3" t="s">
        <v>119</v>
      </c>
      <c r="B54">
        <v>2426157</v>
      </c>
      <c r="C54">
        <v>1819802928</v>
      </c>
      <c r="D54">
        <v>60</v>
      </c>
      <c r="E54">
        <v>1</v>
      </c>
      <c r="F54">
        <v>20945476</v>
      </c>
      <c r="G54">
        <v>20954592</v>
      </c>
      <c r="H54" t="s">
        <v>78</v>
      </c>
      <c r="I54" t="s">
        <v>97</v>
      </c>
      <c r="J54">
        <v>50089</v>
      </c>
      <c r="K54">
        <v>1</v>
      </c>
      <c r="N54">
        <v>253</v>
      </c>
      <c r="O54">
        <v>2014</v>
      </c>
      <c r="P54" s="6">
        <v>41843</v>
      </c>
      <c r="Q54" s="6">
        <v>41845</v>
      </c>
      <c r="R54">
        <v>0</v>
      </c>
      <c r="S54">
        <v>24590.77</v>
      </c>
      <c r="T54" t="str">
        <f t="shared" si="0"/>
        <v>50089253</v>
      </c>
    </row>
    <row r="55" spans="1:20" x14ac:dyDescent="0.25">
      <c r="A55" s="3" t="s">
        <v>120</v>
      </c>
      <c r="B55">
        <v>2426982</v>
      </c>
      <c r="C55">
        <v>1819803534</v>
      </c>
      <c r="D55">
        <v>60</v>
      </c>
      <c r="E55">
        <v>1</v>
      </c>
      <c r="F55">
        <v>57374</v>
      </c>
      <c r="G55">
        <v>28777</v>
      </c>
      <c r="H55" t="s">
        <v>78</v>
      </c>
      <c r="I55" t="s">
        <v>84</v>
      </c>
      <c r="J55">
        <v>50089</v>
      </c>
      <c r="K55">
        <v>1</v>
      </c>
      <c r="N55">
        <v>192</v>
      </c>
      <c r="O55">
        <v>2014</v>
      </c>
      <c r="P55" s="6">
        <v>41843</v>
      </c>
      <c r="Q55" s="6">
        <v>41848</v>
      </c>
      <c r="R55">
        <v>0</v>
      </c>
      <c r="S55">
        <v>10520.54</v>
      </c>
      <c r="T55" t="str">
        <f t="shared" si="0"/>
        <v>50089192</v>
      </c>
    </row>
    <row r="56" spans="1:20" x14ac:dyDescent="0.25">
      <c r="A56" s="3" t="s">
        <v>121</v>
      </c>
      <c r="B56">
        <v>2426161</v>
      </c>
      <c r="C56">
        <v>1819804044</v>
      </c>
      <c r="D56">
        <v>60</v>
      </c>
      <c r="E56">
        <v>1</v>
      </c>
      <c r="F56">
        <v>57326</v>
      </c>
      <c r="G56">
        <v>57625</v>
      </c>
      <c r="H56" t="s">
        <v>81</v>
      </c>
      <c r="I56" t="s">
        <v>97</v>
      </c>
      <c r="J56">
        <v>50089</v>
      </c>
      <c r="K56">
        <v>7</v>
      </c>
      <c r="N56">
        <v>191</v>
      </c>
      <c r="O56">
        <v>2014</v>
      </c>
      <c r="P56" s="6">
        <v>41844</v>
      </c>
      <c r="Q56" s="6">
        <v>41845</v>
      </c>
      <c r="R56">
        <v>0</v>
      </c>
      <c r="S56">
        <v>12253.21</v>
      </c>
      <c r="T56" t="str">
        <f t="shared" si="0"/>
        <v>50089191</v>
      </c>
    </row>
    <row r="57" spans="1:20" x14ac:dyDescent="0.25">
      <c r="A57" s="3" t="s">
        <v>123</v>
      </c>
      <c r="B57">
        <v>2876151</v>
      </c>
      <c r="C57">
        <v>1824372780</v>
      </c>
      <c r="D57">
        <v>60</v>
      </c>
      <c r="E57">
        <v>1</v>
      </c>
      <c r="F57">
        <v>20945249</v>
      </c>
      <c r="G57">
        <v>20953381</v>
      </c>
      <c r="H57" t="s">
        <v>59</v>
      </c>
      <c r="I57" t="s">
        <v>101</v>
      </c>
      <c r="J57">
        <v>50089</v>
      </c>
      <c r="K57">
        <v>1</v>
      </c>
      <c r="N57">
        <v>379</v>
      </c>
      <c r="O57">
        <v>2014</v>
      </c>
      <c r="P57" s="6">
        <v>41830</v>
      </c>
      <c r="Q57" s="6">
        <v>41832</v>
      </c>
      <c r="R57">
        <v>0</v>
      </c>
      <c r="S57">
        <v>11569.6</v>
      </c>
      <c r="T57" t="str">
        <f t="shared" si="0"/>
        <v>50089379</v>
      </c>
    </row>
    <row r="58" spans="1:20" x14ac:dyDescent="0.25">
      <c r="A58" s="3" t="s">
        <v>125</v>
      </c>
      <c r="B58">
        <v>7966959</v>
      </c>
      <c r="C58">
        <v>1824434050</v>
      </c>
      <c r="D58">
        <v>60</v>
      </c>
      <c r="E58">
        <v>1</v>
      </c>
      <c r="F58">
        <v>20945937</v>
      </c>
      <c r="G58">
        <v>20954146</v>
      </c>
      <c r="H58" t="s">
        <v>126</v>
      </c>
      <c r="I58" t="s">
        <v>127</v>
      </c>
      <c r="J58">
        <v>50089</v>
      </c>
      <c r="K58">
        <v>3</v>
      </c>
      <c r="N58">
        <v>870</v>
      </c>
      <c r="O58">
        <v>2014</v>
      </c>
      <c r="P58" s="6">
        <v>41846</v>
      </c>
      <c r="Q58" s="6">
        <v>41853</v>
      </c>
      <c r="R58">
        <v>0</v>
      </c>
      <c r="S58">
        <v>34495.49</v>
      </c>
      <c r="T58" t="str">
        <f t="shared" si="0"/>
        <v>50089870</v>
      </c>
    </row>
    <row r="59" spans="1:20" x14ac:dyDescent="0.25">
      <c r="A59" s="3" t="s">
        <v>128</v>
      </c>
      <c r="B59">
        <v>7967263</v>
      </c>
      <c r="C59">
        <v>1824443906</v>
      </c>
      <c r="D59">
        <v>60</v>
      </c>
      <c r="E59">
        <v>1</v>
      </c>
      <c r="F59">
        <v>20953904</v>
      </c>
      <c r="G59">
        <v>20953859</v>
      </c>
      <c r="H59" t="s">
        <v>89</v>
      </c>
      <c r="I59" t="s">
        <v>129</v>
      </c>
      <c r="J59">
        <v>50089</v>
      </c>
      <c r="K59">
        <v>1</v>
      </c>
      <c r="N59">
        <v>392</v>
      </c>
      <c r="O59">
        <v>2014</v>
      </c>
      <c r="P59" s="6">
        <v>41852</v>
      </c>
      <c r="Q59" s="6">
        <v>41854</v>
      </c>
      <c r="R59">
        <v>0</v>
      </c>
      <c r="S59">
        <v>10734.89</v>
      </c>
      <c r="T59" t="str">
        <f t="shared" si="0"/>
        <v>50089392</v>
      </c>
    </row>
    <row r="60" spans="1:20" x14ac:dyDescent="0.25">
      <c r="A60" s="3" t="s">
        <v>65</v>
      </c>
      <c r="B60">
        <v>2873396</v>
      </c>
      <c r="C60">
        <v>1829265493</v>
      </c>
      <c r="D60">
        <v>60</v>
      </c>
      <c r="E60">
        <v>1</v>
      </c>
      <c r="F60">
        <v>20945009</v>
      </c>
      <c r="G60">
        <v>20953216</v>
      </c>
      <c r="H60" t="s">
        <v>131</v>
      </c>
      <c r="I60" t="s">
        <v>52</v>
      </c>
      <c r="J60">
        <v>50089</v>
      </c>
      <c r="K60">
        <v>20</v>
      </c>
      <c r="N60">
        <v>208</v>
      </c>
      <c r="O60">
        <v>2014</v>
      </c>
      <c r="P60" s="6">
        <v>41823</v>
      </c>
      <c r="Q60" s="6">
        <v>41828</v>
      </c>
      <c r="R60">
        <v>0</v>
      </c>
      <c r="S60">
        <v>23988.98</v>
      </c>
      <c r="T60" t="str">
        <f t="shared" si="0"/>
        <v>50089208</v>
      </c>
    </row>
    <row r="61" spans="1:20" x14ac:dyDescent="0.25">
      <c r="A61" s="3" t="s">
        <v>98</v>
      </c>
      <c r="B61">
        <v>20961810</v>
      </c>
      <c r="C61">
        <v>1829292848</v>
      </c>
      <c r="D61">
        <v>60</v>
      </c>
      <c r="E61">
        <v>1</v>
      </c>
      <c r="F61">
        <v>68923</v>
      </c>
      <c r="G61">
        <v>68331</v>
      </c>
      <c r="H61" t="s">
        <v>59</v>
      </c>
      <c r="I61" t="s">
        <v>132</v>
      </c>
      <c r="J61">
        <v>52037</v>
      </c>
      <c r="K61">
        <v>6</v>
      </c>
      <c r="N61">
        <v>189</v>
      </c>
      <c r="O61">
        <v>2014</v>
      </c>
      <c r="P61" s="6">
        <v>41830</v>
      </c>
      <c r="Q61" s="6">
        <v>41851</v>
      </c>
      <c r="R61">
        <v>0</v>
      </c>
      <c r="S61">
        <v>39869.31</v>
      </c>
      <c r="T61" t="str">
        <f t="shared" si="0"/>
        <v>52037189</v>
      </c>
    </row>
    <row r="62" spans="1:20" x14ac:dyDescent="0.25">
      <c r="A62" s="3" t="s">
        <v>133</v>
      </c>
      <c r="B62">
        <v>7962254</v>
      </c>
      <c r="C62">
        <v>1829341605</v>
      </c>
      <c r="D62">
        <v>60</v>
      </c>
      <c r="E62">
        <v>1</v>
      </c>
      <c r="F62">
        <v>57279</v>
      </c>
      <c r="G62">
        <v>28957</v>
      </c>
      <c r="H62" t="s">
        <v>74</v>
      </c>
      <c r="I62" t="s">
        <v>134</v>
      </c>
      <c r="J62">
        <v>50089</v>
      </c>
      <c r="K62">
        <v>1</v>
      </c>
      <c r="N62">
        <v>812</v>
      </c>
      <c r="O62">
        <v>2014</v>
      </c>
      <c r="P62" s="6">
        <v>41842</v>
      </c>
      <c r="Q62" s="6">
        <v>41856</v>
      </c>
      <c r="R62">
        <v>0</v>
      </c>
      <c r="S62">
        <v>11194.75</v>
      </c>
      <c r="T62" t="str">
        <f t="shared" si="0"/>
        <v>50089812</v>
      </c>
    </row>
    <row r="63" spans="1:20" x14ac:dyDescent="0.25">
      <c r="A63" s="3" t="s">
        <v>35</v>
      </c>
      <c r="B63">
        <v>7961633</v>
      </c>
      <c r="C63">
        <v>1829371434</v>
      </c>
      <c r="D63">
        <v>60</v>
      </c>
      <c r="E63">
        <v>1</v>
      </c>
      <c r="F63">
        <v>57483</v>
      </c>
      <c r="G63">
        <v>57231</v>
      </c>
      <c r="H63" t="s">
        <v>87</v>
      </c>
      <c r="I63" t="s">
        <v>95</v>
      </c>
      <c r="J63">
        <v>50089</v>
      </c>
      <c r="K63">
        <v>1</v>
      </c>
      <c r="N63">
        <v>872</v>
      </c>
      <c r="O63">
        <v>2014</v>
      </c>
      <c r="P63" s="6">
        <v>41850</v>
      </c>
      <c r="Q63" s="6">
        <v>41857</v>
      </c>
      <c r="R63">
        <v>0</v>
      </c>
      <c r="S63">
        <v>14492.44</v>
      </c>
      <c r="T63" t="str">
        <f t="shared" si="0"/>
        <v>50089872</v>
      </c>
    </row>
    <row r="64" spans="1:20" x14ac:dyDescent="0.25">
      <c r="A64" s="3" t="s">
        <v>135</v>
      </c>
      <c r="B64">
        <v>7961633</v>
      </c>
      <c r="C64">
        <v>1829371434</v>
      </c>
      <c r="D64">
        <v>60</v>
      </c>
      <c r="E64">
        <v>1</v>
      </c>
      <c r="F64">
        <v>57483</v>
      </c>
      <c r="G64">
        <v>57231</v>
      </c>
      <c r="H64" t="s">
        <v>87</v>
      </c>
      <c r="I64" t="s">
        <v>95</v>
      </c>
      <c r="J64">
        <v>50089</v>
      </c>
      <c r="K64">
        <v>1</v>
      </c>
      <c r="N64">
        <v>872</v>
      </c>
      <c r="O64">
        <v>2014</v>
      </c>
      <c r="P64" s="6">
        <v>41850</v>
      </c>
      <c r="Q64" s="6">
        <v>41857</v>
      </c>
      <c r="R64">
        <v>0</v>
      </c>
      <c r="S64">
        <v>14492.44</v>
      </c>
      <c r="T64" t="str">
        <f t="shared" si="0"/>
        <v>50089872</v>
      </c>
    </row>
    <row r="65" spans="1:20" x14ac:dyDescent="0.25">
      <c r="A65" s="3" t="s">
        <v>121</v>
      </c>
      <c r="B65">
        <v>2426161</v>
      </c>
      <c r="C65">
        <v>1829374744</v>
      </c>
      <c r="D65">
        <v>60</v>
      </c>
      <c r="E65">
        <v>1</v>
      </c>
      <c r="F65">
        <v>57326</v>
      </c>
      <c r="G65">
        <v>57625</v>
      </c>
      <c r="H65" t="s">
        <v>132</v>
      </c>
      <c r="I65" t="s">
        <v>92</v>
      </c>
      <c r="J65">
        <v>50089</v>
      </c>
      <c r="K65">
        <v>2</v>
      </c>
      <c r="N65">
        <v>202</v>
      </c>
      <c r="O65">
        <v>2014</v>
      </c>
      <c r="P65" s="6">
        <v>41851</v>
      </c>
      <c r="Q65" s="6">
        <v>41855</v>
      </c>
      <c r="R65">
        <v>0</v>
      </c>
      <c r="S65">
        <v>12926.56</v>
      </c>
      <c r="T65" t="str">
        <f t="shared" si="0"/>
        <v>50089202</v>
      </c>
    </row>
    <row r="66" spans="1:20" x14ac:dyDescent="0.25">
      <c r="A66" s="3" t="s">
        <v>136</v>
      </c>
      <c r="B66">
        <v>2426161</v>
      </c>
      <c r="C66">
        <v>1829374744</v>
      </c>
      <c r="D66">
        <v>60</v>
      </c>
      <c r="E66">
        <v>1</v>
      </c>
      <c r="F66">
        <v>57326</v>
      </c>
      <c r="G66">
        <v>57625</v>
      </c>
      <c r="H66" t="s">
        <v>132</v>
      </c>
      <c r="I66" t="s">
        <v>92</v>
      </c>
      <c r="J66">
        <v>50089</v>
      </c>
      <c r="K66">
        <v>2</v>
      </c>
      <c r="N66">
        <v>202</v>
      </c>
      <c r="O66">
        <v>2014</v>
      </c>
      <c r="P66" s="6">
        <v>41851</v>
      </c>
      <c r="Q66" s="6">
        <v>41855</v>
      </c>
      <c r="R66">
        <v>0</v>
      </c>
      <c r="S66">
        <v>12926.56</v>
      </c>
      <c r="T66" t="str">
        <f t="shared" si="0"/>
        <v>50089202</v>
      </c>
    </row>
    <row r="67" spans="1:20" x14ac:dyDescent="0.25">
      <c r="A67" s="3" t="s">
        <v>137</v>
      </c>
      <c r="B67">
        <v>7966959</v>
      </c>
      <c r="C67">
        <v>1829378269</v>
      </c>
      <c r="D67">
        <v>60</v>
      </c>
      <c r="E67">
        <v>1</v>
      </c>
      <c r="F67">
        <v>59292</v>
      </c>
      <c r="G67">
        <v>59824</v>
      </c>
      <c r="H67" t="s">
        <v>89</v>
      </c>
      <c r="I67" t="s">
        <v>103</v>
      </c>
      <c r="J67">
        <v>50089</v>
      </c>
      <c r="K67">
        <v>1</v>
      </c>
      <c r="N67">
        <v>812</v>
      </c>
      <c r="O67">
        <v>2014</v>
      </c>
      <c r="P67" s="6">
        <v>41852</v>
      </c>
      <c r="Q67" s="6">
        <v>41858</v>
      </c>
      <c r="R67">
        <v>0</v>
      </c>
      <c r="S67">
        <v>12386.43</v>
      </c>
      <c r="T67" t="str">
        <f t="shared" ref="T67:T130" si="1">CONCATENATE(J67,N67)</f>
        <v>50089812</v>
      </c>
    </row>
    <row r="68" spans="1:20" x14ac:dyDescent="0.25">
      <c r="A68" s="3" t="s">
        <v>76</v>
      </c>
      <c r="B68">
        <v>2426827</v>
      </c>
      <c r="C68">
        <v>1829381069</v>
      </c>
      <c r="D68">
        <v>60</v>
      </c>
      <c r="E68">
        <v>1</v>
      </c>
      <c r="F68">
        <v>57677</v>
      </c>
      <c r="G68">
        <v>27273</v>
      </c>
      <c r="H68" t="s">
        <v>129</v>
      </c>
      <c r="I68" t="s">
        <v>95</v>
      </c>
      <c r="J68">
        <v>50272</v>
      </c>
      <c r="K68">
        <v>3</v>
      </c>
      <c r="N68">
        <v>372</v>
      </c>
      <c r="O68">
        <v>2014</v>
      </c>
      <c r="P68" s="6">
        <v>41854</v>
      </c>
      <c r="Q68" s="6">
        <v>41857</v>
      </c>
      <c r="R68">
        <v>0</v>
      </c>
      <c r="S68">
        <v>8309.8799999999992</v>
      </c>
      <c r="T68" t="str">
        <f t="shared" si="1"/>
        <v>50272372</v>
      </c>
    </row>
    <row r="69" spans="1:20" x14ac:dyDescent="0.25">
      <c r="A69" s="3" t="s">
        <v>138</v>
      </c>
      <c r="B69">
        <v>7966959</v>
      </c>
      <c r="C69">
        <v>1829381218</v>
      </c>
      <c r="D69">
        <v>60</v>
      </c>
      <c r="E69">
        <v>1</v>
      </c>
      <c r="F69">
        <v>20945743</v>
      </c>
      <c r="G69">
        <v>20953518</v>
      </c>
      <c r="H69" t="s">
        <v>129</v>
      </c>
      <c r="I69" t="s">
        <v>134</v>
      </c>
      <c r="J69">
        <v>50089</v>
      </c>
      <c r="K69">
        <v>1</v>
      </c>
      <c r="N69">
        <v>639</v>
      </c>
      <c r="O69">
        <v>2014</v>
      </c>
      <c r="P69" s="6">
        <v>41854</v>
      </c>
      <c r="Q69" s="6">
        <v>41856</v>
      </c>
      <c r="R69">
        <v>0</v>
      </c>
      <c r="S69">
        <v>10611.67</v>
      </c>
      <c r="T69" t="str">
        <f t="shared" si="1"/>
        <v>50089639</v>
      </c>
    </row>
    <row r="70" spans="1:20" x14ac:dyDescent="0.25">
      <c r="A70" s="3" t="s">
        <v>139</v>
      </c>
      <c r="B70">
        <v>7966688</v>
      </c>
      <c r="C70">
        <v>1829382868</v>
      </c>
      <c r="D70">
        <v>60</v>
      </c>
      <c r="E70">
        <v>1</v>
      </c>
      <c r="F70">
        <v>57827</v>
      </c>
      <c r="G70">
        <v>57571</v>
      </c>
      <c r="H70" t="s">
        <v>92</v>
      </c>
      <c r="I70" t="s">
        <v>140</v>
      </c>
      <c r="J70">
        <v>50089</v>
      </c>
      <c r="K70">
        <v>1</v>
      </c>
      <c r="N70">
        <v>313</v>
      </c>
      <c r="O70">
        <v>2014</v>
      </c>
      <c r="P70" s="6">
        <v>41855</v>
      </c>
      <c r="Q70" s="6">
        <v>41860</v>
      </c>
      <c r="R70">
        <v>0</v>
      </c>
      <c r="S70">
        <v>7853.84</v>
      </c>
      <c r="T70" t="str">
        <f t="shared" si="1"/>
        <v>50089313</v>
      </c>
    </row>
    <row r="71" spans="1:20" x14ac:dyDescent="0.25">
      <c r="A71" s="3" t="s">
        <v>121</v>
      </c>
      <c r="B71">
        <v>2426161</v>
      </c>
      <c r="C71">
        <v>1829382937</v>
      </c>
      <c r="D71">
        <v>60</v>
      </c>
      <c r="E71">
        <v>1</v>
      </c>
      <c r="F71">
        <v>57326</v>
      </c>
      <c r="G71">
        <v>57625</v>
      </c>
      <c r="H71" t="s">
        <v>92</v>
      </c>
      <c r="I71" t="s">
        <v>134</v>
      </c>
      <c r="J71">
        <v>50129</v>
      </c>
      <c r="K71">
        <v>1</v>
      </c>
      <c r="N71">
        <v>281</v>
      </c>
      <c r="O71">
        <v>2014</v>
      </c>
      <c r="P71" s="6">
        <v>41855</v>
      </c>
      <c r="Q71" s="6">
        <v>41856</v>
      </c>
      <c r="R71">
        <v>0</v>
      </c>
      <c r="S71">
        <v>9689.91</v>
      </c>
      <c r="T71" t="str">
        <f t="shared" si="1"/>
        <v>50129281</v>
      </c>
    </row>
    <row r="72" spans="1:20" x14ac:dyDescent="0.25">
      <c r="A72" s="3" t="s">
        <v>136</v>
      </c>
      <c r="B72">
        <v>2426161</v>
      </c>
      <c r="C72">
        <v>1829382937</v>
      </c>
      <c r="D72">
        <v>60</v>
      </c>
      <c r="E72">
        <v>1</v>
      </c>
      <c r="F72">
        <v>57326</v>
      </c>
      <c r="G72">
        <v>57625</v>
      </c>
      <c r="H72" t="s">
        <v>92</v>
      </c>
      <c r="I72" t="s">
        <v>134</v>
      </c>
      <c r="J72">
        <v>50129</v>
      </c>
      <c r="K72">
        <v>1</v>
      </c>
      <c r="N72">
        <v>281</v>
      </c>
      <c r="O72">
        <v>2014</v>
      </c>
      <c r="P72" s="6">
        <v>41855</v>
      </c>
      <c r="Q72" s="6">
        <v>41856</v>
      </c>
      <c r="R72">
        <v>0</v>
      </c>
      <c r="S72">
        <v>9689.91</v>
      </c>
      <c r="T72" t="str">
        <f t="shared" si="1"/>
        <v>50129281</v>
      </c>
    </row>
    <row r="73" spans="1:20" x14ac:dyDescent="0.25">
      <c r="A73" s="3" t="s">
        <v>142</v>
      </c>
      <c r="B73">
        <v>7961910</v>
      </c>
      <c r="C73">
        <v>1829387405</v>
      </c>
      <c r="D73">
        <v>60</v>
      </c>
      <c r="E73">
        <v>1</v>
      </c>
      <c r="F73">
        <v>20945105</v>
      </c>
      <c r="G73">
        <v>20954500</v>
      </c>
      <c r="H73" t="s">
        <v>140</v>
      </c>
      <c r="I73" t="s">
        <v>111</v>
      </c>
      <c r="J73">
        <v>50089</v>
      </c>
      <c r="K73">
        <v>2</v>
      </c>
      <c r="N73">
        <v>303</v>
      </c>
      <c r="O73">
        <v>2014</v>
      </c>
      <c r="P73" s="6">
        <v>41860</v>
      </c>
      <c r="Q73" s="6">
        <v>41862</v>
      </c>
      <c r="R73">
        <v>0</v>
      </c>
      <c r="S73">
        <v>9674.09</v>
      </c>
      <c r="T73" t="str">
        <f t="shared" si="1"/>
        <v>50089303</v>
      </c>
    </row>
    <row r="74" spans="1:20" x14ac:dyDescent="0.25">
      <c r="A74" s="3" t="s">
        <v>85</v>
      </c>
      <c r="B74">
        <v>2426157</v>
      </c>
      <c r="C74">
        <v>1834516573</v>
      </c>
      <c r="D74">
        <v>60</v>
      </c>
      <c r="E74">
        <v>1</v>
      </c>
      <c r="F74">
        <v>69645</v>
      </c>
      <c r="G74">
        <v>69508</v>
      </c>
      <c r="H74" t="s">
        <v>59</v>
      </c>
      <c r="I74" t="s">
        <v>144</v>
      </c>
      <c r="J74">
        <v>52049</v>
      </c>
      <c r="K74">
        <v>20</v>
      </c>
      <c r="N74">
        <v>208</v>
      </c>
      <c r="O74">
        <v>2014</v>
      </c>
      <c r="P74" s="6">
        <v>41830</v>
      </c>
      <c r="Q74" s="6">
        <v>41840</v>
      </c>
      <c r="R74">
        <v>0</v>
      </c>
      <c r="S74">
        <v>15908.87</v>
      </c>
      <c r="T74" t="str">
        <f t="shared" si="1"/>
        <v>52049208</v>
      </c>
    </row>
    <row r="75" spans="1:20" x14ac:dyDescent="0.25">
      <c r="A75" s="3" t="s">
        <v>49</v>
      </c>
      <c r="B75">
        <v>7958895</v>
      </c>
      <c r="C75">
        <v>1834533152</v>
      </c>
      <c r="D75">
        <v>60</v>
      </c>
      <c r="E75">
        <v>1</v>
      </c>
      <c r="F75">
        <v>57272</v>
      </c>
      <c r="G75">
        <v>57614</v>
      </c>
      <c r="H75" t="s">
        <v>110</v>
      </c>
      <c r="I75" t="s">
        <v>145</v>
      </c>
      <c r="J75">
        <v>50089</v>
      </c>
      <c r="K75">
        <v>1</v>
      </c>
      <c r="N75">
        <v>313</v>
      </c>
      <c r="O75">
        <v>2014</v>
      </c>
      <c r="P75" s="6">
        <v>41836</v>
      </c>
      <c r="Q75" s="6">
        <v>41838</v>
      </c>
      <c r="R75">
        <v>0</v>
      </c>
      <c r="S75">
        <v>10833.04</v>
      </c>
      <c r="T75" t="str">
        <f t="shared" si="1"/>
        <v>50089313</v>
      </c>
    </row>
    <row r="76" spans="1:20" x14ac:dyDescent="0.25">
      <c r="A76" s="3" t="s">
        <v>146</v>
      </c>
      <c r="B76">
        <v>7958895</v>
      </c>
      <c r="C76">
        <v>1834533152</v>
      </c>
      <c r="D76">
        <v>60</v>
      </c>
      <c r="E76">
        <v>1</v>
      </c>
      <c r="F76">
        <v>57272</v>
      </c>
      <c r="G76">
        <v>57614</v>
      </c>
      <c r="H76" t="s">
        <v>110</v>
      </c>
      <c r="I76" t="s">
        <v>145</v>
      </c>
      <c r="J76">
        <v>50089</v>
      </c>
      <c r="K76">
        <v>1</v>
      </c>
      <c r="N76">
        <v>313</v>
      </c>
      <c r="O76">
        <v>2014</v>
      </c>
      <c r="P76" s="6">
        <v>41836</v>
      </c>
      <c r="Q76" s="6">
        <v>41838</v>
      </c>
      <c r="R76">
        <v>0</v>
      </c>
      <c r="S76">
        <v>10833.04</v>
      </c>
      <c r="T76" t="str">
        <f t="shared" si="1"/>
        <v>50089313</v>
      </c>
    </row>
    <row r="77" spans="1:20" x14ac:dyDescent="0.25">
      <c r="A77" s="3" t="s">
        <v>147</v>
      </c>
      <c r="B77">
        <v>7966959</v>
      </c>
      <c r="C77">
        <v>1834586359</v>
      </c>
      <c r="D77">
        <v>60</v>
      </c>
      <c r="E77">
        <v>1</v>
      </c>
      <c r="F77">
        <v>57235</v>
      </c>
      <c r="G77">
        <v>27218</v>
      </c>
      <c r="H77" t="s">
        <v>89</v>
      </c>
      <c r="I77" t="s">
        <v>92</v>
      </c>
      <c r="J77">
        <v>50089</v>
      </c>
      <c r="K77">
        <v>6</v>
      </c>
      <c r="N77">
        <v>190</v>
      </c>
      <c r="O77">
        <v>2014</v>
      </c>
      <c r="P77" s="6">
        <v>41852</v>
      </c>
      <c r="Q77" s="6">
        <v>41855</v>
      </c>
      <c r="R77">
        <v>0</v>
      </c>
      <c r="S77">
        <v>13662.17</v>
      </c>
      <c r="T77" t="str">
        <f t="shared" si="1"/>
        <v>50089190</v>
      </c>
    </row>
    <row r="78" spans="1:20" x14ac:dyDescent="0.25">
      <c r="A78" s="3" t="s">
        <v>142</v>
      </c>
      <c r="B78">
        <v>7961910</v>
      </c>
      <c r="C78">
        <v>1834606373</v>
      </c>
      <c r="D78">
        <v>60</v>
      </c>
      <c r="E78">
        <v>1</v>
      </c>
      <c r="F78">
        <v>20945105</v>
      </c>
      <c r="G78">
        <v>20954500</v>
      </c>
      <c r="H78" t="s">
        <v>111</v>
      </c>
      <c r="I78" t="s">
        <v>115</v>
      </c>
      <c r="J78">
        <v>50129</v>
      </c>
      <c r="K78">
        <v>1</v>
      </c>
      <c r="N78">
        <v>282</v>
      </c>
      <c r="O78">
        <v>2014</v>
      </c>
      <c r="P78" s="6">
        <v>41862</v>
      </c>
      <c r="Q78" s="6">
        <v>41863</v>
      </c>
      <c r="R78">
        <v>0</v>
      </c>
      <c r="S78">
        <v>7538.15</v>
      </c>
      <c r="T78" t="str">
        <f t="shared" si="1"/>
        <v>50129282</v>
      </c>
    </row>
    <row r="79" spans="1:20" x14ac:dyDescent="0.25">
      <c r="A79" s="3" t="s">
        <v>149</v>
      </c>
      <c r="B79">
        <v>7958895</v>
      </c>
      <c r="C79">
        <v>1838102151</v>
      </c>
      <c r="D79">
        <v>60</v>
      </c>
      <c r="E79">
        <v>1</v>
      </c>
      <c r="F79">
        <v>69602</v>
      </c>
      <c r="G79">
        <v>69537</v>
      </c>
      <c r="H79" t="s">
        <v>144</v>
      </c>
      <c r="I79" t="s">
        <v>118</v>
      </c>
      <c r="J79">
        <v>50089</v>
      </c>
      <c r="K79">
        <v>7</v>
      </c>
      <c r="N79">
        <v>870</v>
      </c>
      <c r="O79">
        <v>2014</v>
      </c>
      <c r="P79" s="6">
        <v>41840</v>
      </c>
      <c r="Q79" s="6">
        <v>41865</v>
      </c>
      <c r="R79">
        <v>2</v>
      </c>
      <c r="S79">
        <v>79802.87</v>
      </c>
      <c r="T79" t="str">
        <f t="shared" si="1"/>
        <v>50089870</v>
      </c>
    </row>
    <row r="80" spans="1:20" x14ac:dyDescent="0.25">
      <c r="A80" s="3" t="s">
        <v>96</v>
      </c>
      <c r="B80">
        <v>7959606</v>
      </c>
      <c r="C80">
        <v>1838133437</v>
      </c>
      <c r="D80">
        <v>60</v>
      </c>
      <c r="E80">
        <v>1</v>
      </c>
      <c r="F80">
        <v>57480</v>
      </c>
      <c r="G80">
        <v>27234</v>
      </c>
      <c r="H80" t="s">
        <v>134</v>
      </c>
      <c r="I80" t="s">
        <v>111</v>
      </c>
      <c r="J80">
        <v>50709</v>
      </c>
      <c r="K80">
        <v>6</v>
      </c>
      <c r="N80">
        <v>617</v>
      </c>
      <c r="O80">
        <v>2014</v>
      </c>
      <c r="P80" s="6">
        <v>41856</v>
      </c>
      <c r="Q80" s="6">
        <v>41862</v>
      </c>
      <c r="R80">
        <v>0</v>
      </c>
      <c r="S80">
        <v>14352.3</v>
      </c>
      <c r="T80" t="str">
        <f t="shared" si="1"/>
        <v>50709617</v>
      </c>
    </row>
    <row r="81" spans="1:20" x14ac:dyDescent="0.25">
      <c r="A81" s="3" t="s">
        <v>151</v>
      </c>
      <c r="B81">
        <v>7958424</v>
      </c>
      <c r="C81">
        <v>1838145731</v>
      </c>
      <c r="D81">
        <v>60</v>
      </c>
      <c r="E81">
        <v>1</v>
      </c>
      <c r="F81">
        <v>69252</v>
      </c>
      <c r="G81">
        <v>28061</v>
      </c>
      <c r="H81" t="s">
        <v>115</v>
      </c>
      <c r="I81" t="s">
        <v>152</v>
      </c>
      <c r="J81">
        <v>50089</v>
      </c>
      <c r="K81">
        <v>1</v>
      </c>
      <c r="N81">
        <v>190</v>
      </c>
      <c r="O81">
        <v>2014</v>
      </c>
      <c r="P81" s="6">
        <v>41863</v>
      </c>
      <c r="Q81" s="6">
        <v>41868</v>
      </c>
      <c r="R81">
        <v>0</v>
      </c>
      <c r="S81">
        <v>15288.24</v>
      </c>
      <c r="T81" t="str">
        <f t="shared" si="1"/>
        <v>50089190</v>
      </c>
    </row>
    <row r="82" spans="1:20" x14ac:dyDescent="0.25">
      <c r="A82" s="3" t="s">
        <v>153</v>
      </c>
      <c r="B82">
        <v>7966880</v>
      </c>
      <c r="C82">
        <v>1838151137</v>
      </c>
      <c r="D82">
        <v>60</v>
      </c>
      <c r="E82">
        <v>1</v>
      </c>
      <c r="F82">
        <v>68431</v>
      </c>
      <c r="G82">
        <v>68571</v>
      </c>
      <c r="H82" t="s">
        <v>154</v>
      </c>
      <c r="I82" t="s">
        <v>155</v>
      </c>
      <c r="J82">
        <v>50089</v>
      </c>
      <c r="K82">
        <v>1</v>
      </c>
      <c r="N82">
        <v>378</v>
      </c>
      <c r="O82">
        <v>2014</v>
      </c>
      <c r="P82" s="6">
        <v>41867</v>
      </c>
      <c r="Q82" s="6">
        <v>41870</v>
      </c>
      <c r="R82">
        <v>0</v>
      </c>
      <c r="S82">
        <v>12787.89</v>
      </c>
      <c r="T82" t="str">
        <f t="shared" si="1"/>
        <v>50089378</v>
      </c>
    </row>
    <row r="83" spans="1:20" x14ac:dyDescent="0.25">
      <c r="A83" s="3" t="s">
        <v>75</v>
      </c>
      <c r="B83">
        <v>10146788</v>
      </c>
      <c r="C83">
        <v>1843359653</v>
      </c>
      <c r="D83">
        <v>60</v>
      </c>
      <c r="E83">
        <v>1</v>
      </c>
      <c r="F83">
        <v>20945891</v>
      </c>
      <c r="G83">
        <v>20954947</v>
      </c>
      <c r="H83" t="s">
        <v>157</v>
      </c>
      <c r="I83" t="s">
        <v>130</v>
      </c>
      <c r="J83">
        <v>50089</v>
      </c>
      <c r="K83">
        <v>1</v>
      </c>
      <c r="N83">
        <v>314</v>
      </c>
      <c r="O83">
        <v>2014</v>
      </c>
      <c r="P83" s="6">
        <v>41871</v>
      </c>
      <c r="Q83" s="6">
        <v>41873</v>
      </c>
      <c r="R83">
        <v>0</v>
      </c>
      <c r="S83">
        <v>20925.830000000002</v>
      </c>
      <c r="T83" t="str">
        <f t="shared" si="1"/>
        <v>50089314</v>
      </c>
    </row>
    <row r="84" spans="1:20" x14ac:dyDescent="0.25">
      <c r="A84" s="3" t="s">
        <v>137</v>
      </c>
      <c r="B84">
        <v>7966959</v>
      </c>
      <c r="C84">
        <v>1843364548</v>
      </c>
      <c r="D84">
        <v>60</v>
      </c>
      <c r="E84">
        <v>1</v>
      </c>
      <c r="F84">
        <v>59292</v>
      </c>
      <c r="G84">
        <v>59824</v>
      </c>
      <c r="H84" t="s">
        <v>124</v>
      </c>
      <c r="I84" t="s">
        <v>141</v>
      </c>
      <c r="J84">
        <v>50089</v>
      </c>
      <c r="K84">
        <v>1</v>
      </c>
      <c r="N84">
        <v>812</v>
      </c>
      <c r="O84">
        <v>2014</v>
      </c>
      <c r="P84" s="6">
        <v>41872</v>
      </c>
      <c r="Q84" s="6">
        <v>41879</v>
      </c>
      <c r="R84">
        <v>0</v>
      </c>
      <c r="S84">
        <v>12386.43</v>
      </c>
      <c r="T84" t="str">
        <f t="shared" si="1"/>
        <v>50089812</v>
      </c>
    </row>
    <row r="85" spans="1:20" x14ac:dyDescent="0.25">
      <c r="A85" s="3" t="s">
        <v>160</v>
      </c>
      <c r="B85">
        <v>7966959</v>
      </c>
      <c r="C85">
        <v>1843364548</v>
      </c>
      <c r="D85">
        <v>60</v>
      </c>
      <c r="E85">
        <v>1</v>
      </c>
      <c r="F85">
        <v>59292</v>
      </c>
      <c r="G85">
        <v>59824</v>
      </c>
      <c r="H85" t="s">
        <v>124</v>
      </c>
      <c r="I85" t="s">
        <v>141</v>
      </c>
      <c r="J85">
        <v>50089</v>
      </c>
      <c r="K85">
        <v>1</v>
      </c>
      <c r="N85">
        <v>812</v>
      </c>
      <c r="O85">
        <v>2014</v>
      </c>
      <c r="P85" s="6">
        <v>41872</v>
      </c>
      <c r="Q85" s="6">
        <v>41879</v>
      </c>
      <c r="R85">
        <v>0</v>
      </c>
      <c r="S85">
        <v>12386.43</v>
      </c>
      <c r="T85" t="str">
        <f t="shared" si="1"/>
        <v>50089812</v>
      </c>
    </row>
    <row r="86" spans="1:20" x14ac:dyDescent="0.25">
      <c r="A86" s="3" t="s">
        <v>161</v>
      </c>
      <c r="B86">
        <v>2426546</v>
      </c>
      <c r="C86">
        <v>1843367476</v>
      </c>
      <c r="D86">
        <v>60</v>
      </c>
      <c r="E86">
        <v>1</v>
      </c>
      <c r="F86">
        <v>20945788</v>
      </c>
      <c r="G86">
        <v>20953965</v>
      </c>
      <c r="H86" t="s">
        <v>130</v>
      </c>
      <c r="I86" t="s">
        <v>141</v>
      </c>
      <c r="J86">
        <v>50089</v>
      </c>
      <c r="K86">
        <v>62</v>
      </c>
      <c r="N86">
        <v>189</v>
      </c>
      <c r="O86">
        <v>2014</v>
      </c>
      <c r="P86" s="6">
        <v>41873</v>
      </c>
      <c r="Q86" s="6">
        <v>41879</v>
      </c>
      <c r="R86">
        <v>0</v>
      </c>
      <c r="S86">
        <v>14467.55</v>
      </c>
      <c r="T86" t="str">
        <f t="shared" si="1"/>
        <v>50089189</v>
      </c>
    </row>
    <row r="87" spans="1:20" x14ac:dyDescent="0.25">
      <c r="A87" s="3" t="s">
        <v>162</v>
      </c>
      <c r="B87">
        <v>7961792</v>
      </c>
      <c r="C87">
        <v>1847796087</v>
      </c>
      <c r="D87">
        <v>60</v>
      </c>
      <c r="E87">
        <v>1</v>
      </c>
      <c r="F87">
        <v>20953534</v>
      </c>
      <c r="G87">
        <v>20953825</v>
      </c>
      <c r="H87" t="s">
        <v>141</v>
      </c>
      <c r="I87" t="s">
        <v>148</v>
      </c>
      <c r="J87">
        <v>50089</v>
      </c>
      <c r="K87">
        <v>1</v>
      </c>
      <c r="N87">
        <v>69</v>
      </c>
      <c r="O87">
        <v>2014</v>
      </c>
      <c r="P87" s="6">
        <v>41879</v>
      </c>
      <c r="Q87" s="6">
        <v>41885</v>
      </c>
      <c r="R87">
        <v>0</v>
      </c>
      <c r="S87">
        <v>10386.48</v>
      </c>
      <c r="T87" t="str">
        <f t="shared" si="1"/>
        <v>5008969</v>
      </c>
    </row>
    <row r="88" spans="1:20" x14ac:dyDescent="0.25">
      <c r="A88" s="3" t="s">
        <v>164</v>
      </c>
      <c r="B88">
        <v>2876151</v>
      </c>
      <c r="C88">
        <v>1847799033</v>
      </c>
      <c r="D88">
        <v>60</v>
      </c>
      <c r="E88">
        <v>1</v>
      </c>
      <c r="F88">
        <v>20945560</v>
      </c>
      <c r="G88">
        <v>20954667</v>
      </c>
      <c r="H88" t="s">
        <v>165</v>
      </c>
      <c r="I88" t="s">
        <v>166</v>
      </c>
      <c r="J88">
        <v>50089</v>
      </c>
      <c r="K88">
        <v>1</v>
      </c>
      <c r="N88">
        <v>603</v>
      </c>
      <c r="O88">
        <v>2014</v>
      </c>
      <c r="P88" s="6">
        <v>41880</v>
      </c>
      <c r="Q88" s="6">
        <v>41883</v>
      </c>
      <c r="R88">
        <v>0</v>
      </c>
      <c r="S88">
        <v>11519.76</v>
      </c>
      <c r="T88" t="str">
        <f t="shared" si="1"/>
        <v>50089603</v>
      </c>
    </row>
    <row r="89" spans="1:20" x14ac:dyDescent="0.25">
      <c r="A89" s="3" t="s">
        <v>168</v>
      </c>
      <c r="B89">
        <v>7966880</v>
      </c>
      <c r="C89">
        <v>1847799077</v>
      </c>
      <c r="D89">
        <v>60</v>
      </c>
      <c r="E89">
        <v>1</v>
      </c>
      <c r="F89">
        <v>20945596</v>
      </c>
      <c r="G89">
        <v>20953066</v>
      </c>
      <c r="H89" t="s">
        <v>165</v>
      </c>
      <c r="I89" t="s">
        <v>148</v>
      </c>
      <c r="J89">
        <v>50089</v>
      </c>
      <c r="K89">
        <v>6</v>
      </c>
      <c r="N89">
        <v>189</v>
      </c>
      <c r="O89">
        <v>2014</v>
      </c>
      <c r="P89" s="6">
        <v>41880</v>
      </c>
      <c r="Q89" s="6">
        <v>41885</v>
      </c>
      <c r="R89">
        <v>0</v>
      </c>
      <c r="S89">
        <v>14467.55</v>
      </c>
      <c r="T89" t="str">
        <f t="shared" si="1"/>
        <v>50089189</v>
      </c>
    </row>
    <row r="90" spans="1:20" x14ac:dyDescent="0.25">
      <c r="A90" s="3" t="s">
        <v>170</v>
      </c>
      <c r="B90">
        <v>2876151</v>
      </c>
      <c r="C90">
        <v>1847799414</v>
      </c>
      <c r="D90">
        <v>60</v>
      </c>
      <c r="E90">
        <v>1</v>
      </c>
      <c r="F90">
        <v>20945719</v>
      </c>
      <c r="G90">
        <v>20953851</v>
      </c>
      <c r="H90" t="s">
        <v>165</v>
      </c>
      <c r="I90" t="s">
        <v>171</v>
      </c>
      <c r="J90">
        <v>50089</v>
      </c>
      <c r="K90">
        <v>1</v>
      </c>
      <c r="N90">
        <v>202</v>
      </c>
      <c r="O90">
        <v>2014</v>
      </c>
      <c r="P90" s="6">
        <v>41880</v>
      </c>
      <c r="Q90" s="6">
        <v>41886</v>
      </c>
      <c r="R90">
        <v>0</v>
      </c>
      <c r="S90">
        <v>12926.56</v>
      </c>
      <c r="T90" t="str">
        <f t="shared" si="1"/>
        <v>50089202</v>
      </c>
    </row>
    <row r="91" spans="1:20" x14ac:dyDescent="0.25">
      <c r="A91" s="3" t="s">
        <v>161</v>
      </c>
      <c r="B91">
        <v>2426546</v>
      </c>
      <c r="C91">
        <v>1847805291</v>
      </c>
      <c r="D91">
        <v>60</v>
      </c>
      <c r="E91">
        <v>1</v>
      </c>
      <c r="F91">
        <v>20945788</v>
      </c>
      <c r="G91">
        <v>20953965</v>
      </c>
      <c r="H91" t="s">
        <v>172</v>
      </c>
      <c r="I91" t="s">
        <v>173</v>
      </c>
      <c r="J91">
        <v>50089</v>
      </c>
      <c r="K91">
        <v>20</v>
      </c>
      <c r="N91">
        <v>870</v>
      </c>
      <c r="O91">
        <v>2014</v>
      </c>
      <c r="P91" s="6">
        <v>41882</v>
      </c>
      <c r="Q91" s="6">
        <v>41889</v>
      </c>
      <c r="R91">
        <v>0</v>
      </c>
      <c r="S91">
        <v>52294.67</v>
      </c>
      <c r="T91" t="str">
        <f t="shared" si="1"/>
        <v>50089870</v>
      </c>
    </row>
    <row r="92" spans="1:20" x14ac:dyDescent="0.25">
      <c r="A92" s="3" t="s">
        <v>175</v>
      </c>
      <c r="B92">
        <v>2876151</v>
      </c>
      <c r="C92">
        <v>1847805541</v>
      </c>
      <c r="D92">
        <v>60</v>
      </c>
      <c r="E92">
        <v>1</v>
      </c>
      <c r="F92">
        <v>87538</v>
      </c>
      <c r="G92">
        <v>28141</v>
      </c>
      <c r="H92" t="s">
        <v>172</v>
      </c>
      <c r="I92" t="s">
        <v>171</v>
      </c>
      <c r="J92">
        <v>50089</v>
      </c>
      <c r="K92">
        <v>2</v>
      </c>
      <c r="N92">
        <v>281</v>
      </c>
      <c r="O92">
        <v>2014</v>
      </c>
      <c r="P92" s="6">
        <v>41882</v>
      </c>
      <c r="Q92" s="6">
        <v>41886</v>
      </c>
      <c r="R92">
        <v>0</v>
      </c>
      <c r="S92">
        <v>14399.69</v>
      </c>
      <c r="T92" t="str">
        <f t="shared" si="1"/>
        <v>50089281</v>
      </c>
    </row>
    <row r="93" spans="1:20" x14ac:dyDescent="0.25">
      <c r="A93" s="3" t="s">
        <v>176</v>
      </c>
      <c r="B93">
        <v>7966844</v>
      </c>
      <c r="C93">
        <v>1847809102</v>
      </c>
      <c r="D93">
        <v>60</v>
      </c>
      <c r="E93">
        <v>1</v>
      </c>
      <c r="F93">
        <v>20953092</v>
      </c>
      <c r="G93">
        <v>20953685</v>
      </c>
      <c r="H93" t="s">
        <v>148</v>
      </c>
      <c r="I93" t="s">
        <v>173</v>
      </c>
      <c r="J93">
        <v>50089</v>
      </c>
      <c r="K93">
        <v>1</v>
      </c>
      <c r="N93">
        <v>254</v>
      </c>
      <c r="O93">
        <v>2014</v>
      </c>
      <c r="P93" s="6">
        <v>41885</v>
      </c>
      <c r="Q93" s="6">
        <v>41889</v>
      </c>
      <c r="R93">
        <v>0</v>
      </c>
      <c r="S93">
        <v>18230.64</v>
      </c>
      <c r="T93" t="str">
        <f t="shared" si="1"/>
        <v>50089254</v>
      </c>
    </row>
    <row r="94" spans="1:20" x14ac:dyDescent="0.25">
      <c r="A94" s="3" t="s">
        <v>175</v>
      </c>
      <c r="B94">
        <v>2876151</v>
      </c>
      <c r="C94">
        <v>1847809621</v>
      </c>
      <c r="D94">
        <v>60</v>
      </c>
      <c r="E94">
        <v>1</v>
      </c>
      <c r="F94">
        <v>87538</v>
      </c>
      <c r="G94">
        <v>28141</v>
      </c>
      <c r="H94" t="s">
        <v>171</v>
      </c>
      <c r="I94" t="s">
        <v>150</v>
      </c>
      <c r="J94">
        <v>50129</v>
      </c>
      <c r="K94">
        <v>1</v>
      </c>
      <c r="N94">
        <v>247</v>
      </c>
      <c r="O94">
        <v>2014</v>
      </c>
      <c r="P94" s="6">
        <v>41886</v>
      </c>
      <c r="Q94" s="6">
        <v>41887</v>
      </c>
      <c r="R94">
        <v>0</v>
      </c>
      <c r="S94">
        <v>16707.91</v>
      </c>
      <c r="T94" t="str">
        <f t="shared" si="1"/>
        <v>50129247</v>
      </c>
    </row>
    <row r="95" spans="1:20" x14ac:dyDescent="0.25">
      <c r="A95" s="3" t="s">
        <v>177</v>
      </c>
      <c r="B95">
        <v>2426105</v>
      </c>
      <c r="C95">
        <v>1847809947</v>
      </c>
      <c r="D95">
        <v>60</v>
      </c>
      <c r="E95">
        <v>1</v>
      </c>
      <c r="F95">
        <v>20945592</v>
      </c>
      <c r="G95">
        <v>20954059</v>
      </c>
      <c r="H95" t="s">
        <v>171</v>
      </c>
      <c r="I95" t="s">
        <v>173</v>
      </c>
      <c r="J95">
        <v>50089</v>
      </c>
      <c r="K95">
        <v>1</v>
      </c>
      <c r="N95">
        <v>811</v>
      </c>
      <c r="O95">
        <v>2014</v>
      </c>
      <c r="P95" s="6">
        <v>41886</v>
      </c>
      <c r="Q95" s="6">
        <v>41889</v>
      </c>
      <c r="R95">
        <v>0</v>
      </c>
      <c r="S95">
        <v>14704.51</v>
      </c>
      <c r="T95" t="str">
        <f t="shared" si="1"/>
        <v>50089811</v>
      </c>
    </row>
    <row r="96" spans="1:20" x14ac:dyDescent="0.25">
      <c r="A96" s="3" t="s">
        <v>96</v>
      </c>
      <c r="B96">
        <v>7959606</v>
      </c>
      <c r="C96">
        <v>1847810122</v>
      </c>
      <c r="D96">
        <v>60</v>
      </c>
      <c r="E96">
        <v>1</v>
      </c>
      <c r="F96">
        <v>57480</v>
      </c>
      <c r="G96">
        <v>27234</v>
      </c>
      <c r="H96" t="s">
        <v>171</v>
      </c>
      <c r="I96" t="s">
        <v>171</v>
      </c>
      <c r="J96">
        <v>50709</v>
      </c>
      <c r="K96">
        <v>6</v>
      </c>
      <c r="N96">
        <v>315</v>
      </c>
      <c r="O96">
        <v>2014</v>
      </c>
      <c r="P96" s="6">
        <v>41886</v>
      </c>
      <c r="Q96" s="6">
        <v>41886</v>
      </c>
      <c r="R96">
        <v>0</v>
      </c>
      <c r="S96">
        <v>7131.6</v>
      </c>
      <c r="T96" t="str">
        <f t="shared" si="1"/>
        <v>50709315</v>
      </c>
    </row>
    <row r="97" spans="1:20" x14ac:dyDescent="0.25">
      <c r="A97" s="3" t="s">
        <v>178</v>
      </c>
      <c r="B97">
        <v>7966959</v>
      </c>
      <c r="C97">
        <v>1852591876</v>
      </c>
      <c r="D97">
        <v>60</v>
      </c>
      <c r="E97">
        <v>1</v>
      </c>
      <c r="F97">
        <v>20945062</v>
      </c>
      <c r="G97">
        <v>20954414</v>
      </c>
      <c r="H97" t="s">
        <v>72</v>
      </c>
      <c r="I97" t="s">
        <v>115</v>
      </c>
      <c r="J97">
        <v>50089</v>
      </c>
      <c r="K97">
        <v>6</v>
      </c>
      <c r="N97">
        <v>291</v>
      </c>
      <c r="O97">
        <v>2014</v>
      </c>
      <c r="P97" s="6">
        <v>41841</v>
      </c>
      <c r="Q97" s="6">
        <v>41863</v>
      </c>
      <c r="R97">
        <v>2</v>
      </c>
      <c r="S97">
        <v>40928.559999999998</v>
      </c>
      <c r="T97" t="str">
        <f t="shared" si="1"/>
        <v>50089291</v>
      </c>
    </row>
    <row r="98" spans="1:20" x14ac:dyDescent="0.25">
      <c r="A98" s="3" t="s">
        <v>139</v>
      </c>
      <c r="B98">
        <v>7966688</v>
      </c>
      <c r="C98">
        <v>1852653762</v>
      </c>
      <c r="D98">
        <v>60</v>
      </c>
      <c r="E98">
        <v>1</v>
      </c>
      <c r="F98">
        <v>57827</v>
      </c>
      <c r="G98">
        <v>57571</v>
      </c>
      <c r="H98" t="s">
        <v>111</v>
      </c>
      <c r="I98" t="s">
        <v>122</v>
      </c>
      <c r="J98" t="s">
        <v>180</v>
      </c>
      <c r="K98">
        <v>1</v>
      </c>
      <c r="N98">
        <v>885</v>
      </c>
      <c r="O98">
        <v>2014</v>
      </c>
      <c r="P98" s="6">
        <v>41862</v>
      </c>
      <c r="Q98" s="6">
        <v>41866</v>
      </c>
      <c r="R98">
        <v>0</v>
      </c>
      <c r="S98">
        <v>1182.8699999999999</v>
      </c>
      <c r="T98" t="str">
        <f t="shared" si="1"/>
        <v>05S089885</v>
      </c>
    </row>
    <row r="99" spans="1:20" x14ac:dyDescent="0.25">
      <c r="A99" s="3" t="s">
        <v>161</v>
      </c>
      <c r="B99">
        <v>2426546</v>
      </c>
      <c r="C99">
        <v>1852717643</v>
      </c>
      <c r="D99">
        <v>60</v>
      </c>
      <c r="E99">
        <v>1</v>
      </c>
      <c r="F99">
        <v>20945788</v>
      </c>
      <c r="G99">
        <v>20953965</v>
      </c>
      <c r="H99" t="s">
        <v>141</v>
      </c>
      <c r="I99" t="s">
        <v>172</v>
      </c>
      <c r="J99">
        <v>53037</v>
      </c>
      <c r="K99">
        <v>2</v>
      </c>
      <c r="N99">
        <v>193</v>
      </c>
      <c r="O99">
        <v>2014</v>
      </c>
      <c r="P99" s="6">
        <v>41879</v>
      </c>
      <c r="Q99" s="6">
        <v>41882</v>
      </c>
      <c r="R99">
        <v>0</v>
      </c>
      <c r="S99">
        <v>5361.83</v>
      </c>
      <c r="T99" t="str">
        <f t="shared" si="1"/>
        <v>53037193</v>
      </c>
    </row>
    <row r="100" spans="1:20" x14ac:dyDescent="0.25">
      <c r="A100" s="3" t="s">
        <v>178</v>
      </c>
      <c r="B100">
        <v>7966959</v>
      </c>
      <c r="C100">
        <v>1852724176</v>
      </c>
      <c r="D100">
        <v>60</v>
      </c>
      <c r="E100">
        <v>1</v>
      </c>
      <c r="F100">
        <v>20945062</v>
      </c>
      <c r="G100">
        <v>20954414</v>
      </c>
      <c r="H100" t="s">
        <v>182</v>
      </c>
      <c r="I100" t="s">
        <v>143</v>
      </c>
      <c r="J100">
        <v>50089</v>
      </c>
      <c r="K100">
        <v>1</v>
      </c>
      <c r="N100">
        <v>293</v>
      </c>
      <c r="O100">
        <v>2014</v>
      </c>
      <c r="P100" s="6">
        <v>41881</v>
      </c>
      <c r="Q100" s="6">
        <v>41884</v>
      </c>
      <c r="R100">
        <v>0</v>
      </c>
      <c r="S100">
        <v>11402.8</v>
      </c>
      <c r="T100" t="str">
        <f t="shared" si="1"/>
        <v>50089293</v>
      </c>
    </row>
    <row r="101" spans="1:20" x14ac:dyDescent="0.25">
      <c r="A101" s="3" t="s">
        <v>184</v>
      </c>
      <c r="B101">
        <v>7966959</v>
      </c>
      <c r="C101">
        <v>1852724176</v>
      </c>
      <c r="D101">
        <v>60</v>
      </c>
      <c r="E101">
        <v>1</v>
      </c>
      <c r="F101">
        <v>20945062</v>
      </c>
      <c r="G101">
        <v>20954414</v>
      </c>
      <c r="H101" t="s">
        <v>182</v>
      </c>
      <c r="I101" t="s">
        <v>143</v>
      </c>
      <c r="J101">
        <v>50089</v>
      </c>
      <c r="K101">
        <v>1</v>
      </c>
      <c r="N101">
        <v>293</v>
      </c>
      <c r="O101">
        <v>2014</v>
      </c>
      <c r="P101" s="6">
        <v>41881</v>
      </c>
      <c r="Q101" s="6">
        <v>41884</v>
      </c>
      <c r="R101">
        <v>0</v>
      </c>
      <c r="S101">
        <v>11402.8</v>
      </c>
      <c r="T101" t="str">
        <f t="shared" si="1"/>
        <v>50089293</v>
      </c>
    </row>
    <row r="102" spans="1:20" x14ac:dyDescent="0.25">
      <c r="A102" s="3" t="s">
        <v>185</v>
      </c>
      <c r="B102">
        <v>2426982</v>
      </c>
      <c r="C102">
        <v>1852739718</v>
      </c>
      <c r="D102">
        <v>60</v>
      </c>
      <c r="E102">
        <v>1</v>
      </c>
      <c r="F102">
        <v>20945599</v>
      </c>
      <c r="G102">
        <v>20954215</v>
      </c>
      <c r="H102" t="s">
        <v>186</v>
      </c>
      <c r="I102" t="s">
        <v>187</v>
      </c>
      <c r="J102">
        <v>50089</v>
      </c>
      <c r="K102">
        <v>1</v>
      </c>
      <c r="N102">
        <v>534</v>
      </c>
      <c r="O102">
        <v>2014</v>
      </c>
      <c r="P102" s="6">
        <v>41888</v>
      </c>
      <c r="Q102" s="6">
        <v>41890</v>
      </c>
      <c r="R102">
        <v>0</v>
      </c>
      <c r="S102">
        <v>10710.72</v>
      </c>
      <c r="T102" t="str">
        <f t="shared" si="1"/>
        <v>50089534</v>
      </c>
    </row>
    <row r="103" spans="1:20" x14ac:dyDescent="0.25">
      <c r="A103" s="3" t="s">
        <v>188</v>
      </c>
      <c r="B103">
        <v>2426157</v>
      </c>
      <c r="C103">
        <v>1852739839</v>
      </c>
      <c r="D103">
        <v>60</v>
      </c>
      <c r="E103">
        <v>1</v>
      </c>
      <c r="F103">
        <v>20945673</v>
      </c>
      <c r="G103">
        <v>20954072</v>
      </c>
      <c r="H103" t="s">
        <v>186</v>
      </c>
      <c r="I103" t="s">
        <v>156</v>
      </c>
      <c r="J103">
        <v>50089</v>
      </c>
      <c r="K103">
        <v>3</v>
      </c>
      <c r="N103">
        <v>392</v>
      </c>
      <c r="O103">
        <v>2014</v>
      </c>
      <c r="P103" s="6">
        <v>41888</v>
      </c>
      <c r="Q103" s="6">
        <v>41891</v>
      </c>
      <c r="R103">
        <v>0</v>
      </c>
      <c r="S103">
        <v>10734.89</v>
      </c>
      <c r="T103" t="str">
        <f t="shared" si="1"/>
        <v>50089392</v>
      </c>
    </row>
    <row r="104" spans="1:20" x14ac:dyDescent="0.25">
      <c r="A104" s="3" t="s">
        <v>96</v>
      </c>
      <c r="B104">
        <v>7959606</v>
      </c>
      <c r="C104">
        <v>1852742511</v>
      </c>
      <c r="D104">
        <v>60</v>
      </c>
      <c r="E104">
        <v>1</v>
      </c>
      <c r="F104">
        <v>57480</v>
      </c>
      <c r="G104">
        <v>27234</v>
      </c>
      <c r="H104" t="s">
        <v>187</v>
      </c>
      <c r="I104" t="s">
        <v>156</v>
      </c>
      <c r="J104">
        <v>50709</v>
      </c>
      <c r="K104">
        <v>6</v>
      </c>
      <c r="N104">
        <v>314</v>
      </c>
      <c r="O104">
        <v>2014</v>
      </c>
      <c r="P104" s="6">
        <v>41890</v>
      </c>
      <c r="Q104" s="6">
        <v>41891</v>
      </c>
      <c r="R104">
        <v>0</v>
      </c>
      <c r="S104">
        <v>13577.93</v>
      </c>
      <c r="T104" t="str">
        <f t="shared" si="1"/>
        <v>50709314</v>
      </c>
    </row>
    <row r="105" spans="1:20" x14ac:dyDescent="0.25">
      <c r="A105" s="3" t="s">
        <v>170</v>
      </c>
      <c r="B105">
        <v>2876151</v>
      </c>
      <c r="C105">
        <v>1852742797</v>
      </c>
      <c r="D105">
        <v>60</v>
      </c>
      <c r="E105">
        <v>1</v>
      </c>
      <c r="F105">
        <v>20945719</v>
      </c>
      <c r="G105">
        <v>20953851</v>
      </c>
      <c r="H105" t="s">
        <v>187</v>
      </c>
      <c r="I105" t="s">
        <v>158</v>
      </c>
      <c r="J105">
        <v>50089</v>
      </c>
      <c r="K105">
        <v>7</v>
      </c>
      <c r="N105">
        <v>445</v>
      </c>
      <c r="O105">
        <v>2014</v>
      </c>
      <c r="P105" s="6">
        <v>41890</v>
      </c>
      <c r="Q105" s="6">
        <v>41893</v>
      </c>
      <c r="R105">
        <v>0</v>
      </c>
      <c r="S105">
        <v>14327.98</v>
      </c>
      <c r="T105" t="str">
        <f t="shared" si="1"/>
        <v>50089445</v>
      </c>
    </row>
    <row r="106" spans="1:20" x14ac:dyDescent="0.25">
      <c r="A106" s="3" t="s">
        <v>116</v>
      </c>
      <c r="B106">
        <v>7966959</v>
      </c>
      <c r="C106">
        <v>1852743049</v>
      </c>
      <c r="D106">
        <v>60</v>
      </c>
      <c r="E106">
        <v>1</v>
      </c>
      <c r="F106">
        <v>57335</v>
      </c>
      <c r="G106">
        <v>57020</v>
      </c>
      <c r="H106" t="s">
        <v>187</v>
      </c>
      <c r="I106" t="s">
        <v>158</v>
      </c>
      <c r="J106">
        <v>50089</v>
      </c>
      <c r="K106">
        <v>1</v>
      </c>
      <c r="N106">
        <v>947</v>
      </c>
      <c r="O106">
        <v>2014</v>
      </c>
      <c r="P106" s="6">
        <v>41890</v>
      </c>
      <c r="Q106" s="6">
        <v>41893</v>
      </c>
      <c r="R106">
        <v>0</v>
      </c>
      <c r="S106">
        <v>14988.94</v>
      </c>
      <c r="T106" t="str">
        <f t="shared" si="1"/>
        <v>50089947</v>
      </c>
    </row>
    <row r="107" spans="1:20" x14ac:dyDescent="0.25">
      <c r="A107" s="3" t="s">
        <v>178</v>
      </c>
      <c r="B107">
        <v>7966959</v>
      </c>
      <c r="C107">
        <v>1856990339</v>
      </c>
      <c r="D107">
        <v>60</v>
      </c>
      <c r="E107">
        <v>1</v>
      </c>
      <c r="F107">
        <v>20945062</v>
      </c>
      <c r="G107">
        <v>20954414</v>
      </c>
      <c r="H107" t="s">
        <v>150</v>
      </c>
      <c r="I107" t="s">
        <v>186</v>
      </c>
      <c r="J107">
        <v>50089</v>
      </c>
      <c r="K107">
        <v>20</v>
      </c>
      <c r="N107">
        <v>315</v>
      </c>
      <c r="O107">
        <v>2014</v>
      </c>
      <c r="P107" s="6">
        <v>41887</v>
      </c>
      <c r="Q107" s="6">
        <v>41888</v>
      </c>
      <c r="R107">
        <v>0</v>
      </c>
      <c r="S107">
        <v>13593.76</v>
      </c>
      <c r="T107" t="str">
        <f t="shared" si="1"/>
        <v>50089315</v>
      </c>
    </row>
    <row r="108" spans="1:20" x14ac:dyDescent="0.25">
      <c r="A108" s="3" t="s">
        <v>184</v>
      </c>
      <c r="B108">
        <v>7966959</v>
      </c>
      <c r="C108">
        <v>1856990339</v>
      </c>
      <c r="D108">
        <v>60</v>
      </c>
      <c r="E108">
        <v>1</v>
      </c>
      <c r="F108">
        <v>20945062</v>
      </c>
      <c r="G108">
        <v>20954414</v>
      </c>
      <c r="H108" t="s">
        <v>150</v>
      </c>
      <c r="I108" t="s">
        <v>186</v>
      </c>
      <c r="J108">
        <v>50089</v>
      </c>
      <c r="K108">
        <v>20</v>
      </c>
      <c r="N108">
        <v>315</v>
      </c>
      <c r="O108">
        <v>2014</v>
      </c>
      <c r="P108" s="6">
        <v>41887</v>
      </c>
      <c r="Q108" s="6">
        <v>41888</v>
      </c>
      <c r="R108">
        <v>0</v>
      </c>
      <c r="S108">
        <v>13593.76</v>
      </c>
      <c r="T108" t="str">
        <f t="shared" si="1"/>
        <v>50089315</v>
      </c>
    </row>
    <row r="109" spans="1:20" x14ac:dyDescent="0.25">
      <c r="A109" s="3" t="s">
        <v>191</v>
      </c>
      <c r="B109">
        <v>2426982</v>
      </c>
      <c r="C109">
        <v>1857002369</v>
      </c>
      <c r="D109">
        <v>60</v>
      </c>
      <c r="E109">
        <v>1</v>
      </c>
      <c r="F109">
        <v>57499</v>
      </c>
      <c r="G109">
        <v>27309</v>
      </c>
      <c r="H109" t="s">
        <v>158</v>
      </c>
      <c r="I109" t="s">
        <v>192</v>
      </c>
      <c r="J109">
        <v>50089</v>
      </c>
      <c r="K109">
        <v>1</v>
      </c>
      <c r="N109">
        <v>291</v>
      </c>
      <c r="O109">
        <v>2014</v>
      </c>
      <c r="P109" s="6">
        <v>41893</v>
      </c>
      <c r="Q109" s="6">
        <v>41899</v>
      </c>
      <c r="R109">
        <v>0</v>
      </c>
      <c r="S109">
        <v>16686.59</v>
      </c>
      <c r="T109" t="str">
        <f t="shared" si="1"/>
        <v>50089291</v>
      </c>
    </row>
    <row r="110" spans="1:20" x14ac:dyDescent="0.25">
      <c r="A110" s="3" t="s">
        <v>194</v>
      </c>
      <c r="B110">
        <v>7966880</v>
      </c>
      <c r="C110">
        <v>1857006777</v>
      </c>
      <c r="D110">
        <v>60</v>
      </c>
      <c r="E110">
        <v>1</v>
      </c>
      <c r="F110">
        <v>69638</v>
      </c>
      <c r="G110">
        <v>69600</v>
      </c>
      <c r="H110" t="s">
        <v>195</v>
      </c>
      <c r="I110" t="s">
        <v>196</v>
      </c>
      <c r="J110">
        <v>50089</v>
      </c>
      <c r="K110">
        <v>1</v>
      </c>
      <c r="N110">
        <v>313</v>
      </c>
      <c r="O110">
        <v>2014</v>
      </c>
      <c r="P110" s="6">
        <v>41896</v>
      </c>
      <c r="Q110" s="6">
        <v>41898</v>
      </c>
      <c r="R110">
        <v>0</v>
      </c>
      <c r="S110">
        <v>9641.36</v>
      </c>
      <c r="T110" t="str">
        <f t="shared" si="1"/>
        <v>50089313</v>
      </c>
    </row>
    <row r="111" spans="1:20" x14ac:dyDescent="0.25">
      <c r="A111" s="3" t="s">
        <v>198</v>
      </c>
      <c r="B111">
        <v>20969019</v>
      </c>
      <c r="C111">
        <v>1857006777</v>
      </c>
      <c r="D111">
        <v>60</v>
      </c>
      <c r="E111">
        <v>1</v>
      </c>
      <c r="F111">
        <v>20945872</v>
      </c>
      <c r="G111">
        <v>20954907</v>
      </c>
      <c r="H111" t="s">
        <v>195</v>
      </c>
      <c r="I111" t="s">
        <v>196</v>
      </c>
      <c r="J111">
        <v>50089</v>
      </c>
      <c r="K111">
        <v>1</v>
      </c>
      <c r="N111">
        <v>872</v>
      </c>
      <c r="O111">
        <v>2014</v>
      </c>
      <c r="P111" s="6">
        <v>41896</v>
      </c>
      <c r="Q111" s="6">
        <v>41898</v>
      </c>
      <c r="R111">
        <v>0</v>
      </c>
      <c r="S111">
        <v>13300.76</v>
      </c>
      <c r="T111" t="str">
        <f t="shared" si="1"/>
        <v>50089872</v>
      </c>
    </row>
    <row r="112" spans="1:20" x14ac:dyDescent="0.25">
      <c r="A112" s="3" t="s">
        <v>199</v>
      </c>
      <c r="B112">
        <v>7962564</v>
      </c>
      <c r="C112">
        <v>1857007715</v>
      </c>
      <c r="D112">
        <v>60</v>
      </c>
      <c r="E112">
        <v>1</v>
      </c>
      <c r="F112">
        <v>20945160</v>
      </c>
      <c r="G112">
        <v>20953745</v>
      </c>
      <c r="H112" t="s">
        <v>195</v>
      </c>
      <c r="I112" t="s">
        <v>169</v>
      </c>
      <c r="J112">
        <v>50089</v>
      </c>
      <c r="K112">
        <v>3</v>
      </c>
      <c r="N112">
        <v>871</v>
      </c>
      <c r="O112">
        <v>2014</v>
      </c>
      <c r="P112" s="6">
        <v>41896</v>
      </c>
      <c r="Q112" s="6">
        <v>41905</v>
      </c>
      <c r="R112">
        <v>0</v>
      </c>
      <c r="S112">
        <v>20603.16</v>
      </c>
      <c r="T112" t="str">
        <f t="shared" si="1"/>
        <v>50089871</v>
      </c>
    </row>
    <row r="113" spans="1:20" x14ac:dyDescent="0.25">
      <c r="A113" s="3" t="s">
        <v>201</v>
      </c>
      <c r="B113">
        <v>7966906</v>
      </c>
      <c r="C113">
        <v>1857007917</v>
      </c>
      <c r="D113">
        <v>60</v>
      </c>
      <c r="E113">
        <v>1</v>
      </c>
      <c r="F113">
        <v>20945406</v>
      </c>
      <c r="G113">
        <v>20954129</v>
      </c>
      <c r="H113" t="s">
        <v>202</v>
      </c>
      <c r="I113" t="s">
        <v>159</v>
      </c>
      <c r="J113">
        <v>50089</v>
      </c>
      <c r="K113">
        <v>6</v>
      </c>
      <c r="N113">
        <v>639</v>
      </c>
      <c r="O113">
        <v>2014</v>
      </c>
      <c r="P113" s="6">
        <v>41897</v>
      </c>
      <c r="Q113" s="6">
        <v>41900</v>
      </c>
      <c r="R113">
        <v>0</v>
      </c>
      <c r="S113">
        <v>9419.99</v>
      </c>
      <c r="T113" t="str">
        <f t="shared" si="1"/>
        <v>50089639</v>
      </c>
    </row>
    <row r="114" spans="1:20" x14ac:dyDescent="0.25">
      <c r="A114" s="3" t="s">
        <v>203</v>
      </c>
      <c r="B114">
        <v>20969830</v>
      </c>
      <c r="C114">
        <v>1857008348</v>
      </c>
      <c r="D114">
        <v>60</v>
      </c>
      <c r="E114">
        <v>1</v>
      </c>
      <c r="F114">
        <v>20945568</v>
      </c>
      <c r="G114">
        <v>20953595</v>
      </c>
      <c r="H114" t="s">
        <v>202</v>
      </c>
      <c r="I114" t="s">
        <v>159</v>
      </c>
      <c r="J114">
        <v>50089</v>
      </c>
      <c r="K114">
        <v>1</v>
      </c>
      <c r="N114">
        <v>563</v>
      </c>
      <c r="O114">
        <v>2014</v>
      </c>
      <c r="P114" s="6">
        <v>41897</v>
      </c>
      <c r="Q114" s="6">
        <v>41900</v>
      </c>
      <c r="R114">
        <v>0</v>
      </c>
      <c r="S114">
        <v>10844.01</v>
      </c>
      <c r="T114" t="str">
        <f t="shared" si="1"/>
        <v>50089563</v>
      </c>
    </row>
    <row r="115" spans="1:20" x14ac:dyDescent="0.25">
      <c r="A115" s="3" t="s">
        <v>205</v>
      </c>
      <c r="B115">
        <v>2426553</v>
      </c>
      <c r="C115">
        <v>1857010155</v>
      </c>
      <c r="D115">
        <v>60</v>
      </c>
      <c r="E115">
        <v>1</v>
      </c>
      <c r="F115">
        <v>20953233</v>
      </c>
      <c r="G115">
        <v>20953155</v>
      </c>
      <c r="H115" t="s">
        <v>196</v>
      </c>
      <c r="I115" t="s">
        <v>169</v>
      </c>
      <c r="J115">
        <v>50089</v>
      </c>
      <c r="K115">
        <v>62</v>
      </c>
      <c r="N115">
        <v>552</v>
      </c>
      <c r="O115">
        <v>2014</v>
      </c>
      <c r="P115" s="6">
        <v>41898</v>
      </c>
      <c r="Q115" s="6">
        <v>41905</v>
      </c>
      <c r="R115">
        <v>0</v>
      </c>
      <c r="S115">
        <v>11570.44</v>
      </c>
      <c r="T115" t="str">
        <f t="shared" si="1"/>
        <v>50089552</v>
      </c>
    </row>
    <row r="116" spans="1:20" x14ac:dyDescent="0.25">
      <c r="A116" s="3" t="s">
        <v>168</v>
      </c>
      <c r="B116">
        <v>7966880</v>
      </c>
      <c r="C116">
        <v>1857010601</v>
      </c>
      <c r="D116">
        <v>60</v>
      </c>
      <c r="E116">
        <v>1</v>
      </c>
      <c r="F116">
        <v>20945596</v>
      </c>
      <c r="G116">
        <v>20953066</v>
      </c>
      <c r="H116" t="s">
        <v>192</v>
      </c>
      <c r="I116" t="s">
        <v>206</v>
      </c>
      <c r="J116">
        <v>50089</v>
      </c>
      <c r="K116">
        <v>63</v>
      </c>
      <c r="N116">
        <v>603</v>
      </c>
      <c r="O116">
        <v>2014</v>
      </c>
      <c r="P116" s="6">
        <v>41899</v>
      </c>
      <c r="Q116" s="6">
        <v>41902</v>
      </c>
      <c r="R116">
        <v>0</v>
      </c>
      <c r="S116">
        <v>12711.44</v>
      </c>
      <c r="T116" t="str">
        <f t="shared" si="1"/>
        <v>50089603</v>
      </c>
    </row>
    <row r="117" spans="1:20" x14ac:dyDescent="0.25">
      <c r="A117" s="3" t="s">
        <v>207</v>
      </c>
      <c r="B117">
        <v>7966880</v>
      </c>
      <c r="C117">
        <v>1857010601</v>
      </c>
      <c r="D117">
        <v>60</v>
      </c>
      <c r="E117">
        <v>1</v>
      </c>
      <c r="F117">
        <v>20945596</v>
      </c>
      <c r="G117">
        <v>20953066</v>
      </c>
      <c r="H117" t="s">
        <v>192</v>
      </c>
      <c r="I117" t="s">
        <v>206</v>
      </c>
      <c r="J117">
        <v>50089</v>
      </c>
      <c r="K117">
        <v>63</v>
      </c>
      <c r="N117">
        <v>603</v>
      </c>
      <c r="O117">
        <v>2014</v>
      </c>
      <c r="P117" s="6">
        <v>41899</v>
      </c>
      <c r="Q117" s="6">
        <v>41902</v>
      </c>
      <c r="R117">
        <v>0</v>
      </c>
      <c r="S117">
        <v>12711.44</v>
      </c>
      <c r="T117" t="str">
        <f t="shared" si="1"/>
        <v>50089603</v>
      </c>
    </row>
    <row r="118" spans="1:20" x14ac:dyDescent="0.25">
      <c r="A118" s="3" t="s">
        <v>208</v>
      </c>
      <c r="B118">
        <v>2949123</v>
      </c>
      <c r="C118">
        <v>1857011875</v>
      </c>
      <c r="D118">
        <v>60</v>
      </c>
      <c r="E118">
        <v>1</v>
      </c>
      <c r="F118">
        <v>68106</v>
      </c>
      <c r="G118">
        <v>68162</v>
      </c>
      <c r="H118" t="s">
        <v>159</v>
      </c>
      <c r="I118" t="s">
        <v>169</v>
      </c>
      <c r="J118">
        <v>50089</v>
      </c>
      <c r="K118">
        <v>1</v>
      </c>
      <c r="N118">
        <v>194</v>
      </c>
      <c r="O118">
        <v>2014</v>
      </c>
      <c r="P118" s="6">
        <v>41900</v>
      </c>
      <c r="Q118" s="6">
        <v>41905</v>
      </c>
      <c r="R118">
        <v>0</v>
      </c>
      <c r="S118">
        <v>12586.81</v>
      </c>
      <c r="T118" t="str">
        <f t="shared" si="1"/>
        <v>50089194</v>
      </c>
    </row>
    <row r="119" spans="1:20" x14ac:dyDescent="0.25">
      <c r="A119" s="3" t="s">
        <v>209</v>
      </c>
      <c r="B119">
        <v>2426982</v>
      </c>
      <c r="C119">
        <v>1861228333</v>
      </c>
      <c r="D119">
        <v>60</v>
      </c>
      <c r="E119">
        <v>1</v>
      </c>
      <c r="F119">
        <v>20945508</v>
      </c>
      <c r="G119">
        <v>20954563</v>
      </c>
      <c r="H119" t="s">
        <v>165</v>
      </c>
      <c r="I119" t="s">
        <v>210</v>
      </c>
      <c r="J119">
        <v>52037</v>
      </c>
      <c r="K119">
        <v>3</v>
      </c>
      <c r="N119">
        <v>871</v>
      </c>
      <c r="O119">
        <v>2014</v>
      </c>
      <c r="P119" s="6">
        <v>41880</v>
      </c>
      <c r="Q119" s="6">
        <v>41901</v>
      </c>
      <c r="R119">
        <v>0</v>
      </c>
      <c r="S119">
        <v>32992.239999999998</v>
      </c>
      <c r="T119" t="str">
        <f t="shared" si="1"/>
        <v>52037871</v>
      </c>
    </row>
    <row r="120" spans="1:20" x14ac:dyDescent="0.25">
      <c r="A120" s="3" t="s">
        <v>49</v>
      </c>
      <c r="B120">
        <v>7958895</v>
      </c>
      <c r="C120">
        <v>1861281797</v>
      </c>
      <c r="D120">
        <v>60</v>
      </c>
      <c r="E120">
        <v>1</v>
      </c>
      <c r="F120">
        <v>57272</v>
      </c>
      <c r="G120">
        <v>57614</v>
      </c>
      <c r="H120" t="s">
        <v>196</v>
      </c>
      <c r="I120" t="s">
        <v>210</v>
      </c>
      <c r="J120">
        <v>50089</v>
      </c>
      <c r="K120">
        <v>2</v>
      </c>
      <c r="N120">
        <v>286</v>
      </c>
      <c r="O120">
        <v>2014</v>
      </c>
      <c r="P120" s="6">
        <v>41898</v>
      </c>
      <c r="Q120" s="6">
        <v>41901</v>
      </c>
      <c r="R120">
        <v>0</v>
      </c>
      <c r="S120">
        <v>18369.099999999999</v>
      </c>
      <c r="T120" t="str">
        <f t="shared" si="1"/>
        <v>50089286</v>
      </c>
    </row>
    <row r="121" spans="1:20" x14ac:dyDescent="0.25">
      <c r="A121" s="3" t="s">
        <v>146</v>
      </c>
      <c r="B121">
        <v>7958895</v>
      </c>
      <c r="C121">
        <v>1861281797</v>
      </c>
      <c r="D121">
        <v>60</v>
      </c>
      <c r="E121">
        <v>1</v>
      </c>
      <c r="F121">
        <v>57272</v>
      </c>
      <c r="G121">
        <v>57614</v>
      </c>
      <c r="H121" t="s">
        <v>196</v>
      </c>
      <c r="I121" t="s">
        <v>210</v>
      </c>
      <c r="J121">
        <v>50089</v>
      </c>
      <c r="K121">
        <v>2</v>
      </c>
      <c r="N121">
        <v>286</v>
      </c>
      <c r="O121">
        <v>2014</v>
      </c>
      <c r="P121" s="6">
        <v>41898</v>
      </c>
      <c r="Q121" s="6">
        <v>41901</v>
      </c>
      <c r="R121">
        <v>0</v>
      </c>
      <c r="S121">
        <v>18369.099999999999</v>
      </c>
      <c r="T121" t="str">
        <f t="shared" si="1"/>
        <v>50089286</v>
      </c>
    </row>
    <row r="122" spans="1:20" x14ac:dyDescent="0.25">
      <c r="A122" s="3" t="s">
        <v>177</v>
      </c>
      <c r="B122">
        <v>2426105</v>
      </c>
      <c r="C122">
        <v>1861282679</v>
      </c>
      <c r="D122">
        <v>60</v>
      </c>
      <c r="E122">
        <v>1</v>
      </c>
      <c r="F122">
        <v>20945592</v>
      </c>
      <c r="G122">
        <v>20954059</v>
      </c>
      <c r="H122" t="s">
        <v>196</v>
      </c>
      <c r="I122" t="s">
        <v>212</v>
      </c>
      <c r="J122">
        <v>50129</v>
      </c>
      <c r="K122">
        <v>6</v>
      </c>
      <c r="N122">
        <v>252</v>
      </c>
      <c r="O122">
        <v>2014</v>
      </c>
      <c r="P122" s="6">
        <v>41898</v>
      </c>
      <c r="Q122" s="6">
        <v>41903</v>
      </c>
      <c r="R122">
        <v>0</v>
      </c>
      <c r="S122">
        <v>24602.46</v>
      </c>
      <c r="T122" t="str">
        <f t="shared" si="1"/>
        <v>50129252</v>
      </c>
    </row>
    <row r="123" spans="1:20" x14ac:dyDescent="0.25">
      <c r="A123" s="3" t="s">
        <v>214</v>
      </c>
      <c r="B123">
        <v>2426827</v>
      </c>
      <c r="C123">
        <v>1861287343</v>
      </c>
      <c r="D123">
        <v>60</v>
      </c>
      <c r="E123">
        <v>1</v>
      </c>
      <c r="F123">
        <v>86434</v>
      </c>
      <c r="G123">
        <v>86951</v>
      </c>
      <c r="H123" t="s">
        <v>159</v>
      </c>
      <c r="I123" t="s">
        <v>167</v>
      </c>
      <c r="J123">
        <v>50089</v>
      </c>
      <c r="K123">
        <v>1</v>
      </c>
      <c r="N123">
        <v>684</v>
      </c>
      <c r="O123">
        <v>2014</v>
      </c>
      <c r="P123" s="6">
        <v>41900</v>
      </c>
      <c r="Q123" s="6">
        <v>41904</v>
      </c>
      <c r="R123">
        <v>0</v>
      </c>
      <c r="S123">
        <v>9813.6</v>
      </c>
      <c r="T123" t="str">
        <f t="shared" si="1"/>
        <v>50089684</v>
      </c>
    </row>
    <row r="124" spans="1:20" x14ac:dyDescent="0.25">
      <c r="A124" s="3" t="s">
        <v>215</v>
      </c>
      <c r="B124">
        <v>2426982</v>
      </c>
      <c r="C124">
        <v>1861293364</v>
      </c>
      <c r="D124">
        <v>60</v>
      </c>
      <c r="E124">
        <v>1</v>
      </c>
      <c r="F124">
        <v>69550</v>
      </c>
      <c r="G124">
        <v>69831</v>
      </c>
      <c r="H124" t="s">
        <v>206</v>
      </c>
      <c r="I124" t="s">
        <v>167</v>
      </c>
      <c r="J124">
        <v>50089</v>
      </c>
      <c r="K124">
        <v>1</v>
      </c>
      <c r="N124">
        <v>392</v>
      </c>
      <c r="O124">
        <v>2014</v>
      </c>
      <c r="P124" s="6">
        <v>41902</v>
      </c>
      <c r="Q124" s="6">
        <v>41904</v>
      </c>
      <c r="R124">
        <v>0</v>
      </c>
      <c r="S124">
        <v>10734.89</v>
      </c>
      <c r="T124" t="str">
        <f t="shared" si="1"/>
        <v>50089392</v>
      </c>
    </row>
    <row r="125" spans="1:20" x14ac:dyDescent="0.25">
      <c r="A125" s="3" t="s">
        <v>71</v>
      </c>
      <c r="B125">
        <v>2426157</v>
      </c>
      <c r="C125">
        <v>1861297859</v>
      </c>
      <c r="D125">
        <v>60</v>
      </c>
      <c r="E125">
        <v>1</v>
      </c>
      <c r="F125">
        <v>57612</v>
      </c>
      <c r="G125">
        <v>28704</v>
      </c>
      <c r="H125" t="s">
        <v>169</v>
      </c>
      <c r="I125" t="s">
        <v>174</v>
      </c>
      <c r="J125">
        <v>50089</v>
      </c>
      <c r="K125">
        <v>1</v>
      </c>
      <c r="N125">
        <v>193</v>
      </c>
      <c r="O125">
        <v>2014</v>
      </c>
      <c r="P125" s="6">
        <v>41905</v>
      </c>
      <c r="Q125" s="6">
        <v>41908</v>
      </c>
      <c r="R125">
        <v>0</v>
      </c>
      <c r="S125">
        <v>16311.69</v>
      </c>
      <c r="T125" t="str">
        <f t="shared" si="1"/>
        <v>50089193</v>
      </c>
    </row>
    <row r="126" spans="1:20" x14ac:dyDescent="0.25">
      <c r="A126" s="3" t="s">
        <v>218</v>
      </c>
      <c r="B126">
        <v>2426157</v>
      </c>
      <c r="C126">
        <v>1861297859</v>
      </c>
      <c r="D126">
        <v>60</v>
      </c>
      <c r="E126">
        <v>1</v>
      </c>
      <c r="F126">
        <v>57612</v>
      </c>
      <c r="G126">
        <v>28704</v>
      </c>
      <c r="H126" t="s">
        <v>169</v>
      </c>
      <c r="I126" t="s">
        <v>174</v>
      </c>
      <c r="J126">
        <v>50089</v>
      </c>
      <c r="K126">
        <v>1</v>
      </c>
      <c r="N126">
        <v>193</v>
      </c>
      <c r="O126">
        <v>2014</v>
      </c>
      <c r="P126" s="6">
        <v>41905</v>
      </c>
      <c r="Q126" s="6">
        <v>41908</v>
      </c>
      <c r="R126">
        <v>0</v>
      </c>
      <c r="S126">
        <v>16311.69</v>
      </c>
      <c r="T126" t="str">
        <f t="shared" si="1"/>
        <v>50089193</v>
      </c>
    </row>
    <row r="127" spans="1:20" x14ac:dyDescent="0.25">
      <c r="A127" s="3" t="s">
        <v>219</v>
      </c>
      <c r="B127">
        <v>10146431</v>
      </c>
      <c r="C127">
        <v>1861298213</v>
      </c>
      <c r="D127">
        <v>60</v>
      </c>
      <c r="E127">
        <v>1</v>
      </c>
      <c r="F127">
        <v>20945811</v>
      </c>
      <c r="G127">
        <v>20954795</v>
      </c>
      <c r="H127" t="s">
        <v>169</v>
      </c>
      <c r="I127" t="s">
        <v>179</v>
      </c>
      <c r="J127">
        <v>50089</v>
      </c>
      <c r="K127">
        <v>1</v>
      </c>
      <c r="N127">
        <v>203</v>
      </c>
      <c r="O127">
        <v>2014</v>
      </c>
      <c r="P127" s="6">
        <v>41905</v>
      </c>
      <c r="Q127" s="6">
        <v>41907</v>
      </c>
      <c r="R127">
        <v>0</v>
      </c>
      <c r="S127">
        <v>9952.34</v>
      </c>
      <c r="T127" t="str">
        <f t="shared" si="1"/>
        <v>50089203</v>
      </c>
    </row>
    <row r="128" spans="1:20" x14ac:dyDescent="0.25">
      <c r="A128" s="3" t="s">
        <v>220</v>
      </c>
      <c r="B128">
        <v>7966959</v>
      </c>
      <c r="C128">
        <v>1866236905</v>
      </c>
      <c r="D128">
        <v>60</v>
      </c>
      <c r="E128">
        <v>1</v>
      </c>
      <c r="F128">
        <v>20945540</v>
      </c>
      <c r="G128">
        <v>20954037</v>
      </c>
      <c r="H128" t="s">
        <v>105</v>
      </c>
      <c r="I128" t="s">
        <v>113</v>
      </c>
      <c r="J128">
        <v>50089</v>
      </c>
      <c r="K128">
        <v>6</v>
      </c>
      <c r="N128">
        <v>603</v>
      </c>
      <c r="O128">
        <v>2014</v>
      </c>
      <c r="P128" s="6">
        <v>41859</v>
      </c>
      <c r="Q128" s="6">
        <v>41864</v>
      </c>
      <c r="R128">
        <v>0</v>
      </c>
      <c r="S128">
        <v>11519.76</v>
      </c>
      <c r="T128" t="str">
        <f t="shared" si="1"/>
        <v>50089603</v>
      </c>
    </row>
    <row r="129" spans="1:20" x14ac:dyDescent="0.25">
      <c r="A129" s="3" t="s">
        <v>221</v>
      </c>
      <c r="B129">
        <v>2426982</v>
      </c>
      <c r="C129">
        <v>1866237305</v>
      </c>
      <c r="D129">
        <v>60</v>
      </c>
      <c r="E129">
        <v>1</v>
      </c>
      <c r="F129">
        <v>20945803</v>
      </c>
      <c r="G129">
        <v>20954195</v>
      </c>
      <c r="H129" t="s">
        <v>103</v>
      </c>
      <c r="I129" t="s">
        <v>140</v>
      </c>
      <c r="J129">
        <v>50089</v>
      </c>
      <c r="K129">
        <v>50</v>
      </c>
      <c r="N129">
        <v>811</v>
      </c>
      <c r="O129">
        <v>2014</v>
      </c>
      <c r="P129" s="6">
        <v>41859</v>
      </c>
      <c r="Q129" s="6">
        <v>41860</v>
      </c>
      <c r="R129">
        <v>0</v>
      </c>
      <c r="S129">
        <v>15896.19</v>
      </c>
      <c r="T129" t="str">
        <f t="shared" si="1"/>
        <v>50089811</v>
      </c>
    </row>
    <row r="130" spans="1:20" x14ac:dyDescent="0.25">
      <c r="A130" s="3" t="s">
        <v>222</v>
      </c>
      <c r="B130">
        <v>7966906</v>
      </c>
      <c r="C130">
        <v>1866360026</v>
      </c>
      <c r="D130">
        <v>60</v>
      </c>
      <c r="E130">
        <v>1</v>
      </c>
      <c r="F130">
        <v>57962</v>
      </c>
      <c r="G130">
        <v>57580</v>
      </c>
      <c r="H130" t="s">
        <v>150</v>
      </c>
      <c r="I130" t="s">
        <v>156</v>
      </c>
      <c r="J130">
        <v>50089</v>
      </c>
      <c r="K130">
        <v>1</v>
      </c>
      <c r="N130">
        <v>191</v>
      </c>
      <c r="O130">
        <v>2014</v>
      </c>
      <c r="P130" s="6">
        <v>41887</v>
      </c>
      <c r="Q130" s="6">
        <v>41891</v>
      </c>
      <c r="R130">
        <v>0</v>
      </c>
      <c r="S130">
        <v>12253.21</v>
      </c>
      <c r="T130" t="str">
        <f t="shared" si="1"/>
        <v>50089191</v>
      </c>
    </row>
    <row r="131" spans="1:20" x14ac:dyDescent="0.25">
      <c r="A131" s="3" t="s">
        <v>224</v>
      </c>
      <c r="B131">
        <v>7958895</v>
      </c>
      <c r="C131">
        <v>1866413512</v>
      </c>
      <c r="D131">
        <v>60</v>
      </c>
      <c r="E131">
        <v>1</v>
      </c>
      <c r="F131">
        <v>20945576</v>
      </c>
      <c r="G131">
        <v>20954265</v>
      </c>
      <c r="H131" t="s">
        <v>192</v>
      </c>
      <c r="I131" t="s">
        <v>181</v>
      </c>
      <c r="J131">
        <v>50089</v>
      </c>
      <c r="K131">
        <v>1</v>
      </c>
      <c r="N131">
        <v>641</v>
      </c>
      <c r="O131">
        <v>2014</v>
      </c>
      <c r="P131" s="6">
        <v>41899</v>
      </c>
      <c r="Q131" s="6">
        <v>41911</v>
      </c>
      <c r="R131">
        <v>0</v>
      </c>
      <c r="S131">
        <v>10420.780000000001</v>
      </c>
      <c r="T131" t="str">
        <f t="shared" ref="T131:T194" si="2">CONCATENATE(J131,N131)</f>
        <v>50089641</v>
      </c>
    </row>
    <row r="132" spans="1:20" x14ac:dyDescent="0.25">
      <c r="A132" s="3" t="s">
        <v>133</v>
      </c>
      <c r="B132">
        <v>7962254</v>
      </c>
      <c r="C132">
        <v>1866417352</v>
      </c>
      <c r="D132">
        <v>60</v>
      </c>
      <c r="E132">
        <v>1</v>
      </c>
      <c r="F132">
        <v>57279</v>
      </c>
      <c r="G132">
        <v>28957</v>
      </c>
      <c r="H132" t="s">
        <v>159</v>
      </c>
      <c r="I132" t="s">
        <v>183</v>
      </c>
      <c r="J132">
        <v>50089</v>
      </c>
      <c r="K132">
        <v>1</v>
      </c>
      <c r="N132">
        <v>812</v>
      </c>
      <c r="O132">
        <v>2014</v>
      </c>
      <c r="P132" s="6">
        <v>41900</v>
      </c>
      <c r="Q132" s="6">
        <v>41912</v>
      </c>
      <c r="R132">
        <v>0</v>
      </c>
      <c r="S132">
        <v>12386.43</v>
      </c>
      <c r="T132" t="str">
        <f t="shared" si="2"/>
        <v>50089812</v>
      </c>
    </row>
    <row r="133" spans="1:20" x14ac:dyDescent="0.25">
      <c r="A133" s="3" t="s">
        <v>227</v>
      </c>
      <c r="B133">
        <v>7962254</v>
      </c>
      <c r="C133">
        <v>1866417352</v>
      </c>
      <c r="D133">
        <v>60</v>
      </c>
      <c r="E133">
        <v>1</v>
      </c>
      <c r="F133">
        <v>57279</v>
      </c>
      <c r="G133">
        <v>28957</v>
      </c>
      <c r="H133" t="s">
        <v>159</v>
      </c>
      <c r="I133" t="s">
        <v>183</v>
      </c>
      <c r="J133">
        <v>50089</v>
      </c>
      <c r="K133">
        <v>1</v>
      </c>
      <c r="N133">
        <v>812</v>
      </c>
      <c r="O133">
        <v>2014</v>
      </c>
      <c r="P133" s="6">
        <v>41900</v>
      </c>
      <c r="Q133" s="6">
        <v>41912</v>
      </c>
      <c r="R133">
        <v>0</v>
      </c>
      <c r="S133">
        <v>12386.43</v>
      </c>
      <c r="T133" t="str">
        <f t="shared" si="2"/>
        <v>50089812</v>
      </c>
    </row>
    <row r="134" spans="1:20" x14ac:dyDescent="0.25">
      <c r="A134" s="3" t="s">
        <v>23</v>
      </c>
      <c r="B134">
        <v>7958895</v>
      </c>
      <c r="C134">
        <v>1866428396</v>
      </c>
      <c r="D134">
        <v>60</v>
      </c>
      <c r="E134">
        <v>1</v>
      </c>
      <c r="F134">
        <v>57963</v>
      </c>
      <c r="G134">
        <v>28127</v>
      </c>
      <c r="H134" t="s">
        <v>212</v>
      </c>
      <c r="I134" t="s">
        <v>181</v>
      </c>
      <c r="J134">
        <v>50089</v>
      </c>
      <c r="K134">
        <v>2</v>
      </c>
      <c r="N134">
        <v>201</v>
      </c>
      <c r="O134">
        <v>2014</v>
      </c>
      <c r="P134" s="6">
        <v>41903</v>
      </c>
      <c r="Q134" s="6">
        <v>41911</v>
      </c>
      <c r="R134">
        <v>0</v>
      </c>
      <c r="S134">
        <v>10468.33</v>
      </c>
      <c r="T134" t="str">
        <f t="shared" si="2"/>
        <v>50089201</v>
      </c>
    </row>
    <row r="135" spans="1:20" x14ac:dyDescent="0.25">
      <c r="A135" s="3" t="s">
        <v>106</v>
      </c>
      <c r="B135">
        <v>7958895</v>
      </c>
      <c r="C135">
        <v>1866428396</v>
      </c>
      <c r="D135">
        <v>60</v>
      </c>
      <c r="E135">
        <v>1</v>
      </c>
      <c r="F135">
        <v>57963</v>
      </c>
      <c r="G135">
        <v>28127</v>
      </c>
      <c r="H135" t="s">
        <v>212</v>
      </c>
      <c r="I135" t="s">
        <v>181</v>
      </c>
      <c r="J135">
        <v>50089</v>
      </c>
      <c r="K135">
        <v>2</v>
      </c>
      <c r="N135">
        <v>201</v>
      </c>
      <c r="O135">
        <v>2014</v>
      </c>
      <c r="P135" s="6">
        <v>41903</v>
      </c>
      <c r="Q135" s="6">
        <v>41911</v>
      </c>
      <c r="R135">
        <v>0</v>
      </c>
      <c r="S135">
        <v>10468.33</v>
      </c>
      <c r="T135" t="str">
        <f t="shared" si="2"/>
        <v>50089201</v>
      </c>
    </row>
    <row r="136" spans="1:20" x14ac:dyDescent="0.25">
      <c r="A136" s="3" t="s">
        <v>228</v>
      </c>
      <c r="B136">
        <v>7958895</v>
      </c>
      <c r="C136">
        <v>1866437300</v>
      </c>
      <c r="D136">
        <v>60</v>
      </c>
      <c r="E136">
        <v>1</v>
      </c>
      <c r="F136">
        <v>20953235</v>
      </c>
      <c r="G136">
        <v>20953157</v>
      </c>
      <c r="H136" t="s">
        <v>163</v>
      </c>
      <c r="I136" t="s">
        <v>183</v>
      </c>
      <c r="J136">
        <v>50089</v>
      </c>
      <c r="K136">
        <v>62</v>
      </c>
      <c r="N136">
        <v>871</v>
      </c>
      <c r="O136">
        <v>2014</v>
      </c>
      <c r="P136" s="6">
        <v>41906</v>
      </c>
      <c r="Q136" s="6">
        <v>41912</v>
      </c>
      <c r="R136">
        <v>0</v>
      </c>
      <c r="S136">
        <v>19411.48</v>
      </c>
      <c r="T136" t="str">
        <f t="shared" si="2"/>
        <v>50089871</v>
      </c>
    </row>
    <row r="137" spans="1:20" x14ac:dyDescent="0.25">
      <c r="A137" s="3" t="s">
        <v>229</v>
      </c>
      <c r="B137">
        <v>10146788</v>
      </c>
      <c r="C137">
        <v>1866445366</v>
      </c>
      <c r="D137">
        <v>60</v>
      </c>
      <c r="E137">
        <v>1</v>
      </c>
      <c r="F137">
        <v>20945483</v>
      </c>
      <c r="G137">
        <v>20956638</v>
      </c>
      <c r="H137" t="s">
        <v>230</v>
      </c>
      <c r="I137" t="s">
        <v>183</v>
      </c>
      <c r="J137">
        <v>50089</v>
      </c>
      <c r="K137">
        <v>1</v>
      </c>
      <c r="N137">
        <v>391</v>
      </c>
      <c r="O137">
        <v>2014</v>
      </c>
      <c r="P137" s="6">
        <v>41909</v>
      </c>
      <c r="Q137" s="6">
        <v>41912</v>
      </c>
      <c r="R137">
        <v>0</v>
      </c>
      <c r="S137">
        <v>14248.53</v>
      </c>
      <c r="T137" t="str">
        <f t="shared" si="2"/>
        <v>50089391</v>
      </c>
    </row>
    <row r="138" spans="1:20" x14ac:dyDescent="0.25">
      <c r="A138" s="3" t="s">
        <v>231</v>
      </c>
      <c r="B138">
        <v>2876173</v>
      </c>
      <c r="C138">
        <v>1870806488</v>
      </c>
      <c r="D138">
        <v>60</v>
      </c>
      <c r="E138">
        <v>1</v>
      </c>
      <c r="F138">
        <v>20954962</v>
      </c>
      <c r="G138">
        <v>20954327</v>
      </c>
      <c r="H138" t="s">
        <v>118</v>
      </c>
      <c r="I138" t="s">
        <v>154</v>
      </c>
      <c r="J138">
        <v>50089</v>
      </c>
      <c r="K138">
        <v>1</v>
      </c>
      <c r="N138">
        <v>69</v>
      </c>
      <c r="O138">
        <v>2014</v>
      </c>
      <c r="P138" s="6">
        <v>41866</v>
      </c>
      <c r="Q138" s="6">
        <v>41867</v>
      </c>
      <c r="R138">
        <v>0</v>
      </c>
      <c r="S138">
        <v>10386.48</v>
      </c>
      <c r="T138" t="str">
        <f t="shared" si="2"/>
        <v>5008969</v>
      </c>
    </row>
    <row r="139" spans="1:20" x14ac:dyDescent="0.25">
      <c r="A139" s="3" t="s">
        <v>49</v>
      </c>
      <c r="B139">
        <v>7958895</v>
      </c>
      <c r="C139">
        <v>1870954328</v>
      </c>
      <c r="D139">
        <v>60</v>
      </c>
      <c r="E139">
        <v>1</v>
      </c>
      <c r="F139">
        <v>57272</v>
      </c>
      <c r="G139">
        <v>57614</v>
      </c>
      <c r="H139" t="s">
        <v>210</v>
      </c>
      <c r="I139" t="s">
        <v>206</v>
      </c>
      <c r="J139">
        <v>50129</v>
      </c>
      <c r="K139">
        <v>1</v>
      </c>
      <c r="N139">
        <v>246</v>
      </c>
      <c r="O139">
        <v>2014</v>
      </c>
      <c r="P139" s="6">
        <v>41901</v>
      </c>
      <c r="Q139" s="6">
        <v>41902</v>
      </c>
      <c r="R139">
        <v>0</v>
      </c>
      <c r="S139">
        <v>24854.23</v>
      </c>
      <c r="T139" t="str">
        <f t="shared" si="2"/>
        <v>50129246</v>
      </c>
    </row>
    <row r="140" spans="1:20" x14ac:dyDescent="0.25">
      <c r="A140" s="3" t="s">
        <v>146</v>
      </c>
      <c r="B140">
        <v>7958895</v>
      </c>
      <c r="C140">
        <v>1870954328</v>
      </c>
      <c r="D140">
        <v>60</v>
      </c>
      <c r="E140">
        <v>1</v>
      </c>
      <c r="F140">
        <v>57272</v>
      </c>
      <c r="G140">
        <v>57614</v>
      </c>
      <c r="H140" t="s">
        <v>210</v>
      </c>
      <c r="I140" t="s">
        <v>206</v>
      </c>
      <c r="J140">
        <v>50129</v>
      </c>
      <c r="K140">
        <v>1</v>
      </c>
      <c r="N140">
        <v>246</v>
      </c>
      <c r="O140">
        <v>2014</v>
      </c>
      <c r="P140" s="6">
        <v>41901</v>
      </c>
      <c r="Q140" s="6">
        <v>41902</v>
      </c>
      <c r="R140">
        <v>0</v>
      </c>
      <c r="S140">
        <v>24854.23</v>
      </c>
      <c r="T140" t="str">
        <f t="shared" si="2"/>
        <v>50129246</v>
      </c>
    </row>
    <row r="141" spans="1:20" x14ac:dyDescent="0.25">
      <c r="A141" s="3" t="s">
        <v>233</v>
      </c>
      <c r="B141">
        <v>2426610</v>
      </c>
      <c r="C141">
        <v>1870975504</v>
      </c>
      <c r="D141">
        <v>60</v>
      </c>
      <c r="E141">
        <v>1</v>
      </c>
      <c r="F141">
        <v>20945451</v>
      </c>
      <c r="G141">
        <v>20953279</v>
      </c>
      <c r="H141" t="s">
        <v>163</v>
      </c>
      <c r="I141" t="s">
        <v>174</v>
      </c>
      <c r="J141">
        <v>50089</v>
      </c>
      <c r="K141">
        <v>1</v>
      </c>
      <c r="N141">
        <v>310</v>
      </c>
      <c r="O141">
        <v>2014</v>
      </c>
      <c r="P141" s="6">
        <v>41906</v>
      </c>
      <c r="Q141" s="6">
        <v>41908</v>
      </c>
      <c r="R141">
        <v>0</v>
      </c>
      <c r="S141">
        <v>9267.2199999999993</v>
      </c>
      <c r="T141" t="str">
        <f t="shared" si="2"/>
        <v>50089310</v>
      </c>
    </row>
    <row r="142" spans="1:20" x14ac:dyDescent="0.25">
      <c r="A142" s="3" t="s">
        <v>234</v>
      </c>
      <c r="B142">
        <v>2426827</v>
      </c>
      <c r="C142">
        <v>1870992178</v>
      </c>
      <c r="D142">
        <v>60</v>
      </c>
      <c r="E142">
        <v>1</v>
      </c>
      <c r="F142">
        <v>57046</v>
      </c>
      <c r="G142">
        <v>57577</v>
      </c>
      <c r="H142" t="s">
        <v>235</v>
      </c>
      <c r="I142" t="s">
        <v>183</v>
      </c>
      <c r="J142">
        <v>50089</v>
      </c>
      <c r="K142">
        <v>20</v>
      </c>
      <c r="N142">
        <v>948</v>
      </c>
      <c r="O142">
        <v>2014</v>
      </c>
      <c r="P142" s="6">
        <v>41910</v>
      </c>
      <c r="Q142" s="6">
        <v>41912</v>
      </c>
      <c r="R142">
        <v>0</v>
      </c>
      <c r="S142">
        <v>10346.74</v>
      </c>
      <c r="T142" t="str">
        <f t="shared" si="2"/>
        <v>50089948</v>
      </c>
    </row>
    <row r="143" spans="1:20" x14ac:dyDescent="0.25">
      <c r="A143" s="3" t="s">
        <v>209</v>
      </c>
      <c r="B143">
        <v>2426982</v>
      </c>
      <c r="C143">
        <v>1875576671</v>
      </c>
      <c r="D143">
        <v>60</v>
      </c>
      <c r="E143">
        <v>1</v>
      </c>
      <c r="F143">
        <v>20945508</v>
      </c>
      <c r="G143">
        <v>20954563</v>
      </c>
      <c r="H143" t="s">
        <v>141</v>
      </c>
      <c r="I143" t="s">
        <v>165</v>
      </c>
      <c r="J143">
        <v>50089</v>
      </c>
      <c r="K143">
        <v>63</v>
      </c>
      <c r="N143">
        <v>871</v>
      </c>
      <c r="O143">
        <v>2014</v>
      </c>
      <c r="P143" s="6">
        <v>41879</v>
      </c>
      <c r="Q143" s="6">
        <v>41880</v>
      </c>
      <c r="R143">
        <v>0</v>
      </c>
      <c r="S143">
        <v>11528.33</v>
      </c>
      <c r="T143" t="str">
        <f t="shared" si="2"/>
        <v>50089871</v>
      </c>
    </row>
    <row r="144" spans="1:20" x14ac:dyDescent="0.25">
      <c r="A144" s="3" t="s">
        <v>237</v>
      </c>
      <c r="B144">
        <v>7958682</v>
      </c>
      <c r="C144">
        <v>1875613170</v>
      </c>
      <c r="D144">
        <v>60</v>
      </c>
      <c r="E144">
        <v>1</v>
      </c>
      <c r="F144">
        <v>20956917</v>
      </c>
      <c r="G144">
        <v>20956767</v>
      </c>
      <c r="H144" t="s">
        <v>238</v>
      </c>
      <c r="I144" t="s">
        <v>239</v>
      </c>
      <c r="J144">
        <v>50089</v>
      </c>
      <c r="K144">
        <v>1</v>
      </c>
      <c r="N144">
        <v>243</v>
      </c>
      <c r="O144">
        <v>2014</v>
      </c>
      <c r="P144" s="6">
        <v>41892</v>
      </c>
      <c r="Q144" s="6">
        <v>41895</v>
      </c>
      <c r="R144">
        <v>0</v>
      </c>
      <c r="S144">
        <v>25794.21</v>
      </c>
      <c r="T144" t="str">
        <f t="shared" si="2"/>
        <v>50089243</v>
      </c>
    </row>
    <row r="145" spans="1:20" x14ac:dyDescent="0.25">
      <c r="A145" s="3" t="s">
        <v>168</v>
      </c>
      <c r="B145">
        <v>7966880</v>
      </c>
      <c r="C145">
        <v>1875648891</v>
      </c>
      <c r="D145">
        <v>60</v>
      </c>
      <c r="E145">
        <v>1</v>
      </c>
      <c r="F145">
        <v>20945596</v>
      </c>
      <c r="G145">
        <v>20953066</v>
      </c>
      <c r="H145" t="s">
        <v>206</v>
      </c>
      <c r="I145" t="s">
        <v>217</v>
      </c>
      <c r="J145">
        <v>52049</v>
      </c>
      <c r="K145">
        <v>3</v>
      </c>
      <c r="N145">
        <v>602</v>
      </c>
      <c r="O145">
        <v>2014</v>
      </c>
      <c r="P145" s="6">
        <v>41902</v>
      </c>
      <c r="Q145" s="6">
        <v>41927</v>
      </c>
      <c r="R145">
        <v>0</v>
      </c>
      <c r="S145">
        <v>33048.31</v>
      </c>
      <c r="T145" t="str">
        <f t="shared" si="2"/>
        <v>52049602</v>
      </c>
    </row>
    <row r="146" spans="1:20" x14ac:dyDescent="0.25">
      <c r="A146" s="3" t="s">
        <v>207</v>
      </c>
      <c r="B146">
        <v>7966880</v>
      </c>
      <c r="C146">
        <v>1875648891</v>
      </c>
      <c r="D146">
        <v>60</v>
      </c>
      <c r="E146">
        <v>1</v>
      </c>
      <c r="F146">
        <v>20945596</v>
      </c>
      <c r="G146">
        <v>20953066</v>
      </c>
      <c r="H146" t="s">
        <v>206</v>
      </c>
      <c r="I146" t="s">
        <v>217</v>
      </c>
      <c r="J146">
        <v>52049</v>
      </c>
      <c r="K146">
        <v>3</v>
      </c>
      <c r="N146">
        <v>602</v>
      </c>
      <c r="O146">
        <v>2014</v>
      </c>
      <c r="P146" s="6">
        <v>41902</v>
      </c>
      <c r="Q146" s="6">
        <v>41927</v>
      </c>
      <c r="R146">
        <v>0</v>
      </c>
      <c r="S146">
        <v>33048.31</v>
      </c>
      <c r="T146" t="str">
        <f t="shared" si="2"/>
        <v>52049602</v>
      </c>
    </row>
    <row r="147" spans="1:20" x14ac:dyDescent="0.25">
      <c r="A147" s="3" t="s">
        <v>242</v>
      </c>
      <c r="B147">
        <v>2426620</v>
      </c>
      <c r="C147">
        <v>1875688501</v>
      </c>
      <c r="D147">
        <v>60</v>
      </c>
      <c r="E147">
        <v>1</v>
      </c>
      <c r="F147">
        <v>20945225</v>
      </c>
      <c r="G147">
        <v>20954370</v>
      </c>
      <c r="H147" t="s">
        <v>189</v>
      </c>
      <c r="I147" t="s">
        <v>243</v>
      </c>
      <c r="J147">
        <v>53037</v>
      </c>
      <c r="K147">
        <v>2</v>
      </c>
      <c r="N147">
        <v>65</v>
      </c>
      <c r="O147">
        <v>2014</v>
      </c>
      <c r="P147" s="6">
        <v>41913</v>
      </c>
      <c r="Q147" s="6">
        <v>41917</v>
      </c>
      <c r="R147">
        <v>0</v>
      </c>
      <c r="S147">
        <v>7438.04</v>
      </c>
      <c r="T147" t="str">
        <f t="shared" si="2"/>
        <v>5303765</v>
      </c>
    </row>
    <row r="148" spans="1:20" x14ac:dyDescent="0.25">
      <c r="A148" s="3" t="s">
        <v>76</v>
      </c>
      <c r="B148">
        <v>2426827</v>
      </c>
      <c r="C148">
        <v>1875700966</v>
      </c>
      <c r="D148">
        <v>60</v>
      </c>
      <c r="E148">
        <v>1</v>
      </c>
      <c r="F148">
        <v>57677</v>
      </c>
      <c r="G148">
        <v>27273</v>
      </c>
      <c r="H148" t="s">
        <v>211</v>
      </c>
      <c r="I148" t="s">
        <v>245</v>
      </c>
      <c r="J148" t="s">
        <v>246</v>
      </c>
      <c r="K148">
        <v>1</v>
      </c>
      <c r="N148">
        <v>885</v>
      </c>
      <c r="O148">
        <v>2014</v>
      </c>
      <c r="P148" s="6">
        <v>41918</v>
      </c>
      <c r="Q148" s="6">
        <v>41925</v>
      </c>
      <c r="R148">
        <v>0</v>
      </c>
      <c r="S148">
        <v>7438.82</v>
      </c>
      <c r="T148" t="str">
        <f t="shared" si="2"/>
        <v>05S205885</v>
      </c>
    </row>
    <row r="149" spans="1:20" x14ac:dyDescent="0.25">
      <c r="A149" s="3" t="s">
        <v>205</v>
      </c>
      <c r="B149">
        <v>2426553</v>
      </c>
      <c r="C149">
        <v>1879677910</v>
      </c>
      <c r="D149">
        <v>60</v>
      </c>
      <c r="E149">
        <v>1</v>
      </c>
      <c r="F149">
        <v>20953233</v>
      </c>
      <c r="G149">
        <v>20953155</v>
      </c>
      <c r="H149" t="s">
        <v>169</v>
      </c>
      <c r="I149" t="s">
        <v>211</v>
      </c>
      <c r="J149">
        <v>53037</v>
      </c>
      <c r="K149">
        <v>6</v>
      </c>
      <c r="N149">
        <v>552</v>
      </c>
      <c r="O149">
        <v>2014</v>
      </c>
      <c r="P149" s="6">
        <v>41905</v>
      </c>
      <c r="Q149" s="6">
        <v>41918</v>
      </c>
      <c r="R149">
        <v>0</v>
      </c>
      <c r="S149">
        <v>19285.71</v>
      </c>
      <c r="T149" t="str">
        <f t="shared" si="2"/>
        <v>53037552</v>
      </c>
    </row>
    <row r="150" spans="1:20" x14ac:dyDescent="0.25">
      <c r="A150" s="3" t="s">
        <v>228</v>
      </c>
      <c r="B150">
        <v>7958895</v>
      </c>
      <c r="C150">
        <v>1879700086</v>
      </c>
      <c r="D150">
        <v>60</v>
      </c>
      <c r="E150">
        <v>1</v>
      </c>
      <c r="F150">
        <v>20953235</v>
      </c>
      <c r="G150">
        <v>20953157</v>
      </c>
      <c r="H150" t="s">
        <v>183</v>
      </c>
      <c r="I150" t="s">
        <v>204</v>
      </c>
      <c r="J150">
        <v>53037</v>
      </c>
      <c r="K150">
        <v>1</v>
      </c>
      <c r="N150">
        <v>73</v>
      </c>
      <c r="O150">
        <v>2014</v>
      </c>
      <c r="P150" s="6">
        <v>41912</v>
      </c>
      <c r="Q150" s="6">
        <v>41921</v>
      </c>
      <c r="R150">
        <v>0</v>
      </c>
      <c r="S150">
        <v>17686.91</v>
      </c>
      <c r="T150" t="str">
        <f t="shared" si="2"/>
        <v>5303773</v>
      </c>
    </row>
    <row r="151" spans="1:20" x14ac:dyDescent="0.25">
      <c r="A151" s="3" t="s">
        <v>109</v>
      </c>
      <c r="B151">
        <v>2874030</v>
      </c>
      <c r="C151">
        <v>1883685206</v>
      </c>
      <c r="D151">
        <v>60</v>
      </c>
      <c r="E151">
        <v>1</v>
      </c>
      <c r="F151">
        <v>20954476</v>
      </c>
      <c r="G151">
        <v>20954508</v>
      </c>
      <c r="H151" t="s">
        <v>156</v>
      </c>
      <c r="I151" t="s">
        <v>239</v>
      </c>
      <c r="J151">
        <v>50327</v>
      </c>
      <c r="K151">
        <v>1</v>
      </c>
      <c r="N151">
        <v>176</v>
      </c>
      <c r="O151">
        <v>2014</v>
      </c>
      <c r="P151" s="6">
        <v>41891</v>
      </c>
      <c r="Q151" s="6">
        <v>41895</v>
      </c>
      <c r="R151">
        <v>0</v>
      </c>
      <c r="S151">
        <v>12925.9</v>
      </c>
      <c r="T151" t="str">
        <f t="shared" si="2"/>
        <v>50327176</v>
      </c>
    </row>
    <row r="152" spans="1:20" x14ac:dyDescent="0.25">
      <c r="A152" s="3" t="s">
        <v>242</v>
      </c>
      <c r="B152">
        <v>2426620</v>
      </c>
      <c r="C152">
        <v>1883803198</v>
      </c>
      <c r="D152">
        <v>60</v>
      </c>
      <c r="E152">
        <v>1</v>
      </c>
      <c r="F152">
        <v>20945225</v>
      </c>
      <c r="G152">
        <v>20954370</v>
      </c>
      <c r="H152" t="s">
        <v>193</v>
      </c>
      <c r="I152" t="s">
        <v>249</v>
      </c>
      <c r="J152">
        <v>53037</v>
      </c>
      <c r="K152">
        <v>6</v>
      </c>
      <c r="N152">
        <v>65</v>
      </c>
      <c r="O152">
        <v>2014</v>
      </c>
      <c r="P152" s="6">
        <v>41920</v>
      </c>
      <c r="Q152" s="6">
        <v>41937</v>
      </c>
      <c r="R152">
        <v>0</v>
      </c>
      <c r="S152">
        <v>39013.919999999998</v>
      </c>
      <c r="T152" t="str">
        <f t="shared" si="2"/>
        <v>5303765</v>
      </c>
    </row>
    <row r="153" spans="1:20" x14ac:dyDescent="0.25">
      <c r="A153" s="3" t="s">
        <v>234</v>
      </c>
      <c r="B153">
        <v>2426827</v>
      </c>
      <c r="C153">
        <v>1888373847</v>
      </c>
      <c r="D153">
        <v>60</v>
      </c>
      <c r="E153">
        <v>1</v>
      </c>
      <c r="F153">
        <v>57046</v>
      </c>
      <c r="G153">
        <v>57577</v>
      </c>
      <c r="H153" t="s">
        <v>196</v>
      </c>
      <c r="I153" t="s">
        <v>159</v>
      </c>
      <c r="J153">
        <v>50089</v>
      </c>
      <c r="K153">
        <v>6</v>
      </c>
      <c r="N153">
        <v>292</v>
      </c>
      <c r="O153">
        <v>2014</v>
      </c>
      <c r="P153" s="6">
        <v>41898</v>
      </c>
      <c r="Q153" s="6">
        <v>41900</v>
      </c>
      <c r="R153">
        <v>0</v>
      </c>
      <c r="S153">
        <v>12443.12</v>
      </c>
      <c r="T153" t="str">
        <f t="shared" si="2"/>
        <v>50089292</v>
      </c>
    </row>
    <row r="154" spans="1:20" x14ac:dyDescent="0.25">
      <c r="A154" s="3" t="s">
        <v>176</v>
      </c>
      <c r="B154">
        <v>7966844</v>
      </c>
      <c r="C154">
        <v>1888431742</v>
      </c>
      <c r="D154">
        <v>60</v>
      </c>
      <c r="E154">
        <v>1</v>
      </c>
      <c r="F154">
        <v>20953092</v>
      </c>
      <c r="G154">
        <v>20953685</v>
      </c>
      <c r="H154" t="s">
        <v>181</v>
      </c>
      <c r="I154" t="s">
        <v>190</v>
      </c>
      <c r="J154">
        <v>51312</v>
      </c>
      <c r="K154">
        <v>1</v>
      </c>
      <c r="N154">
        <v>301</v>
      </c>
      <c r="O154">
        <v>2014</v>
      </c>
      <c r="P154" s="6">
        <v>41911</v>
      </c>
      <c r="Q154" s="6">
        <v>41914</v>
      </c>
      <c r="R154">
        <v>6</v>
      </c>
      <c r="S154">
        <v>6567.96</v>
      </c>
      <c r="T154" t="str">
        <f t="shared" si="2"/>
        <v>51312301</v>
      </c>
    </row>
    <row r="155" spans="1:20" x14ac:dyDescent="0.25">
      <c r="A155" s="3" t="s">
        <v>253</v>
      </c>
      <c r="B155">
        <v>2973465</v>
      </c>
      <c r="C155">
        <v>1888512388</v>
      </c>
      <c r="D155">
        <v>60</v>
      </c>
      <c r="E155">
        <v>1</v>
      </c>
      <c r="F155">
        <v>20953765</v>
      </c>
      <c r="G155">
        <v>20953818</v>
      </c>
      <c r="H155" t="s">
        <v>217</v>
      </c>
      <c r="I155" t="s">
        <v>241</v>
      </c>
      <c r="J155">
        <v>53034</v>
      </c>
      <c r="K155">
        <v>6</v>
      </c>
      <c r="N155">
        <v>945</v>
      </c>
      <c r="O155">
        <v>2014</v>
      </c>
      <c r="P155" s="6">
        <v>41927</v>
      </c>
      <c r="Q155" s="6">
        <v>41942</v>
      </c>
      <c r="R155">
        <v>0</v>
      </c>
      <c r="S155">
        <v>25501.87</v>
      </c>
      <c r="T155" t="str">
        <f t="shared" si="2"/>
        <v>53034945</v>
      </c>
    </row>
    <row r="156" spans="1:20" x14ac:dyDescent="0.25">
      <c r="A156" s="3" t="s">
        <v>255</v>
      </c>
      <c r="B156">
        <v>2426982</v>
      </c>
      <c r="C156">
        <v>1888519285</v>
      </c>
      <c r="D156">
        <v>60</v>
      </c>
      <c r="E156">
        <v>1</v>
      </c>
      <c r="F156">
        <v>20945504</v>
      </c>
      <c r="G156">
        <v>20954150</v>
      </c>
      <c r="H156" t="s">
        <v>216</v>
      </c>
      <c r="I156" t="s">
        <v>256</v>
      </c>
      <c r="J156">
        <v>53037</v>
      </c>
      <c r="K156">
        <v>1</v>
      </c>
      <c r="N156">
        <v>558</v>
      </c>
      <c r="O156">
        <v>2014</v>
      </c>
      <c r="P156" s="6">
        <v>41928</v>
      </c>
      <c r="Q156" s="6">
        <v>41940</v>
      </c>
      <c r="R156">
        <v>0</v>
      </c>
      <c r="S156">
        <v>21080.39</v>
      </c>
      <c r="T156" t="str">
        <f t="shared" si="2"/>
        <v>53037558</v>
      </c>
    </row>
    <row r="157" spans="1:20" x14ac:dyDescent="0.25">
      <c r="A157" s="3" t="s">
        <v>257</v>
      </c>
      <c r="B157">
        <v>7966959</v>
      </c>
      <c r="C157">
        <v>1888560818</v>
      </c>
      <c r="D157">
        <v>60</v>
      </c>
      <c r="E157">
        <v>1</v>
      </c>
      <c r="F157">
        <v>20945280</v>
      </c>
      <c r="G157">
        <v>20954695</v>
      </c>
      <c r="H157" t="s">
        <v>249</v>
      </c>
      <c r="I157" t="s">
        <v>258</v>
      </c>
      <c r="J157" t="s">
        <v>180</v>
      </c>
      <c r="K157">
        <v>1</v>
      </c>
      <c r="N157">
        <v>885</v>
      </c>
      <c r="O157">
        <v>2014</v>
      </c>
      <c r="P157" s="6">
        <v>41937</v>
      </c>
      <c r="Q157" s="6">
        <v>41945</v>
      </c>
      <c r="R157">
        <v>0</v>
      </c>
      <c r="S157">
        <v>7691.26</v>
      </c>
      <c r="T157" t="str">
        <f t="shared" si="2"/>
        <v>05S089885</v>
      </c>
    </row>
    <row r="158" spans="1:20" x14ac:dyDescent="0.25">
      <c r="A158" s="3" t="s">
        <v>221</v>
      </c>
      <c r="B158">
        <v>2426982</v>
      </c>
      <c r="C158">
        <v>1891826023</v>
      </c>
      <c r="D158">
        <v>60</v>
      </c>
      <c r="E158">
        <v>1</v>
      </c>
      <c r="F158">
        <v>20945803</v>
      </c>
      <c r="G158">
        <v>20954195</v>
      </c>
      <c r="H158" t="s">
        <v>124</v>
      </c>
      <c r="I158" t="s">
        <v>260</v>
      </c>
      <c r="J158">
        <v>50089</v>
      </c>
      <c r="K158">
        <v>50</v>
      </c>
      <c r="N158">
        <v>813</v>
      </c>
      <c r="O158">
        <v>2014</v>
      </c>
      <c r="P158" s="6">
        <v>41873</v>
      </c>
      <c r="Q158" s="6">
        <v>41874</v>
      </c>
      <c r="R158">
        <v>0</v>
      </c>
      <c r="S158">
        <v>18971.04</v>
      </c>
      <c r="T158" t="str">
        <f t="shared" si="2"/>
        <v>50089813</v>
      </c>
    </row>
    <row r="159" spans="1:20" x14ac:dyDescent="0.25">
      <c r="A159" s="3" t="s">
        <v>261</v>
      </c>
      <c r="B159">
        <v>7966830</v>
      </c>
      <c r="C159">
        <v>1891926645</v>
      </c>
      <c r="D159">
        <v>60</v>
      </c>
      <c r="E159">
        <v>1</v>
      </c>
      <c r="F159">
        <v>57229</v>
      </c>
      <c r="G159">
        <v>57359</v>
      </c>
      <c r="H159" t="s">
        <v>204</v>
      </c>
      <c r="I159" t="s">
        <v>258</v>
      </c>
      <c r="J159">
        <v>52037</v>
      </c>
      <c r="K159">
        <v>20</v>
      </c>
      <c r="N159">
        <v>987</v>
      </c>
      <c r="O159">
        <v>2014</v>
      </c>
      <c r="P159" s="6">
        <v>41921</v>
      </c>
      <c r="Q159" s="6">
        <v>41945</v>
      </c>
      <c r="R159">
        <v>0</v>
      </c>
      <c r="S159">
        <v>52542.58</v>
      </c>
      <c r="T159" t="str">
        <f t="shared" si="2"/>
        <v>52037987</v>
      </c>
    </row>
    <row r="160" spans="1:20" x14ac:dyDescent="0.25">
      <c r="A160" s="3" t="s">
        <v>263</v>
      </c>
      <c r="B160">
        <v>2876031</v>
      </c>
      <c r="C160">
        <v>1891958959</v>
      </c>
      <c r="D160">
        <v>60</v>
      </c>
      <c r="E160">
        <v>1</v>
      </c>
      <c r="F160">
        <v>20954530</v>
      </c>
      <c r="G160">
        <v>20954989</v>
      </c>
      <c r="H160" t="s">
        <v>225</v>
      </c>
      <c r="I160" t="s">
        <v>236</v>
      </c>
      <c r="J160">
        <v>53037</v>
      </c>
      <c r="K160">
        <v>2</v>
      </c>
      <c r="N160">
        <v>73</v>
      </c>
      <c r="O160">
        <v>2014</v>
      </c>
      <c r="P160" s="6">
        <v>41933</v>
      </c>
      <c r="Q160" s="6">
        <v>41936</v>
      </c>
      <c r="R160">
        <v>0</v>
      </c>
      <c r="S160">
        <v>5407.69</v>
      </c>
      <c r="T160" t="str">
        <f t="shared" si="2"/>
        <v>5303773</v>
      </c>
    </row>
    <row r="161" spans="1:20" x14ac:dyDescent="0.25">
      <c r="A161" s="3" t="s">
        <v>264</v>
      </c>
      <c r="B161">
        <v>7958895</v>
      </c>
      <c r="C161">
        <v>1895060351</v>
      </c>
      <c r="D161">
        <v>60</v>
      </c>
      <c r="E161">
        <v>1</v>
      </c>
      <c r="F161">
        <v>20953931</v>
      </c>
      <c r="G161">
        <v>20953856</v>
      </c>
      <c r="H161" t="s">
        <v>144</v>
      </c>
      <c r="I161" t="s">
        <v>81</v>
      </c>
      <c r="J161">
        <v>50089</v>
      </c>
      <c r="K161">
        <v>62</v>
      </c>
      <c r="N161">
        <v>442</v>
      </c>
      <c r="O161">
        <v>2014</v>
      </c>
      <c r="P161" s="6">
        <v>41840</v>
      </c>
      <c r="Q161" s="6">
        <v>41844</v>
      </c>
      <c r="R161">
        <v>0</v>
      </c>
      <c r="S161">
        <v>12204.11</v>
      </c>
      <c r="T161" t="str">
        <f t="shared" si="2"/>
        <v>50089442</v>
      </c>
    </row>
    <row r="162" spans="1:20" x14ac:dyDescent="0.25">
      <c r="A162" s="3" t="s">
        <v>266</v>
      </c>
      <c r="B162">
        <v>7966959</v>
      </c>
      <c r="C162">
        <v>1895263209</v>
      </c>
      <c r="D162">
        <v>60</v>
      </c>
      <c r="E162">
        <v>1</v>
      </c>
      <c r="F162">
        <v>20945341</v>
      </c>
      <c r="G162">
        <v>20953028</v>
      </c>
      <c r="H162" t="s">
        <v>247</v>
      </c>
      <c r="I162" t="s">
        <v>267</v>
      </c>
      <c r="J162">
        <v>52049</v>
      </c>
      <c r="K162">
        <v>62</v>
      </c>
      <c r="N162">
        <v>177</v>
      </c>
      <c r="O162">
        <v>2014</v>
      </c>
      <c r="P162" s="6">
        <v>41943</v>
      </c>
      <c r="Q162" s="6">
        <v>41958</v>
      </c>
      <c r="R162">
        <v>0</v>
      </c>
      <c r="S162">
        <v>20663.93</v>
      </c>
      <c r="T162" t="str">
        <f t="shared" si="2"/>
        <v>52049177</v>
      </c>
    </row>
    <row r="163" spans="1:20" x14ac:dyDescent="0.25">
      <c r="A163" s="3" t="s">
        <v>264</v>
      </c>
      <c r="B163">
        <v>7958895</v>
      </c>
      <c r="C163">
        <v>1899648402</v>
      </c>
      <c r="D163">
        <v>60</v>
      </c>
      <c r="E163">
        <v>1</v>
      </c>
      <c r="F163">
        <v>20953931</v>
      </c>
      <c r="G163">
        <v>20953856</v>
      </c>
      <c r="H163" t="s">
        <v>58</v>
      </c>
      <c r="I163" t="s">
        <v>83</v>
      </c>
      <c r="J163">
        <v>50089</v>
      </c>
      <c r="K163">
        <v>6</v>
      </c>
      <c r="N163">
        <v>377</v>
      </c>
      <c r="O163">
        <v>2014</v>
      </c>
      <c r="P163" s="6">
        <v>41811</v>
      </c>
      <c r="Q163" s="6">
        <v>41818</v>
      </c>
      <c r="R163">
        <v>0</v>
      </c>
      <c r="S163">
        <v>19903.22</v>
      </c>
      <c r="T163" t="str">
        <f t="shared" si="2"/>
        <v>50089377</v>
      </c>
    </row>
    <row r="164" spans="1:20" x14ac:dyDescent="0.25">
      <c r="A164" s="3" t="s">
        <v>269</v>
      </c>
      <c r="B164">
        <v>10146867</v>
      </c>
      <c r="C164">
        <v>1899795344</v>
      </c>
      <c r="D164">
        <v>60</v>
      </c>
      <c r="E164">
        <v>1</v>
      </c>
      <c r="F164">
        <v>86670</v>
      </c>
      <c r="G164">
        <v>28103</v>
      </c>
      <c r="H164" t="s">
        <v>163</v>
      </c>
      <c r="I164" t="s">
        <v>230</v>
      </c>
      <c r="J164">
        <v>50089</v>
      </c>
      <c r="K164">
        <v>6</v>
      </c>
      <c r="N164">
        <v>603</v>
      </c>
      <c r="O164">
        <v>2014</v>
      </c>
      <c r="P164" s="6">
        <v>41906</v>
      </c>
      <c r="Q164" s="6">
        <v>41909</v>
      </c>
      <c r="R164">
        <v>0</v>
      </c>
      <c r="S164">
        <v>11519.76</v>
      </c>
      <c r="T164" t="str">
        <f t="shared" si="2"/>
        <v>50089603</v>
      </c>
    </row>
    <row r="165" spans="1:20" x14ac:dyDescent="0.25">
      <c r="A165" s="3" t="s">
        <v>266</v>
      </c>
      <c r="B165">
        <v>7966959</v>
      </c>
      <c r="C165">
        <v>1899994431</v>
      </c>
      <c r="D165">
        <v>60</v>
      </c>
      <c r="E165">
        <v>1</v>
      </c>
      <c r="F165">
        <v>20945341</v>
      </c>
      <c r="G165">
        <v>20953028</v>
      </c>
      <c r="H165" t="s">
        <v>267</v>
      </c>
      <c r="I165" t="s">
        <v>250</v>
      </c>
      <c r="J165">
        <v>53037</v>
      </c>
      <c r="K165">
        <v>2</v>
      </c>
      <c r="N165">
        <v>947</v>
      </c>
      <c r="O165">
        <v>2014</v>
      </c>
      <c r="P165" s="6">
        <v>41958</v>
      </c>
      <c r="Q165" s="6">
        <v>41961</v>
      </c>
      <c r="R165">
        <v>0</v>
      </c>
      <c r="S165">
        <v>5880.05</v>
      </c>
      <c r="T165" t="str">
        <f t="shared" si="2"/>
        <v>53037947</v>
      </c>
    </row>
    <row r="166" spans="1:20" x14ac:dyDescent="0.25">
      <c r="A166" s="3" t="s">
        <v>272</v>
      </c>
      <c r="B166">
        <v>7966959</v>
      </c>
      <c r="C166">
        <v>1899994431</v>
      </c>
      <c r="D166">
        <v>60</v>
      </c>
      <c r="E166">
        <v>1</v>
      </c>
      <c r="F166">
        <v>20945341</v>
      </c>
      <c r="G166">
        <v>20953028</v>
      </c>
      <c r="H166" t="s">
        <v>267</v>
      </c>
      <c r="I166" t="s">
        <v>250</v>
      </c>
      <c r="J166">
        <v>53037</v>
      </c>
      <c r="K166">
        <v>2</v>
      </c>
      <c r="N166">
        <v>947</v>
      </c>
      <c r="O166">
        <v>2014</v>
      </c>
      <c r="P166" s="6">
        <v>41958</v>
      </c>
      <c r="Q166" s="6">
        <v>41961</v>
      </c>
      <c r="R166">
        <v>0</v>
      </c>
      <c r="S166">
        <v>5880.05</v>
      </c>
      <c r="T166" t="str">
        <f t="shared" si="2"/>
        <v>53037947</v>
      </c>
    </row>
    <row r="167" spans="1:20" x14ac:dyDescent="0.25">
      <c r="A167" s="3" t="s">
        <v>273</v>
      </c>
      <c r="B167">
        <v>2874030</v>
      </c>
      <c r="C167">
        <v>1907777080</v>
      </c>
      <c r="D167">
        <v>60</v>
      </c>
      <c r="E167">
        <v>1</v>
      </c>
      <c r="F167">
        <v>20954476</v>
      </c>
      <c r="G167">
        <v>20954508</v>
      </c>
      <c r="H167" t="s">
        <v>262</v>
      </c>
      <c r="I167" t="s">
        <v>274</v>
      </c>
      <c r="J167" t="s">
        <v>180</v>
      </c>
      <c r="K167">
        <v>1</v>
      </c>
      <c r="N167">
        <v>885</v>
      </c>
      <c r="O167">
        <v>2014</v>
      </c>
      <c r="P167" s="6">
        <v>41967</v>
      </c>
      <c r="Q167" s="6">
        <v>41969</v>
      </c>
      <c r="R167">
        <v>0</v>
      </c>
      <c r="S167">
        <v>1990.87</v>
      </c>
      <c r="T167" t="str">
        <f t="shared" si="2"/>
        <v>05S089885</v>
      </c>
    </row>
    <row r="168" spans="1:20" x14ac:dyDescent="0.25">
      <c r="A168" s="3" t="s">
        <v>53</v>
      </c>
      <c r="B168">
        <v>2876151</v>
      </c>
      <c r="C168">
        <v>1910595950</v>
      </c>
      <c r="D168">
        <v>60</v>
      </c>
      <c r="E168">
        <v>1</v>
      </c>
      <c r="F168">
        <v>57054</v>
      </c>
      <c r="G168">
        <v>57156</v>
      </c>
      <c r="H168" t="s">
        <v>245</v>
      </c>
      <c r="I168" t="s">
        <v>276</v>
      </c>
      <c r="J168">
        <v>52049</v>
      </c>
      <c r="K168">
        <v>3</v>
      </c>
      <c r="N168">
        <v>393</v>
      </c>
      <c r="O168">
        <v>2014</v>
      </c>
      <c r="P168" s="6">
        <v>41810</v>
      </c>
      <c r="Q168" s="6">
        <v>41903</v>
      </c>
      <c r="R168">
        <v>2</v>
      </c>
      <c r="S168">
        <v>65083.51</v>
      </c>
      <c r="T168" t="str">
        <f t="shared" si="2"/>
        <v>52049393</v>
      </c>
    </row>
    <row r="169" spans="1:20" x14ac:dyDescent="0.25">
      <c r="A169" s="3" t="s">
        <v>278</v>
      </c>
      <c r="B169">
        <v>2876151</v>
      </c>
      <c r="C169">
        <v>1910669692</v>
      </c>
      <c r="D169">
        <v>60</v>
      </c>
      <c r="E169">
        <v>1</v>
      </c>
      <c r="F169">
        <v>69873</v>
      </c>
      <c r="G169">
        <v>28505</v>
      </c>
      <c r="H169" t="s">
        <v>259</v>
      </c>
      <c r="I169" t="s">
        <v>279</v>
      </c>
      <c r="J169">
        <v>53037</v>
      </c>
      <c r="K169">
        <v>6</v>
      </c>
      <c r="N169">
        <v>535</v>
      </c>
      <c r="O169">
        <v>2014</v>
      </c>
      <c r="P169" s="6">
        <v>41964</v>
      </c>
      <c r="Q169" s="6">
        <v>41978</v>
      </c>
      <c r="R169">
        <v>0</v>
      </c>
      <c r="S169">
        <v>28080.91</v>
      </c>
      <c r="T169" t="str">
        <f t="shared" si="2"/>
        <v>53037535</v>
      </c>
    </row>
    <row r="170" spans="1:20" x14ac:dyDescent="0.25">
      <c r="A170" s="3" t="s">
        <v>109</v>
      </c>
      <c r="B170">
        <v>2874030</v>
      </c>
      <c r="C170">
        <v>1919559671</v>
      </c>
      <c r="D170">
        <v>60</v>
      </c>
      <c r="E170">
        <v>1</v>
      </c>
      <c r="F170">
        <v>20954476</v>
      </c>
      <c r="G170">
        <v>20954508</v>
      </c>
      <c r="H170" t="s">
        <v>281</v>
      </c>
      <c r="I170" t="s">
        <v>236</v>
      </c>
      <c r="J170">
        <v>53037</v>
      </c>
      <c r="K170">
        <v>3</v>
      </c>
      <c r="N170">
        <v>947</v>
      </c>
      <c r="O170">
        <v>2014</v>
      </c>
      <c r="P170" s="6">
        <v>41929</v>
      </c>
      <c r="Q170" s="6">
        <v>41936</v>
      </c>
      <c r="R170">
        <v>0</v>
      </c>
      <c r="S170">
        <v>11156.34</v>
      </c>
      <c r="T170" t="str">
        <f t="shared" si="2"/>
        <v>53037947</v>
      </c>
    </row>
    <row r="171" spans="1:20" x14ac:dyDescent="0.25">
      <c r="A171" s="3" t="s">
        <v>273</v>
      </c>
      <c r="B171">
        <v>2874030</v>
      </c>
      <c r="C171">
        <v>1919559671</v>
      </c>
      <c r="D171">
        <v>60</v>
      </c>
      <c r="E171">
        <v>1</v>
      </c>
      <c r="F171">
        <v>20954476</v>
      </c>
      <c r="G171">
        <v>20954508</v>
      </c>
      <c r="H171" t="s">
        <v>281</v>
      </c>
      <c r="I171" t="s">
        <v>236</v>
      </c>
      <c r="J171">
        <v>53037</v>
      </c>
      <c r="K171">
        <v>3</v>
      </c>
      <c r="N171">
        <v>947</v>
      </c>
      <c r="O171">
        <v>2014</v>
      </c>
      <c r="P171" s="6">
        <v>41929</v>
      </c>
      <c r="Q171" s="6">
        <v>41936</v>
      </c>
      <c r="R171">
        <v>0</v>
      </c>
      <c r="S171">
        <v>11156.34</v>
      </c>
      <c r="T171" t="str">
        <f t="shared" si="2"/>
        <v>53037947</v>
      </c>
    </row>
    <row r="172" spans="1:20" x14ac:dyDescent="0.25">
      <c r="A172" s="3" t="s">
        <v>278</v>
      </c>
      <c r="B172">
        <v>2876151</v>
      </c>
      <c r="C172">
        <v>1919649722</v>
      </c>
      <c r="D172">
        <v>60</v>
      </c>
      <c r="E172">
        <v>1</v>
      </c>
      <c r="F172">
        <v>69873</v>
      </c>
      <c r="G172">
        <v>28505</v>
      </c>
      <c r="H172" t="s">
        <v>283</v>
      </c>
      <c r="I172" t="s">
        <v>267</v>
      </c>
      <c r="J172">
        <v>53037</v>
      </c>
      <c r="K172">
        <v>2</v>
      </c>
      <c r="N172">
        <v>536</v>
      </c>
      <c r="O172">
        <v>2014</v>
      </c>
      <c r="P172" s="6">
        <v>41954</v>
      </c>
      <c r="Q172" s="6">
        <v>41958</v>
      </c>
      <c r="R172">
        <v>0</v>
      </c>
      <c r="S172">
        <v>7433.02</v>
      </c>
      <c r="T172" t="str">
        <f t="shared" si="2"/>
        <v>53037536</v>
      </c>
    </row>
    <row r="173" spans="1:20" x14ac:dyDescent="0.25">
      <c r="A173" s="3" t="s">
        <v>285</v>
      </c>
      <c r="B173">
        <v>7966906</v>
      </c>
      <c r="C173">
        <v>1919755413</v>
      </c>
      <c r="D173">
        <v>60</v>
      </c>
      <c r="E173">
        <v>1</v>
      </c>
      <c r="F173">
        <v>57993</v>
      </c>
      <c r="G173">
        <v>57146</v>
      </c>
      <c r="H173" t="s">
        <v>286</v>
      </c>
      <c r="I173" t="s">
        <v>287</v>
      </c>
      <c r="J173">
        <v>53037</v>
      </c>
      <c r="K173">
        <v>6</v>
      </c>
      <c r="N173">
        <v>536</v>
      </c>
      <c r="O173">
        <v>2014</v>
      </c>
      <c r="P173" s="6">
        <v>41976</v>
      </c>
      <c r="Q173" s="6">
        <v>41990</v>
      </c>
      <c r="R173">
        <v>0</v>
      </c>
      <c r="S173">
        <v>25633.5</v>
      </c>
      <c r="T173" t="str">
        <f t="shared" si="2"/>
        <v>53037536</v>
      </c>
    </row>
    <row r="174" spans="1:20" x14ac:dyDescent="0.25">
      <c r="A174" s="3" t="s">
        <v>288</v>
      </c>
      <c r="B174">
        <v>2426139</v>
      </c>
      <c r="C174">
        <v>1919795747</v>
      </c>
      <c r="D174">
        <v>60</v>
      </c>
      <c r="E174">
        <v>1</v>
      </c>
      <c r="F174">
        <v>20953392</v>
      </c>
      <c r="G174">
        <v>20953799</v>
      </c>
      <c r="H174" t="s">
        <v>268</v>
      </c>
      <c r="I174" t="s">
        <v>289</v>
      </c>
      <c r="J174">
        <v>53037</v>
      </c>
      <c r="K174">
        <v>2</v>
      </c>
      <c r="N174">
        <v>536</v>
      </c>
      <c r="O174">
        <v>2014</v>
      </c>
      <c r="P174" s="6">
        <v>41984</v>
      </c>
      <c r="Q174" s="6">
        <v>41992</v>
      </c>
      <c r="R174">
        <v>0</v>
      </c>
      <c r="S174">
        <v>13033.58</v>
      </c>
      <c r="T174" t="str">
        <f t="shared" si="2"/>
        <v>53037536</v>
      </c>
    </row>
    <row r="175" spans="1:20" x14ac:dyDescent="0.25">
      <c r="A175" s="3" t="s">
        <v>290</v>
      </c>
      <c r="B175">
        <v>7966119</v>
      </c>
      <c r="C175">
        <v>1926987820</v>
      </c>
      <c r="D175">
        <v>60</v>
      </c>
      <c r="E175">
        <v>1</v>
      </c>
      <c r="F175">
        <v>20945519</v>
      </c>
      <c r="G175">
        <v>20954657</v>
      </c>
      <c r="H175" t="s">
        <v>279</v>
      </c>
      <c r="I175" t="s">
        <v>291</v>
      </c>
      <c r="J175">
        <v>53037</v>
      </c>
      <c r="K175">
        <v>3</v>
      </c>
      <c r="N175">
        <v>563</v>
      </c>
      <c r="O175">
        <v>2014</v>
      </c>
      <c r="P175" s="6">
        <v>41978</v>
      </c>
      <c r="Q175" s="6">
        <v>41993</v>
      </c>
      <c r="R175">
        <v>0</v>
      </c>
      <c r="S175">
        <v>23805.66</v>
      </c>
      <c r="T175" t="str">
        <f t="shared" si="2"/>
        <v>53037563</v>
      </c>
    </row>
    <row r="176" spans="1:20" x14ac:dyDescent="0.25">
      <c r="A176" s="3" t="s">
        <v>293</v>
      </c>
      <c r="B176">
        <v>7966119</v>
      </c>
      <c r="C176">
        <v>1926987820</v>
      </c>
      <c r="D176">
        <v>60</v>
      </c>
      <c r="E176">
        <v>1</v>
      </c>
      <c r="F176">
        <v>20945519</v>
      </c>
      <c r="G176">
        <v>20954657</v>
      </c>
      <c r="H176" t="s">
        <v>279</v>
      </c>
      <c r="I176" t="s">
        <v>291</v>
      </c>
      <c r="J176">
        <v>53037</v>
      </c>
      <c r="K176">
        <v>3</v>
      </c>
      <c r="N176">
        <v>563</v>
      </c>
      <c r="O176">
        <v>2014</v>
      </c>
      <c r="P176" s="6">
        <v>41978</v>
      </c>
      <c r="Q176" s="6">
        <v>41993</v>
      </c>
      <c r="R176">
        <v>0</v>
      </c>
      <c r="S176">
        <v>23805.66</v>
      </c>
      <c r="T176" t="str">
        <f t="shared" si="2"/>
        <v>53037563</v>
      </c>
    </row>
    <row r="177" spans="1:20" x14ac:dyDescent="0.25">
      <c r="A177" s="3" t="s">
        <v>294</v>
      </c>
      <c r="B177">
        <v>7962564</v>
      </c>
      <c r="C177">
        <v>1927002731</v>
      </c>
      <c r="D177">
        <v>60</v>
      </c>
      <c r="E177">
        <v>1</v>
      </c>
      <c r="F177">
        <v>20945487</v>
      </c>
      <c r="G177">
        <v>20954098</v>
      </c>
      <c r="H177" t="s">
        <v>271</v>
      </c>
      <c r="I177" t="s">
        <v>295</v>
      </c>
      <c r="J177">
        <v>53037</v>
      </c>
      <c r="K177">
        <v>1</v>
      </c>
      <c r="N177">
        <v>57</v>
      </c>
      <c r="O177">
        <v>2014</v>
      </c>
      <c r="P177" s="6">
        <v>41983</v>
      </c>
      <c r="Q177" s="6">
        <v>41997</v>
      </c>
      <c r="R177">
        <v>0</v>
      </c>
      <c r="S177">
        <v>26177.41</v>
      </c>
      <c r="T177" t="str">
        <f t="shared" si="2"/>
        <v>5303757</v>
      </c>
    </row>
    <row r="178" spans="1:20" x14ac:dyDescent="0.25">
      <c r="A178" s="3" t="s">
        <v>297</v>
      </c>
      <c r="B178">
        <v>10146986</v>
      </c>
      <c r="C178">
        <v>1927007289</v>
      </c>
      <c r="D178">
        <v>60</v>
      </c>
      <c r="E178">
        <v>1</v>
      </c>
      <c r="F178">
        <v>20953964</v>
      </c>
      <c r="G178">
        <v>20953832</v>
      </c>
      <c r="H178" t="s">
        <v>268</v>
      </c>
      <c r="I178" t="s">
        <v>298</v>
      </c>
      <c r="J178">
        <v>53037</v>
      </c>
      <c r="K178">
        <v>6</v>
      </c>
      <c r="N178">
        <v>315</v>
      </c>
      <c r="O178">
        <v>2014</v>
      </c>
      <c r="P178" s="6">
        <v>41984</v>
      </c>
      <c r="Q178" s="6">
        <v>41998</v>
      </c>
      <c r="R178">
        <v>0</v>
      </c>
      <c r="S178">
        <v>22614.57</v>
      </c>
      <c r="T178" t="str">
        <f t="shared" si="2"/>
        <v>53037315</v>
      </c>
    </row>
    <row r="179" spans="1:20" x14ac:dyDescent="0.25">
      <c r="A179" s="3" t="s">
        <v>299</v>
      </c>
      <c r="B179">
        <v>2876151</v>
      </c>
      <c r="C179">
        <v>1927007690</v>
      </c>
      <c r="D179">
        <v>60</v>
      </c>
      <c r="E179">
        <v>1</v>
      </c>
      <c r="F179">
        <v>20945125</v>
      </c>
      <c r="G179">
        <v>20953051</v>
      </c>
      <c r="H179" t="s">
        <v>268</v>
      </c>
      <c r="I179" t="s">
        <v>300</v>
      </c>
      <c r="J179">
        <v>53037</v>
      </c>
      <c r="K179">
        <v>6</v>
      </c>
      <c r="N179">
        <v>536</v>
      </c>
      <c r="O179">
        <v>2014</v>
      </c>
      <c r="P179" s="6">
        <v>41984</v>
      </c>
      <c r="Q179" s="6">
        <v>41999</v>
      </c>
      <c r="R179">
        <v>0</v>
      </c>
      <c r="S179">
        <v>29360.6</v>
      </c>
      <c r="T179" t="str">
        <f t="shared" si="2"/>
        <v>53037536</v>
      </c>
    </row>
    <row r="180" spans="1:20" x14ac:dyDescent="0.25">
      <c r="A180" s="3" t="s">
        <v>301</v>
      </c>
      <c r="B180">
        <v>2876151</v>
      </c>
      <c r="C180">
        <v>1927007690</v>
      </c>
      <c r="D180">
        <v>60</v>
      </c>
      <c r="E180">
        <v>1</v>
      </c>
      <c r="F180">
        <v>20945125</v>
      </c>
      <c r="G180">
        <v>20953051</v>
      </c>
      <c r="H180" t="s">
        <v>268</v>
      </c>
      <c r="I180" t="s">
        <v>300</v>
      </c>
      <c r="J180">
        <v>53037</v>
      </c>
      <c r="K180">
        <v>6</v>
      </c>
      <c r="N180">
        <v>536</v>
      </c>
      <c r="O180">
        <v>2014</v>
      </c>
      <c r="P180" s="6">
        <v>41984</v>
      </c>
      <c r="Q180" s="6">
        <v>41999</v>
      </c>
      <c r="R180">
        <v>0</v>
      </c>
      <c r="S180">
        <v>29360.6</v>
      </c>
      <c r="T180" t="str">
        <f t="shared" si="2"/>
        <v>53037536</v>
      </c>
    </row>
    <row r="181" spans="1:20" x14ac:dyDescent="0.25">
      <c r="A181" s="3" t="s">
        <v>302</v>
      </c>
      <c r="B181">
        <v>2426982</v>
      </c>
      <c r="C181">
        <v>1932087278</v>
      </c>
      <c r="D181">
        <v>60</v>
      </c>
      <c r="E181">
        <v>1</v>
      </c>
      <c r="F181">
        <v>20945506</v>
      </c>
      <c r="G181">
        <v>20954869</v>
      </c>
      <c r="H181" t="s">
        <v>300</v>
      </c>
      <c r="I181" t="s">
        <v>303</v>
      </c>
      <c r="J181">
        <v>52037</v>
      </c>
      <c r="K181">
        <v>3</v>
      </c>
      <c r="N181">
        <v>189</v>
      </c>
      <c r="O181">
        <v>2015</v>
      </c>
      <c r="P181" s="6">
        <v>41999</v>
      </c>
      <c r="Q181" s="6">
        <v>42018</v>
      </c>
      <c r="R181">
        <v>0</v>
      </c>
      <c r="S181">
        <v>40137.97</v>
      </c>
      <c r="T181" t="str">
        <f t="shared" si="2"/>
        <v>52037189</v>
      </c>
    </row>
    <row r="182" spans="1:20" x14ac:dyDescent="0.25">
      <c r="A182" s="3" t="s">
        <v>305</v>
      </c>
      <c r="B182">
        <v>7962564</v>
      </c>
      <c r="C182">
        <v>1934414444</v>
      </c>
      <c r="D182">
        <v>60</v>
      </c>
      <c r="E182">
        <v>1</v>
      </c>
      <c r="F182">
        <v>20954660</v>
      </c>
      <c r="G182">
        <v>20954312</v>
      </c>
      <c r="H182" t="s">
        <v>270</v>
      </c>
      <c r="I182" t="s">
        <v>275</v>
      </c>
      <c r="J182">
        <v>53037</v>
      </c>
      <c r="K182">
        <v>1</v>
      </c>
      <c r="N182">
        <v>65</v>
      </c>
      <c r="O182">
        <v>2015</v>
      </c>
      <c r="P182" s="6">
        <v>41991</v>
      </c>
      <c r="Q182" s="6">
        <v>42006</v>
      </c>
      <c r="R182">
        <v>0</v>
      </c>
      <c r="S182">
        <v>29871.66</v>
      </c>
      <c r="T182" t="str">
        <f t="shared" si="2"/>
        <v>5303765</v>
      </c>
    </row>
    <row r="183" spans="1:20" x14ac:dyDescent="0.25">
      <c r="A183" s="3" t="s">
        <v>307</v>
      </c>
      <c r="B183">
        <v>2876151</v>
      </c>
      <c r="C183">
        <v>1940945566</v>
      </c>
      <c r="D183">
        <v>60</v>
      </c>
      <c r="E183">
        <v>1</v>
      </c>
      <c r="F183">
        <v>20945884</v>
      </c>
      <c r="G183">
        <v>20954472</v>
      </c>
      <c r="H183" t="s">
        <v>308</v>
      </c>
      <c r="I183" t="s">
        <v>303</v>
      </c>
      <c r="J183">
        <v>53037</v>
      </c>
      <c r="K183">
        <v>6</v>
      </c>
      <c r="N183">
        <v>303</v>
      </c>
      <c r="O183">
        <v>2015</v>
      </c>
      <c r="P183" s="6">
        <v>42007</v>
      </c>
      <c r="Q183" s="6">
        <v>42018</v>
      </c>
      <c r="R183">
        <v>0</v>
      </c>
      <c r="S183">
        <v>22614.57</v>
      </c>
      <c r="T183" t="str">
        <f t="shared" si="2"/>
        <v>53037303</v>
      </c>
    </row>
    <row r="184" spans="1:20" x14ac:dyDescent="0.25">
      <c r="A184" s="3" t="s">
        <v>310</v>
      </c>
      <c r="B184">
        <v>2876151</v>
      </c>
      <c r="C184">
        <v>1940945566</v>
      </c>
      <c r="D184">
        <v>60</v>
      </c>
      <c r="E184">
        <v>1</v>
      </c>
      <c r="F184">
        <v>20945884</v>
      </c>
      <c r="G184">
        <v>20954472</v>
      </c>
      <c r="H184" t="s">
        <v>308</v>
      </c>
      <c r="I184" t="s">
        <v>303</v>
      </c>
      <c r="J184">
        <v>53037</v>
      </c>
      <c r="K184">
        <v>6</v>
      </c>
      <c r="N184">
        <v>303</v>
      </c>
      <c r="O184">
        <v>2015</v>
      </c>
      <c r="P184" s="6">
        <v>42007</v>
      </c>
      <c r="Q184" s="6">
        <v>42018</v>
      </c>
      <c r="R184">
        <v>0</v>
      </c>
      <c r="S184">
        <v>22614.57</v>
      </c>
      <c r="T184" t="str">
        <f t="shared" si="2"/>
        <v>53037303</v>
      </c>
    </row>
    <row r="185" spans="1:20" x14ac:dyDescent="0.25">
      <c r="A185" s="3" t="s">
        <v>311</v>
      </c>
      <c r="B185">
        <v>10146307</v>
      </c>
      <c r="C185">
        <v>1940977619</v>
      </c>
      <c r="D185">
        <v>60</v>
      </c>
      <c r="E185">
        <v>1</v>
      </c>
      <c r="F185">
        <v>20953322</v>
      </c>
      <c r="G185">
        <v>20953442</v>
      </c>
      <c r="H185" t="s">
        <v>282</v>
      </c>
      <c r="I185" t="s">
        <v>312</v>
      </c>
      <c r="J185">
        <v>53037</v>
      </c>
      <c r="K185">
        <v>6</v>
      </c>
      <c r="N185">
        <v>552</v>
      </c>
      <c r="O185">
        <v>2015</v>
      </c>
      <c r="P185" s="6">
        <v>42013</v>
      </c>
      <c r="Q185" s="6">
        <v>42025</v>
      </c>
      <c r="R185">
        <v>0</v>
      </c>
      <c r="S185">
        <v>19330.98</v>
      </c>
      <c r="T185" t="str">
        <f t="shared" si="2"/>
        <v>53037552</v>
      </c>
    </row>
    <row r="186" spans="1:20" x14ac:dyDescent="0.25">
      <c r="A186" s="3" t="s">
        <v>314</v>
      </c>
      <c r="B186">
        <v>10146307</v>
      </c>
      <c r="C186">
        <v>1940977619</v>
      </c>
      <c r="D186">
        <v>60</v>
      </c>
      <c r="E186">
        <v>1</v>
      </c>
      <c r="F186">
        <v>20953322</v>
      </c>
      <c r="G186">
        <v>20953442</v>
      </c>
      <c r="H186" t="s">
        <v>282</v>
      </c>
      <c r="I186" t="s">
        <v>312</v>
      </c>
      <c r="J186">
        <v>53037</v>
      </c>
      <c r="K186">
        <v>6</v>
      </c>
      <c r="N186">
        <v>552</v>
      </c>
      <c r="O186">
        <v>2015</v>
      </c>
      <c r="P186" s="6">
        <v>42013</v>
      </c>
      <c r="Q186" s="6">
        <v>42025</v>
      </c>
      <c r="R186">
        <v>0</v>
      </c>
      <c r="S186">
        <v>19330.98</v>
      </c>
      <c r="T186" t="str">
        <f t="shared" si="2"/>
        <v>53037552</v>
      </c>
    </row>
    <row r="187" spans="1:20" x14ac:dyDescent="0.25">
      <c r="A187" s="3" t="s">
        <v>253</v>
      </c>
      <c r="B187">
        <v>10147815</v>
      </c>
      <c r="C187">
        <v>1940990969</v>
      </c>
      <c r="D187">
        <v>60</v>
      </c>
      <c r="E187">
        <v>1</v>
      </c>
      <c r="F187">
        <v>20953765</v>
      </c>
      <c r="G187">
        <v>20953818</v>
      </c>
      <c r="H187" t="s">
        <v>277</v>
      </c>
      <c r="I187" t="s">
        <v>315</v>
      </c>
      <c r="J187" t="s">
        <v>316</v>
      </c>
      <c r="K187">
        <v>4</v>
      </c>
      <c r="N187">
        <v>885</v>
      </c>
      <c r="O187">
        <v>2015</v>
      </c>
      <c r="P187" s="6">
        <v>42016</v>
      </c>
      <c r="Q187" s="6">
        <v>42039</v>
      </c>
      <c r="R187">
        <v>0</v>
      </c>
      <c r="S187">
        <v>20944.32</v>
      </c>
      <c r="T187" t="str">
        <f t="shared" si="2"/>
        <v>05S745885</v>
      </c>
    </row>
    <row r="188" spans="1:20" x14ac:dyDescent="0.25">
      <c r="A188" s="3" t="s">
        <v>318</v>
      </c>
      <c r="B188">
        <v>2876151</v>
      </c>
      <c r="C188">
        <v>1940999486</v>
      </c>
      <c r="D188">
        <v>60</v>
      </c>
      <c r="E188">
        <v>1</v>
      </c>
      <c r="F188">
        <v>20945560</v>
      </c>
      <c r="G188">
        <v>20954667</v>
      </c>
      <c r="H188" t="s">
        <v>303</v>
      </c>
      <c r="I188" t="s">
        <v>319</v>
      </c>
      <c r="J188">
        <v>50329</v>
      </c>
      <c r="K188">
        <v>50</v>
      </c>
      <c r="N188">
        <v>193</v>
      </c>
      <c r="O188">
        <v>2015</v>
      </c>
      <c r="P188" s="6">
        <v>42018</v>
      </c>
      <c r="Q188" s="6">
        <v>42019</v>
      </c>
      <c r="R188">
        <v>0</v>
      </c>
      <c r="S188">
        <v>11952.47</v>
      </c>
      <c r="T188" t="str">
        <f t="shared" si="2"/>
        <v>50329193</v>
      </c>
    </row>
    <row r="189" spans="1:20" x14ac:dyDescent="0.25">
      <c r="A189" s="3" t="s">
        <v>321</v>
      </c>
      <c r="B189">
        <v>7958863</v>
      </c>
      <c r="C189">
        <v>1941025071</v>
      </c>
      <c r="D189">
        <v>60</v>
      </c>
      <c r="E189">
        <v>1</v>
      </c>
      <c r="F189">
        <v>5191478</v>
      </c>
      <c r="G189">
        <v>5191562</v>
      </c>
      <c r="H189" t="s">
        <v>312</v>
      </c>
      <c r="I189" t="s">
        <v>322</v>
      </c>
      <c r="J189">
        <v>54055</v>
      </c>
      <c r="K189">
        <v>3</v>
      </c>
      <c r="N189">
        <v>885</v>
      </c>
      <c r="O189">
        <v>2015</v>
      </c>
      <c r="P189" s="6">
        <v>42025</v>
      </c>
      <c r="Q189" s="6">
        <v>42034</v>
      </c>
      <c r="R189">
        <v>0</v>
      </c>
      <c r="S189">
        <v>8271.9699999999993</v>
      </c>
      <c r="T189" t="str">
        <f t="shared" si="2"/>
        <v>54055885</v>
      </c>
    </row>
    <row r="190" spans="1:20" x14ac:dyDescent="0.25">
      <c r="A190" s="3" t="s">
        <v>139</v>
      </c>
      <c r="B190">
        <v>2425331</v>
      </c>
      <c r="C190">
        <v>1944849880</v>
      </c>
      <c r="D190">
        <v>60</v>
      </c>
      <c r="E190">
        <v>1</v>
      </c>
      <c r="F190">
        <v>57827</v>
      </c>
      <c r="G190">
        <v>57571</v>
      </c>
      <c r="H190" t="s">
        <v>195</v>
      </c>
      <c r="I190" t="s">
        <v>196</v>
      </c>
      <c r="J190">
        <v>50089</v>
      </c>
      <c r="K190">
        <v>65</v>
      </c>
      <c r="N190">
        <v>313</v>
      </c>
      <c r="O190">
        <v>2014</v>
      </c>
      <c r="P190" s="6">
        <v>41896</v>
      </c>
      <c r="Q190" s="6">
        <v>41898</v>
      </c>
      <c r="R190">
        <v>0</v>
      </c>
      <c r="S190">
        <v>10237.200000000001</v>
      </c>
      <c r="T190" t="str">
        <f t="shared" si="2"/>
        <v>50089313</v>
      </c>
    </row>
    <row r="191" spans="1:20" x14ac:dyDescent="0.25">
      <c r="A191" s="3" t="s">
        <v>325</v>
      </c>
      <c r="B191">
        <v>2425331</v>
      </c>
      <c r="C191">
        <v>1944849880</v>
      </c>
      <c r="D191">
        <v>60</v>
      </c>
      <c r="E191">
        <v>1</v>
      </c>
      <c r="F191">
        <v>57827</v>
      </c>
      <c r="G191">
        <v>57571</v>
      </c>
      <c r="H191" t="s">
        <v>195</v>
      </c>
      <c r="I191" t="s">
        <v>196</v>
      </c>
      <c r="J191">
        <v>50089</v>
      </c>
      <c r="K191">
        <v>65</v>
      </c>
      <c r="N191">
        <v>313</v>
      </c>
      <c r="O191">
        <v>2014</v>
      </c>
      <c r="P191" s="6">
        <v>41896</v>
      </c>
      <c r="Q191" s="6">
        <v>41898</v>
      </c>
      <c r="R191">
        <v>0</v>
      </c>
      <c r="S191">
        <v>10237.200000000001</v>
      </c>
      <c r="T191" t="str">
        <f t="shared" si="2"/>
        <v>50089313</v>
      </c>
    </row>
    <row r="192" spans="1:20" x14ac:dyDescent="0.25">
      <c r="A192" s="3" t="s">
        <v>326</v>
      </c>
      <c r="B192">
        <v>7966844</v>
      </c>
      <c r="C192">
        <v>1945237018</v>
      </c>
      <c r="D192">
        <v>60</v>
      </c>
      <c r="E192">
        <v>1</v>
      </c>
      <c r="F192">
        <v>20954941</v>
      </c>
      <c r="G192">
        <v>20954646</v>
      </c>
      <c r="H192" t="s">
        <v>327</v>
      </c>
      <c r="I192" t="s">
        <v>312</v>
      </c>
      <c r="J192">
        <v>51312</v>
      </c>
      <c r="K192">
        <v>2</v>
      </c>
      <c r="N192">
        <v>311</v>
      </c>
      <c r="O192">
        <v>2015</v>
      </c>
      <c r="P192" s="6">
        <v>42023</v>
      </c>
      <c r="Q192" s="6">
        <v>42025</v>
      </c>
      <c r="R192">
        <v>6</v>
      </c>
      <c r="S192">
        <v>4378.6400000000003</v>
      </c>
      <c r="T192" t="str">
        <f t="shared" si="2"/>
        <v>51312311</v>
      </c>
    </row>
    <row r="193" spans="1:20" x14ac:dyDescent="0.25">
      <c r="A193" s="3" t="s">
        <v>329</v>
      </c>
      <c r="B193">
        <v>7966959</v>
      </c>
      <c r="C193">
        <v>1945238413</v>
      </c>
      <c r="D193">
        <v>60</v>
      </c>
      <c r="E193">
        <v>1</v>
      </c>
      <c r="F193">
        <v>20945643</v>
      </c>
      <c r="G193">
        <v>20953148</v>
      </c>
      <c r="H193" t="s">
        <v>327</v>
      </c>
      <c r="I193" t="s">
        <v>330</v>
      </c>
      <c r="J193">
        <v>53037</v>
      </c>
      <c r="K193">
        <v>6</v>
      </c>
      <c r="N193">
        <v>91</v>
      </c>
      <c r="O193">
        <v>2015</v>
      </c>
      <c r="P193" s="6">
        <v>42023</v>
      </c>
      <c r="Q193" s="6">
        <v>42033</v>
      </c>
      <c r="R193">
        <v>0</v>
      </c>
      <c r="S193">
        <v>22324.35</v>
      </c>
      <c r="T193" t="str">
        <f t="shared" si="2"/>
        <v>5303791</v>
      </c>
    </row>
    <row r="194" spans="1:20" x14ac:dyDescent="0.25">
      <c r="A194" s="3" t="s">
        <v>331</v>
      </c>
      <c r="B194">
        <v>7966880</v>
      </c>
      <c r="C194">
        <v>1945276209</v>
      </c>
      <c r="D194">
        <v>60</v>
      </c>
      <c r="E194">
        <v>1</v>
      </c>
      <c r="F194">
        <v>20945448</v>
      </c>
      <c r="G194">
        <v>20953421</v>
      </c>
      <c r="H194" t="s">
        <v>330</v>
      </c>
      <c r="I194" t="s">
        <v>332</v>
      </c>
      <c r="J194" t="s">
        <v>180</v>
      </c>
      <c r="K194">
        <v>1</v>
      </c>
      <c r="N194">
        <v>881</v>
      </c>
      <c r="O194">
        <v>2015</v>
      </c>
      <c r="P194" s="6">
        <v>42033</v>
      </c>
      <c r="Q194" s="6">
        <v>42036</v>
      </c>
      <c r="R194">
        <v>0</v>
      </c>
      <c r="S194">
        <v>2749.62</v>
      </c>
      <c r="T194" t="str">
        <f t="shared" si="2"/>
        <v>05S089881</v>
      </c>
    </row>
    <row r="195" spans="1:20" x14ac:dyDescent="0.25">
      <c r="A195" s="3" t="s">
        <v>263</v>
      </c>
      <c r="B195">
        <v>2876031</v>
      </c>
      <c r="C195">
        <v>1949176062</v>
      </c>
      <c r="D195">
        <v>60</v>
      </c>
      <c r="E195">
        <v>1</v>
      </c>
      <c r="F195">
        <v>20954530</v>
      </c>
      <c r="G195">
        <v>20954989</v>
      </c>
      <c r="H195" t="s">
        <v>256</v>
      </c>
      <c r="I195" t="s">
        <v>334</v>
      </c>
      <c r="J195">
        <v>52037</v>
      </c>
      <c r="K195">
        <v>82</v>
      </c>
      <c r="N195">
        <v>207</v>
      </c>
      <c r="O195">
        <v>2014</v>
      </c>
      <c r="P195" s="6">
        <v>41940</v>
      </c>
      <c r="Q195" s="6">
        <v>41981</v>
      </c>
      <c r="R195">
        <v>2</v>
      </c>
      <c r="S195">
        <v>86661.93</v>
      </c>
      <c r="T195" t="str">
        <f t="shared" ref="T195:T258" si="3">CONCATENATE(J195,N195)</f>
        <v>52037207</v>
      </c>
    </row>
    <row r="196" spans="1:20" x14ac:dyDescent="0.25">
      <c r="A196" s="3" t="s">
        <v>335</v>
      </c>
      <c r="B196">
        <v>7958895</v>
      </c>
      <c r="C196">
        <v>1949325772</v>
      </c>
      <c r="D196">
        <v>60</v>
      </c>
      <c r="E196">
        <v>1</v>
      </c>
      <c r="F196">
        <v>20945806</v>
      </c>
      <c r="G196">
        <v>20953538</v>
      </c>
      <c r="H196" t="s">
        <v>336</v>
      </c>
      <c r="I196" t="s">
        <v>337</v>
      </c>
      <c r="J196">
        <v>50146</v>
      </c>
      <c r="K196">
        <v>30</v>
      </c>
      <c r="N196">
        <v>948</v>
      </c>
      <c r="O196">
        <v>1900</v>
      </c>
      <c r="P196" s="6">
        <v>41991</v>
      </c>
      <c r="Q196" s="6"/>
      <c r="R196">
        <v>6</v>
      </c>
      <c r="S196">
        <v>121884.56</v>
      </c>
      <c r="T196" t="str">
        <f t="shared" si="3"/>
        <v>50146948</v>
      </c>
    </row>
    <row r="197" spans="1:20" x14ac:dyDescent="0.25">
      <c r="A197" s="3" t="s">
        <v>338</v>
      </c>
      <c r="B197">
        <v>7966959</v>
      </c>
      <c r="C197">
        <v>1949416514</v>
      </c>
      <c r="D197">
        <v>60</v>
      </c>
      <c r="E197">
        <v>1</v>
      </c>
      <c r="F197">
        <v>20945513</v>
      </c>
      <c r="G197">
        <v>20954158</v>
      </c>
      <c r="H197" t="s">
        <v>284</v>
      </c>
      <c r="I197" t="s">
        <v>339</v>
      </c>
      <c r="J197">
        <v>53037</v>
      </c>
      <c r="K197">
        <v>3</v>
      </c>
      <c r="N197">
        <v>948</v>
      </c>
      <c r="O197">
        <v>2015</v>
      </c>
      <c r="P197" s="6">
        <v>42012</v>
      </c>
      <c r="Q197" s="6">
        <v>42027</v>
      </c>
      <c r="R197">
        <v>0</v>
      </c>
      <c r="S197">
        <v>26105.96</v>
      </c>
      <c r="T197" t="str">
        <f t="shared" si="3"/>
        <v>53037948</v>
      </c>
    </row>
    <row r="198" spans="1:20" x14ac:dyDescent="0.25">
      <c r="A198" s="3" t="s">
        <v>340</v>
      </c>
      <c r="B198">
        <v>10145635</v>
      </c>
      <c r="C198">
        <v>1949440309</v>
      </c>
      <c r="D198">
        <v>60</v>
      </c>
      <c r="E198">
        <v>1</v>
      </c>
      <c r="F198">
        <v>9739684</v>
      </c>
      <c r="G198">
        <v>9739741</v>
      </c>
      <c r="H198" t="s">
        <v>341</v>
      </c>
      <c r="I198" t="s">
        <v>342</v>
      </c>
      <c r="J198">
        <v>52037</v>
      </c>
      <c r="K198">
        <v>1</v>
      </c>
      <c r="N198">
        <v>871</v>
      </c>
      <c r="O198">
        <v>2015</v>
      </c>
      <c r="P198" s="6">
        <v>42017</v>
      </c>
      <c r="Q198" s="6">
        <v>42038</v>
      </c>
      <c r="R198">
        <v>0</v>
      </c>
      <c r="S198">
        <v>39242.379999999997</v>
      </c>
      <c r="T198" t="str">
        <f t="shared" si="3"/>
        <v>52037871</v>
      </c>
    </row>
    <row r="199" spans="1:20" x14ac:dyDescent="0.25">
      <c r="A199" s="3" t="s">
        <v>343</v>
      </c>
      <c r="B199">
        <v>7958895</v>
      </c>
      <c r="C199">
        <v>1949489975</v>
      </c>
      <c r="D199">
        <v>60</v>
      </c>
      <c r="E199">
        <v>1</v>
      </c>
      <c r="F199">
        <v>20945077</v>
      </c>
      <c r="G199">
        <v>20956951</v>
      </c>
      <c r="H199" t="s">
        <v>339</v>
      </c>
      <c r="I199" t="s">
        <v>344</v>
      </c>
      <c r="J199">
        <v>52049</v>
      </c>
      <c r="K199">
        <v>6</v>
      </c>
      <c r="N199">
        <v>189</v>
      </c>
      <c r="O199">
        <v>2015</v>
      </c>
      <c r="P199" s="6">
        <v>42027</v>
      </c>
      <c r="Q199" s="6">
        <v>42045</v>
      </c>
      <c r="R199">
        <v>0</v>
      </c>
      <c r="S199">
        <v>35147.019999999997</v>
      </c>
      <c r="T199" t="str">
        <f t="shared" si="3"/>
        <v>52049189</v>
      </c>
    </row>
    <row r="200" spans="1:20" x14ac:dyDescent="0.25">
      <c r="A200" s="3" t="s">
        <v>335</v>
      </c>
      <c r="B200">
        <v>7958895</v>
      </c>
      <c r="C200">
        <v>1953755230</v>
      </c>
      <c r="D200">
        <v>60</v>
      </c>
      <c r="E200">
        <v>1</v>
      </c>
      <c r="F200">
        <v>20945806</v>
      </c>
      <c r="G200">
        <v>20953538</v>
      </c>
      <c r="H200" t="s">
        <v>332</v>
      </c>
      <c r="I200" t="s">
        <v>346</v>
      </c>
      <c r="J200">
        <v>50146</v>
      </c>
      <c r="K200">
        <v>6</v>
      </c>
      <c r="N200">
        <v>919</v>
      </c>
      <c r="O200">
        <v>2015</v>
      </c>
      <c r="P200" s="6">
        <v>41991</v>
      </c>
      <c r="Q200" s="6">
        <v>42048</v>
      </c>
      <c r="R200">
        <v>6</v>
      </c>
      <c r="S200">
        <v>44402.82</v>
      </c>
      <c r="T200" t="str">
        <f t="shared" si="3"/>
        <v>50146919</v>
      </c>
    </row>
    <row r="201" spans="1:20" x14ac:dyDescent="0.25">
      <c r="A201" s="3" t="s">
        <v>347</v>
      </c>
      <c r="B201">
        <v>10146668</v>
      </c>
      <c r="C201">
        <v>1953904312</v>
      </c>
      <c r="D201">
        <v>60</v>
      </c>
      <c r="E201">
        <v>1</v>
      </c>
      <c r="F201">
        <v>20947708</v>
      </c>
      <c r="G201">
        <v>20953271</v>
      </c>
      <c r="H201" t="s">
        <v>306</v>
      </c>
      <c r="I201" t="s">
        <v>348</v>
      </c>
      <c r="J201">
        <v>53037</v>
      </c>
      <c r="K201">
        <v>6</v>
      </c>
      <c r="N201">
        <v>92</v>
      </c>
      <c r="O201">
        <v>2015</v>
      </c>
      <c r="P201" s="6">
        <v>42037</v>
      </c>
      <c r="Q201" s="6">
        <v>42047</v>
      </c>
      <c r="R201">
        <v>0</v>
      </c>
      <c r="S201">
        <v>22324.35</v>
      </c>
      <c r="T201" t="str">
        <f t="shared" si="3"/>
        <v>5303792</v>
      </c>
    </row>
    <row r="202" spans="1:20" x14ac:dyDescent="0.25">
      <c r="A202" s="3" t="s">
        <v>288</v>
      </c>
      <c r="B202">
        <v>2426139</v>
      </c>
      <c r="C202">
        <v>1953927668</v>
      </c>
      <c r="D202">
        <v>60</v>
      </c>
      <c r="E202">
        <v>1</v>
      </c>
      <c r="F202">
        <v>20953392</v>
      </c>
      <c r="G202">
        <v>20953799</v>
      </c>
      <c r="H202" t="s">
        <v>313</v>
      </c>
      <c r="I202" t="s">
        <v>349</v>
      </c>
      <c r="J202">
        <v>50298</v>
      </c>
      <c r="K202">
        <v>3</v>
      </c>
      <c r="N202">
        <v>392</v>
      </c>
      <c r="O202">
        <v>2015</v>
      </c>
      <c r="P202" s="6">
        <v>42046</v>
      </c>
      <c r="Q202" s="6">
        <v>42050</v>
      </c>
      <c r="R202">
        <v>0</v>
      </c>
      <c r="S202">
        <v>7007.38</v>
      </c>
      <c r="T202" t="str">
        <f t="shared" si="3"/>
        <v>50298392</v>
      </c>
    </row>
    <row r="203" spans="1:20" x14ac:dyDescent="0.25">
      <c r="A203" s="3" t="s">
        <v>350</v>
      </c>
      <c r="B203">
        <v>7966959</v>
      </c>
      <c r="C203">
        <v>1958374999</v>
      </c>
      <c r="D203">
        <v>60</v>
      </c>
      <c r="E203">
        <v>1</v>
      </c>
      <c r="F203">
        <v>20945833</v>
      </c>
      <c r="G203">
        <v>20953733</v>
      </c>
      <c r="H203" t="s">
        <v>351</v>
      </c>
      <c r="I203" t="s">
        <v>292</v>
      </c>
      <c r="J203">
        <v>53037</v>
      </c>
      <c r="K203">
        <v>1</v>
      </c>
      <c r="N203">
        <v>56</v>
      </c>
      <c r="O203">
        <v>2015</v>
      </c>
      <c r="P203" s="6">
        <v>42015</v>
      </c>
      <c r="Q203" s="6">
        <v>42024</v>
      </c>
      <c r="R203">
        <v>0</v>
      </c>
      <c r="S203">
        <v>26661.09</v>
      </c>
      <c r="T203" t="str">
        <f t="shared" si="3"/>
        <v>5303756</v>
      </c>
    </row>
    <row r="204" spans="1:20" x14ac:dyDescent="0.25">
      <c r="A204" s="3" t="s">
        <v>352</v>
      </c>
      <c r="B204">
        <v>20969834</v>
      </c>
      <c r="C204">
        <v>1958495834</v>
      </c>
      <c r="D204">
        <v>60</v>
      </c>
      <c r="E204">
        <v>1</v>
      </c>
      <c r="F204">
        <v>20953632</v>
      </c>
      <c r="G204">
        <v>20953751</v>
      </c>
      <c r="H204" t="s">
        <v>309</v>
      </c>
      <c r="I204" t="s">
        <v>323</v>
      </c>
      <c r="J204">
        <v>52049</v>
      </c>
      <c r="K204">
        <v>6</v>
      </c>
      <c r="N204">
        <v>698</v>
      </c>
      <c r="O204">
        <v>2015</v>
      </c>
      <c r="P204" s="6">
        <v>42040</v>
      </c>
      <c r="Q204" s="6">
        <v>42053</v>
      </c>
      <c r="R204">
        <v>0</v>
      </c>
      <c r="S204">
        <v>15216.82</v>
      </c>
      <c r="T204" t="str">
        <f t="shared" si="3"/>
        <v>52049698</v>
      </c>
    </row>
    <row r="205" spans="1:20" x14ac:dyDescent="0.25">
      <c r="A205" s="3" t="s">
        <v>353</v>
      </c>
      <c r="B205">
        <v>7962564</v>
      </c>
      <c r="C205">
        <v>1962903245</v>
      </c>
      <c r="D205">
        <v>60</v>
      </c>
      <c r="E205">
        <v>1</v>
      </c>
      <c r="F205">
        <v>20945487</v>
      </c>
      <c r="G205">
        <v>20954098</v>
      </c>
      <c r="H205" t="s">
        <v>354</v>
      </c>
      <c r="I205" t="s">
        <v>345</v>
      </c>
      <c r="J205">
        <v>53037</v>
      </c>
      <c r="K205">
        <v>3</v>
      </c>
      <c r="N205">
        <v>56</v>
      </c>
      <c r="O205">
        <v>2015</v>
      </c>
      <c r="P205" s="6">
        <v>42041</v>
      </c>
      <c r="Q205" s="6">
        <v>42060</v>
      </c>
      <c r="R205">
        <v>0</v>
      </c>
      <c r="S205">
        <v>29871.66</v>
      </c>
      <c r="T205" t="str">
        <f t="shared" si="3"/>
        <v>5303756</v>
      </c>
    </row>
    <row r="206" spans="1:20" x14ac:dyDescent="0.25">
      <c r="A206" s="3" t="s">
        <v>294</v>
      </c>
      <c r="B206">
        <v>7962564</v>
      </c>
      <c r="C206">
        <v>1962903245</v>
      </c>
      <c r="D206">
        <v>60</v>
      </c>
      <c r="E206">
        <v>1</v>
      </c>
      <c r="F206">
        <v>20945487</v>
      </c>
      <c r="G206">
        <v>20954098</v>
      </c>
      <c r="H206" t="s">
        <v>354</v>
      </c>
      <c r="I206" t="s">
        <v>345</v>
      </c>
      <c r="J206">
        <v>53037</v>
      </c>
      <c r="K206">
        <v>3</v>
      </c>
      <c r="N206">
        <v>56</v>
      </c>
      <c r="O206">
        <v>2015</v>
      </c>
      <c r="P206" s="6">
        <v>42041</v>
      </c>
      <c r="Q206" s="6">
        <v>42060</v>
      </c>
      <c r="R206">
        <v>0</v>
      </c>
      <c r="S206">
        <v>29871.66</v>
      </c>
      <c r="T206" t="str">
        <f t="shared" si="3"/>
        <v>5303756</v>
      </c>
    </row>
    <row r="207" spans="1:20" x14ac:dyDescent="0.25">
      <c r="A207" s="3" t="s">
        <v>302</v>
      </c>
      <c r="B207">
        <v>2426982</v>
      </c>
      <c r="C207">
        <v>1962916443</v>
      </c>
      <c r="D207">
        <v>60</v>
      </c>
      <c r="E207">
        <v>1</v>
      </c>
      <c r="F207">
        <v>20945506</v>
      </c>
      <c r="G207">
        <v>20954869</v>
      </c>
      <c r="H207" t="s">
        <v>320</v>
      </c>
      <c r="I207" s="7">
        <v>42067</v>
      </c>
      <c r="J207">
        <v>50129</v>
      </c>
      <c r="K207">
        <v>3</v>
      </c>
      <c r="N207">
        <v>870</v>
      </c>
      <c r="O207">
        <v>2015</v>
      </c>
      <c r="P207" s="6">
        <v>42044</v>
      </c>
      <c r="Q207" s="6">
        <v>42067</v>
      </c>
      <c r="R207">
        <v>0</v>
      </c>
      <c r="S207">
        <v>39141.699999999997</v>
      </c>
      <c r="T207" t="str">
        <f t="shared" si="3"/>
        <v>50129870</v>
      </c>
    </row>
    <row r="208" spans="1:20" x14ac:dyDescent="0.25">
      <c r="A208" s="3" t="s">
        <v>355</v>
      </c>
      <c r="B208">
        <v>7966959</v>
      </c>
      <c r="C208">
        <v>1962944971</v>
      </c>
      <c r="D208">
        <v>60</v>
      </c>
      <c r="E208">
        <v>1</v>
      </c>
      <c r="F208">
        <v>57251</v>
      </c>
      <c r="G208">
        <v>28691</v>
      </c>
      <c r="H208" t="s">
        <v>356</v>
      </c>
      <c r="I208" s="7">
        <v>42073</v>
      </c>
      <c r="J208">
        <v>50089</v>
      </c>
      <c r="K208">
        <v>3</v>
      </c>
      <c r="N208">
        <v>314</v>
      </c>
      <c r="O208">
        <v>2015</v>
      </c>
      <c r="P208" s="6">
        <v>42049</v>
      </c>
      <c r="Q208" s="6">
        <v>42073</v>
      </c>
      <c r="R208">
        <v>2</v>
      </c>
      <c r="S208">
        <v>23180.19</v>
      </c>
      <c r="T208" t="str">
        <f t="shared" si="3"/>
        <v>50089314</v>
      </c>
    </row>
    <row r="209" spans="1:20" x14ac:dyDescent="0.25">
      <c r="A209" s="3" t="s">
        <v>357</v>
      </c>
      <c r="B209">
        <v>7966959</v>
      </c>
      <c r="C209">
        <v>1962944971</v>
      </c>
      <c r="D209">
        <v>60</v>
      </c>
      <c r="E209">
        <v>1</v>
      </c>
      <c r="F209">
        <v>57251</v>
      </c>
      <c r="G209">
        <v>28691</v>
      </c>
      <c r="H209" t="s">
        <v>356</v>
      </c>
      <c r="I209" s="7">
        <v>42073</v>
      </c>
      <c r="J209">
        <v>50089</v>
      </c>
      <c r="K209">
        <v>3</v>
      </c>
      <c r="N209">
        <v>314</v>
      </c>
      <c r="O209">
        <v>2015</v>
      </c>
      <c r="P209" s="6">
        <v>42049</v>
      </c>
      <c r="Q209" s="6">
        <v>42073</v>
      </c>
      <c r="R209">
        <v>2</v>
      </c>
      <c r="S209">
        <v>23180.19</v>
      </c>
      <c r="T209" t="str">
        <f t="shared" si="3"/>
        <v>50089314</v>
      </c>
    </row>
    <row r="210" spans="1:20" x14ac:dyDescent="0.25">
      <c r="A210" s="3" t="s">
        <v>358</v>
      </c>
      <c r="B210">
        <v>7966959</v>
      </c>
      <c r="C210">
        <v>1962944971</v>
      </c>
      <c r="D210">
        <v>60</v>
      </c>
      <c r="E210">
        <v>1</v>
      </c>
      <c r="F210">
        <v>57251</v>
      </c>
      <c r="G210">
        <v>28691</v>
      </c>
      <c r="H210" t="s">
        <v>356</v>
      </c>
      <c r="I210" s="7">
        <v>42073</v>
      </c>
      <c r="J210">
        <v>50089</v>
      </c>
      <c r="K210">
        <v>3</v>
      </c>
      <c r="N210">
        <v>314</v>
      </c>
      <c r="O210">
        <v>2015</v>
      </c>
      <c r="P210" s="6">
        <v>42049</v>
      </c>
      <c r="Q210" s="6">
        <v>42073</v>
      </c>
      <c r="R210">
        <v>2</v>
      </c>
      <c r="S210">
        <v>23180.19</v>
      </c>
      <c r="T210" t="str">
        <f t="shared" si="3"/>
        <v>50089314</v>
      </c>
    </row>
    <row r="211" spans="1:20" x14ac:dyDescent="0.25">
      <c r="A211" s="3" t="s">
        <v>359</v>
      </c>
      <c r="B211">
        <v>7966658</v>
      </c>
      <c r="C211">
        <v>1962986466</v>
      </c>
      <c r="D211">
        <v>60</v>
      </c>
      <c r="E211">
        <v>1</v>
      </c>
      <c r="F211">
        <v>20954176</v>
      </c>
      <c r="G211">
        <v>20954426</v>
      </c>
      <c r="H211" t="s">
        <v>317</v>
      </c>
      <c r="I211" s="7">
        <v>42067</v>
      </c>
      <c r="J211">
        <v>52052</v>
      </c>
      <c r="K211">
        <v>6</v>
      </c>
      <c r="N211">
        <v>948</v>
      </c>
      <c r="O211">
        <v>2015</v>
      </c>
      <c r="P211" s="6">
        <v>42059</v>
      </c>
      <c r="Q211" s="6">
        <v>42067</v>
      </c>
      <c r="R211">
        <v>0</v>
      </c>
      <c r="S211">
        <v>8469.98</v>
      </c>
      <c r="T211" t="str">
        <f t="shared" si="3"/>
        <v>52052948</v>
      </c>
    </row>
    <row r="212" spans="1:20" x14ac:dyDescent="0.25">
      <c r="A212" s="3" t="s">
        <v>360</v>
      </c>
      <c r="B212">
        <v>7966959</v>
      </c>
      <c r="C212">
        <v>1962996951</v>
      </c>
      <c r="D212">
        <v>60</v>
      </c>
      <c r="E212">
        <v>1</v>
      </c>
      <c r="F212">
        <v>20954276</v>
      </c>
      <c r="G212">
        <v>20954238</v>
      </c>
      <c r="H212" t="s">
        <v>361</v>
      </c>
      <c r="I212" s="7">
        <v>42066</v>
      </c>
      <c r="J212">
        <v>52049</v>
      </c>
      <c r="K212">
        <v>20</v>
      </c>
      <c r="N212">
        <v>871</v>
      </c>
      <c r="O212">
        <v>2015</v>
      </c>
      <c r="P212" s="6">
        <v>42062</v>
      </c>
      <c r="Q212" s="6">
        <v>42066</v>
      </c>
      <c r="R212">
        <v>0</v>
      </c>
      <c r="S212">
        <v>8101.25</v>
      </c>
      <c r="T212" t="str">
        <f t="shared" si="3"/>
        <v>52049871</v>
      </c>
    </row>
    <row r="213" spans="1:20" x14ac:dyDescent="0.25">
      <c r="A213" s="3" t="s">
        <v>362</v>
      </c>
      <c r="B213">
        <v>7966880</v>
      </c>
      <c r="C213">
        <v>1963001952</v>
      </c>
      <c r="D213">
        <v>60</v>
      </c>
      <c r="E213">
        <v>1</v>
      </c>
      <c r="F213">
        <v>69638</v>
      </c>
      <c r="G213">
        <v>69600</v>
      </c>
      <c r="H213" s="7">
        <v>42064</v>
      </c>
      <c r="I213" s="7">
        <v>42068</v>
      </c>
      <c r="J213">
        <v>50696</v>
      </c>
      <c r="K213">
        <v>6</v>
      </c>
      <c r="N213">
        <v>698</v>
      </c>
      <c r="O213">
        <v>2015</v>
      </c>
      <c r="P213" s="6">
        <v>42064</v>
      </c>
      <c r="Q213" s="6">
        <v>42068</v>
      </c>
      <c r="R213">
        <v>0</v>
      </c>
      <c r="S213">
        <v>13614.94</v>
      </c>
      <c r="T213" t="str">
        <f t="shared" si="3"/>
        <v>50696698</v>
      </c>
    </row>
    <row r="214" spans="1:20" x14ac:dyDescent="0.25">
      <c r="A214" s="3" t="s">
        <v>363</v>
      </c>
      <c r="B214">
        <v>7958895</v>
      </c>
      <c r="C214">
        <v>1963005497</v>
      </c>
      <c r="D214">
        <v>60</v>
      </c>
      <c r="E214">
        <v>1</v>
      </c>
      <c r="F214">
        <v>20950883</v>
      </c>
      <c r="G214">
        <v>20954555</v>
      </c>
      <c r="H214" s="7">
        <v>42066</v>
      </c>
      <c r="I214" s="7">
        <v>42073</v>
      </c>
      <c r="J214">
        <v>50089</v>
      </c>
      <c r="K214">
        <v>1</v>
      </c>
      <c r="N214">
        <v>192</v>
      </c>
      <c r="O214">
        <v>2015</v>
      </c>
      <c r="P214" s="6">
        <v>42066</v>
      </c>
      <c r="Q214" s="6">
        <v>42073</v>
      </c>
      <c r="R214">
        <v>0</v>
      </c>
      <c r="S214">
        <v>9528.3799999999992</v>
      </c>
      <c r="T214" t="str">
        <f t="shared" si="3"/>
        <v>50089192</v>
      </c>
    </row>
    <row r="215" spans="1:20" x14ac:dyDescent="0.25">
      <c r="A215" s="3" t="s">
        <v>364</v>
      </c>
      <c r="B215">
        <v>7958895</v>
      </c>
      <c r="C215">
        <v>1963005998</v>
      </c>
      <c r="D215">
        <v>60</v>
      </c>
      <c r="E215">
        <v>1</v>
      </c>
      <c r="F215">
        <v>57272</v>
      </c>
      <c r="G215">
        <v>57614</v>
      </c>
      <c r="H215" s="7">
        <v>42067</v>
      </c>
      <c r="I215" s="7">
        <v>42069</v>
      </c>
      <c r="J215">
        <v>50089</v>
      </c>
      <c r="K215">
        <v>7</v>
      </c>
      <c r="N215">
        <v>313</v>
      </c>
      <c r="O215">
        <v>2015</v>
      </c>
      <c r="P215" s="6">
        <v>42067</v>
      </c>
      <c r="Q215" s="6">
        <v>42069</v>
      </c>
      <c r="R215">
        <v>0</v>
      </c>
      <c r="S215">
        <v>9906.36</v>
      </c>
      <c r="T215" t="str">
        <f t="shared" si="3"/>
        <v>50089313</v>
      </c>
    </row>
    <row r="216" spans="1:20" x14ac:dyDescent="0.25">
      <c r="A216" s="3" t="s">
        <v>365</v>
      </c>
      <c r="B216">
        <v>7958895</v>
      </c>
      <c r="C216">
        <v>1963005998</v>
      </c>
      <c r="D216">
        <v>60</v>
      </c>
      <c r="E216">
        <v>1</v>
      </c>
      <c r="F216">
        <v>57272</v>
      </c>
      <c r="G216">
        <v>57614</v>
      </c>
      <c r="H216" s="7">
        <v>42067</v>
      </c>
      <c r="I216" s="7">
        <v>42069</v>
      </c>
      <c r="J216">
        <v>50089</v>
      </c>
      <c r="K216">
        <v>7</v>
      </c>
      <c r="N216">
        <v>313</v>
      </c>
      <c r="O216">
        <v>2015</v>
      </c>
      <c r="P216" s="6">
        <v>42067</v>
      </c>
      <c r="Q216" s="6">
        <v>42069</v>
      </c>
      <c r="R216">
        <v>0</v>
      </c>
      <c r="S216">
        <v>9906.36</v>
      </c>
      <c r="T216" t="str">
        <f t="shared" si="3"/>
        <v>50089313</v>
      </c>
    </row>
    <row r="217" spans="1:20" x14ac:dyDescent="0.25">
      <c r="A217" s="3" t="s">
        <v>366</v>
      </c>
      <c r="B217">
        <v>7958895</v>
      </c>
      <c r="C217">
        <v>1963005998</v>
      </c>
      <c r="D217">
        <v>60</v>
      </c>
      <c r="E217">
        <v>1</v>
      </c>
      <c r="F217">
        <v>57272</v>
      </c>
      <c r="G217">
        <v>57614</v>
      </c>
      <c r="H217" s="7">
        <v>42067</v>
      </c>
      <c r="I217" s="7">
        <v>42069</v>
      </c>
      <c r="J217">
        <v>50089</v>
      </c>
      <c r="K217">
        <v>7</v>
      </c>
      <c r="N217">
        <v>313</v>
      </c>
      <c r="O217">
        <v>2015</v>
      </c>
      <c r="P217" s="6">
        <v>42067</v>
      </c>
      <c r="Q217" s="6">
        <v>42069</v>
      </c>
      <c r="R217">
        <v>0</v>
      </c>
      <c r="S217">
        <v>9906.36</v>
      </c>
      <c r="T217" t="str">
        <f t="shared" si="3"/>
        <v>50089313</v>
      </c>
    </row>
    <row r="218" spans="1:20" x14ac:dyDescent="0.25">
      <c r="A218" s="3" t="s">
        <v>367</v>
      </c>
      <c r="B218">
        <v>2426157</v>
      </c>
      <c r="C218">
        <v>1963007493</v>
      </c>
      <c r="D218">
        <v>60</v>
      </c>
      <c r="E218">
        <v>1</v>
      </c>
      <c r="F218">
        <v>20950995</v>
      </c>
      <c r="G218">
        <v>20954084</v>
      </c>
      <c r="H218" s="7">
        <v>42068</v>
      </c>
      <c r="I218" s="7">
        <v>42072</v>
      </c>
      <c r="J218">
        <v>50089</v>
      </c>
      <c r="K218">
        <v>1</v>
      </c>
      <c r="N218">
        <v>392</v>
      </c>
      <c r="O218">
        <v>2015</v>
      </c>
      <c r="P218" s="6">
        <v>42068</v>
      </c>
      <c r="Q218" s="6">
        <v>42072</v>
      </c>
      <c r="R218">
        <v>0</v>
      </c>
      <c r="S218">
        <v>9689.67</v>
      </c>
      <c r="T218" t="str">
        <f t="shared" si="3"/>
        <v>50089392</v>
      </c>
    </row>
    <row r="219" spans="1:20" x14ac:dyDescent="0.25">
      <c r="A219" s="3" t="s">
        <v>368</v>
      </c>
      <c r="B219">
        <v>7966736</v>
      </c>
      <c r="C219">
        <v>1963008555</v>
      </c>
      <c r="D219">
        <v>60</v>
      </c>
      <c r="E219">
        <v>1</v>
      </c>
      <c r="F219">
        <v>20950932</v>
      </c>
      <c r="G219">
        <v>20954164</v>
      </c>
      <c r="H219" s="7">
        <v>42070</v>
      </c>
      <c r="I219" s="7">
        <v>42073</v>
      </c>
      <c r="J219">
        <v>50089</v>
      </c>
      <c r="K219">
        <v>62</v>
      </c>
      <c r="N219">
        <v>65</v>
      </c>
      <c r="O219">
        <v>2015</v>
      </c>
      <c r="P219" s="6">
        <v>42070</v>
      </c>
      <c r="Q219" s="6">
        <v>42073</v>
      </c>
      <c r="R219">
        <v>0</v>
      </c>
      <c r="S219">
        <v>12340.8</v>
      </c>
      <c r="T219" t="str">
        <f t="shared" si="3"/>
        <v>5008965</v>
      </c>
    </row>
    <row r="220" spans="1:20" x14ac:dyDescent="0.25">
      <c r="A220" s="3" t="s">
        <v>369</v>
      </c>
      <c r="B220">
        <v>7966119</v>
      </c>
      <c r="C220">
        <v>1967109182</v>
      </c>
      <c r="D220">
        <v>60</v>
      </c>
      <c r="E220">
        <v>1</v>
      </c>
      <c r="F220">
        <v>20948254</v>
      </c>
      <c r="G220">
        <v>20954570</v>
      </c>
      <c r="H220" t="s">
        <v>337</v>
      </c>
      <c r="I220" t="s">
        <v>361</v>
      </c>
      <c r="J220">
        <v>52049</v>
      </c>
      <c r="K220">
        <v>62</v>
      </c>
      <c r="N220">
        <v>207</v>
      </c>
      <c r="O220">
        <v>2015</v>
      </c>
      <c r="P220" s="6">
        <v>42035</v>
      </c>
      <c r="Q220" s="6">
        <v>42062</v>
      </c>
      <c r="R220">
        <v>0</v>
      </c>
      <c r="S220">
        <v>83819.05</v>
      </c>
      <c r="T220" t="str">
        <f t="shared" si="3"/>
        <v>52049207</v>
      </c>
    </row>
    <row r="221" spans="1:20" x14ac:dyDescent="0.25">
      <c r="A221" s="3" t="s">
        <v>370</v>
      </c>
      <c r="B221">
        <v>10146958</v>
      </c>
      <c r="C221">
        <v>1967146016</v>
      </c>
      <c r="D221">
        <v>60</v>
      </c>
      <c r="E221">
        <v>1</v>
      </c>
      <c r="F221">
        <v>20954887</v>
      </c>
      <c r="G221">
        <v>20954630</v>
      </c>
      <c r="H221" t="s">
        <v>344</v>
      </c>
      <c r="I221" t="s">
        <v>346</v>
      </c>
      <c r="J221">
        <v>50089</v>
      </c>
      <c r="K221">
        <v>1</v>
      </c>
      <c r="N221">
        <v>195</v>
      </c>
      <c r="O221">
        <v>2015</v>
      </c>
      <c r="P221" s="6">
        <v>42045</v>
      </c>
      <c r="Q221" s="6">
        <v>42048</v>
      </c>
      <c r="R221">
        <v>0</v>
      </c>
      <c r="S221">
        <v>9409.49</v>
      </c>
      <c r="T221" t="str">
        <f t="shared" si="3"/>
        <v>50089195</v>
      </c>
    </row>
    <row r="222" spans="1:20" x14ac:dyDescent="0.25">
      <c r="A222" s="3" t="s">
        <v>350</v>
      </c>
      <c r="B222">
        <v>7966959</v>
      </c>
      <c r="C222">
        <v>1967168427</v>
      </c>
      <c r="D222">
        <v>60</v>
      </c>
      <c r="E222">
        <v>1</v>
      </c>
      <c r="F222">
        <v>20945833</v>
      </c>
      <c r="G222">
        <v>20953733</v>
      </c>
      <c r="H222" t="s">
        <v>349</v>
      </c>
      <c r="I222" t="s">
        <v>345</v>
      </c>
      <c r="J222">
        <v>50089</v>
      </c>
      <c r="K222">
        <v>1</v>
      </c>
      <c r="N222">
        <v>872</v>
      </c>
      <c r="O222">
        <v>2015</v>
      </c>
      <c r="P222" s="6">
        <v>42050</v>
      </c>
      <c r="Q222" s="6">
        <v>42060</v>
      </c>
      <c r="R222">
        <v>0</v>
      </c>
      <c r="S222">
        <v>13481.95</v>
      </c>
      <c r="T222" t="str">
        <f t="shared" si="3"/>
        <v>50089872</v>
      </c>
    </row>
    <row r="223" spans="1:20" x14ac:dyDescent="0.25">
      <c r="A223" s="3" t="s">
        <v>372</v>
      </c>
      <c r="B223">
        <v>7966959</v>
      </c>
      <c r="C223">
        <v>1967168427</v>
      </c>
      <c r="D223">
        <v>60</v>
      </c>
      <c r="E223">
        <v>1</v>
      </c>
      <c r="F223">
        <v>20945833</v>
      </c>
      <c r="G223">
        <v>20953733</v>
      </c>
      <c r="H223" t="s">
        <v>349</v>
      </c>
      <c r="I223" t="s">
        <v>345</v>
      </c>
      <c r="J223">
        <v>50089</v>
      </c>
      <c r="K223">
        <v>1</v>
      </c>
      <c r="N223">
        <v>872</v>
      </c>
      <c r="O223">
        <v>2015</v>
      </c>
      <c r="P223" s="6">
        <v>42050</v>
      </c>
      <c r="Q223" s="6">
        <v>42060</v>
      </c>
      <c r="R223">
        <v>0</v>
      </c>
      <c r="S223">
        <v>13481.95</v>
      </c>
      <c r="T223" t="str">
        <f t="shared" si="3"/>
        <v>50089872</v>
      </c>
    </row>
    <row r="224" spans="1:20" x14ac:dyDescent="0.25">
      <c r="A224" s="3" t="s">
        <v>373</v>
      </c>
      <c r="B224">
        <v>7962564</v>
      </c>
      <c r="C224">
        <v>1967196839</v>
      </c>
      <c r="D224">
        <v>60</v>
      </c>
      <c r="E224">
        <v>1</v>
      </c>
      <c r="F224">
        <v>20950016</v>
      </c>
      <c r="G224">
        <v>20954982</v>
      </c>
      <c r="H224" t="s">
        <v>374</v>
      </c>
      <c r="I224" s="7">
        <v>42065</v>
      </c>
      <c r="J224">
        <v>50089</v>
      </c>
      <c r="K224">
        <v>3</v>
      </c>
      <c r="N224">
        <v>871</v>
      </c>
      <c r="O224">
        <v>2015</v>
      </c>
      <c r="P224" s="6">
        <v>42057</v>
      </c>
      <c r="Q224" s="6">
        <v>42065</v>
      </c>
      <c r="R224">
        <v>0</v>
      </c>
      <c r="S224">
        <v>19626.36</v>
      </c>
      <c r="T224" t="str">
        <f t="shared" si="3"/>
        <v>50089871</v>
      </c>
    </row>
    <row r="225" spans="1:20" x14ac:dyDescent="0.25">
      <c r="A225" s="3" t="s">
        <v>375</v>
      </c>
      <c r="B225">
        <v>2876151</v>
      </c>
      <c r="C225">
        <v>1967225138</v>
      </c>
      <c r="D225">
        <v>60</v>
      </c>
      <c r="E225">
        <v>1</v>
      </c>
      <c r="F225">
        <v>20950122</v>
      </c>
      <c r="G225">
        <v>20954721</v>
      </c>
      <c r="H225" s="7">
        <v>42065</v>
      </c>
      <c r="I225" s="7">
        <v>42069</v>
      </c>
      <c r="J225">
        <v>50129</v>
      </c>
      <c r="K225">
        <v>20</v>
      </c>
      <c r="N225">
        <v>238</v>
      </c>
      <c r="O225">
        <v>2015</v>
      </c>
      <c r="P225" s="6">
        <v>42065</v>
      </c>
      <c r="Q225" s="6">
        <v>42069</v>
      </c>
      <c r="R225">
        <v>0</v>
      </c>
      <c r="S225">
        <v>27421.23</v>
      </c>
      <c r="T225" t="str">
        <f t="shared" si="3"/>
        <v>50129238</v>
      </c>
    </row>
    <row r="226" spans="1:20" x14ac:dyDescent="0.25">
      <c r="A226" s="3" t="s">
        <v>376</v>
      </c>
      <c r="B226">
        <v>7962254</v>
      </c>
      <c r="C226">
        <v>1967226346</v>
      </c>
      <c r="D226">
        <v>60</v>
      </c>
      <c r="E226">
        <v>1</v>
      </c>
      <c r="F226">
        <v>57279</v>
      </c>
      <c r="G226">
        <v>28957</v>
      </c>
      <c r="H226" s="7">
        <v>42065</v>
      </c>
      <c r="I226" s="7">
        <v>42079</v>
      </c>
      <c r="J226">
        <v>50089</v>
      </c>
      <c r="K226">
        <v>1</v>
      </c>
      <c r="N226">
        <v>812</v>
      </c>
      <c r="O226">
        <v>2015</v>
      </c>
      <c r="P226" s="6">
        <v>42065</v>
      </c>
      <c r="Q226" s="6">
        <v>42079</v>
      </c>
      <c r="R226">
        <v>0</v>
      </c>
      <c r="S226">
        <v>11554.87</v>
      </c>
      <c r="T226" t="str">
        <f t="shared" si="3"/>
        <v>50089812</v>
      </c>
    </row>
    <row r="227" spans="1:20" x14ac:dyDescent="0.25">
      <c r="A227" s="3" t="s">
        <v>377</v>
      </c>
      <c r="B227">
        <v>7962254</v>
      </c>
      <c r="C227">
        <v>1967226346</v>
      </c>
      <c r="D227">
        <v>60</v>
      </c>
      <c r="E227">
        <v>1</v>
      </c>
      <c r="F227">
        <v>57279</v>
      </c>
      <c r="G227">
        <v>28957</v>
      </c>
      <c r="H227" s="7">
        <v>42065</v>
      </c>
      <c r="I227" s="7">
        <v>42079</v>
      </c>
      <c r="J227">
        <v>50089</v>
      </c>
      <c r="K227">
        <v>1</v>
      </c>
      <c r="N227">
        <v>812</v>
      </c>
      <c r="O227">
        <v>2015</v>
      </c>
      <c r="P227" s="6">
        <v>42065</v>
      </c>
      <c r="Q227" s="6">
        <v>42079</v>
      </c>
      <c r="R227">
        <v>0</v>
      </c>
      <c r="S227">
        <v>11554.87</v>
      </c>
      <c r="T227" t="str">
        <f t="shared" si="3"/>
        <v>50089812</v>
      </c>
    </row>
    <row r="228" spans="1:20" x14ac:dyDescent="0.25">
      <c r="A228" s="3" t="s">
        <v>378</v>
      </c>
      <c r="B228">
        <v>7962254</v>
      </c>
      <c r="C228">
        <v>1967226346</v>
      </c>
      <c r="D228">
        <v>60</v>
      </c>
      <c r="E228">
        <v>1</v>
      </c>
      <c r="F228">
        <v>57279</v>
      </c>
      <c r="G228">
        <v>28957</v>
      </c>
      <c r="H228" s="7">
        <v>42065</v>
      </c>
      <c r="I228" s="7">
        <v>42079</v>
      </c>
      <c r="J228">
        <v>50089</v>
      </c>
      <c r="K228">
        <v>1</v>
      </c>
      <c r="N228">
        <v>812</v>
      </c>
      <c r="O228">
        <v>2015</v>
      </c>
      <c r="P228" s="6">
        <v>42065</v>
      </c>
      <c r="Q228" s="6">
        <v>42079</v>
      </c>
      <c r="R228">
        <v>0</v>
      </c>
      <c r="S228">
        <v>11554.87</v>
      </c>
      <c r="T228" t="str">
        <f t="shared" si="3"/>
        <v>50089812</v>
      </c>
    </row>
    <row r="229" spans="1:20" x14ac:dyDescent="0.25">
      <c r="A229" s="3" t="s">
        <v>379</v>
      </c>
      <c r="B229">
        <v>2703009</v>
      </c>
      <c r="C229">
        <v>1967226879</v>
      </c>
      <c r="D229">
        <v>60</v>
      </c>
      <c r="E229">
        <v>1</v>
      </c>
      <c r="F229">
        <v>20954198</v>
      </c>
      <c r="G229">
        <v>20954757</v>
      </c>
      <c r="H229" s="7">
        <v>42066</v>
      </c>
      <c r="I229" s="7">
        <v>42070</v>
      </c>
      <c r="J229">
        <v>50089</v>
      </c>
      <c r="K229">
        <v>62</v>
      </c>
      <c r="N229">
        <v>69</v>
      </c>
      <c r="O229">
        <v>2015</v>
      </c>
      <c r="P229" s="6">
        <v>42066</v>
      </c>
      <c r="Q229" s="6">
        <v>42070</v>
      </c>
      <c r="R229">
        <v>0</v>
      </c>
      <c r="S229">
        <v>10596.23</v>
      </c>
      <c r="T229" t="str">
        <f t="shared" si="3"/>
        <v>5008969</v>
      </c>
    </row>
    <row r="230" spans="1:20" x14ac:dyDescent="0.25">
      <c r="A230" s="3" t="s">
        <v>380</v>
      </c>
      <c r="B230">
        <v>2949123</v>
      </c>
      <c r="C230">
        <v>1967233323</v>
      </c>
      <c r="D230">
        <v>60</v>
      </c>
      <c r="E230">
        <v>1</v>
      </c>
      <c r="F230">
        <v>68106</v>
      </c>
      <c r="G230">
        <v>68162</v>
      </c>
      <c r="H230" s="7">
        <v>42068</v>
      </c>
      <c r="I230" s="7">
        <v>42079</v>
      </c>
      <c r="J230">
        <v>50089</v>
      </c>
      <c r="K230">
        <v>1</v>
      </c>
      <c r="N230">
        <v>641</v>
      </c>
      <c r="O230">
        <v>2015</v>
      </c>
      <c r="P230" s="6">
        <v>42068</v>
      </c>
      <c r="Q230" s="6">
        <v>42079</v>
      </c>
      <c r="R230">
        <v>0</v>
      </c>
      <c r="S230">
        <v>9415.18</v>
      </c>
      <c r="T230" t="str">
        <f t="shared" si="3"/>
        <v>50089641</v>
      </c>
    </row>
    <row r="231" spans="1:20" x14ac:dyDescent="0.25">
      <c r="A231" s="3" t="s">
        <v>381</v>
      </c>
      <c r="B231">
        <v>2426982</v>
      </c>
      <c r="C231">
        <v>1967233338</v>
      </c>
      <c r="D231">
        <v>60</v>
      </c>
      <c r="E231">
        <v>1</v>
      </c>
      <c r="F231">
        <v>57374</v>
      </c>
      <c r="G231">
        <v>28777</v>
      </c>
      <c r="H231" s="7">
        <v>42068</v>
      </c>
      <c r="I231" s="7">
        <v>42081</v>
      </c>
      <c r="J231">
        <v>50089</v>
      </c>
      <c r="K231">
        <v>1</v>
      </c>
      <c r="N231">
        <v>208</v>
      </c>
      <c r="O231">
        <v>2015</v>
      </c>
      <c r="P231" s="6">
        <v>42068</v>
      </c>
      <c r="Q231" s="6">
        <v>42081</v>
      </c>
      <c r="R231">
        <v>0</v>
      </c>
      <c r="S231">
        <v>22380.09</v>
      </c>
      <c r="T231" t="str">
        <f t="shared" si="3"/>
        <v>50089208</v>
      </c>
    </row>
    <row r="232" spans="1:20" x14ac:dyDescent="0.25">
      <c r="A232" s="3" t="s">
        <v>382</v>
      </c>
      <c r="B232">
        <v>2426982</v>
      </c>
      <c r="C232">
        <v>1967233338</v>
      </c>
      <c r="D232">
        <v>60</v>
      </c>
      <c r="E232">
        <v>1</v>
      </c>
      <c r="F232">
        <v>57374</v>
      </c>
      <c r="G232">
        <v>28777</v>
      </c>
      <c r="H232" s="7">
        <v>42068</v>
      </c>
      <c r="I232" s="7">
        <v>42081</v>
      </c>
      <c r="J232">
        <v>50089</v>
      </c>
      <c r="K232">
        <v>1</v>
      </c>
      <c r="N232">
        <v>208</v>
      </c>
      <c r="O232">
        <v>2015</v>
      </c>
      <c r="P232" s="6">
        <v>42068</v>
      </c>
      <c r="Q232" s="6">
        <v>42081</v>
      </c>
      <c r="R232">
        <v>0</v>
      </c>
      <c r="S232">
        <v>22380.09</v>
      </c>
      <c r="T232" t="str">
        <f t="shared" si="3"/>
        <v>50089208</v>
      </c>
    </row>
    <row r="233" spans="1:20" x14ac:dyDescent="0.25">
      <c r="A233" s="3" t="s">
        <v>383</v>
      </c>
      <c r="B233">
        <v>2426837</v>
      </c>
      <c r="C233">
        <v>1967237582</v>
      </c>
      <c r="D233">
        <v>60</v>
      </c>
      <c r="E233">
        <v>1</v>
      </c>
      <c r="F233">
        <v>20954956</v>
      </c>
      <c r="G233">
        <v>20954780</v>
      </c>
      <c r="H233" s="7">
        <v>42071</v>
      </c>
      <c r="I233" s="7">
        <v>42074</v>
      </c>
      <c r="J233">
        <v>50089</v>
      </c>
      <c r="K233">
        <v>1</v>
      </c>
      <c r="N233">
        <v>379</v>
      </c>
      <c r="O233">
        <v>2015</v>
      </c>
      <c r="P233" s="6">
        <v>42071</v>
      </c>
      <c r="Q233" s="6">
        <v>42074</v>
      </c>
      <c r="R233">
        <v>0</v>
      </c>
      <c r="S233">
        <v>9191.2000000000007</v>
      </c>
      <c r="T233" t="str">
        <f t="shared" si="3"/>
        <v>50089379</v>
      </c>
    </row>
    <row r="234" spans="1:20" x14ac:dyDescent="0.25">
      <c r="A234" s="3" t="s">
        <v>343</v>
      </c>
      <c r="B234">
        <v>7958895</v>
      </c>
      <c r="C234">
        <v>1967241240</v>
      </c>
      <c r="D234">
        <v>60</v>
      </c>
      <c r="E234">
        <v>1</v>
      </c>
      <c r="F234">
        <v>20945077</v>
      </c>
      <c r="G234">
        <v>20956951</v>
      </c>
      <c r="H234" s="7">
        <v>42073</v>
      </c>
      <c r="I234" s="7">
        <v>42079</v>
      </c>
      <c r="J234">
        <v>50089</v>
      </c>
      <c r="K234">
        <v>1</v>
      </c>
      <c r="N234">
        <v>178</v>
      </c>
      <c r="O234">
        <v>2015</v>
      </c>
      <c r="P234" s="6">
        <v>42073</v>
      </c>
      <c r="Q234" s="6">
        <v>42079</v>
      </c>
      <c r="R234">
        <v>0</v>
      </c>
      <c r="S234">
        <v>16235.69</v>
      </c>
      <c r="T234" t="str">
        <f t="shared" si="3"/>
        <v>50089178</v>
      </c>
    </row>
    <row r="235" spans="1:20" x14ac:dyDescent="0.25">
      <c r="A235" s="3" t="s">
        <v>385</v>
      </c>
      <c r="B235">
        <v>7958895</v>
      </c>
      <c r="C235">
        <v>1967241240</v>
      </c>
      <c r="D235">
        <v>60</v>
      </c>
      <c r="E235">
        <v>1</v>
      </c>
      <c r="F235">
        <v>20945077</v>
      </c>
      <c r="G235">
        <v>20956951</v>
      </c>
      <c r="H235" s="7">
        <v>42073</v>
      </c>
      <c r="I235" s="7">
        <v>42079</v>
      </c>
      <c r="J235">
        <v>50089</v>
      </c>
      <c r="K235">
        <v>1</v>
      </c>
      <c r="N235">
        <v>178</v>
      </c>
      <c r="O235">
        <v>2015</v>
      </c>
      <c r="P235" s="6">
        <v>42073</v>
      </c>
      <c r="Q235" s="6">
        <v>42079</v>
      </c>
      <c r="R235">
        <v>0</v>
      </c>
      <c r="S235">
        <v>16235.69</v>
      </c>
      <c r="T235" t="str">
        <f t="shared" si="3"/>
        <v>50089178</v>
      </c>
    </row>
    <row r="236" spans="1:20" x14ac:dyDescent="0.25">
      <c r="A236" s="3" t="s">
        <v>386</v>
      </c>
      <c r="B236">
        <v>2876151</v>
      </c>
      <c r="C236">
        <v>1967243600</v>
      </c>
      <c r="D236">
        <v>60</v>
      </c>
      <c r="E236">
        <v>1</v>
      </c>
      <c r="F236">
        <v>69546</v>
      </c>
      <c r="G236">
        <v>69284</v>
      </c>
      <c r="H236" s="7">
        <v>42076</v>
      </c>
      <c r="I236" s="7">
        <v>42079</v>
      </c>
      <c r="J236">
        <v>50327</v>
      </c>
      <c r="K236">
        <v>1</v>
      </c>
      <c r="N236">
        <v>292</v>
      </c>
      <c r="O236">
        <v>2015</v>
      </c>
      <c r="P236" s="6">
        <v>42076</v>
      </c>
      <c r="Q236" s="6">
        <v>42079</v>
      </c>
      <c r="R236">
        <v>0</v>
      </c>
      <c r="S236">
        <v>11548.56</v>
      </c>
      <c r="T236" t="str">
        <f t="shared" si="3"/>
        <v>50327292</v>
      </c>
    </row>
    <row r="237" spans="1:20" x14ac:dyDescent="0.25">
      <c r="A237" s="3" t="s">
        <v>387</v>
      </c>
      <c r="B237">
        <v>2876151</v>
      </c>
      <c r="C237">
        <v>1967243600</v>
      </c>
      <c r="D237">
        <v>60</v>
      </c>
      <c r="E237">
        <v>1</v>
      </c>
      <c r="F237">
        <v>69546</v>
      </c>
      <c r="G237">
        <v>69284</v>
      </c>
      <c r="H237" s="7">
        <v>42076</v>
      </c>
      <c r="I237" s="7">
        <v>42079</v>
      </c>
      <c r="J237">
        <v>50327</v>
      </c>
      <c r="K237">
        <v>1</v>
      </c>
      <c r="N237">
        <v>292</v>
      </c>
      <c r="O237">
        <v>2015</v>
      </c>
      <c r="P237" s="6">
        <v>42076</v>
      </c>
      <c r="Q237" s="6">
        <v>42079</v>
      </c>
      <c r="R237">
        <v>0</v>
      </c>
      <c r="S237">
        <v>11548.56</v>
      </c>
      <c r="T237" t="str">
        <f t="shared" si="3"/>
        <v>50327292</v>
      </c>
    </row>
    <row r="238" spans="1:20" x14ac:dyDescent="0.25">
      <c r="A238" s="3" t="s">
        <v>264</v>
      </c>
      <c r="B238">
        <v>7958895</v>
      </c>
      <c r="C238">
        <v>1970631703</v>
      </c>
      <c r="D238">
        <v>60</v>
      </c>
      <c r="E238">
        <v>1</v>
      </c>
      <c r="F238">
        <v>20953931</v>
      </c>
      <c r="G238">
        <v>20953856</v>
      </c>
      <c r="H238" t="s">
        <v>95</v>
      </c>
      <c r="I238" t="s">
        <v>118</v>
      </c>
      <c r="J238">
        <v>50089</v>
      </c>
      <c r="K238">
        <v>6</v>
      </c>
      <c r="N238">
        <v>432</v>
      </c>
      <c r="O238">
        <v>2014</v>
      </c>
      <c r="P238" s="6">
        <v>41857</v>
      </c>
      <c r="Q238" s="6">
        <v>41865</v>
      </c>
      <c r="R238">
        <v>0</v>
      </c>
      <c r="S238">
        <v>19529.88</v>
      </c>
      <c r="T238" t="str">
        <f t="shared" si="3"/>
        <v>50089432</v>
      </c>
    </row>
    <row r="239" spans="1:20" x14ac:dyDescent="0.25">
      <c r="A239" s="3" t="s">
        <v>386</v>
      </c>
      <c r="B239">
        <v>2876151</v>
      </c>
      <c r="C239">
        <v>1971024335</v>
      </c>
      <c r="D239">
        <v>60</v>
      </c>
      <c r="E239">
        <v>1</v>
      </c>
      <c r="F239">
        <v>69546</v>
      </c>
      <c r="G239">
        <v>69284</v>
      </c>
      <c r="H239" t="s">
        <v>348</v>
      </c>
      <c r="I239" t="s">
        <v>388</v>
      </c>
      <c r="J239">
        <v>50327</v>
      </c>
      <c r="K239">
        <v>6</v>
      </c>
      <c r="N239">
        <v>292</v>
      </c>
      <c r="O239">
        <v>2015</v>
      </c>
      <c r="P239" s="6">
        <v>42047</v>
      </c>
      <c r="Q239" s="6">
        <v>42061</v>
      </c>
      <c r="R239">
        <v>0</v>
      </c>
      <c r="S239">
        <v>8152.86</v>
      </c>
      <c r="T239" t="str">
        <f t="shared" si="3"/>
        <v>50327292</v>
      </c>
    </row>
    <row r="240" spans="1:20" x14ac:dyDescent="0.25">
      <c r="A240" s="3" t="s">
        <v>387</v>
      </c>
      <c r="B240">
        <v>2876151</v>
      </c>
      <c r="C240">
        <v>1971024335</v>
      </c>
      <c r="D240">
        <v>60</v>
      </c>
      <c r="E240">
        <v>1</v>
      </c>
      <c r="F240">
        <v>69546</v>
      </c>
      <c r="G240">
        <v>69284</v>
      </c>
      <c r="H240" t="s">
        <v>348</v>
      </c>
      <c r="I240" t="s">
        <v>388</v>
      </c>
      <c r="J240">
        <v>50327</v>
      </c>
      <c r="K240">
        <v>6</v>
      </c>
      <c r="N240">
        <v>292</v>
      </c>
      <c r="O240">
        <v>2015</v>
      </c>
      <c r="P240" s="6">
        <v>42047</v>
      </c>
      <c r="Q240" s="6">
        <v>42061</v>
      </c>
      <c r="R240">
        <v>0</v>
      </c>
      <c r="S240">
        <v>8152.86</v>
      </c>
      <c r="T240" t="str">
        <f t="shared" si="3"/>
        <v>50327292</v>
      </c>
    </row>
    <row r="241" spans="1:20" x14ac:dyDescent="0.25">
      <c r="A241" s="3" t="s">
        <v>389</v>
      </c>
      <c r="B241">
        <v>10146788</v>
      </c>
      <c r="C241">
        <v>1971064134</v>
      </c>
      <c r="D241">
        <v>60</v>
      </c>
      <c r="E241">
        <v>1</v>
      </c>
      <c r="F241">
        <v>20945546</v>
      </c>
      <c r="G241">
        <v>20953612</v>
      </c>
      <c r="H241" t="s">
        <v>328</v>
      </c>
      <c r="I241" t="s">
        <v>390</v>
      </c>
      <c r="J241">
        <v>50245</v>
      </c>
      <c r="K241">
        <v>20</v>
      </c>
      <c r="N241">
        <v>871</v>
      </c>
      <c r="O241">
        <v>2015</v>
      </c>
      <c r="P241" s="6">
        <v>42058</v>
      </c>
      <c r="Q241" s="6">
        <v>42063</v>
      </c>
      <c r="R241">
        <v>0</v>
      </c>
      <c r="S241">
        <v>25216.48</v>
      </c>
      <c r="T241" t="str">
        <f t="shared" si="3"/>
        <v>50245871</v>
      </c>
    </row>
    <row r="242" spans="1:20" x14ac:dyDescent="0.25">
      <c r="A242" s="3" t="s">
        <v>392</v>
      </c>
      <c r="B242">
        <v>7962564</v>
      </c>
      <c r="C242">
        <v>1971091542</v>
      </c>
      <c r="D242">
        <v>60</v>
      </c>
      <c r="E242">
        <v>1</v>
      </c>
      <c r="F242">
        <v>20954028</v>
      </c>
      <c r="G242">
        <v>20954092</v>
      </c>
      <c r="H242" s="7">
        <v>42066</v>
      </c>
      <c r="I242" s="7">
        <v>42073</v>
      </c>
      <c r="J242">
        <v>50089</v>
      </c>
      <c r="K242">
        <v>3</v>
      </c>
      <c r="N242">
        <v>482</v>
      </c>
      <c r="O242">
        <v>2015</v>
      </c>
      <c r="P242" s="6">
        <v>42066</v>
      </c>
      <c r="Q242" s="6">
        <v>42073</v>
      </c>
      <c r="R242">
        <v>0</v>
      </c>
      <c r="S242">
        <v>16901.89</v>
      </c>
      <c r="T242" t="str">
        <f t="shared" si="3"/>
        <v>50089482</v>
      </c>
    </row>
    <row r="243" spans="1:20" x14ac:dyDescent="0.25">
      <c r="A243" s="3" t="s">
        <v>394</v>
      </c>
      <c r="B243">
        <v>7966959</v>
      </c>
      <c r="C243">
        <v>1971101219</v>
      </c>
      <c r="D243">
        <v>60</v>
      </c>
      <c r="E243">
        <v>1</v>
      </c>
      <c r="F243">
        <v>57265</v>
      </c>
      <c r="G243">
        <v>27265</v>
      </c>
      <c r="H243" s="7">
        <v>42070</v>
      </c>
      <c r="I243" s="7">
        <v>42082</v>
      </c>
      <c r="J243">
        <v>50089</v>
      </c>
      <c r="K243">
        <v>1</v>
      </c>
      <c r="N243">
        <v>194</v>
      </c>
      <c r="O243">
        <v>2015</v>
      </c>
      <c r="P243" s="6">
        <v>42070</v>
      </c>
      <c r="Q243" s="6">
        <v>42082</v>
      </c>
      <c r="R243">
        <v>0</v>
      </c>
      <c r="S243">
        <v>11562.97</v>
      </c>
      <c r="T243" t="str">
        <f t="shared" si="3"/>
        <v>50089194</v>
      </c>
    </row>
    <row r="244" spans="1:20" x14ac:dyDescent="0.25">
      <c r="A244" s="3" t="s">
        <v>379</v>
      </c>
      <c r="B244">
        <v>2703009</v>
      </c>
      <c r="C244">
        <v>1971101700</v>
      </c>
      <c r="D244">
        <v>60</v>
      </c>
      <c r="E244">
        <v>1</v>
      </c>
      <c r="F244">
        <v>20954198</v>
      </c>
      <c r="G244">
        <v>20954757</v>
      </c>
      <c r="H244" s="7">
        <v>42070</v>
      </c>
      <c r="I244" s="7">
        <v>42077</v>
      </c>
      <c r="J244">
        <v>53037</v>
      </c>
      <c r="K244">
        <v>6</v>
      </c>
      <c r="N244">
        <v>552</v>
      </c>
      <c r="O244">
        <v>2015</v>
      </c>
      <c r="P244" s="6">
        <v>42070</v>
      </c>
      <c r="Q244" s="6">
        <v>42077</v>
      </c>
      <c r="R244">
        <v>0</v>
      </c>
      <c r="S244">
        <v>19330.98</v>
      </c>
      <c r="T244" t="str">
        <f t="shared" si="3"/>
        <v>53037552</v>
      </c>
    </row>
    <row r="245" spans="1:20" x14ac:dyDescent="0.25">
      <c r="A245" s="3" t="s">
        <v>396</v>
      </c>
      <c r="B245">
        <v>10146867</v>
      </c>
      <c r="C245">
        <v>1971105129</v>
      </c>
      <c r="D245">
        <v>60</v>
      </c>
      <c r="E245">
        <v>1</v>
      </c>
      <c r="F245">
        <v>20945936</v>
      </c>
      <c r="G245">
        <v>20954833</v>
      </c>
      <c r="H245" s="7">
        <v>42072</v>
      </c>
      <c r="I245" s="7">
        <v>42075</v>
      </c>
      <c r="J245">
        <v>50089</v>
      </c>
      <c r="K245">
        <v>1</v>
      </c>
      <c r="N245">
        <v>309</v>
      </c>
      <c r="O245">
        <v>2015</v>
      </c>
      <c r="P245" s="6">
        <v>42072</v>
      </c>
      <c r="Q245" s="6">
        <v>42075</v>
      </c>
      <c r="R245">
        <v>0</v>
      </c>
      <c r="S245">
        <v>10078.18</v>
      </c>
      <c r="T245" t="str">
        <f t="shared" si="3"/>
        <v>50089309</v>
      </c>
    </row>
    <row r="246" spans="1:20" x14ac:dyDescent="0.25">
      <c r="A246" s="3" t="s">
        <v>397</v>
      </c>
      <c r="B246">
        <v>7958895</v>
      </c>
      <c r="C246">
        <v>1971107787</v>
      </c>
      <c r="D246">
        <v>60</v>
      </c>
      <c r="E246">
        <v>1</v>
      </c>
      <c r="F246">
        <v>20950839</v>
      </c>
      <c r="G246">
        <v>20954872</v>
      </c>
      <c r="H246" s="7">
        <v>42073</v>
      </c>
      <c r="I246" s="7">
        <v>42080</v>
      </c>
      <c r="J246">
        <v>50089</v>
      </c>
      <c r="K246">
        <v>3</v>
      </c>
      <c r="N246">
        <v>481</v>
      </c>
      <c r="O246">
        <v>2015</v>
      </c>
      <c r="P246" s="6">
        <v>42073</v>
      </c>
      <c r="Q246" s="6">
        <v>42080</v>
      </c>
      <c r="R246">
        <v>0</v>
      </c>
      <c r="S246">
        <v>19779.45</v>
      </c>
      <c r="T246" t="str">
        <f t="shared" si="3"/>
        <v>50089481</v>
      </c>
    </row>
    <row r="247" spans="1:20" x14ac:dyDescent="0.25">
      <c r="A247" s="3" t="s">
        <v>398</v>
      </c>
      <c r="B247">
        <v>7966959</v>
      </c>
      <c r="C247">
        <v>1971111960</v>
      </c>
      <c r="D247">
        <v>60</v>
      </c>
      <c r="E247">
        <v>1</v>
      </c>
      <c r="F247">
        <v>20957302</v>
      </c>
      <c r="G247">
        <v>20957037</v>
      </c>
      <c r="H247" s="7">
        <v>42075</v>
      </c>
      <c r="I247" s="7">
        <v>42082</v>
      </c>
      <c r="J247">
        <v>50089</v>
      </c>
      <c r="K247">
        <v>3</v>
      </c>
      <c r="N247">
        <v>443</v>
      </c>
      <c r="O247">
        <v>2015</v>
      </c>
      <c r="P247" s="6">
        <v>42075</v>
      </c>
      <c r="Q247" s="6">
        <v>42082</v>
      </c>
      <c r="R247">
        <v>0</v>
      </c>
      <c r="S247">
        <v>10210.969999999999</v>
      </c>
      <c r="T247" t="str">
        <f t="shared" si="3"/>
        <v>50089443</v>
      </c>
    </row>
    <row r="248" spans="1:20" x14ac:dyDescent="0.25">
      <c r="A248" s="3" t="s">
        <v>399</v>
      </c>
      <c r="B248">
        <v>7966959</v>
      </c>
      <c r="C248">
        <v>1971113769</v>
      </c>
      <c r="D248">
        <v>60</v>
      </c>
      <c r="E248">
        <v>1</v>
      </c>
      <c r="F248">
        <v>20945682</v>
      </c>
      <c r="G248">
        <v>20953727</v>
      </c>
      <c r="H248" s="7">
        <v>42076</v>
      </c>
      <c r="I248" s="7">
        <v>42077</v>
      </c>
      <c r="J248">
        <v>50089</v>
      </c>
      <c r="K248">
        <v>2</v>
      </c>
      <c r="N248">
        <v>683</v>
      </c>
      <c r="O248">
        <v>2015</v>
      </c>
      <c r="P248" s="6">
        <v>42076</v>
      </c>
      <c r="Q248" s="6">
        <v>42077</v>
      </c>
      <c r="R248">
        <v>0</v>
      </c>
      <c r="S248">
        <v>7976.7</v>
      </c>
      <c r="T248" t="str">
        <f t="shared" si="3"/>
        <v>50089683</v>
      </c>
    </row>
    <row r="249" spans="1:20" x14ac:dyDescent="0.25">
      <c r="A249" s="3" t="s">
        <v>400</v>
      </c>
      <c r="B249">
        <v>7966959</v>
      </c>
      <c r="C249">
        <v>1971113769</v>
      </c>
      <c r="D249">
        <v>60</v>
      </c>
      <c r="E249">
        <v>1</v>
      </c>
      <c r="F249">
        <v>20945682</v>
      </c>
      <c r="G249">
        <v>20953727</v>
      </c>
      <c r="H249" s="7">
        <v>42076</v>
      </c>
      <c r="I249" s="7">
        <v>42077</v>
      </c>
      <c r="J249">
        <v>50089</v>
      </c>
      <c r="K249">
        <v>2</v>
      </c>
      <c r="N249">
        <v>683</v>
      </c>
      <c r="O249">
        <v>2015</v>
      </c>
      <c r="P249" s="6">
        <v>42076</v>
      </c>
      <c r="Q249" s="6">
        <v>42077</v>
      </c>
      <c r="R249">
        <v>0</v>
      </c>
      <c r="S249">
        <v>7976.7</v>
      </c>
      <c r="T249" t="str">
        <f t="shared" si="3"/>
        <v>50089683</v>
      </c>
    </row>
    <row r="250" spans="1:20" x14ac:dyDescent="0.25">
      <c r="A250" s="3" t="s">
        <v>401</v>
      </c>
      <c r="B250">
        <v>2426982</v>
      </c>
      <c r="C250">
        <v>1971113905</v>
      </c>
      <c r="D250">
        <v>60</v>
      </c>
      <c r="E250">
        <v>1</v>
      </c>
      <c r="F250">
        <v>57813</v>
      </c>
      <c r="G250">
        <v>57240</v>
      </c>
      <c r="H250" s="7">
        <v>42076</v>
      </c>
      <c r="I250" s="7">
        <v>42082</v>
      </c>
      <c r="J250">
        <v>50089</v>
      </c>
      <c r="K250">
        <v>3</v>
      </c>
      <c r="N250">
        <v>194</v>
      </c>
      <c r="O250">
        <v>2015</v>
      </c>
      <c r="P250" s="6">
        <v>42076</v>
      </c>
      <c r="Q250" s="6">
        <v>42082</v>
      </c>
      <c r="R250">
        <v>0</v>
      </c>
      <c r="S250">
        <v>12797.77</v>
      </c>
      <c r="T250" t="str">
        <f t="shared" si="3"/>
        <v>50089194</v>
      </c>
    </row>
    <row r="251" spans="1:20" x14ac:dyDescent="0.25">
      <c r="A251" s="3" t="s">
        <v>399</v>
      </c>
      <c r="B251">
        <v>7966959</v>
      </c>
      <c r="C251">
        <v>1971116638</v>
      </c>
      <c r="D251">
        <v>60</v>
      </c>
      <c r="E251">
        <v>1</v>
      </c>
      <c r="F251">
        <v>20945682</v>
      </c>
      <c r="G251">
        <v>20953727</v>
      </c>
      <c r="H251" s="7">
        <v>42077</v>
      </c>
      <c r="I251" s="7">
        <v>42081</v>
      </c>
      <c r="J251">
        <v>50129</v>
      </c>
      <c r="K251">
        <v>1</v>
      </c>
      <c r="N251">
        <v>683</v>
      </c>
      <c r="O251">
        <v>2015</v>
      </c>
      <c r="P251" s="6">
        <v>42077</v>
      </c>
      <c r="Q251" s="6">
        <v>42081</v>
      </c>
      <c r="R251">
        <v>0</v>
      </c>
      <c r="S251">
        <v>9015.6299999999992</v>
      </c>
      <c r="T251" t="str">
        <f t="shared" si="3"/>
        <v>50129683</v>
      </c>
    </row>
    <row r="252" spans="1:20" x14ac:dyDescent="0.25">
      <c r="A252" s="3" t="s">
        <v>400</v>
      </c>
      <c r="B252">
        <v>7966959</v>
      </c>
      <c r="C252">
        <v>1971116638</v>
      </c>
      <c r="D252">
        <v>60</v>
      </c>
      <c r="E252">
        <v>1</v>
      </c>
      <c r="F252">
        <v>20945682</v>
      </c>
      <c r="G252">
        <v>20953727</v>
      </c>
      <c r="H252" s="7">
        <v>42077</v>
      </c>
      <c r="I252" s="7">
        <v>42081</v>
      </c>
      <c r="J252">
        <v>50129</v>
      </c>
      <c r="K252">
        <v>1</v>
      </c>
      <c r="N252">
        <v>683</v>
      </c>
      <c r="O252">
        <v>2015</v>
      </c>
      <c r="P252" s="6">
        <v>42077</v>
      </c>
      <c r="Q252" s="6">
        <v>42081</v>
      </c>
      <c r="R252">
        <v>0</v>
      </c>
      <c r="S252">
        <v>9015.6299999999992</v>
      </c>
      <c r="T252" t="str">
        <f t="shared" si="3"/>
        <v>50129683</v>
      </c>
    </row>
    <row r="253" spans="1:20" x14ac:dyDescent="0.25">
      <c r="A253" s="3" t="s">
        <v>403</v>
      </c>
      <c r="B253">
        <v>7958895</v>
      </c>
      <c r="C253">
        <v>1971116982</v>
      </c>
      <c r="D253">
        <v>60</v>
      </c>
      <c r="E253">
        <v>1</v>
      </c>
      <c r="F253">
        <v>20950926</v>
      </c>
      <c r="G253">
        <v>20954207</v>
      </c>
      <c r="H253" s="7">
        <v>42078</v>
      </c>
      <c r="I253" s="7">
        <v>42081</v>
      </c>
      <c r="J253">
        <v>50089</v>
      </c>
      <c r="K253">
        <v>1</v>
      </c>
      <c r="N253">
        <v>682</v>
      </c>
      <c r="O253">
        <v>2015</v>
      </c>
      <c r="P253" s="6">
        <v>42078</v>
      </c>
      <c r="Q253" s="6">
        <v>42081</v>
      </c>
      <c r="R253">
        <v>0</v>
      </c>
      <c r="S253">
        <v>16047.51</v>
      </c>
      <c r="T253" t="str">
        <f t="shared" si="3"/>
        <v>50089682</v>
      </c>
    </row>
    <row r="254" spans="1:20" x14ac:dyDescent="0.25">
      <c r="A254" s="3" t="s">
        <v>404</v>
      </c>
      <c r="B254">
        <v>2876151</v>
      </c>
      <c r="C254">
        <v>1971117196</v>
      </c>
      <c r="D254">
        <v>60</v>
      </c>
      <c r="E254">
        <v>1</v>
      </c>
      <c r="F254">
        <v>20950241</v>
      </c>
      <c r="G254">
        <v>20954858</v>
      </c>
      <c r="H254" s="7">
        <v>42078</v>
      </c>
      <c r="I254" s="7">
        <v>42083</v>
      </c>
      <c r="J254">
        <v>50089</v>
      </c>
      <c r="K254">
        <v>1</v>
      </c>
      <c r="N254">
        <v>682</v>
      </c>
      <c r="O254">
        <v>2015</v>
      </c>
      <c r="P254" s="6">
        <v>42078</v>
      </c>
      <c r="Q254" s="6">
        <v>42083</v>
      </c>
      <c r="R254">
        <v>0</v>
      </c>
      <c r="S254">
        <v>16047.51</v>
      </c>
      <c r="T254" t="str">
        <f t="shared" si="3"/>
        <v>50089682</v>
      </c>
    </row>
    <row r="255" spans="1:20" x14ac:dyDescent="0.25">
      <c r="A255" s="3" t="s">
        <v>405</v>
      </c>
      <c r="B255">
        <v>7958895</v>
      </c>
      <c r="C255">
        <v>1971118682</v>
      </c>
      <c r="D255">
        <v>60</v>
      </c>
      <c r="E255">
        <v>1</v>
      </c>
      <c r="F255">
        <v>20950488</v>
      </c>
      <c r="G255">
        <v>20954601</v>
      </c>
      <c r="H255" s="7">
        <v>42079</v>
      </c>
      <c r="I255" s="7">
        <v>42082</v>
      </c>
      <c r="J255">
        <v>50089</v>
      </c>
      <c r="K255">
        <v>1</v>
      </c>
      <c r="N255">
        <v>66</v>
      </c>
      <c r="O255">
        <v>2015</v>
      </c>
      <c r="P255" s="6">
        <v>42079</v>
      </c>
      <c r="Q255" s="6">
        <v>42082</v>
      </c>
      <c r="R255">
        <v>0</v>
      </c>
      <c r="S255">
        <v>9805.31</v>
      </c>
      <c r="T255" t="str">
        <f t="shared" si="3"/>
        <v>5008966</v>
      </c>
    </row>
    <row r="256" spans="1:20" x14ac:dyDescent="0.25">
      <c r="A256" s="3" t="s">
        <v>407</v>
      </c>
      <c r="B256">
        <v>2426982</v>
      </c>
      <c r="C256">
        <v>1971118705</v>
      </c>
      <c r="D256">
        <v>60</v>
      </c>
      <c r="E256">
        <v>1</v>
      </c>
      <c r="F256">
        <v>86623</v>
      </c>
      <c r="G256">
        <v>27005</v>
      </c>
      <c r="H256" s="7">
        <v>42079</v>
      </c>
      <c r="I256" s="7">
        <v>42083</v>
      </c>
      <c r="J256">
        <v>50089</v>
      </c>
      <c r="K256">
        <v>1</v>
      </c>
      <c r="N256">
        <v>203</v>
      </c>
      <c r="O256">
        <v>2015</v>
      </c>
      <c r="P256" s="6">
        <v>42079</v>
      </c>
      <c r="Q256" s="6">
        <v>42083</v>
      </c>
      <c r="R256">
        <v>0</v>
      </c>
      <c r="S256">
        <v>10229.700000000001</v>
      </c>
      <c r="T256" t="str">
        <f t="shared" si="3"/>
        <v>50089203</v>
      </c>
    </row>
    <row r="257" spans="1:20" x14ac:dyDescent="0.25">
      <c r="A257" s="3" t="s">
        <v>408</v>
      </c>
      <c r="B257">
        <v>2426982</v>
      </c>
      <c r="C257">
        <v>1971118705</v>
      </c>
      <c r="D257">
        <v>60</v>
      </c>
      <c r="E257">
        <v>1</v>
      </c>
      <c r="F257">
        <v>86623</v>
      </c>
      <c r="G257">
        <v>27005</v>
      </c>
      <c r="H257" s="7">
        <v>42079</v>
      </c>
      <c r="I257" s="7">
        <v>42083</v>
      </c>
      <c r="J257">
        <v>50089</v>
      </c>
      <c r="K257">
        <v>1</v>
      </c>
      <c r="N257">
        <v>203</v>
      </c>
      <c r="O257">
        <v>2015</v>
      </c>
      <c r="P257" s="6">
        <v>42079</v>
      </c>
      <c r="Q257" s="6">
        <v>42083</v>
      </c>
      <c r="R257">
        <v>0</v>
      </c>
      <c r="S257">
        <v>10229.700000000001</v>
      </c>
      <c r="T257" t="str">
        <f t="shared" si="3"/>
        <v>50089203</v>
      </c>
    </row>
    <row r="258" spans="1:20" x14ac:dyDescent="0.25">
      <c r="A258" s="3" t="s">
        <v>409</v>
      </c>
      <c r="B258">
        <v>2426827</v>
      </c>
      <c r="C258">
        <v>1971118966</v>
      </c>
      <c r="D258">
        <v>60</v>
      </c>
      <c r="E258">
        <v>1</v>
      </c>
      <c r="F258">
        <v>20954912</v>
      </c>
      <c r="G258">
        <v>20954237</v>
      </c>
      <c r="H258" s="7">
        <v>42079</v>
      </c>
      <c r="I258" s="7">
        <v>42083</v>
      </c>
      <c r="J258">
        <v>50089</v>
      </c>
      <c r="K258">
        <v>1</v>
      </c>
      <c r="N258">
        <v>390</v>
      </c>
      <c r="O258">
        <v>2015</v>
      </c>
      <c r="P258" s="6">
        <v>42079</v>
      </c>
      <c r="Q258" s="6">
        <v>42083</v>
      </c>
      <c r="R258">
        <v>0</v>
      </c>
      <c r="S258">
        <v>8586.86</v>
      </c>
      <c r="T258" t="str">
        <f t="shared" si="3"/>
        <v>50089390</v>
      </c>
    </row>
    <row r="259" spans="1:20" x14ac:dyDescent="0.25">
      <c r="A259" s="3" t="s">
        <v>410</v>
      </c>
      <c r="B259">
        <v>2426982</v>
      </c>
      <c r="C259">
        <v>1971118981</v>
      </c>
      <c r="D259">
        <v>60</v>
      </c>
      <c r="E259">
        <v>1</v>
      </c>
      <c r="F259">
        <v>20948566</v>
      </c>
      <c r="G259">
        <v>20954966</v>
      </c>
      <c r="H259" s="7">
        <v>42079</v>
      </c>
      <c r="I259" s="7">
        <v>42084</v>
      </c>
      <c r="J259">
        <v>50327</v>
      </c>
      <c r="K259">
        <v>1</v>
      </c>
      <c r="N259">
        <v>392</v>
      </c>
      <c r="O259">
        <v>2015</v>
      </c>
      <c r="P259" s="6">
        <v>42079</v>
      </c>
      <c r="Q259" s="6">
        <v>42084</v>
      </c>
      <c r="R259">
        <v>0</v>
      </c>
      <c r="S259">
        <v>10319.530000000001</v>
      </c>
      <c r="T259" t="str">
        <f t="shared" ref="T259:T322" si="4">CONCATENATE(J259,N259)</f>
        <v>50327392</v>
      </c>
    </row>
    <row r="260" spans="1:20" x14ac:dyDescent="0.25">
      <c r="A260" s="3" t="s">
        <v>352</v>
      </c>
      <c r="B260">
        <v>20969834</v>
      </c>
      <c r="C260">
        <v>1971119560</v>
      </c>
      <c r="D260">
        <v>60</v>
      </c>
      <c r="E260">
        <v>1</v>
      </c>
      <c r="F260">
        <v>20953632</v>
      </c>
      <c r="G260">
        <v>20953751</v>
      </c>
      <c r="H260" s="7">
        <v>42080</v>
      </c>
      <c r="I260" s="7">
        <v>42082</v>
      </c>
      <c r="J260">
        <v>50272</v>
      </c>
      <c r="K260">
        <v>1</v>
      </c>
      <c r="N260">
        <v>194</v>
      </c>
      <c r="O260">
        <v>2015</v>
      </c>
      <c r="P260" s="6">
        <v>42080</v>
      </c>
      <c r="Q260" s="6">
        <v>42082</v>
      </c>
      <c r="R260">
        <v>0</v>
      </c>
      <c r="S260">
        <v>8235.5</v>
      </c>
      <c r="T260" t="str">
        <f t="shared" si="4"/>
        <v>50272194</v>
      </c>
    </row>
    <row r="261" spans="1:20" x14ac:dyDescent="0.25">
      <c r="A261" s="3" t="s">
        <v>411</v>
      </c>
      <c r="B261">
        <v>7958895</v>
      </c>
      <c r="C261">
        <v>1971119973</v>
      </c>
      <c r="D261">
        <v>60</v>
      </c>
      <c r="E261">
        <v>1</v>
      </c>
      <c r="F261">
        <v>20950090</v>
      </c>
      <c r="G261">
        <v>20954460</v>
      </c>
      <c r="H261" s="7">
        <v>42080</v>
      </c>
      <c r="I261" s="7">
        <v>42084</v>
      </c>
      <c r="J261">
        <v>50089</v>
      </c>
      <c r="K261">
        <v>1</v>
      </c>
      <c r="N261">
        <v>393</v>
      </c>
      <c r="O261">
        <v>2015</v>
      </c>
      <c r="P261" s="6">
        <v>42080</v>
      </c>
      <c r="Q261" s="6">
        <v>42084</v>
      </c>
      <c r="R261">
        <v>0</v>
      </c>
      <c r="S261">
        <v>18666.11</v>
      </c>
      <c r="T261" t="str">
        <f t="shared" si="4"/>
        <v>50089393</v>
      </c>
    </row>
    <row r="262" spans="1:20" x14ac:dyDescent="0.25">
      <c r="A262" s="3" t="s">
        <v>412</v>
      </c>
      <c r="B262">
        <v>7958895</v>
      </c>
      <c r="C262">
        <v>1971119973</v>
      </c>
      <c r="D262">
        <v>60</v>
      </c>
      <c r="E262">
        <v>1</v>
      </c>
      <c r="F262">
        <v>20950090</v>
      </c>
      <c r="G262">
        <v>20954460</v>
      </c>
      <c r="H262" s="7">
        <v>42080</v>
      </c>
      <c r="I262" s="7">
        <v>42084</v>
      </c>
      <c r="J262">
        <v>50089</v>
      </c>
      <c r="K262">
        <v>1</v>
      </c>
      <c r="N262">
        <v>393</v>
      </c>
      <c r="O262">
        <v>2015</v>
      </c>
      <c r="P262" s="6">
        <v>42080</v>
      </c>
      <c r="Q262" s="6">
        <v>42084</v>
      </c>
      <c r="R262">
        <v>0</v>
      </c>
      <c r="S262">
        <v>18666.11</v>
      </c>
      <c r="T262" t="str">
        <f t="shared" si="4"/>
        <v>50089393</v>
      </c>
    </row>
    <row r="263" spans="1:20" x14ac:dyDescent="0.25">
      <c r="A263" s="3" t="s">
        <v>364</v>
      </c>
      <c r="B263">
        <v>7958895</v>
      </c>
      <c r="C263">
        <v>1971120137</v>
      </c>
      <c r="D263">
        <v>60</v>
      </c>
      <c r="E263">
        <v>1</v>
      </c>
      <c r="F263">
        <v>57272</v>
      </c>
      <c r="G263">
        <v>57614</v>
      </c>
      <c r="H263" s="7">
        <v>42080</v>
      </c>
      <c r="I263" s="7">
        <v>42082</v>
      </c>
      <c r="J263">
        <v>50089</v>
      </c>
      <c r="K263">
        <v>1</v>
      </c>
      <c r="N263">
        <v>640</v>
      </c>
      <c r="O263">
        <v>2015</v>
      </c>
      <c r="P263" s="6">
        <v>42080</v>
      </c>
      <c r="Q263" s="6">
        <v>42082</v>
      </c>
      <c r="R263">
        <v>0</v>
      </c>
      <c r="S263">
        <v>13902.2</v>
      </c>
      <c r="T263" t="str">
        <f t="shared" si="4"/>
        <v>50089640</v>
      </c>
    </row>
    <row r="264" spans="1:20" x14ac:dyDescent="0.25">
      <c r="A264" s="3" t="s">
        <v>365</v>
      </c>
      <c r="B264">
        <v>7958895</v>
      </c>
      <c r="C264">
        <v>1971120137</v>
      </c>
      <c r="D264">
        <v>60</v>
      </c>
      <c r="E264">
        <v>1</v>
      </c>
      <c r="F264">
        <v>57272</v>
      </c>
      <c r="G264">
        <v>57614</v>
      </c>
      <c r="H264" s="7">
        <v>42080</v>
      </c>
      <c r="I264" s="7">
        <v>42082</v>
      </c>
      <c r="J264">
        <v>50089</v>
      </c>
      <c r="K264">
        <v>1</v>
      </c>
      <c r="N264">
        <v>640</v>
      </c>
      <c r="O264">
        <v>2015</v>
      </c>
      <c r="P264" s="6">
        <v>42080</v>
      </c>
      <c r="Q264" s="6">
        <v>42082</v>
      </c>
      <c r="R264">
        <v>0</v>
      </c>
      <c r="S264">
        <v>13902.2</v>
      </c>
      <c r="T264" t="str">
        <f t="shared" si="4"/>
        <v>50089640</v>
      </c>
    </row>
    <row r="265" spans="1:20" x14ac:dyDescent="0.25">
      <c r="A265" s="3" t="s">
        <v>366</v>
      </c>
      <c r="B265">
        <v>7958895</v>
      </c>
      <c r="C265">
        <v>1971120137</v>
      </c>
      <c r="D265">
        <v>60</v>
      </c>
      <c r="E265">
        <v>1</v>
      </c>
      <c r="F265">
        <v>57272</v>
      </c>
      <c r="G265">
        <v>57614</v>
      </c>
      <c r="H265" s="7">
        <v>42080</v>
      </c>
      <c r="I265" s="7">
        <v>42082</v>
      </c>
      <c r="J265">
        <v>50089</v>
      </c>
      <c r="K265">
        <v>1</v>
      </c>
      <c r="N265">
        <v>640</v>
      </c>
      <c r="O265">
        <v>2015</v>
      </c>
      <c r="P265" s="6">
        <v>42080</v>
      </c>
      <c r="Q265" s="6">
        <v>42082</v>
      </c>
      <c r="R265">
        <v>0</v>
      </c>
      <c r="S265">
        <v>13902.2</v>
      </c>
      <c r="T265" t="str">
        <f t="shared" si="4"/>
        <v>50089640</v>
      </c>
    </row>
    <row r="266" spans="1:20" x14ac:dyDescent="0.25">
      <c r="A266" s="3" t="s">
        <v>413</v>
      </c>
      <c r="B266">
        <v>7958895</v>
      </c>
      <c r="C266">
        <v>1971120137</v>
      </c>
      <c r="D266">
        <v>60</v>
      </c>
      <c r="E266">
        <v>1</v>
      </c>
      <c r="F266">
        <v>57272</v>
      </c>
      <c r="G266">
        <v>57614</v>
      </c>
      <c r="H266" s="7">
        <v>42080</v>
      </c>
      <c r="I266" s="7">
        <v>42082</v>
      </c>
      <c r="J266">
        <v>50089</v>
      </c>
      <c r="K266">
        <v>1</v>
      </c>
      <c r="N266">
        <v>640</v>
      </c>
      <c r="O266">
        <v>2015</v>
      </c>
      <c r="P266" s="6">
        <v>42080</v>
      </c>
      <c r="Q266" s="6">
        <v>42082</v>
      </c>
      <c r="R266">
        <v>0</v>
      </c>
      <c r="S266">
        <v>13902.2</v>
      </c>
      <c r="T266" t="str">
        <f t="shared" si="4"/>
        <v>50089640</v>
      </c>
    </row>
    <row r="267" spans="1:20" x14ac:dyDescent="0.25">
      <c r="A267" s="3" t="s">
        <v>414</v>
      </c>
      <c r="B267">
        <v>20978519</v>
      </c>
      <c r="C267">
        <v>1971121169</v>
      </c>
      <c r="D267">
        <v>60</v>
      </c>
      <c r="E267">
        <v>1</v>
      </c>
      <c r="F267">
        <v>20950313</v>
      </c>
      <c r="G267">
        <v>20954506</v>
      </c>
      <c r="H267" s="7">
        <v>42081</v>
      </c>
      <c r="I267" s="7">
        <v>42083</v>
      </c>
      <c r="J267">
        <v>50089</v>
      </c>
      <c r="K267">
        <v>1</v>
      </c>
      <c r="N267">
        <v>300</v>
      </c>
      <c r="O267">
        <v>2015</v>
      </c>
      <c r="P267" s="6">
        <v>42081</v>
      </c>
      <c r="Q267" s="6">
        <v>42083</v>
      </c>
      <c r="R267">
        <v>0</v>
      </c>
      <c r="S267">
        <v>11629.76</v>
      </c>
      <c r="T267" t="str">
        <f t="shared" si="4"/>
        <v>50089300</v>
      </c>
    </row>
    <row r="268" spans="1:20" x14ac:dyDescent="0.25">
      <c r="A268" s="3" t="s">
        <v>415</v>
      </c>
      <c r="B268">
        <v>2964715</v>
      </c>
      <c r="C268">
        <v>1971122288</v>
      </c>
      <c r="D268">
        <v>60</v>
      </c>
      <c r="E268">
        <v>1</v>
      </c>
      <c r="F268">
        <v>20950586</v>
      </c>
      <c r="G268">
        <v>20954403</v>
      </c>
      <c r="H268" s="7">
        <v>42082</v>
      </c>
      <c r="I268" s="7">
        <v>42087</v>
      </c>
      <c r="J268">
        <v>50089</v>
      </c>
      <c r="K268">
        <v>1</v>
      </c>
      <c r="N268">
        <v>190</v>
      </c>
      <c r="O268">
        <v>2015</v>
      </c>
      <c r="P268" s="6">
        <v>42082</v>
      </c>
      <c r="Q268" s="6">
        <v>42087</v>
      </c>
      <c r="R268">
        <v>0</v>
      </c>
      <c r="S268">
        <v>13236.72</v>
      </c>
      <c r="T268" t="str">
        <f t="shared" si="4"/>
        <v>50089190</v>
      </c>
    </row>
    <row r="269" spans="1:20" x14ac:dyDescent="0.25">
      <c r="A269" s="3" t="s">
        <v>360</v>
      </c>
      <c r="B269">
        <v>7966959</v>
      </c>
      <c r="C269">
        <v>1975950199</v>
      </c>
      <c r="D269">
        <v>60</v>
      </c>
      <c r="E269">
        <v>1</v>
      </c>
      <c r="F269">
        <v>20954276</v>
      </c>
      <c r="G269">
        <v>20954238</v>
      </c>
      <c r="H269" t="s">
        <v>348</v>
      </c>
      <c r="I269" t="s">
        <v>361</v>
      </c>
      <c r="J269">
        <v>50089</v>
      </c>
      <c r="K269">
        <v>3</v>
      </c>
      <c r="N269">
        <v>682</v>
      </c>
      <c r="O269">
        <v>2015</v>
      </c>
      <c r="P269" s="6">
        <v>42047</v>
      </c>
      <c r="Q269" s="6">
        <v>42062</v>
      </c>
      <c r="R269">
        <v>2</v>
      </c>
      <c r="S269">
        <v>17642.21</v>
      </c>
      <c r="T269" t="str">
        <f t="shared" si="4"/>
        <v>50089682</v>
      </c>
    </row>
    <row r="270" spans="1:20" x14ac:dyDescent="0.25">
      <c r="A270" s="3" t="s">
        <v>417</v>
      </c>
      <c r="B270">
        <v>7958895</v>
      </c>
      <c r="C270">
        <v>1976017583</v>
      </c>
      <c r="D270">
        <v>60</v>
      </c>
      <c r="E270">
        <v>1</v>
      </c>
      <c r="F270">
        <v>20950703</v>
      </c>
      <c r="G270">
        <v>20954837</v>
      </c>
      <c r="H270" s="7">
        <v>42069</v>
      </c>
      <c r="I270" s="7">
        <v>42091</v>
      </c>
      <c r="J270">
        <v>50089</v>
      </c>
      <c r="K270">
        <v>1</v>
      </c>
      <c r="N270">
        <v>187</v>
      </c>
      <c r="O270">
        <v>2015</v>
      </c>
      <c r="P270" s="6">
        <v>42069</v>
      </c>
      <c r="Q270" s="6">
        <v>42091</v>
      </c>
      <c r="R270">
        <v>0</v>
      </c>
      <c r="S270">
        <v>12379.89</v>
      </c>
      <c r="T270" t="str">
        <f t="shared" si="4"/>
        <v>50089187</v>
      </c>
    </row>
    <row r="271" spans="1:20" x14ac:dyDescent="0.25">
      <c r="A271" s="3" t="s">
        <v>347</v>
      </c>
      <c r="B271">
        <v>10146668</v>
      </c>
      <c r="C271">
        <v>1976034084</v>
      </c>
      <c r="D271">
        <v>60</v>
      </c>
      <c r="E271">
        <v>1</v>
      </c>
      <c r="F271">
        <v>20947708</v>
      </c>
      <c r="G271">
        <v>20953271</v>
      </c>
      <c r="H271" s="7">
        <v>42075</v>
      </c>
      <c r="I271" s="7">
        <v>42083</v>
      </c>
      <c r="J271">
        <v>50709</v>
      </c>
      <c r="K271">
        <v>3</v>
      </c>
      <c r="N271">
        <v>871</v>
      </c>
      <c r="O271">
        <v>2015</v>
      </c>
      <c r="P271" s="6">
        <v>42075</v>
      </c>
      <c r="Q271" s="6">
        <v>42083</v>
      </c>
      <c r="R271">
        <v>0</v>
      </c>
      <c r="S271">
        <v>13728.08</v>
      </c>
      <c r="T271" t="str">
        <f t="shared" si="4"/>
        <v>50709871</v>
      </c>
    </row>
    <row r="272" spans="1:20" x14ac:dyDescent="0.25">
      <c r="A272" s="3" t="s">
        <v>418</v>
      </c>
      <c r="B272">
        <v>2876031</v>
      </c>
      <c r="C272">
        <v>1976035566</v>
      </c>
      <c r="D272">
        <v>60</v>
      </c>
      <c r="E272">
        <v>1</v>
      </c>
      <c r="F272">
        <v>20954675</v>
      </c>
      <c r="G272">
        <v>20954410</v>
      </c>
      <c r="H272" s="7">
        <v>42075</v>
      </c>
      <c r="I272" s="7">
        <v>42089</v>
      </c>
      <c r="J272">
        <v>50089</v>
      </c>
      <c r="K272">
        <v>3</v>
      </c>
      <c r="N272">
        <v>683</v>
      </c>
      <c r="O272">
        <v>2015</v>
      </c>
      <c r="P272" s="6">
        <v>42075</v>
      </c>
      <c r="Q272" s="6">
        <v>42089</v>
      </c>
      <c r="R272">
        <v>0</v>
      </c>
      <c r="S272">
        <v>12654.41</v>
      </c>
      <c r="T272" t="str">
        <f t="shared" si="4"/>
        <v>50089683</v>
      </c>
    </row>
    <row r="273" spans="1:20" x14ac:dyDescent="0.25">
      <c r="A273" s="3" t="s">
        <v>272</v>
      </c>
      <c r="B273">
        <v>7966959</v>
      </c>
      <c r="C273">
        <v>1976047605</v>
      </c>
      <c r="D273">
        <v>60</v>
      </c>
      <c r="E273">
        <v>1</v>
      </c>
      <c r="F273">
        <v>20945341</v>
      </c>
      <c r="G273">
        <v>20953028</v>
      </c>
      <c r="H273" s="7">
        <v>42080</v>
      </c>
      <c r="I273" s="7">
        <v>42090</v>
      </c>
      <c r="J273">
        <v>50129</v>
      </c>
      <c r="K273">
        <v>3</v>
      </c>
      <c r="N273">
        <v>870</v>
      </c>
      <c r="O273">
        <v>2015</v>
      </c>
      <c r="P273" s="6">
        <v>42080</v>
      </c>
      <c r="Q273" s="6">
        <v>42090</v>
      </c>
      <c r="R273">
        <v>0</v>
      </c>
      <c r="S273">
        <v>38223.74</v>
      </c>
      <c r="T273" t="str">
        <f t="shared" si="4"/>
        <v>50129870</v>
      </c>
    </row>
    <row r="274" spans="1:20" x14ac:dyDescent="0.25">
      <c r="A274" s="3" t="s">
        <v>421</v>
      </c>
      <c r="B274">
        <v>7966959</v>
      </c>
      <c r="C274">
        <v>1976047605</v>
      </c>
      <c r="D274">
        <v>60</v>
      </c>
      <c r="E274">
        <v>1</v>
      </c>
      <c r="F274">
        <v>20945341</v>
      </c>
      <c r="G274">
        <v>20953028</v>
      </c>
      <c r="H274" s="7">
        <v>42080</v>
      </c>
      <c r="I274" s="7">
        <v>42090</v>
      </c>
      <c r="J274">
        <v>50129</v>
      </c>
      <c r="K274">
        <v>3</v>
      </c>
      <c r="N274">
        <v>870</v>
      </c>
      <c r="O274">
        <v>2015</v>
      </c>
      <c r="P274" s="6">
        <v>42080</v>
      </c>
      <c r="Q274" s="6">
        <v>42090</v>
      </c>
      <c r="R274">
        <v>0</v>
      </c>
      <c r="S274">
        <v>38223.74</v>
      </c>
      <c r="T274" t="str">
        <f t="shared" si="4"/>
        <v>50129870</v>
      </c>
    </row>
    <row r="275" spans="1:20" x14ac:dyDescent="0.25">
      <c r="A275" s="3" t="s">
        <v>422</v>
      </c>
      <c r="B275">
        <v>2426157</v>
      </c>
      <c r="C275">
        <v>1976049559</v>
      </c>
      <c r="D275">
        <v>60</v>
      </c>
      <c r="E275">
        <v>1</v>
      </c>
      <c r="F275">
        <v>86669</v>
      </c>
      <c r="G275">
        <v>27358</v>
      </c>
      <c r="H275" s="7">
        <v>42081</v>
      </c>
      <c r="I275" s="7">
        <v>42082</v>
      </c>
      <c r="J275">
        <v>50089</v>
      </c>
      <c r="K275">
        <v>1</v>
      </c>
      <c r="N275">
        <v>392</v>
      </c>
      <c r="O275">
        <v>2015</v>
      </c>
      <c r="P275" s="6">
        <v>42081</v>
      </c>
      <c r="Q275" s="6">
        <v>42082</v>
      </c>
      <c r="R275">
        <v>0</v>
      </c>
      <c r="S275">
        <v>10924.47</v>
      </c>
      <c r="T275" t="str">
        <f t="shared" si="4"/>
        <v>50089392</v>
      </c>
    </row>
    <row r="276" spans="1:20" x14ac:dyDescent="0.25">
      <c r="A276" s="3" t="s">
        <v>352</v>
      </c>
      <c r="B276">
        <v>20969834</v>
      </c>
      <c r="C276">
        <v>1976054538</v>
      </c>
      <c r="D276">
        <v>60</v>
      </c>
      <c r="E276">
        <v>1</v>
      </c>
      <c r="F276">
        <v>20953632</v>
      </c>
      <c r="G276">
        <v>20953751</v>
      </c>
      <c r="H276" s="7">
        <v>42083</v>
      </c>
      <c r="I276" s="7">
        <v>42089</v>
      </c>
      <c r="J276">
        <v>50129</v>
      </c>
      <c r="K276">
        <v>1</v>
      </c>
      <c r="N276">
        <v>291</v>
      </c>
      <c r="O276">
        <v>2015</v>
      </c>
      <c r="P276" s="6">
        <v>42083</v>
      </c>
      <c r="Q276" s="6">
        <v>42089</v>
      </c>
      <c r="R276">
        <v>0</v>
      </c>
      <c r="S276">
        <v>13172.5</v>
      </c>
      <c r="T276" t="str">
        <f t="shared" si="4"/>
        <v>50129291</v>
      </c>
    </row>
    <row r="277" spans="1:20" x14ac:dyDescent="0.25">
      <c r="A277" s="3" t="s">
        <v>423</v>
      </c>
      <c r="B277">
        <v>7966688</v>
      </c>
      <c r="C277">
        <v>1976056653</v>
      </c>
      <c r="D277">
        <v>60</v>
      </c>
      <c r="E277">
        <v>1</v>
      </c>
      <c r="F277">
        <v>20950850</v>
      </c>
      <c r="G277">
        <v>20954959</v>
      </c>
      <c r="H277" s="7">
        <v>42084</v>
      </c>
      <c r="I277" s="7">
        <v>42087</v>
      </c>
      <c r="J277">
        <v>50089</v>
      </c>
      <c r="K277">
        <v>1</v>
      </c>
      <c r="N277">
        <v>203</v>
      </c>
      <c r="O277">
        <v>2015</v>
      </c>
      <c r="P277" s="6">
        <v>42084</v>
      </c>
      <c r="Q277" s="6">
        <v>42087</v>
      </c>
      <c r="R277">
        <v>0</v>
      </c>
      <c r="S277">
        <v>8994.9</v>
      </c>
      <c r="T277" t="str">
        <f t="shared" si="4"/>
        <v>50089203</v>
      </c>
    </row>
    <row r="278" spans="1:20" x14ac:dyDescent="0.25">
      <c r="A278" s="3" t="s">
        <v>415</v>
      </c>
      <c r="B278">
        <v>2964715</v>
      </c>
      <c r="C278">
        <v>1976064940</v>
      </c>
      <c r="D278">
        <v>60</v>
      </c>
      <c r="E278">
        <v>1</v>
      </c>
      <c r="F278">
        <v>20950586</v>
      </c>
      <c r="G278">
        <v>20954403</v>
      </c>
      <c r="H278" s="7">
        <v>42090</v>
      </c>
      <c r="I278" s="7">
        <v>42093</v>
      </c>
      <c r="J278">
        <v>50390</v>
      </c>
      <c r="K278">
        <v>1</v>
      </c>
      <c r="N278">
        <v>872</v>
      </c>
      <c r="O278">
        <v>2015</v>
      </c>
      <c r="P278" s="6">
        <v>42090</v>
      </c>
      <c r="Q278" s="6">
        <v>42093</v>
      </c>
      <c r="R278">
        <v>0</v>
      </c>
      <c r="S278">
        <v>8166.98</v>
      </c>
      <c r="T278" t="str">
        <f t="shared" si="4"/>
        <v>50390872</v>
      </c>
    </row>
    <row r="279" spans="1:20" x14ac:dyDescent="0.25">
      <c r="A279" s="3" t="s">
        <v>53</v>
      </c>
      <c r="B279">
        <v>2876151</v>
      </c>
      <c r="C279">
        <v>1980062168</v>
      </c>
      <c r="D279">
        <v>60</v>
      </c>
      <c r="E279">
        <v>1</v>
      </c>
      <c r="F279">
        <v>57054</v>
      </c>
      <c r="G279">
        <v>57156</v>
      </c>
      <c r="H279" t="s">
        <v>181</v>
      </c>
      <c r="I279" t="s">
        <v>245</v>
      </c>
      <c r="J279">
        <v>50129</v>
      </c>
      <c r="K279">
        <v>63</v>
      </c>
      <c r="N279">
        <v>393</v>
      </c>
      <c r="O279">
        <v>2014</v>
      </c>
      <c r="P279" s="6">
        <v>41810</v>
      </c>
      <c r="Q279" s="6">
        <v>41895</v>
      </c>
      <c r="R279">
        <v>0</v>
      </c>
      <c r="S279">
        <v>13145.76</v>
      </c>
      <c r="T279" t="str">
        <f t="shared" si="4"/>
        <v>50129393</v>
      </c>
    </row>
    <row r="280" spans="1:20" x14ac:dyDescent="0.25">
      <c r="A280" s="3" t="s">
        <v>23</v>
      </c>
      <c r="B280">
        <v>7958895</v>
      </c>
      <c r="C280">
        <v>1980062173</v>
      </c>
      <c r="D280">
        <v>60</v>
      </c>
      <c r="E280">
        <v>1</v>
      </c>
      <c r="F280">
        <v>57963</v>
      </c>
      <c r="G280">
        <v>28127</v>
      </c>
      <c r="H280" t="s">
        <v>181</v>
      </c>
      <c r="I280" t="s">
        <v>281</v>
      </c>
      <c r="J280">
        <v>50129</v>
      </c>
      <c r="K280">
        <v>1</v>
      </c>
      <c r="N280">
        <v>164</v>
      </c>
      <c r="O280">
        <v>2014</v>
      </c>
      <c r="P280" s="6">
        <v>41911</v>
      </c>
      <c r="Q280" s="6">
        <v>41929</v>
      </c>
      <c r="R280">
        <v>2</v>
      </c>
      <c r="S280">
        <v>26916.84</v>
      </c>
      <c r="T280" t="str">
        <f t="shared" si="4"/>
        <v>50129164</v>
      </c>
    </row>
    <row r="281" spans="1:20" x14ac:dyDescent="0.25">
      <c r="A281" s="3" t="s">
        <v>106</v>
      </c>
      <c r="B281">
        <v>7958895</v>
      </c>
      <c r="C281">
        <v>1980062173</v>
      </c>
      <c r="D281">
        <v>60</v>
      </c>
      <c r="E281">
        <v>1</v>
      </c>
      <c r="F281">
        <v>57963</v>
      </c>
      <c r="G281">
        <v>28127</v>
      </c>
      <c r="H281" t="s">
        <v>181</v>
      </c>
      <c r="I281" t="s">
        <v>281</v>
      </c>
      <c r="J281">
        <v>50129</v>
      </c>
      <c r="K281">
        <v>1</v>
      </c>
      <c r="N281">
        <v>164</v>
      </c>
      <c r="O281">
        <v>2014</v>
      </c>
      <c r="P281" s="6">
        <v>41911</v>
      </c>
      <c r="Q281" s="6">
        <v>41929</v>
      </c>
      <c r="R281">
        <v>2</v>
      </c>
      <c r="S281">
        <v>26916.84</v>
      </c>
      <c r="T281" t="str">
        <f t="shared" si="4"/>
        <v>50129164</v>
      </c>
    </row>
    <row r="282" spans="1:20" x14ac:dyDescent="0.25">
      <c r="A282" s="3" t="s">
        <v>142</v>
      </c>
      <c r="B282">
        <v>7962564</v>
      </c>
      <c r="C282">
        <v>1980094721</v>
      </c>
      <c r="D282">
        <v>60</v>
      </c>
      <c r="E282">
        <v>1</v>
      </c>
      <c r="F282">
        <v>20945105</v>
      </c>
      <c r="G282">
        <v>20954500</v>
      </c>
      <c r="H282" t="s">
        <v>425</v>
      </c>
      <c r="I282" t="s">
        <v>225</v>
      </c>
      <c r="J282">
        <v>50140</v>
      </c>
      <c r="K282">
        <v>1</v>
      </c>
      <c r="N282">
        <v>682</v>
      </c>
      <c r="O282">
        <v>2014</v>
      </c>
      <c r="P282" s="6">
        <v>41931</v>
      </c>
      <c r="Q282" s="6">
        <v>41933</v>
      </c>
      <c r="R282">
        <v>0</v>
      </c>
      <c r="S282">
        <v>9713.61</v>
      </c>
      <c r="T282" t="str">
        <f t="shared" si="4"/>
        <v>50140682</v>
      </c>
    </row>
    <row r="283" spans="1:20" x14ac:dyDescent="0.25">
      <c r="A283" s="3" t="s">
        <v>146</v>
      </c>
      <c r="B283">
        <v>7958895</v>
      </c>
      <c r="C283">
        <v>1980103823</v>
      </c>
      <c r="D283">
        <v>60</v>
      </c>
      <c r="E283">
        <v>1</v>
      </c>
      <c r="F283">
        <v>57272</v>
      </c>
      <c r="G283">
        <v>57614</v>
      </c>
      <c r="H283" t="s">
        <v>236</v>
      </c>
      <c r="I283" t="s">
        <v>249</v>
      </c>
      <c r="J283">
        <v>50129</v>
      </c>
      <c r="K283">
        <v>6</v>
      </c>
      <c r="N283">
        <v>640</v>
      </c>
      <c r="O283">
        <v>2014</v>
      </c>
      <c r="P283" s="6">
        <v>41936</v>
      </c>
      <c r="Q283" s="6">
        <v>41937</v>
      </c>
      <c r="R283">
        <v>0</v>
      </c>
      <c r="S283">
        <v>6849.96</v>
      </c>
      <c r="T283" t="str">
        <f t="shared" si="4"/>
        <v>50129640</v>
      </c>
    </row>
    <row r="284" spans="1:20" x14ac:dyDescent="0.25">
      <c r="A284" s="3" t="s">
        <v>194</v>
      </c>
      <c r="B284">
        <v>7966880</v>
      </c>
      <c r="C284">
        <v>1980150999</v>
      </c>
      <c r="D284">
        <v>60</v>
      </c>
      <c r="E284">
        <v>1</v>
      </c>
      <c r="F284">
        <v>69638</v>
      </c>
      <c r="G284">
        <v>69600</v>
      </c>
      <c r="H284" t="s">
        <v>250</v>
      </c>
      <c r="I284" t="s">
        <v>251</v>
      </c>
      <c r="J284">
        <v>50696</v>
      </c>
      <c r="K284">
        <v>1</v>
      </c>
      <c r="N284">
        <v>698</v>
      </c>
      <c r="O284">
        <v>2014</v>
      </c>
      <c r="P284" s="6">
        <v>41961</v>
      </c>
      <c r="Q284" s="6">
        <v>41968</v>
      </c>
      <c r="R284">
        <v>0</v>
      </c>
      <c r="S284">
        <v>12675.81</v>
      </c>
      <c r="T284" t="str">
        <f t="shared" si="4"/>
        <v>50696698</v>
      </c>
    </row>
    <row r="285" spans="1:20" x14ac:dyDescent="0.25">
      <c r="A285" s="3" t="s">
        <v>222</v>
      </c>
      <c r="B285">
        <v>7966906</v>
      </c>
      <c r="C285">
        <v>1980186592</v>
      </c>
      <c r="D285">
        <v>60</v>
      </c>
      <c r="E285">
        <v>1</v>
      </c>
      <c r="F285">
        <v>57962</v>
      </c>
      <c r="G285">
        <v>57580</v>
      </c>
      <c r="H285" t="s">
        <v>265</v>
      </c>
      <c r="I285" t="s">
        <v>426</v>
      </c>
      <c r="J285">
        <v>50063</v>
      </c>
      <c r="K285">
        <v>1</v>
      </c>
      <c r="N285">
        <v>192</v>
      </c>
      <c r="O285">
        <v>2014</v>
      </c>
      <c r="P285" s="6">
        <v>41977</v>
      </c>
      <c r="Q285" s="6">
        <v>41982</v>
      </c>
      <c r="R285">
        <v>0</v>
      </c>
      <c r="S285">
        <v>7815.54</v>
      </c>
      <c r="T285" t="str">
        <f t="shared" si="4"/>
        <v>50063192</v>
      </c>
    </row>
    <row r="286" spans="1:20" x14ac:dyDescent="0.25">
      <c r="A286" s="3" t="s">
        <v>263</v>
      </c>
      <c r="B286">
        <v>2876031</v>
      </c>
      <c r="C286">
        <v>1980196034</v>
      </c>
      <c r="D286">
        <v>60</v>
      </c>
      <c r="E286">
        <v>1</v>
      </c>
      <c r="F286">
        <v>20954530</v>
      </c>
      <c r="G286">
        <v>20954989</v>
      </c>
      <c r="H286" t="s">
        <v>334</v>
      </c>
      <c r="I286" t="s">
        <v>427</v>
      </c>
      <c r="J286">
        <v>50129</v>
      </c>
      <c r="K286">
        <v>20</v>
      </c>
      <c r="N286">
        <v>870</v>
      </c>
      <c r="O286">
        <v>2014</v>
      </c>
      <c r="P286" s="6">
        <v>41981</v>
      </c>
      <c r="Q286" s="6">
        <v>41989</v>
      </c>
      <c r="R286">
        <v>0</v>
      </c>
      <c r="S286">
        <v>40260.67</v>
      </c>
      <c r="T286" t="str">
        <f t="shared" si="4"/>
        <v>50129870</v>
      </c>
    </row>
    <row r="287" spans="1:20" x14ac:dyDescent="0.25">
      <c r="A287" s="3" t="s">
        <v>428</v>
      </c>
      <c r="B287">
        <v>7959656</v>
      </c>
      <c r="C287">
        <v>1980202208</v>
      </c>
      <c r="D287">
        <v>60</v>
      </c>
      <c r="E287">
        <v>1</v>
      </c>
      <c r="F287">
        <v>20953642</v>
      </c>
      <c r="G287">
        <v>20953003</v>
      </c>
      <c r="H287" t="s">
        <v>271</v>
      </c>
      <c r="I287" t="s">
        <v>287</v>
      </c>
      <c r="J287">
        <v>50089</v>
      </c>
      <c r="K287">
        <v>6</v>
      </c>
      <c r="N287">
        <v>638</v>
      </c>
      <c r="O287">
        <v>2014</v>
      </c>
      <c r="P287" s="6">
        <v>41983</v>
      </c>
      <c r="Q287" s="6">
        <v>41990</v>
      </c>
      <c r="R287">
        <v>0</v>
      </c>
      <c r="S287">
        <v>10403.61</v>
      </c>
      <c r="T287" t="str">
        <f t="shared" si="4"/>
        <v>50089638</v>
      </c>
    </row>
    <row r="288" spans="1:20" x14ac:dyDescent="0.25">
      <c r="A288" s="3" t="s">
        <v>222</v>
      </c>
      <c r="B288">
        <v>7966906</v>
      </c>
      <c r="C288">
        <v>1980235394</v>
      </c>
      <c r="D288">
        <v>60</v>
      </c>
      <c r="E288">
        <v>1</v>
      </c>
      <c r="F288">
        <v>57962</v>
      </c>
      <c r="G288">
        <v>57580</v>
      </c>
      <c r="H288" t="s">
        <v>276</v>
      </c>
      <c r="I288" t="s">
        <v>295</v>
      </c>
      <c r="J288">
        <v>50063</v>
      </c>
      <c r="K288">
        <v>1</v>
      </c>
      <c r="N288">
        <v>439</v>
      </c>
      <c r="O288">
        <v>2014</v>
      </c>
      <c r="P288" s="6">
        <v>41995</v>
      </c>
      <c r="Q288" s="6">
        <v>41997</v>
      </c>
      <c r="R288">
        <v>0</v>
      </c>
      <c r="S288">
        <v>10565.61</v>
      </c>
      <c r="T288" t="str">
        <f t="shared" si="4"/>
        <v>50063439</v>
      </c>
    </row>
    <row r="289" spans="1:20" x14ac:dyDescent="0.25">
      <c r="A289" s="3" t="s">
        <v>307</v>
      </c>
      <c r="B289">
        <v>2876151</v>
      </c>
      <c r="C289">
        <v>1980244282</v>
      </c>
      <c r="D289">
        <v>60</v>
      </c>
      <c r="E289">
        <v>1</v>
      </c>
      <c r="F289">
        <v>20945884</v>
      </c>
      <c r="G289">
        <v>20954472</v>
      </c>
      <c r="H289" t="s">
        <v>298</v>
      </c>
      <c r="I289" t="s">
        <v>308</v>
      </c>
      <c r="J289">
        <v>50129</v>
      </c>
      <c r="K289">
        <v>62</v>
      </c>
      <c r="N289">
        <v>221</v>
      </c>
      <c r="O289">
        <v>2015</v>
      </c>
      <c r="P289" s="6">
        <v>41998</v>
      </c>
      <c r="Q289" s="6">
        <v>42007</v>
      </c>
      <c r="R289">
        <v>2</v>
      </c>
      <c r="S289">
        <v>41329</v>
      </c>
      <c r="T289" t="str">
        <f t="shared" si="4"/>
        <v>50129221</v>
      </c>
    </row>
    <row r="290" spans="1:20" x14ac:dyDescent="0.25">
      <c r="A290" s="3" t="s">
        <v>310</v>
      </c>
      <c r="B290">
        <v>2876151</v>
      </c>
      <c r="C290">
        <v>1980244282</v>
      </c>
      <c r="D290">
        <v>60</v>
      </c>
      <c r="E290">
        <v>1</v>
      </c>
      <c r="F290">
        <v>20945884</v>
      </c>
      <c r="G290">
        <v>20954472</v>
      </c>
      <c r="H290" t="s">
        <v>298</v>
      </c>
      <c r="I290" t="s">
        <v>308</v>
      </c>
      <c r="J290">
        <v>50129</v>
      </c>
      <c r="K290">
        <v>62</v>
      </c>
      <c r="N290">
        <v>221</v>
      </c>
      <c r="O290">
        <v>2015</v>
      </c>
      <c r="P290" s="6">
        <v>41998</v>
      </c>
      <c r="Q290" s="6">
        <v>42007</v>
      </c>
      <c r="R290">
        <v>2</v>
      </c>
      <c r="S290">
        <v>41329</v>
      </c>
      <c r="T290" t="str">
        <f t="shared" si="4"/>
        <v>50129221</v>
      </c>
    </row>
    <row r="291" spans="1:20" x14ac:dyDescent="0.25">
      <c r="A291" s="3" t="s">
        <v>429</v>
      </c>
      <c r="B291">
        <v>2876151</v>
      </c>
      <c r="C291">
        <v>1980251445</v>
      </c>
      <c r="D291">
        <v>60</v>
      </c>
      <c r="E291">
        <v>1</v>
      </c>
      <c r="F291">
        <v>86057</v>
      </c>
      <c r="G291">
        <v>27343</v>
      </c>
      <c r="H291" t="s">
        <v>430</v>
      </c>
      <c r="I291" t="s">
        <v>308</v>
      </c>
      <c r="J291">
        <v>50129</v>
      </c>
      <c r="K291">
        <v>1</v>
      </c>
      <c r="N291">
        <v>603</v>
      </c>
      <c r="O291">
        <v>2015</v>
      </c>
      <c r="P291" s="6">
        <v>42001</v>
      </c>
      <c r="Q291" s="6">
        <v>42007</v>
      </c>
      <c r="R291">
        <v>0</v>
      </c>
      <c r="S291">
        <v>6955.27</v>
      </c>
      <c r="T291" t="str">
        <f t="shared" si="4"/>
        <v>50129603</v>
      </c>
    </row>
    <row r="292" spans="1:20" x14ac:dyDescent="0.25">
      <c r="A292" s="3" t="s">
        <v>431</v>
      </c>
      <c r="B292">
        <v>10146372</v>
      </c>
      <c r="C292">
        <v>1980260905</v>
      </c>
      <c r="D292">
        <v>60</v>
      </c>
      <c r="E292">
        <v>1</v>
      </c>
      <c r="F292">
        <v>20945625</v>
      </c>
      <c r="G292">
        <v>20954582</v>
      </c>
      <c r="H292" t="s">
        <v>432</v>
      </c>
      <c r="I292" t="s">
        <v>433</v>
      </c>
      <c r="J292">
        <v>50089</v>
      </c>
      <c r="K292">
        <v>1</v>
      </c>
      <c r="N292">
        <v>195</v>
      </c>
      <c r="O292">
        <v>2015</v>
      </c>
      <c r="P292" s="6">
        <v>42004</v>
      </c>
      <c r="Q292" s="6">
        <v>42010</v>
      </c>
      <c r="R292">
        <v>0</v>
      </c>
      <c r="S292">
        <v>9391.58</v>
      </c>
      <c r="T292" t="str">
        <f t="shared" si="4"/>
        <v>50089195</v>
      </c>
    </row>
    <row r="293" spans="1:20" x14ac:dyDescent="0.25">
      <c r="A293" s="3" t="s">
        <v>434</v>
      </c>
      <c r="B293">
        <v>7958895</v>
      </c>
      <c r="C293">
        <v>1980284024</v>
      </c>
      <c r="D293">
        <v>60</v>
      </c>
      <c r="E293">
        <v>1</v>
      </c>
      <c r="F293">
        <v>68828</v>
      </c>
      <c r="G293">
        <v>28617</v>
      </c>
      <c r="H293" t="s">
        <v>435</v>
      </c>
      <c r="I293" t="s">
        <v>436</v>
      </c>
      <c r="J293">
        <v>50129</v>
      </c>
      <c r="K293">
        <v>3</v>
      </c>
      <c r="N293">
        <v>71</v>
      </c>
      <c r="O293">
        <v>2015</v>
      </c>
      <c r="P293" s="6">
        <v>42011</v>
      </c>
      <c r="Q293" s="6">
        <v>42014</v>
      </c>
      <c r="R293">
        <v>0</v>
      </c>
      <c r="S293">
        <v>9103.5499999999993</v>
      </c>
      <c r="T293" t="str">
        <f t="shared" si="4"/>
        <v>5012971</v>
      </c>
    </row>
    <row r="294" spans="1:20" x14ac:dyDescent="0.25">
      <c r="A294" s="3" t="s">
        <v>437</v>
      </c>
      <c r="B294">
        <v>2426827</v>
      </c>
      <c r="C294">
        <v>1980288376</v>
      </c>
      <c r="D294">
        <v>60</v>
      </c>
      <c r="E294">
        <v>1</v>
      </c>
      <c r="F294">
        <v>20945379</v>
      </c>
      <c r="G294">
        <v>20953063</v>
      </c>
      <c r="H294" t="s">
        <v>284</v>
      </c>
      <c r="I294" t="s">
        <v>282</v>
      </c>
      <c r="J294">
        <v>50129</v>
      </c>
      <c r="K294">
        <v>6</v>
      </c>
      <c r="N294">
        <v>254</v>
      </c>
      <c r="O294">
        <v>2015</v>
      </c>
      <c r="P294" s="6">
        <v>42012</v>
      </c>
      <c r="Q294" s="6">
        <v>42013</v>
      </c>
      <c r="R294">
        <v>0</v>
      </c>
      <c r="S294">
        <v>14659.44</v>
      </c>
      <c r="T294" t="str">
        <f t="shared" si="4"/>
        <v>50129254</v>
      </c>
    </row>
    <row r="295" spans="1:20" x14ac:dyDescent="0.25">
      <c r="A295" s="3" t="s">
        <v>438</v>
      </c>
      <c r="B295">
        <v>7958424</v>
      </c>
      <c r="C295">
        <v>1980332244</v>
      </c>
      <c r="D295">
        <v>60</v>
      </c>
      <c r="E295">
        <v>1</v>
      </c>
      <c r="F295">
        <v>69252</v>
      </c>
      <c r="G295">
        <v>28061</v>
      </c>
      <c r="H295" t="s">
        <v>327</v>
      </c>
      <c r="I295" t="s">
        <v>339</v>
      </c>
      <c r="J295">
        <v>50129</v>
      </c>
      <c r="K295">
        <v>1</v>
      </c>
      <c r="N295">
        <v>191</v>
      </c>
      <c r="O295">
        <v>2015</v>
      </c>
      <c r="P295" s="6">
        <v>42023</v>
      </c>
      <c r="Q295" s="6">
        <v>42027</v>
      </c>
      <c r="R295">
        <v>0</v>
      </c>
      <c r="S295">
        <v>7675.13</v>
      </c>
      <c r="T295" t="str">
        <f t="shared" si="4"/>
        <v>50129191</v>
      </c>
    </row>
    <row r="296" spans="1:20" x14ac:dyDescent="0.25">
      <c r="A296" s="3" t="s">
        <v>439</v>
      </c>
      <c r="B296">
        <v>2426982</v>
      </c>
      <c r="C296">
        <v>1980336979</v>
      </c>
      <c r="D296">
        <v>60</v>
      </c>
      <c r="E296">
        <v>1</v>
      </c>
      <c r="F296">
        <v>20953467</v>
      </c>
      <c r="G296">
        <v>20953323</v>
      </c>
      <c r="H296" t="s">
        <v>292</v>
      </c>
      <c r="I296" t="s">
        <v>440</v>
      </c>
      <c r="J296">
        <v>50129</v>
      </c>
      <c r="K296">
        <v>3</v>
      </c>
      <c r="N296">
        <v>658</v>
      </c>
      <c r="O296">
        <v>2015</v>
      </c>
      <c r="P296" s="6">
        <v>42024</v>
      </c>
      <c r="Q296" s="6">
        <v>42028</v>
      </c>
      <c r="R296">
        <v>0</v>
      </c>
      <c r="S296">
        <v>13322.85</v>
      </c>
      <c r="T296" t="str">
        <f t="shared" si="4"/>
        <v>50129658</v>
      </c>
    </row>
    <row r="297" spans="1:20" x14ac:dyDescent="0.25">
      <c r="A297" s="3" t="s">
        <v>352</v>
      </c>
      <c r="B297">
        <v>20969834</v>
      </c>
      <c r="C297">
        <v>1980369545</v>
      </c>
      <c r="D297">
        <v>60</v>
      </c>
      <c r="E297">
        <v>1</v>
      </c>
      <c r="F297">
        <v>20953632</v>
      </c>
      <c r="G297">
        <v>20953751</v>
      </c>
      <c r="H297" t="s">
        <v>441</v>
      </c>
      <c r="I297" t="s">
        <v>309</v>
      </c>
      <c r="J297">
        <v>50129</v>
      </c>
      <c r="K297">
        <v>63</v>
      </c>
      <c r="N297">
        <v>981</v>
      </c>
      <c r="O297">
        <v>2015</v>
      </c>
      <c r="P297" s="6">
        <v>42031</v>
      </c>
      <c r="Q297" s="6">
        <v>42040</v>
      </c>
      <c r="R297">
        <v>0</v>
      </c>
      <c r="S297">
        <v>39126.71</v>
      </c>
      <c r="T297" t="str">
        <f t="shared" si="4"/>
        <v>50129981</v>
      </c>
    </row>
    <row r="298" spans="1:20" x14ac:dyDescent="0.25">
      <c r="A298" s="3" t="s">
        <v>353</v>
      </c>
      <c r="B298">
        <v>7962564</v>
      </c>
      <c r="C298">
        <v>1980398776</v>
      </c>
      <c r="D298">
        <v>60</v>
      </c>
      <c r="E298">
        <v>1</v>
      </c>
      <c r="F298">
        <v>20945487</v>
      </c>
      <c r="G298">
        <v>20954098</v>
      </c>
      <c r="H298" t="s">
        <v>306</v>
      </c>
      <c r="I298" t="s">
        <v>354</v>
      </c>
      <c r="J298">
        <v>50129</v>
      </c>
      <c r="K298">
        <v>62</v>
      </c>
      <c r="N298">
        <v>689</v>
      </c>
      <c r="O298">
        <v>2015</v>
      </c>
      <c r="P298" s="6">
        <v>42037</v>
      </c>
      <c r="Q298" s="6">
        <v>42041</v>
      </c>
      <c r="R298">
        <v>0</v>
      </c>
      <c r="S298">
        <v>10251.15</v>
      </c>
      <c r="T298" t="str">
        <f t="shared" si="4"/>
        <v>50129689</v>
      </c>
    </row>
    <row r="299" spans="1:20" x14ac:dyDescent="0.25">
      <c r="A299" s="3" t="s">
        <v>294</v>
      </c>
      <c r="B299">
        <v>7962564</v>
      </c>
      <c r="C299">
        <v>1980398776</v>
      </c>
      <c r="D299">
        <v>60</v>
      </c>
      <c r="E299">
        <v>1</v>
      </c>
      <c r="F299">
        <v>20945487</v>
      </c>
      <c r="G299">
        <v>20954098</v>
      </c>
      <c r="H299" t="s">
        <v>306</v>
      </c>
      <c r="I299" t="s">
        <v>354</v>
      </c>
      <c r="J299">
        <v>50129</v>
      </c>
      <c r="K299">
        <v>62</v>
      </c>
      <c r="N299">
        <v>689</v>
      </c>
      <c r="O299">
        <v>2015</v>
      </c>
      <c r="P299" s="6">
        <v>42037</v>
      </c>
      <c r="Q299" s="6">
        <v>42041</v>
      </c>
      <c r="R299">
        <v>0</v>
      </c>
      <c r="S299">
        <v>10251.15</v>
      </c>
      <c r="T299" t="str">
        <f t="shared" si="4"/>
        <v>50129689</v>
      </c>
    </row>
    <row r="300" spans="1:20" x14ac:dyDescent="0.25">
      <c r="A300" s="3" t="s">
        <v>442</v>
      </c>
      <c r="B300">
        <v>7966119</v>
      </c>
      <c r="C300">
        <v>1980469797</v>
      </c>
      <c r="D300">
        <v>60</v>
      </c>
      <c r="E300">
        <v>1</v>
      </c>
      <c r="F300">
        <v>20945176</v>
      </c>
      <c r="G300">
        <v>20953646</v>
      </c>
      <c r="H300" t="s">
        <v>443</v>
      </c>
      <c r="I300" t="s">
        <v>444</v>
      </c>
      <c r="J300">
        <v>50129</v>
      </c>
      <c r="K300">
        <v>3</v>
      </c>
      <c r="N300">
        <v>854</v>
      </c>
      <c r="O300">
        <v>2015</v>
      </c>
      <c r="P300" s="6">
        <v>42051</v>
      </c>
      <c r="Q300" s="6">
        <v>42056</v>
      </c>
      <c r="R300">
        <v>0</v>
      </c>
      <c r="S300">
        <v>17850.27</v>
      </c>
      <c r="T300" t="str">
        <f t="shared" si="4"/>
        <v>50129854</v>
      </c>
    </row>
    <row r="301" spans="1:20" x14ac:dyDescent="0.25">
      <c r="A301" s="3" t="s">
        <v>288</v>
      </c>
      <c r="B301">
        <v>2426139</v>
      </c>
      <c r="C301">
        <v>1980469864</v>
      </c>
      <c r="D301">
        <v>60</v>
      </c>
      <c r="E301">
        <v>1</v>
      </c>
      <c r="F301">
        <v>20953392</v>
      </c>
      <c r="G301">
        <v>20953799</v>
      </c>
      <c r="H301" t="s">
        <v>443</v>
      </c>
      <c r="I301" s="7">
        <v>42065</v>
      </c>
      <c r="J301">
        <v>50300</v>
      </c>
      <c r="K301">
        <v>3</v>
      </c>
      <c r="N301">
        <v>871</v>
      </c>
      <c r="O301">
        <v>2015</v>
      </c>
      <c r="P301" s="6">
        <v>42051</v>
      </c>
      <c r="Q301" s="6">
        <v>42065</v>
      </c>
      <c r="R301">
        <v>0</v>
      </c>
      <c r="S301">
        <v>14374.54</v>
      </c>
      <c r="T301" t="str">
        <f t="shared" si="4"/>
        <v>50300871</v>
      </c>
    </row>
    <row r="302" spans="1:20" x14ac:dyDescent="0.25">
      <c r="A302" s="3" t="s">
        <v>347</v>
      </c>
      <c r="B302">
        <v>10146668</v>
      </c>
      <c r="C302">
        <v>1980494458</v>
      </c>
      <c r="D302">
        <v>60</v>
      </c>
      <c r="E302">
        <v>1</v>
      </c>
      <c r="F302">
        <v>20947708</v>
      </c>
      <c r="G302">
        <v>20953271</v>
      </c>
      <c r="H302" t="s">
        <v>333</v>
      </c>
      <c r="I302" t="s">
        <v>345</v>
      </c>
      <c r="J302">
        <v>50709</v>
      </c>
      <c r="K302">
        <v>3</v>
      </c>
      <c r="N302">
        <v>189</v>
      </c>
      <c r="O302">
        <v>2015</v>
      </c>
      <c r="P302" s="6">
        <v>42055</v>
      </c>
      <c r="Q302" s="6">
        <v>42060</v>
      </c>
      <c r="R302">
        <v>0</v>
      </c>
      <c r="S302">
        <v>8284.9</v>
      </c>
      <c r="T302" t="str">
        <f t="shared" si="4"/>
        <v>50709189</v>
      </c>
    </row>
    <row r="303" spans="1:20" x14ac:dyDescent="0.25">
      <c r="A303" s="3" t="s">
        <v>445</v>
      </c>
      <c r="B303">
        <v>20978356</v>
      </c>
      <c r="C303">
        <v>1980523064</v>
      </c>
      <c r="D303">
        <v>60</v>
      </c>
      <c r="E303">
        <v>1</v>
      </c>
      <c r="F303">
        <v>20954496</v>
      </c>
      <c r="G303">
        <v>20954540</v>
      </c>
      <c r="H303" t="s">
        <v>345</v>
      </c>
      <c r="I303" t="s">
        <v>390</v>
      </c>
      <c r="J303">
        <v>50089</v>
      </c>
      <c r="K303">
        <v>6</v>
      </c>
      <c r="N303">
        <v>641</v>
      </c>
      <c r="O303">
        <v>2015</v>
      </c>
      <c r="P303" s="6">
        <v>42060</v>
      </c>
      <c r="Q303" s="6">
        <v>42063</v>
      </c>
      <c r="R303">
        <v>0</v>
      </c>
      <c r="S303">
        <v>9415.18</v>
      </c>
      <c r="T303" t="str">
        <f t="shared" si="4"/>
        <v>50089641</v>
      </c>
    </row>
    <row r="304" spans="1:20" x14ac:dyDescent="0.25">
      <c r="A304" s="3" t="s">
        <v>418</v>
      </c>
      <c r="B304">
        <v>2876031</v>
      </c>
      <c r="C304">
        <v>1980543177</v>
      </c>
      <c r="D304">
        <v>60</v>
      </c>
      <c r="E304">
        <v>1</v>
      </c>
      <c r="F304">
        <v>20954675</v>
      </c>
      <c r="G304">
        <v>20954410</v>
      </c>
      <c r="H304" t="s">
        <v>390</v>
      </c>
      <c r="I304" s="7">
        <v>42075</v>
      </c>
      <c r="J304">
        <v>53037</v>
      </c>
      <c r="K304">
        <v>2</v>
      </c>
      <c r="N304">
        <v>563</v>
      </c>
      <c r="O304">
        <v>2015</v>
      </c>
      <c r="P304" s="6">
        <v>42063</v>
      </c>
      <c r="Q304" s="6">
        <v>42075</v>
      </c>
      <c r="R304">
        <v>0</v>
      </c>
      <c r="S304">
        <v>20238.439999999999</v>
      </c>
      <c r="T304" t="str">
        <f t="shared" si="4"/>
        <v>53037563</v>
      </c>
    </row>
    <row r="305" spans="1:20" x14ac:dyDescent="0.25">
      <c r="A305" s="3" t="s">
        <v>446</v>
      </c>
      <c r="B305">
        <v>20978482</v>
      </c>
      <c r="C305">
        <v>1980565152</v>
      </c>
      <c r="D305">
        <v>60</v>
      </c>
      <c r="E305">
        <v>1</v>
      </c>
      <c r="F305">
        <v>20950505</v>
      </c>
      <c r="G305">
        <v>20957921</v>
      </c>
      <c r="H305" s="7">
        <v>42067</v>
      </c>
      <c r="I305" s="7">
        <v>42093</v>
      </c>
      <c r="J305">
        <v>50089</v>
      </c>
      <c r="K305">
        <v>63</v>
      </c>
      <c r="N305">
        <v>579</v>
      </c>
      <c r="O305">
        <v>2015</v>
      </c>
      <c r="P305" s="6">
        <v>42067</v>
      </c>
      <c r="Q305" s="6">
        <v>42093</v>
      </c>
      <c r="R305">
        <v>2</v>
      </c>
      <c r="S305">
        <v>41295.050000000003</v>
      </c>
      <c r="T305" t="str">
        <f t="shared" si="4"/>
        <v>50089579</v>
      </c>
    </row>
    <row r="306" spans="1:20" x14ac:dyDescent="0.25">
      <c r="A306" s="3" t="s">
        <v>448</v>
      </c>
      <c r="B306">
        <v>7966906</v>
      </c>
      <c r="C306">
        <v>1980578569</v>
      </c>
      <c r="D306">
        <v>60</v>
      </c>
      <c r="E306">
        <v>1</v>
      </c>
      <c r="F306">
        <v>5349435</v>
      </c>
      <c r="G306">
        <v>5349917</v>
      </c>
      <c r="H306" s="7">
        <v>42069</v>
      </c>
      <c r="I306" s="7">
        <v>42082</v>
      </c>
      <c r="J306">
        <v>50089</v>
      </c>
      <c r="K306">
        <v>1</v>
      </c>
      <c r="N306">
        <v>202</v>
      </c>
      <c r="O306">
        <v>2015</v>
      </c>
      <c r="P306" s="6">
        <v>42069</v>
      </c>
      <c r="Q306" s="6">
        <v>42082</v>
      </c>
      <c r="R306">
        <v>0</v>
      </c>
      <c r="S306">
        <v>10819.35</v>
      </c>
      <c r="T306" t="str">
        <f t="shared" si="4"/>
        <v>50089202</v>
      </c>
    </row>
    <row r="307" spans="1:20" x14ac:dyDescent="0.25">
      <c r="A307" s="3" t="s">
        <v>368</v>
      </c>
      <c r="B307">
        <v>7966736</v>
      </c>
      <c r="C307">
        <v>1980600158</v>
      </c>
      <c r="D307">
        <v>60</v>
      </c>
      <c r="E307">
        <v>1</v>
      </c>
      <c r="F307">
        <v>20950932</v>
      </c>
      <c r="G307">
        <v>20954164</v>
      </c>
      <c r="H307" s="7">
        <v>42073</v>
      </c>
      <c r="I307" s="7">
        <v>42079</v>
      </c>
      <c r="J307">
        <v>53037</v>
      </c>
      <c r="K307">
        <v>2</v>
      </c>
      <c r="N307">
        <v>65</v>
      </c>
      <c r="O307">
        <v>2015</v>
      </c>
      <c r="P307" s="6">
        <v>42073</v>
      </c>
      <c r="Q307" s="6">
        <v>42079</v>
      </c>
      <c r="R307">
        <v>0</v>
      </c>
      <c r="S307">
        <v>9944.4</v>
      </c>
      <c r="T307" t="str">
        <f t="shared" si="4"/>
        <v>5303765</v>
      </c>
    </row>
    <row r="308" spans="1:20" x14ac:dyDescent="0.25">
      <c r="A308" s="3" t="s">
        <v>368</v>
      </c>
      <c r="B308">
        <v>7966736</v>
      </c>
      <c r="C308">
        <v>1980630332</v>
      </c>
      <c r="D308">
        <v>60</v>
      </c>
      <c r="E308">
        <v>1</v>
      </c>
      <c r="F308">
        <v>20950932</v>
      </c>
      <c r="G308">
        <v>20954164</v>
      </c>
      <c r="H308" s="7">
        <v>42079</v>
      </c>
      <c r="I308" s="7">
        <v>42082</v>
      </c>
      <c r="J308">
        <v>50245</v>
      </c>
      <c r="K308">
        <v>1</v>
      </c>
      <c r="N308">
        <v>556</v>
      </c>
      <c r="O308">
        <v>2015</v>
      </c>
      <c r="P308" s="6">
        <v>42079</v>
      </c>
      <c r="Q308" s="6">
        <v>42082</v>
      </c>
      <c r="R308">
        <v>0</v>
      </c>
      <c r="S308">
        <v>15351.61</v>
      </c>
      <c r="T308" t="str">
        <f t="shared" si="4"/>
        <v>50245556</v>
      </c>
    </row>
    <row r="309" spans="1:20" x14ac:dyDescent="0.25">
      <c r="A309" s="3" t="s">
        <v>449</v>
      </c>
      <c r="B309">
        <v>7966959</v>
      </c>
      <c r="C309">
        <v>1980630737</v>
      </c>
      <c r="D309">
        <v>60</v>
      </c>
      <c r="E309">
        <v>1</v>
      </c>
      <c r="F309">
        <v>59339</v>
      </c>
      <c r="G309">
        <v>59121</v>
      </c>
      <c r="H309" s="7">
        <v>42079</v>
      </c>
      <c r="I309" s="7">
        <v>42083</v>
      </c>
      <c r="J309">
        <v>50129</v>
      </c>
      <c r="K309">
        <v>1</v>
      </c>
      <c r="N309">
        <v>683</v>
      </c>
      <c r="O309">
        <v>2015</v>
      </c>
      <c r="P309" s="6">
        <v>42079</v>
      </c>
      <c r="Q309" s="6">
        <v>42083</v>
      </c>
      <c r="R309">
        <v>0</v>
      </c>
      <c r="S309">
        <v>7780.83</v>
      </c>
      <c r="T309" t="str">
        <f t="shared" si="4"/>
        <v>50129683</v>
      </c>
    </row>
    <row r="310" spans="1:20" x14ac:dyDescent="0.25">
      <c r="A310" s="3" t="s">
        <v>450</v>
      </c>
      <c r="B310">
        <v>7966959</v>
      </c>
      <c r="C310">
        <v>1980630737</v>
      </c>
      <c r="D310">
        <v>60</v>
      </c>
      <c r="E310">
        <v>1</v>
      </c>
      <c r="F310">
        <v>59339</v>
      </c>
      <c r="G310">
        <v>59121</v>
      </c>
      <c r="H310" s="7">
        <v>42079</v>
      </c>
      <c r="I310" s="7">
        <v>42083</v>
      </c>
      <c r="J310">
        <v>50129</v>
      </c>
      <c r="K310">
        <v>1</v>
      </c>
      <c r="N310">
        <v>683</v>
      </c>
      <c r="O310">
        <v>2015</v>
      </c>
      <c r="P310" s="6">
        <v>42079</v>
      </c>
      <c r="Q310" s="6">
        <v>42083</v>
      </c>
      <c r="R310">
        <v>0</v>
      </c>
      <c r="S310">
        <v>7780.83</v>
      </c>
      <c r="T310" t="str">
        <f t="shared" si="4"/>
        <v>50129683</v>
      </c>
    </row>
    <row r="311" spans="1:20" x14ac:dyDescent="0.25">
      <c r="A311" s="3" t="s">
        <v>343</v>
      </c>
      <c r="B311">
        <v>7958895</v>
      </c>
      <c r="C311">
        <v>1980636890</v>
      </c>
      <c r="D311">
        <v>60</v>
      </c>
      <c r="E311">
        <v>1</v>
      </c>
      <c r="F311">
        <v>20945077</v>
      </c>
      <c r="G311">
        <v>20956951</v>
      </c>
      <c r="H311" s="7">
        <v>42080</v>
      </c>
      <c r="I311" s="7">
        <v>42081</v>
      </c>
      <c r="J311">
        <v>50089</v>
      </c>
      <c r="K311">
        <v>20</v>
      </c>
      <c r="N311">
        <v>208</v>
      </c>
      <c r="O311">
        <v>2015</v>
      </c>
      <c r="P311" s="6">
        <v>42080</v>
      </c>
      <c r="Q311" s="6">
        <v>42081</v>
      </c>
      <c r="R311">
        <v>0</v>
      </c>
      <c r="S311">
        <v>23614.89</v>
      </c>
      <c r="T311" t="str">
        <f t="shared" si="4"/>
        <v>50089208</v>
      </c>
    </row>
    <row r="312" spans="1:20" x14ac:dyDescent="0.25">
      <c r="A312" s="3" t="s">
        <v>385</v>
      </c>
      <c r="B312">
        <v>7958895</v>
      </c>
      <c r="C312">
        <v>1980636890</v>
      </c>
      <c r="D312">
        <v>60</v>
      </c>
      <c r="E312">
        <v>1</v>
      </c>
      <c r="F312">
        <v>20945077</v>
      </c>
      <c r="G312">
        <v>20956951</v>
      </c>
      <c r="H312" s="7">
        <v>42080</v>
      </c>
      <c r="I312" s="7">
        <v>42081</v>
      </c>
      <c r="J312">
        <v>50089</v>
      </c>
      <c r="K312">
        <v>20</v>
      </c>
      <c r="N312">
        <v>208</v>
      </c>
      <c r="O312">
        <v>2015</v>
      </c>
      <c r="P312" s="6">
        <v>42080</v>
      </c>
      <c r="Q312" s="6">
        <v>42081</v>
      </c>
      <c r="R312">
        <v>0</v>
      </c>
      <c r="S312">
        <v>23614.89</v>
      </c>
      <c r="T312" t="str">
        <f t="shared" si="4"/>
        <v>50089208</v>
      </c>
    </row>
    <row r="313" spans="1:20" x14ac:dyDescent="0.25">
      <c r="A313" s="3" t="s">
        <v>451</v>
      </c>
      <c r="B313">
        <v>2426982</v>
      </c>
      <c r="C313">
        <v>1980646441</v>
      </c>
      <c r="D313">
        <v>60</v>
      </c>
      <c r="E313">
        <v>1</v>
      </c>
      <c r="F313">
        <v>87753</v>
      </c>
      <c r="G313">
        <v>29435</v>
      </c>
      <c r="H313" s="7">
        <v>42082</v>
      </c>
      <c r="I313" s="7">
        <v>42093</v>
      </c>
      <c r="J313">
        <v>50089</v>
      </c>
      <c r="K313">
        <v>6</v>
      </c>
      <c r="N313">
        <v>253</v>
      </c>
      <c r="O313">
        <v>2015</v>
      </c>
      <c r="P313" s="6">
        <v>42082</v>
      </c>
      <c r="Q313" s="6">
        <v>42093</v>
      </c>
      <c r="R313">
        <v>0</v>
      </c>
      <c r="S313">
        <v>24467.61</v>
      </c>
      <c r="T313" t="str">
        <f t="shared" si="4"/>
        <v>50089253</v>
      </c>
    </row>
    <row r="314" spans="1:20" x14ac:dyDescent="0.25">
      <c r="A314" s="3" t="s">
        <v>452</v>
      </c>
      <c r="B314">
        <v>2426982</v>
      </c>
      <c r="C314">
        <v>1980646441</v>
      </c>
      <c r="D314">
        <v>60</v>
      </c>
      <c r="E314">
        <v>2</v>
      </c>
      <c r="F314">
        <v>20950950</v>
      </c>
      <c r="G314">
        <v>20957856</v>
      </c>
      <c r="H314" s="7">
        <v>42082</v>
      </c>
      <c r="I314" s="7">
        <v>42093</v>
      </c>
      <c r="J314">
        <v>50129</v>
      </c>
      <c r="K314">
        <v>63</v>
      </c>
      <c r="N314">
        <v>207</v>
      </c>
      <c r="O314">
        <v>2015</v>
      </c>
      <c r="P314" s="6">
        <v>42082</v>
      </c>
      <c r="Q314" s="6">
        <v>42093</v>
      </c>
      <c r="R314">
        <v>0</v>
      </c>
      <c r="S314">
        <v>40415.370000000003</v>
      </c>
      <c r="T314" t="str">
        <f t="shared" si="4"/>
        <v>50129207</v>
      </c>
    </row>
    <row r="315" spans="1:20" x14ac:dyDescent="0.25">
      <c r="A315" s="3" t="s">
        <v>453</v>
      </c>
      <c r="B315">
        <v>2876226</v>
      </c>
      <c r="C315">
        <v>1980646441</v>
      </c>
      <c r="D315">
        <v>60</v>
      </c>
      <c r="E315">
        <v>1</v>
      </c>
      <c r="F315">
        <v>20952390</v>
      </c>
      <c r="G315">
        <v>20974665</v>
      </c>
      <c r="H315" s="7">
        <v>42082</v>
      </c>
      <c r="I315" s="7">
        <v>42093</v>
      </c>
      <c r="J315">
        <v>50089</v>
      </c>
      <c r="K315">
        <v>3</v>
      </c>
      <c r="N315">
        <v>208</v>
      </c>
      <c r="O315">
        <v>2015</v>
      </c>
      <c r="P315" s="6">
        <v>42082</v>
      </c>
      <c r="Q315" s="6">
        <v>42093</v>
      </c>
      <c r="R315">
        <v>0</v>
      </c>
      <c r="S315">
        <v>23614.89</v>
      </c>
      <c r="T315" t="str">
        <f t="shared" si="4"/>
        <v>50089208</v>
      </c>
    </row>
    <row r="316" spans="1:20" x14ac:dyDescent="0.25">
      <c r="A316" s="3" t="s">
        <v>397</v>
      </c>
      <c r="B316">
        <v>7958895</v>
      </c>
      <c r="C316">
        <v>1980656964</v>
      </c>
      <c r="D316">
        <v>60</v>
      </c>
      <c r="E316">
        <v>1</v>
      </c>
      <c r="F316">
        <v>20950839</v>
      </c>
      <c r="G316">
        <v>20954872</v>
      </c>
      <c r="H316" s="7">
        <v>42084</v>
      </c>
      <c r="I316" s="7">
        <v>42090</v>
      </c>
      <c r="J316">
        <v>50129</v>
      </c>
      <c r="K316">
        <v>3</v>
      </c>
      <c r="N316">
        <v>641</v>
      </c>
      <c r="O316">
        <v>2015</v>
      </c>
      <c r="P316" s="6">
        <v>42084</v>
      </c>
      <c r="Q316" s="6">
        <v>42090</v>
      </c>
      <c r="R316">
        <v>0</v>
      </c>
      <c r="S316">
        <v>7183.93</v>
      </c>
      <c r="T316" t="str">
        <f t="shared" si="4"/>
        <v>50129641</v>
      </c>
    </row>
    <row r="317" spans="1:20" x14ac:dyDescent="0.25">
      <c r="A317" s="3" t="s">
        <v>454</v>
      </c>
      <c r="B317">
        <v>7966959</v>
      </c>
      <c r="C317">
        <v>1980658216</v>
      </c>
      <c r="D317">
        <v>60</v>
      </c>
      <c r="E317">
        <v>1</v>
      </c>
      <c r="F317">
        <v>59292</v>
      </c>
      <c r="G317">
        <v>59824</v>
      </c>
      <c r="H317" s="7">
        <v>42084</v>
      </c>
      <c r="I317" t="s">
        <v>395</v>
      </c>
      <c r="J317">
        <v>50327</v>
      </c>
      <c r="K317">
        <v>3</v>
      </c>
      <c r="N317">
        <v>314</v>
      </c>
      <c r="O317">
        <v>2015</v>
      </c>
      <c r="P317" s="6">
        <v>42084</v>
      </c>
      <c r="Q317" s="6">
        <v>42101</v>
      </c>
      <c r="R317">
        <v>0</v>
      </c>
      <c r="S317">
        <v>15517.45</v>
      </c>
      <c r="T317" t="str">
        <f t="shared" si="4"/>
        <v>50327314</v>
      </c>
    </row>
    <row r="318" spans="1:20" x14ac:dyDescent="0.25">
      <c r="A318" s="3" t="s">
        <v>455</v>
      </c>
      <c r="B318">
        <v>7966959</v>
      </c>
      <c r="C318">
        <v>1980658216</v>
      </c>
      <c r="D318">
        <v>60</v>
      </c>
      <c r="E318">
        <v>1</v>
      </c>
      <c r="F318">
        <v>59292</v>
      </c>
      <c r="G318">
        <v>59824</v>
      </c>
      <c r="H318" s="7">
        <v>42084</v>
      </c>
      <c r="I318" t="s">
        <v>395</v>
      </c>
      <c r="J318">
        <v>50327</v>
      </c>
      <c r="K318">
        <v>3</v>
      </c>
      <c r="N318">
        <v>314</v>
      </c>
      <c r="O318">
        <v>2015</v>
      </c>
      <c r="P318" s="6">
        <v>42084</v>
      </c>
      <c r="Q318" s="6">
        <v>42101</v>
      </c>
      <c r="R318">
        <v>0</v>
      </c>
      <c r="S318">
        <v>15517.45</v>
      </c>
      <c r="T318" t="str">
        <f t="shared" si="4"/>
        <v>50327314</v>
      </c>
    </row>
    <row r="319" spans="1:20" x14ac:dyDescent="0.25">
      <c r="A319" s="3" t="s">
        <v>456</v>
      </c>
      <c r="B319">
        <v>7966959</v>
      </c>
      <c r="C319">
        <v>1980658216</v>
      </c>
      <c r="D319">
        <v>60</v>
      </c>
      <c r="E319">
        <v>1</v>
      </c>
      <c r="F319">
        <v>59292</v>
      </c>
      <c r="G319">
        <v>59824</v>
      </c>
      <c r="H319" s="7">
        <v>42084</v>
      </c>
      <c r="I319" t="s">
        <v>395</v>
      </c>
      <c r="J319">
        <v>50327</v>
      </c>
      <c r="K319">
        <v>3</v>
      </c>
      <c r="N319">
        <v>314</v>
      </c>
      <c r="O319">
        <v>2015</v>
      </c>
      <c r="P319" s="6">
        <v>42084</v>
      </c>
      <c r="Q319" s="6">
        <v>42101</v>
      </c>
      <c r="R319">
        <v>0</v>
      </c>
      <c r="S319">
        <v>15517.45</v>
      </c>
      <c r="T319" t="str">
        <f t="shared" si="4"/>
        <v>50327314</v>
      </c>
    </row>
    <row r="320" spans="1:20" x14ac:dyDescent="0.25">
      <c r="A320" s="3" t="s">
        <v>457</v>
      </c>
      <c r="B320">
        <v>7966959</v>
      </c>
      <c r="C320">
        <v>1980658216</v>
      </c>
      <c r="D320">
        <v>60</v>
      </c>
      <c r="E320">
        <v>1</v>
      </c>
      <c r="F320">
        <v>59292</v>
      </c>
      <c r="G320">
        <v>59824</v>
      </c>
      <c r="H320" s="7">
        <v>42084</v>
      </c>
      <c r="I320" t="s">
        <v>395</v>
      </c>
      <c r="J320">
        <v>50327</v>
      </c>
      <c r="K320">
        <v>3</v>
      </c>
      <c r="N320">
        <v>314</v>
      </c>
      <c r="O320">
        <v>2015</v>
      </c>
      <c r="P320" s="6">
        <v>42084</v>
      </c>
      <c r="Q320" s="6">
        <v>42101</v>
      </c>
      <c r="R320">
        <v>0</v>
      </c>
      <c r="S320">
        <v>15517.45</v>
      </c>
      <c r="T320" t="str">
        <f t="shared" si="4"/>
        <v>50327314</v>
      </c>
    </row>
    <row r="321" spans="1:20" x14ac:dyDescent="0.25">
      <c r="A321" s="3" t="s">
        <v>458</v>
      </c>
      <c r="B321">
        <v>7966959</v>
      </c>
      <c r="C321">
        <v>1980658216</v>
      </c>
      <c r="D321">
        <v>60</v>
      </c>
      <c r="E321">
        <v>1</v>
      </c>
      <c r="F321">
        <v>59292</v>
      </c>
      <c r="G321">
        <v>59824</v>
      </c>
      <c r="H321" s="7">
        <v>42084</v>
      </c>
      <c r="I321" t="s">
        <v>395</v>
      </c>
      <c r="J321">
        <v>50327</v>
      </c>
      <c r="K321">
        <v>3</v>
      </c>
      <c r="N321">
        <v>314</v>
      </c>
      <c r="O321">
        <v>2015</v>
      </c>
      <c r="P321" s="6">
        <v>42084</v>
      </c>
      <c r="Q321" s="6">
        <v>42101</v>
      </c>
      <c r="R321">
        <v>0</v>
      </c>
      <c r="S321">
        <v>15517.45</v>
      </c>
      <c r="T321" t="str">
        <f t="shared" si="4"/>
        <v>50327314</v>
      </c>
    </row>
    <row r="322" spans="1:20" x14ac:dyDescent="0.25">
      <c r="A322" s="3" t="s">
        <v>381</v>
      </c>
      <c r="B322">
        <v>2426982</v>
      </c>
      <c r="C322">
        <v>1980660886</v>
      </c>
      <c r="D322">
        <v>60</v>
      </c>
      <c r="E322">
        <v>1</v>
      </c>
      <c r="F322">
        <v>57374</v>
      </c>
      <c r="G322">
        <v>28777</v>
      </c>
      <c r="H322" s="7">
        <v>42085</v>
      </c>
      <c r="I322" s="7">
        <v>42093</v>
      </c>
      <c r="J322">
        <v>50129</v>
      </c>
      <c r="K322">
        <v>1</v>
      </c>
      <c r="N322">
        <v>191</v>
      </c>
      <c r="O322">
        <v>2015</v>
      </c>
      <c r="P322" s="6">
        <v>42085</v>
      </c>
      <c r="Q322" s="6">
        <v>42093</v>
      </c>
      <c r="R322">
        <v>0</v>
      </c>
      <c r="S322">
        <v>8909.93</v>
      </c>
      <c r="T322" t="str">
        <f t="shared" si="4"/>
        <v>50129191</v>
      </c>
    </row>
    <row r="323" spans="1:20" x14ac:dyDescent="0.25">
      <c r="A323" s="3" t="s">
        <v>382</v>
      </c>
      <c r="B323">
        <v>2426982</v>
      </c>
      <c r="C323">
        <v>1980660886</v>
      </c>
      <c r="D323">
        <v>60</v>
      </c>
      <c r="E323">
        <v>1</v>
      </c>
      <c r="F323">
        <v>57374</v>
      </c>
      <c r="G323">
        <v>28777</v>
      </c>
      <c r="H323" s="7">
        <v>42085</v>
      </c>
      <c r="I323" s="7">
        <v>42093</v>
      </c>
      <c r="J323">
        <v>50129</v>
      </c>
      <c r="K323">
        <v>1</v>
      </c>
      <c r="N323">
        <v>191</v>
      </c>
      <c r="O323">
        <v>2015</v>
      </c>
      <c r="P323" s="6">
        <v>42085</v>
      </c>
      <c r="Q323" s="6">
        <v>42093</v>
      </c>
      <c r="R323">
        <v>0</v>
      </c>
      <c r="S323">
        <v>8909.93</v>
      </c>
      <c r="T323" t="str">
        <f t="shared" ref="T323:T386" si="5">CONCATENATE(J323,N323)</f>
        <v>50129191</v>
      </c>
    </row>
    <row r="324" spans="1:20" x14ac:dyDescent="0.25">
      <c r="A324" s="3" t="s">
        <v>459</v>
      </c>
      <c r="B324">
        <v>10146986</v>
      </c>
      <c r="C324">
        <v>1980666506</v>
      </c>
      <c r="D324">
        <v>60</v>
      </c>
      <c r="E324">
        <v>1</v>
      </c>
      <c r="F324">
        <v>20952337</v>
      </c>
      <c r="G324">
        <v>20974917</v>
      </c>
      <c r="H324" s="7">
        <v>42087</v>
      </c>
      <c r="I324" s="7">
        <v>42089</v>
      </c>
      <c r="J324">
        <v>50089</v>
      </c>
      <c r="K324">
        <v>7</v>
      </c>
      <c r="N324">
        <v>192</v>
      </c>
      <c r="O324">
        <v>2015</v>
      </c>
      <c r="P324" s="6">
        <v>42087</v>
      </c>
      <c r="Q324" s="6">
        <v>42089</v>
      </c>
      <c r="R324">
        <v>0</v>
      </c>
      <c r="S324">
        <v>10763.18</v>
      </c>
      <c r="T324" t="str">
        <f t="shared" si="5"/>
        <v>50089192</v>
      </c>
    </row>
    <row r="325" spans="1:20" x14ac:dyDescent="0.25">
      <c r="A325" s="3" t="s">
        <v>460</v>
      </c>
      <c r="B325">
        <v>2876151</v>
      </c>
      <c r="C325">
        <v>1980670244</v>
      </c>
      <c r="D325">
        <v>60</v>
      </c>
      <c r="E325">
        <v>1</v>
      </c>
      <c r="F325">
        <v>92783</v>
      </c>
      <c r="G325">
        <v>92035</v>
      </c>
      <c r="H325" s="7">
        <v>42088</v>
      </c>
      <c r="I325" s="7">
        <v>42092</v>
      </c>
      <c r="J325">
        <v>50089</v>
      </c>
      <c r="K325">
        <v>20</v>
      </c>
      <c r="N325">
        <v>194</v>
      </c>
      <c r="O325">
        <v>2015</v>
      </c>
      <c r="P325" s="6">
        <v>42088</v>
      </c>
      <c r="Q325" s="6">
        <v>42092</v>
      </c>
      <c r="R325">
        <v>0</v>
      </c>
      <c r="S325">
        <v>12797.77</v>
      </c>
      <c r="T325" t="str">
        <f t="shared" si="5"/>
        <v>50089194</v>
      </c>
    </row>
    <row r="326" spans="1:20" x14ac:dyDescent="0.25">
      <c r="A326" s="3" t="s">
        <v>461</v>
      </c>
      <c r="B326">
        <v>2426827</v>
      </c>
      <c r="C326">
        <v>1980683668</v>
      </c>
      <c r="D326">
        <v>60</v>
      </c>
      <c r="E326">
        <v>1</v>
      </c>
      <c r="F326">
        <v>86434</v>
      </c>
      <c r="G326">
        <v>86951</v>
      </c>
      <c r="H326" s="7">
        <v>42092</v>
      </c>
      <c r="I326" t="s">
        <v>391</v>
      </c>
      <c r="J326">
        <v>50089</v>
      </c>
      <c r="K326">
        <v>1</v>
      </c>
      <c r="N326">
        <v>641</v>
      </c>
      <c r="O326">
        <v>2015</v>
      </c>
      <c r="P326" s="6">
        <v>42092</v>
      </c>
      <c r="Q326" s="6">
        <v>42095</v>
      </c>
      <c r="R326">
        <v>0</v>
      </c>
      <c r="S326">
        <v>9415.18</v>
      </c>
      <c r="T326" t="str">
        <f t="shared" si="5"/>
        <v>50089641</v>
      </c>
    </row>
    <row r="327" spans="1:20" x14ac:dyDescent="0.25">
      <c r="A327" s="3" t="s">
        <v>463</v>
      </c>
      <c r="B327">
        <v>7962564</v>
      </c>
      <c r="C327">
        <v>1980687601</v>
      </c>
      <c r="D327">
        <v>60</v>
      </c>
      <c r="E327">
        <v>1</v>
      </c>
      <c r="F327">
        <v>20974337</v>
      </c>
      <c r="G327">
        <v>20974548</v>
      </c>
      <c r="H327" s="7">
        <v>42094</v>
      </c>
      <c r="I327" t="s">
        <v>464</v>
      </c>
      <c r="J327">
        <v>50089</v>
      </c>
      <c r="K327">
        <v>62</v>
      </c>
      <c r="N327">
        <v>64</v>
      </c>
      <c r="O327">
        <v>2015</v>
      </c>
      <c r="P327" s="6">
        <v>42094</v>
      </c>
      <c r="Q327" s="6">
        <v>42098</v>
      </c>
      <c r="R327">
        <v>0</v>
      </c>
      <c r="S327">
        <v>17828.78</v>
      </c>
      <c r="T327" t="str">
        <f t="shared" si="5"/>
        <v>5008964</v>
      </c>
    </row>
    <row r="328" spans="1:20" x14ac:dyDescent="0.25">
      <c r="A328" s="3" t="s">
        <v>355</v>
      </c>
      <c r="B328">
        <v>7966959</v>
      </c>
      <c r="C328">
        <v>1984927651</v>
      </c>
      <c r="D328">
        <v>60</v>
      </c>
      <c r="E328">
        <v>1</v>
      </c>
      <c r="F328">
        <v>57251</v>
      </c>
      <c r="G328">
        <v>28691</v>
      </c>
      <c r="H328" t="s">
        <v>304</v>
      </c>
      <c r="I328" t="s">
        <v>320</v>
      </c>
      <c r="J328">
        <v>50129</v>
      </c>
      <c r="K328">
        <v>6</v>
      </c>
      <c r="N328">
        <v>252</v>
      </c>
      <c r="O328">
        <v>2015</v>
      </c>
      <c r="P328" s="6">
        <v>42030</v>
      </c>
      <c r="Q328" s="6">
        <v>42044</v>
      </c>
      <c r="R328">
        <v>0</v>
      </c>
      <c r="S328">
        <v>26234.09</v>
      </c>
      <c r="T328" t="str">
        <f t="shared" si="5"/>
        <v>50129252</v>
      </c>
    </row>
    <row r="329" spans="1:20" x14ac:dyDescent="0.25">
      <c r="A329" s="3" t="s">
        <v>357</v>
      </c>
      <c r="B329">
        <v>7966959</v>
      </c>
      <c r="C329">
        <v>1984927651</v>
      </c>
      <c r="D329">
        <v>60</v>
      </c>
      <c r="E329">
        <v>1</v>
      </c>
      <c r="F329">
        <v>57251</v>
      </c>
      <c r="G329">
        <v>28691</v>
      </c>
      <c r="H329" t="s">
        <v>304</v>
      </c>
      <c r="I329" t="s">
        <v>320</v>
      </c>
      <c r="J329">
        <v>50129</v>
      </c>
      <c r="K329">
        <v>6</v>
      </c>
      <c r="N329">
        <v>252</v>
      </c>
      <c r="O329">
        <v>2015</v>
      </c>
      <c r="P329" s="6">
        <v>42030</v>
      </c>
      <c r="Q329" s="6">
        <v>42044</v>
      </c>
      <c r="R329">
        <v>0</v>
      </c>
      <c r="S329">
        <v>26234.09</v>
      </c>
      <c r="T329" t="str">
        <f t="shared" si="5"/>
        <v>50129252</v>
      </c>
    </row>
    <row r="330" spans="1:20" x14ac:dyDescent="0.25">
      <c r="A330" s="3" t="s">
        <v>358</v>
      </c>
      <c r="B330">
        <v>7966959</v>
      </c>
      <c r="C330">
        <v>1984927651</v>
      </c>
      <c r="D330">
        <v>60</v>
      </c>
      <c r="E330">
        <v>1</v>
      </c>
      <c r="F330">
        <v>57251</v>
      </c>
      <c r="G330">
        <v>28691</v>
      </c>
      <c r="H330" t="s">
        <v>304</v>
      </c>
      <c r="I330" t="s">
        <v>320</v>
      </c>
      <c r="J330">
        <v>50129</v>
      </c>
      <c r="K330">
        <v>6</v>
      </c>
      <c r="N330">
        <v>252</v>
      </c>
      <c r="O330">
        <v>2015</v>
      </c>
      <c r="P330" s="6">
        <v>42030</v>
      </c>
      <c r="Q330" s="6">
        <v>42044</v>
      </c>
      <c r="R330">
        <v>0</v>
      </c>
      <c r="S330">
        <v>26234.09</v>
      </c>
      <c r="T330" t="str">
        <f t="shared" si="5"/>
        <v>50129252</v>
      </c>
    </row>
    <row r="331" spans="1:20" x14ac:dyDescent="0.25">
      <c r="A331" s="3" t="s">
        <v>466</v>
      </c>
      <c r="B331">
        <v>7960829</v>
      </c>
      <c r="C331">
        <v>1984948996</v>
      </c>
      <c r="D331">
        <v>60</v>
      </c>
      <c r="E331">
        <v>1</v>
      </c>
      <c r="F331">
        <v>20950853</v>
      </c>
      <c r="G331">
        <v>20954456</v>
      </c>
      <c r="H331" t="s">
        <v>342</v>
      </c>
      <c r="I331" t="s">
        <v>354</v>
      </c>
      <c r="J331">
        <v>50089</v>
      </c>
      <c r="K331">
        <v>3</v>
      </c>
      <c r="N331">
        <v>482</v>
      </c>
      <c r="O331">
        <v>2015</v>
      </c>
      <c r="P331" s="6">
        <v>42038</v>
      </c>
      <c r="Q331" s="6">
        <v>42041</v>
      </c>
      <c r="R331">
        <v>0</v>
      </c>
      <c r="S331">
        <v>16901.89</v>
      </c>
      <c r="T331" t="str">
        <f t="shared" si="5"/>
        <v>50089482</v>
      </c>
    </row>
    <row r="332" spans="1:20" x14ac:dyDescent="0.25">
      <c r="A332" s="3" t="s">
        <v>467</v>
      </c>
      <c r="B332">
        <v>7966906</v>
      </c>
      <c r="C332">
        <v>1985106295</v>
      </c>
      <c r="D332">
        <v>60</v>
      </c>
      <c r="E332">
        <v>1</v>
      </c>
      <c r="F332">
        <v>20974275</v>
      </c>
      <c r="G332">
        <v>20974223</v>
      </c>
      <c r="H332" s="7">
        <v>42083</v>
      </c>
      <c r="I332" s="7">
        <v>42085</v>
      </c>
      <c r="J332">
        <v>53037</v>
      </c>
      <c r="K332">
        <v>2</v>
      </c>
      <c r="N332">
        <v>551</v>
      </c>
      <c r="O332">
        <v>2015</v>
      </c>
      <c r="P332" s="6">
        <v>42083</v>
      </c>
      <c r="Q332" s="6">
        <v>42085</v>
      </c>
      <c r="R332">
        <v>0</v>
      </c>
      <c r="S332">
        <v>2603.79</v>
      </c>
      <c r="T332" t="str">
        <f t="shared" si="5"/>
        <v>53037551</v>
      </c>
    </row>
    <row r="333" spans="1:20" x14ac:dyDescent="0.25">
      <c r="A333" s="3" t="s">
        <v>468</v>
      </c>
      <c r="B333">
        <v>7966906</v>
      </c>
      <c r="C333">
        <v>1985106295</v>
      </c>
      <c r="D333">
        <v>60</v>
      </c>
      <c r="E333">
        <v>1</v>
      </c>
      <c r="F333">
        <v>20974275</v>
      </c>
      <c r="G333">
        <v>20974223</v>
      </c>
      <c r="H333" s="7">
        <v>42083</v>
      </c>
      <c r="I333" s="7">
        <v>42085</v>
      </c>
      <c r="J333">
        <v>53037</v>
      </c>
      <c r="K333">
        <v>2</v>
      </c>
      <c r="N333">
        <v>551</v>
      </c>
      <c r="O333">
        <v>2015</v>
      </c>
      <c r="P333" s="6">
        <v>42083</v>
      </c>
      <c r="Q333" s="6">
        <v>42085</v>
      </c>
      <c r="R333">
        <v>0</v>
      </c>
      <c r="S333">
        <v>2603.79</v>
      </c>
      <c r="T333" t="str">
        <f t="shared" si="5"/>
        <v>53037551</v>
      </c>
    </row>
    <row r="334" spans="1:20" x14ac:dyDescent="0.25">
      <c r="A334" s="3" t="s">
        <v>469</v>
      </c>
      <c r="B334">
        <v>2426157</v>
      </c>
      <c r="C334">
        <v>1985140860</v>
      </c>
      <c r="D334">
        <v>60</v>
      </c>
      <c r="E334">
        <v>1</v>
      </c>
      <c r="F334">
        <v>20974781</v>
      </c>
      <c r="G334">
        <v>20974576</v>
      </c>
      <c r="H334" s="7">
        <v>42092</v>
      </c>
      <c r="I334" t="s">
        <v>393</v>
      </c>
      <c r="J334">
        <v>50089</v>
      </c>
      <c r="K334">
        <v>62</v>
      </c>
      <c r="N334">
        <v>871</v>
      </c>
      <c r="O334">
        <v>2015</v>
      </c>
      <c r="P334" s="6">
        <v>42092</v>
      </c>
      <c r="Q334" s="6">
        <v>42104</v>
      </c>
      <c r="R334">
        <v>2</v>
      </c>
      <c r="S334">
        <v>19732.2</v>
      </c>
      <c r="T334" t="str">
        <f t="shared" si="5"/>
        <v>50089871</v>
      </c>
    </row>
    <row r="335" spans="1:20" x14ac:dyDescent="0.25">
      <c r="A335" s="3" t="s">
        <v>471</v>
      </c>
      <c r="B335">
        <v>7960820</v>
      </c>
      <c r="C335">
        <v>1985141247</v>
      </c>
      <c r="D335">
        <v>60</v>
      </c>
      <c r="E335">
        <v>1</v>
      </c>
      <c r="F335">
        <v>20974095</v>
      </c>
      <c r="G335">
        <v>20974981</v>
      </c>
      <c r="H335" s="7">
        <v>42092</v>
      </c>
      <c r="I335" t="s">
        <v>395</v>
      </c>
      <c r="J335">
        <v>50089</v>
      </c>
      <c r="K335">
        <v>6</v>
      </c>
      <c r="N335">
        <v>871</v>
      </c>
      <c r="O335">
        <v>2015</v>
      </c>
      <c r="P335" s="6">
        <v>42092</v>
      </c>
      <c r="Q335" s="6">
        <v>42101</v>
      </c>
      <c r="R335">
        <v>0</v>
      </c>
      <c r="S335">
        <v>19626.36</v>
      </c>
      <c r="T335" t="str">
        <f t="shared" si="5"/>
        <v>50089871</v>
      </c>
    </row>
    <row r="336" spans="1:20" x14ac:dyDescent="0.25">
      <c r="A336" s="3" t="s">
        <v>364</v>
      </c>
      <c r="B336">
        <v>7958895</v>
      </c>
      <c r="C336">
        <v>1985143530</v>
      </c>
      <c r="D336">
        <v>60</v>
      </c>
      <c r="E336">
        <v>1</v>
      </c>
      <c r="F336">
        <v>57272</v>
      </c>
      <c r="G336">
        <v>57614</v>
      </c>
      <c r="H336" s="7">
        <v>42093</v>
      </c>
      <c r="I336" t="s">
        <v>384</v>
      </c>
      <c r="J336">
        <v>50089</v>
      </c>
      <c r="K336">
        <v>1</v>
      </c>
      <c r="N336">
        <v>640</v>
      </c>
      <c r="O336">
        <v>2015</v>
      </c>
      <c r="P336" s="6">
        <v>42093</v>
      </c>
      <c r="Q336" s="6">
        <v>42096</v>
      </c>
      <c r="R336">
        <v>0</v>
      </c>
      <c r="S336">
        <v>13902.2</v>
      </c>
      <c r="T336" t="str">
        <f t="shared" si="5"/>
        <v>50089640</v>
      </c>
    </row>
    <row r="337" spans="1:20" x14ac:dyDescent="0.25">
      <c r="A337" s="3" t="s">
        <v>365</v>
      </c>
      <c r="B337">
        <v>7958895</v>
      </c>
      <c r="C337">
        <v>1985143530</v>
      </c>
      <c r="D337">
        <v>60</v>
      </c>
      <c r="E337">
        <v>1</v>
      </c>
      <c r="F337">
        <v>57272</v>
      </c>
      <c r="G337">
        <v>57614</v>
      </c>
      <c r="H337" s="7">
        <v>42093</v>
      </c>
      <c r="I337" t="s">
        <v>384</v>
      </c>
      <c r="J337">
        <v>50089</v>
      </c>
      <c r="K337">
        <v>1</v>
      </c>
      <c r="N337">
        <v>640</v>
      </c>
      <c r="O337">
        <v>2015</v>
      </c>
      <c r="P337" s="6">
        <v>42093</v>
      </c>
      <c r="Q337" s="6">
        <v>42096</v>
      </c>
      <c r="R337">
        <v>0</v>
      </c>
      <c r="S337">
        <v>13902.2</v>
      </c>
      <c r="T337" t="str">
        <f t="shared" si="5"/>
        <v>50089640</v>
      </c>
    </row>
    <row r="338" spans="1:20" x14ac:dyDescent="0.25">
      <c r="A338" s="3" t="s">
        <v>366</v>
      </c>
      <c r="B338">
        <v>7958895</v>
      </c>
      <c r="C338">
        <v>1985143530</v>
      </c>
      <c r="D338">
        <v>60</v>
      </c>
      <c r="E338">
        <v>1</v>
      </c>
      <c r="F338">
        <v>57272</v>
      </c>
      <c r="G338">
        <v>57614</v>
      </c>
      <c r="H338" s="7">
        <v>42093</v>
      </c>
      <c r="I338" t="s">
        <v>384</v>
      </c>
      <c r="J338">
        <v>50089</v>
      </c>
      <c r="K338">
        <v>1</v>
      </c>
      <c r="N338">
        <v>640</v>
      </c>
      <c r="O338">
        <v>2015</v>
      </c>
      <c r="P338" s="6">
        <v>42093</v>
      </c>
      <c r="Q338" s="6">
        <v>42096</v>
      </c>
      <c r="R338">
        <v>0</v>
      </c>
      <c r="S338">
        <v>13902.2</v>
      </c>
      <c r="T338" t="str">
        <f t="shared" si="5"/>
        <v>50089640</v>
      </c>
    </row>
    <row r="339" spans="1:20" x14ac:dyDescent="0.25">
      <c r="A339" s="3" t="s">
        <v>413</v>
      </c>
      <c r="B339">
        <v>7958895</v>
      </c>
      <c r="C339">
        <v>1985143530</v>
      </c>
      <c r="D339">
        <v>60</v>
      </c>
      <c r="E339">
        <v>1</v>
      </c>
      <c r="F339">
        <v>57272</v>
      </c>
      <c r="G339">
        <v>57614</v>
      </c>
      <c r="H339" s="7">
        <v>42093</v>
      </c>
      <c r="I339" t="s">
        <v>384</v>
      </c>
      <c r="J339">
        <v>50089</v>
      </c>
      <c r="K339">
        <v>1</v>
      </c>
      <c r="N339">
        <v>640</v>
      </c>
      <c r="O339">
        <v>2015</v>
      </c>
      <c r="P339" s="6">
        <v>42093</v>
      </c>
      <c r="Q339" s="6">
        <v>42096</v>
      </c>
      <c r="R339">
        <v>0</v>
      </c>
      <c r="S339">
        <v>13902.2</v>
      </c>
      <c r="T339" t="str">
        <f t="shared" si="5"/>
        <v>50089640</v>
      </c>
    </row>
    <row r="340" spans="1:20" x14ac:dyDescent="0.25">
      <c r="A340" s="3" t="s">
        <v>472</v>
      </c>
      <c r="B340">
        <v>7958895</v>
      </c>
      <c r="C340">
        <v>1985143530</v>
      </c>
      <c r="D340">
        <v>60</v>
      </c>
      <c r="E340">
        <v>1</v>
      </c>
      <c r="F340">
        <v>57272</v>
      </c>
      <c r="G340">
        <v>57614</v>
      </c>
      <c r="H340" s="7">
        <v>42093</v>
      </c>
      <c r="I340" t="s">
        <v>384</v>
      </c>
      <c r="J340">
        <v>50089</v>
      </c>
      <c r="K340">
        <v>1</v>
      </c>
      <c r="N340">
        <v>640</v>
      </c>
      <c r="O340">
        <v>2015</v>
      </c>
      <c r="P340" s="6">
        <v>42093</v>
      </c>
      <c r="Q340" s="6">
        <v>42096</v>
      </c>
      <c r="R340">
        <v>0</v>
      </c>
      <c r="S340">
        <v>13902.2</v>
      </c>
      <c r="T340" t="str">
        <f t="shared" si="5"/>
        <v>50089640</v>
      </c>
    </row>
    <row r="341" spans="1:20" x14ac:dyDescent="0.25">
      <c r="A341" s="3" t="s">
        <v>473</v>
      </c>
      <c r="B341">
        <v>7966959</v>
      </c>
      <c r="C341">
        <v>1985146017</v>
      </c>
      <c r="D341">
        <v>60</v>
      </c>
      <c r="E341">
        <v>1</v>
      </c>
      <c r="F341">
        <v>20952773</v>
      </c>
      <c r="G341">
        <v>20974195</v>
      </c>
      <c r="H341" s="7">
        <v>42094</v>
      </c>
      <c r="I341" t="s">
        <v>384</v>
      </c>
      <c r="J341">
        <v>50089</v>
      </c>
      <c r="K341">
        <v>1</v>
      </c>
      <c r="N341">
        <v>392</v>
      </c>
      <c r="O341">
        <v>2015</v>
      </c>
      <c r="P341" s="6">
        <v>42094</v>
      </c>
      <c r="Q341" s="6">
        <v>42096</v>
      </c>
      <c r="R341">
        <v>0</v>
      </c>
      <c r="S341">
        <v>9689.67</v>
      </c>
      <c r="T341" t="str">
        <f t="shared" si="5"/>
        <v>50089392</v>
      </c>
    </row>
    <row r="342" spans="1:20" x14ac:dyDescent="0.25">
      <c r="A342" s="3" t="s">
        <v>474</v>
      </c>
      <c r="B342">
        <v>7966959</v>
      </c>
      <c r="C342">
        <v>1985149604</v>
      </c>
      <c r="D342">
        <v>60</v>
      </c>
      <c r="E342">
        <v>1</v>
      </c>
      <c r="F342">
        <v>20974204</v>
      </c>
      <c r="G342">
        <v>20974328</v>
      </c>
      <c r="H342" t="s">
        <v>391</v>
      </c>
      <c r="I342" t="s">
        <v>464</v>
      </c>
      <c r="J342">
        <v>50089</v>
      </c>
      <c r="K342">
        <v>1</v>
      </c>
      <c r="N342">
        <v>312</v>
      </c>
      <c r="O342">
        <v>2015</v>
      </c>
      <c r="P342" s="6">
        <v>42095</v>
      </c>
      <c r="Q342" s="6">
        <v>42098</v>
      </c>
      <c r="R342">
        <v>0</v>
      </c>
      <c r="S342">
        <v>9718.17</v>
      </c>
      <c r="T342" t="str">
        <f t="shared" si="5"/>
        <v>50089312</v>
      </c>
    </row>
    <row r="343" spans="1:20" x14ac:dyDescent="0.25">
      <c r="A343" s="3" t="s">
        <v>475</v>
      </c>
      <c r="B343">
        <v>2426982</v>
      </c>
      <c r="C343">
        <v>1985152708</v>
      </c>
      <c r="D343">
        <v>60</v>
      </c>
      <c r="E343">
        <v>1</v>
      </c>
      <c r="F343">
        <v>20950504</v>
      </c>
      <c r="G343">
        <v>20954068</v>
      </c>
      <c r="H343" t="s">
        <v>384</v>
      </c>
      <c r="I343" t="s">
        <v>464</v>
      </c>
      <c r="J343">
        <v>50129</v>
      </c>
      <c r="K343">
        <v>6</v>
      </c>
      <c r="N343">
        <v>92</v>
      </c>
      <c r="O343">
        <v>2015</v>
      </c>
      <c r="P343" s="6">
        <v>42096</v>
      </c>
      <c r="Q343" s="6">
        <v>42098</v>
      </c>
      <c r="R343">
        <v>0</v>
      </c>
      <c r="S343">
        <v>8410.26</v>
      </c>
      <c r="T343" t="str">
        <f t="shared" si="5"/>
        <v>5012992</v>
      </c>
    </row>
    <row r="344" spans="1:20" x14ac:dyDescent="0.25">
      <c r="A344" s="3" t="s">
        <v>477</v>
      </c>
      <c r="B344">
        <v>2426982</v>
      </c>
      <c r="C344">
        <v>1985154990</v>
      </c>
      <c r="D344">
        <v>60</v>
      </c>
      <c r="E344">
        <v>1</v>
      </c>
      <c r="F344">
        <v>87661</v>
      </c>
      <c r="G344">
        <v>87151</v>
      </c>
      <c r="H344" t="s">
        <v>478</v>
      </c>
      <c r="I344" t="s">
        <v>464</v>
      </c>
      <c r="J344">
        <v>50089</v>
      </c>
      <c r="K344">
        <v>7</v>
      </c>
      <c r="N344">
        <v>313</v>
      </c>
      <c r="O344">
        <v>2015</v>
      </c>
      <c r="P344" s="6">
        <v>42097</v>
      </c>
      <c r="Q344" s="6">
        <v>42098</v>
      </c>
      <c r="R344">
        <v>0</v>
      </c>
      <c r="S344">
        <v>9906.36</v>
      </c>
      <c r="T344" t="str">
        <f t="shared" si="5"/>
        <v>50089313</v>
      </c>
    </row>
    <row r="345" spans="1:20" x14ac:dyDescent="0.25">
      <c r="A345" s="3" t="s">
        <v>340</v>
      </c>
      <c r="B345">
        <v>10145635</v>
      </c>
      <c r="C345">
        <v>1985155111</v>
      </c>
      <c r="D345">
        <v>60</v>
      </c>
      <c r="E345">
        <v>1</v>
      </c>
      <c r="F345">
        <v>9739684</v>
      </c>
      <c r="G345">
        <v>9739741</v>
      </c>
      <c r="H345" t="s">
        <v>478</v>
      </c>
      <c r="I345" t="s">
        <v>402</v>
      </c>
      <c r="J345">
        <v>50089</v>
      </c>
      <c r="K345">
        <v>20</v>
      </c>
      <c r="N345">
        <v>641</v>
      </c>
      <c r="O345">
        <v>2015</v>
      </c>
      <c r="P345" s="6">
        <v>42097</v>
      </c>
      <c r="Q345" s="6">
        <v>42102</v>
      </c>
      <c r="R345">
        <v>0</v>
      </c>
      <c r="S345">
        <v>10649.98</v>
      </c>
      <c r="T345" t="str">
        <f t="shared" si="5"/>
        <v>50089641</v>
      </c>
    </row>
    <row r="346" spans="1:20" x14ac:dyDescent="0.25">
      <c r="A346" s="3" t="s">
        <v>480</v>
      </c>
      <c r="B346">
        <v>2876151</v>
      </c>
      <c r="C346">
        <v>1985160123</v>
      </c>
      <c r="D346">
        <v>60</v>
      </c>
      <c r="E346">
        <v>1</v>
      </c>
      <c r="F346">
        <v>20974090</v>
      </c>
      <c r="G346">
        <v>20974857</v>
      </c>
      <c r="H346" t="s">
        <v>395</v>
      </c>
      <c r="I346" t="s">
        <v>406</v>
      </c>
      <c r="J346">
        <v>50089</v>
      </c>
      <c r="K346">
        <v>1</v>
      </c>
      <c r="N346">
        <v>603</v>
      </c>
      <c r="O346">
        <v>2015</v>
      </c>
      <c r="P346" s="6">
        <v>42101</v>
      </c>
      <c r="Q346" s="6">
        <v>42103</v>
      </c>
      <c r="R346">
        <v>0</v>
      </c>
      <c r="S346">
        <v>10552.2</v>
      </c>
      <c r="T346" t="str">
        <f t="shared" si="5"/>
        <v>50089603</v>
      </c>
    </row>
    <row r="347" spans="1:20" x14ac:dyDescent="0.25">
      <c r="A347" s="3" t="s">
        <v>481</v>
      </c>
      <c r="B347">
        <v>7966959</v>
      </c>
      <c r="C347">
        <v>1989311671</v>
      </c>
      <c r="D347">
        <v>60</v>
      </c>
      <c r="E347">
        <v>1</v>
      </c>
      <c r="F347">
        <v>20945181</v>
      </c>
      <c r="G347">
        <v>20954494</v>
      </c>
      <c r="H347" t="s">
        <v>174</v>
      </c>
      <c r="I347" t="s">
        <v>189</v>
      </c>
      <c r="J347">
        <v>50089</v>
      </c>
      <c r="K347">
        <v>3</v>
      </c>
      <c r="N347">
        <v>178</v>
      </c>
      <c r="O347">
        <v>2014</v>
      </c>
      <c r="P347" s="6">
        <v>41908</v>
      </c>
      <c r="Q347" s="6">
        <v>41913</v>
      </c>
      <c r="R347">
        <v>0</v>
      </c>
      <c r="S347">
        <v>14976.3</v>
      </c>
      <c r="T347" t="str">
        <f t="shared" si="5"/>
        <v>50089178</v>
      </c>
    </row>
    <row r="348" spans="1:20" x14ac:dyDescent="0.25">
      <c r="A348" s="3" t="s">
        <v>44</v>
      </c>
      <c r="B348">
        <v>7966959</v>
      </c>
      <c r="C348">
        <v>1989312987</v>
      </c>
      <c r="D348">
        <v>60</v>
      </c>
      <c r="E348">
        <v>1</v>
      </c>
      <c r="F348">
        <v>57248</v>
      </c>
      <c r="G348">
        <v>57085</v>
      </c>
      <c r="H348" t="s">
        <v>230</v>
      </c>
      <c r="I348" t="s">
        <v>190</v>
      </c>
      <c r="J348">
        <v>50089</v>
      </c>
      <c r="K348">
        <v>1</v>
      </c>
      <c r="N348">
        <v>810</v>
      </c>
      <c r="O348">
        <v>2014</v>
      </c>
      <c r="P348" s="6">
        <v>41909</v>
      </c>
      <c r="Q348" s="6">
        <v>41914</v>
      </c>
      <c r="R348">
        <v>0</v>
      </c>
      <c r="S348">
        <v>10523.44</v>
      </c>
      <c r="T348" t="str">
        <f t="shared" si="5"/>
        <v>50089810</v>
      </c>
    </row>
    <row r="349" spans="1:20" x14ac:dyDescent="0.25">
      <c r="A349" s="3" t="s">
        <v>137</v>
      </c>
      <c r="B349">
        <v>7966959</v>
      </c>
      <c r="C349">
        <v>1989312987</v>
      </c>
      <c r="D349">
        <v>60</v>
      </c>
      <c r="E349">
        <v>2</v>
      </c>
      <c r="F349">
        <v>59292</v>
      </c>
      <c r="G349">
        <v>59824</v>
      </c>
      <c r="H349" t="s">
        <v>230</v>
      </c>
      <c r="I349" t="s">
        <v>190</v>
      </c>
      <c r="J349">
        <v>50089</v>
      </c>
      <c r="K349">
        <v>1</v>
      </c>
      <c r="N349">
        <v>812</v>
      </c>
      <c r="O349">
        <v>2014</v>
      </c>
      <c r="P349" s="6">
        <v>41909</v>
      </c>
      <c r="Q349" s="6">
        <v>41914</v>
      </c>
      <c r="R349">
        <v>0</v>
      </c>
      <c r="S349">
        <v>11515.15</v>
      </c>
      <c r="T349" t="str">
        <f t="shared" si="5"/>
        <v>50089812</v>
      </c>
    </row>
    <row r="350" spans="1:20" x14ac:dyDescent="0.25">
      <c r="A350" s="3" t="s">
        <v>160</v>
      </c>
      <c r="B350">
        <v>7966959</v>
      </c>
      <c r="C350">
        <v>1989312987</v>
      </c>
      <c r="D350">
        <v>60</v>
      </c>
      <c r="E350">
        <v>2</v>
      </c>
      <c r="F350">
        <v>59292</v>
      </c>
      <c r="G350">
        <v>59824</v>
      </c>
      <c r="H350" t="s">
        <v>230</v>
      </c>
      <c r="I350" t="s">
        <v>190</v>
      </c>
      <c r="J350">
        <v>50089</v>
      </c>
      <c r="K350">
        <v>1</v>
      </c>
      <c r="N350">
        <v>812</v>
      </c>
      <c r="O350">
        <v>2014</v>
      </c>
      <c r="P350" s="6">
        <v>41909</v>
      </c>
      <c r="Q350" s="6">
        <v>41914</v>
      </c>
      <c r="R350">
        <v>0</v>
      </c>
      <c r="S350">
        <v>11515.15</v>
      </c>
      <c r="T350" t="str">
        <f t="shared" si="5"/>
        <v>50089812</v>
      </c>
    </row>
    <row r="351" spans="1:20" x14ac:dyDescent="0.25">
      <c r="A351" s="3" t="s">
        <v>482</v>
      </c>
      <c r="B351">
        <v>7966959</v>
      </c>
      <c r="C351">
        <v>1989312987</v>
      </c>
      <c r="D351">
        <v>60</v>
      </c>
      <c r="E351">
        <v>2</v>
      </c>
      <c r="F351">
        <v>59292</v>
      </c>
      <c r="G351">
        <v>59824</v>
      </c>
      <c r="H351" t="s">
        <v>230</v>
      </c>
      <c r="I351" t="s">
        <v>190</v>
      </c>
      <c r="J351">
        <v>50089</v>
      </c>
      <c r="K351">
        <v>1</v>
      </c>
      <c r="N351">
        <v>812</v>
      </c>
      <c r="O351">
        <v>2014</v>
      </c>
      <c r="P351" s="6">
        <v>41909</v>
      </c>
      <c r="Q351" s="6">
        <v>41914</v>
      </c>
      <c r="R351">
        <v>0</v>
      </c>
      <c r="S351">
        <v>11515.15</v>
      </c>
      <c r="T351" t="str">
        <f t="shared" si="5"/>
        <v>50089812</v>
      </c>
    </row>
    <row r="352" spans="1:20" x14ac:dyDescent="0.25">
      <c r="A352" s="3" t="s">
        <v>483</v>
      </c>
      <c r="B352">
        <v>10146867</v>
      </c>
      <c r="C352">
        <v>1989315936</v>
      </c>
      <c r="D352">
        <v>60</v>
      </c>
      <c r="E352">
        <v>1</v>
      </c>
      <c r="F352">
        <v>20945936</v>
      </c>
      <c r="G352">
        <v>20954833</v>
      </c>
      <c r="H352" t="s">
        <v>181</v>
      </c>
      <c r="I352" t="s">
        <v>193</v>
      </c>
      <c r="J352">
        <v>50089</v>
      </c>
      <c r="K352">
        <v>1</v>
      </c>
      <c r="N352">
        <v>309</v>
      </c>
      <c r="O352">
        <v>2014</v>
      </c>
      <c r="P352" s="6">
        <v>41911</v>
      </c>
      <c r="Q352" s="6">
        <v>41920</v>
      </c>
      <c r="R352">
        <v>0</v>
      </c>
      <c r="S352">
        <v>11274.69</v>
      </c>
      <c r="T352" t="str">
        <f t="shared" si="5"/>
        <v>50089309</v>
      </c>
    </row>
    <row r="353" spans="1:20" x14ac:dyDescent="0.25">
      <c r="A353" s="3" t="s">
        <v>484</v>
      </c>
      <c r="B353">
        <v>2703813</v>
      </c>
      <c r="C353">
        <v>1989320110</v>
      </c>
      <c r="D353">
        <v>60</v>
      </c>
      <c r="E353">
        <v>1</v>
      </c>
      <c r="F353">
        <v>20945405</v>
      </c>
      <c r="G353">
        <v>20954801</v>
      </c>
      <c r="H353" t="s">
        <v>189</v>
      </c>
      <c r="I353" t="s">
        <v>243</v>
      </c>
      <c r="J353">
        <v>50089</v>
      </c>
      <c r="K353">
        <v>1</v>
      </c>
      <c r="N353">
        <v>191</v>
      </c>
      <c r="O353">
        <v>2014</v>
      </c>
      <c r="P353" s="6">
        <v>41913</v>
      </c>
      <c r="Q353" s="6">
        <v>41917</v>
      </c>
      <c r="R353">
        <v>0</v>
      </c>
      <c r="S353">
        <v>11301.48</v>
      </c>
      <c r="T353" t="str">
        <f t="shared" si="5"/>
        <v>50089191</v>
      </c>
    </row>
    <row r="354" spans="1:20" x14ac:dyDescent="0.25">
      <c r="A354" s="3" t="s">
        <v>485</v>
      </c>
      <c r="B354">
        <v>7966959</v>
      </c>
      <c r="C354">
        <v>1989320127</v>
      </c>
      <c r="D354">
        <v>60</v>
      </c>
      <c r="E354">
        <v>1</v>
      </c>
      <c r="F354">
        <v>20945177</v>
      </c>
      <c r="G354">
        <v>20954564</v>
      </c>
      <c r="H354" t="s">
        <v>189</v>
      </c>
      <c r="I354" t="s">
        <v>213</v>
      </c>
      <c r="J354">
        <v>50089</v>
      </c>
      <c r="K354">
        <v>1</v>
      </c>
      <c r="N354">
        <v>193</v>
      </c>
      <c r="O354">
        <v>2014</v>
      </c>
      <c r="P354" s="6">
        <v>41913</v>
      </c>
      <c r="Q354" s="6">
        <v>41922</v>
      </c>
      <c r="R354">
        <v>0</v>
      </c>
      <c r="S354">
        <v>15447.51</v>
      </c>
      <c r="T354" t="str">
        <f t="shared" si="5"/>
        <v>50089193</v>
      </c>
    </row>
    <row r="355" spans="1:20" x14ac:dyDescent="0.25">
      <c r="A355" s="3" t="s">
        <v>60</v>
      </c>
      <c r="B355">
        <v>7966959</v>
      </c>
      <c r="C355">
        <v>1989322545</v>
      </c>
      <c r="D355">
        <v>60</v>
      </c>
      <c r="E355">
        <v>1</v>
      </c>
      <c r="F355">
        <v>57149</v>
      </c>
      <c r="G355">
        <v>57797</v>
      </c>
      <c r="H355" t="s">
        <v>190</v>
      </c>
      <c r="I355" t="s">
        <v>211</v>
      </c>
      <c r="J355">
        <v>50089</v>
      </c>
      <c r="K355">
        <v>1</v>
      </c>
      <c r="N355">
        <v>392</v>
      </c>
      <c r="O355">
        <v>2014</v>
      </c>
      <c r="P355" s="6">
        <v>41914</v>
      </c>
      <c r="Q355" s="6">
        <v>41918</v>
      </c>
      <c r="R355">
        <v>0</v>
      </c>
      <c r="S355">
        <v>9696.82</v>
      </c>
      <c r="T355" t="str">
        <f t="shared" si="5"/>
        <v>50089392</v>
      </c>
    </row>
    <row r="356" spans="1:20" x14ac:dyDescent="0.25">
      <c r="A356" s="3" t="s">
        <v>486</v>
      </c>
      <c r="B356">
        <v>2426827</v>
      </c>
      <c r="C356">
        <v>1989322921</v>
      </c>
      <c r="D356">
        <v>60</v>
      </c>
      <c r="E356">
        <v>1</v>
      </c>
      <c r="F356">
        <v>20945015</v>
      </c>
      <c r="G356">
        <v>20953888</v>
      </c>
      <c r="H356" t="s">
        <v>190</v>
      </c>
      <c r="I356" t="s">
        <v>211</v>
      </c>
      <c r="J356">
        <v>50089</v>
      </c>
      <c r="K356">
        <v>1</v>
      </c>
      <c r="N356">
        <v>313</v>
      </c>
      <c r="O356">
        <v>2014</v>
      </c>
      <c r="P356" s="6">
        <v>41914</v>
      </c>
      <c r="Q356" s="6">
        <v>41918</v>
      </c>
      <c r="R356">
        <v>0</v>
      </c>
      <c r="S356">
        <v>8684.81</v>
      </c>
      <c r="T356" t="str">
        <f t="shared" si="5"/>
        <v>50089313</v>
      </c>
    </row>
    <row r="357" spans="1:20" x14ac:dyDescent="0.25">
      <c r="A357" s="3" t="s">
        <v>257</v>
      </c>
      <c r="B357">
        <v>7957708</v>
      </c>
      <c r="C357">
        <v>1989322932</v>
      </c>
      <c r="D357">
        <v>60</v>
      </c>
      <c r="E357">
        <v>1</v>
      </c>
      <c r="F357">
        <v>20945280</v>
      </c>
      <c r="G357">
        <v>20954695</v>
      </c>
      <c r="H357" t="s">
        <v>190</v>
      </c>
      <c r="I357" t="s">
        <v>193</v>
      </c>
      <c r="J357">
        <v>50089</v>
      </c>
      <c r="K357">
        <v>1</v>
      </c>
      <c r="N357">
        <v>641</v>
      </c>
      <c r="O357">
        <v>2014</v>
      </c>
      <c r="P357" s="6">
        <v>41914</v>
      </c>
      <c r="Q357" s="6">
        <v>41920</v>
      </c>
      <c r="R357">
        <v>0</v>
      </c>
      <c r="S357">
        <v>10615.66</v>
      </c>
      <c r="T357" t="str">
        <f t="shared" si="5"/>
        <v>50089641</v>
      </c>
    </row>
    <row r="358" spans="1:20" x14ac:dyDescent="0.25">
      <c r="A358" s="3" t="s">
        <v>429</v>
      </c>
      <c r="B358">
        <v>2876151</v>
      </c>
      <c r="C358">
        <v>1989325109</v>
      </c>
      <c r="D358">
        <v>60</v>
      </c>
      <c r="E358">
        <v>1</v>
      </c>
      <c r="F358">
        <v>86057</v>
      </c>
      <c r="G358">
        <v>27343</v>
      </c>
      <c r="H358" t="s">
        <v>487</v>
      </c>
      <c r="I358" t="s">
        <v>197</v>
      </c>
      <c r="J358">
        <v>50089</v>
      </c>
      <c r="K358">
        <v>1</v>
      </c>
      <c r="N358">
        <v>554</v>
      </c>
      <c r="O358">
        <v>2014</v>
      </c>
      <c r="P358" s="6">
        <v>41915</v>
      </c>
      <c r="Q358" s="6">
        <v>41919</v>
      </c>
      <c r="R358">
        <v>0</v>
      </c>
      <c r="S358">
        <v>9604.5300000000007</v>
      </c>
      <c r="T358" t="str">
        <f t="shared" si="5"/>
        <v>50089554</v>
      </c>
    </row>
    <row r="359" spans="1:20" x14ac:dyDescent="0.25">
      <c r="A359" s="3" t="s">
        <v>488</v>
      </c>
      <c r="B359">
        <v>2426098</v>
      </c>
      <c r="C359">
        <v>1989325216</v>
      </c>
      <c r="D359">
        <v>60</v>
      </c>
      <c r="E359">
        <v>1</v>
      </c>
      <c r="F359">
        <v>20954678</v>
      </c>
      <c r="G359">
        <v>20954147</v>
      </c>
      <c r="H359" t="s">
        <v>487</v>
      </c>
      <c r="I359" t="s">
        <v>256</v>
      </c>
      <c r="J359">
        <v>50089</v>
      </c>
      <c r="K359">
        <v>3</v>
      </c>
      <c r="N359">
        <v>870</v>
      </c>
      <c r="O359">
        <v>2014</v>
      </c>
      <c r="P359" s="6">
        <v>41915</v>
      </c>
      <c r="Q359" s="6">
        <v>41940</v>
      </c>
      <c r="R359">
        <v>2</v>
      </c>
      <c r="S359">
        <v>66249.83</v>
      </c>
      <c r="T359" t="str">
        <f t="shared" si="5"/>
        <v>50089870</v>
      </c>
    </row>
    <row r="360" spans="1:20" x14ac:dyDescent="0.25">
      <c r="A360" s="3" t="s">
        <v>209</v>
      </c>
      <c r="B360">
        <v>2426982</v>
      </c>
      <c r="C360">
        <v>1989325475</v>
      </c>
      <c r="D360">
        <v>60</v>
      </c>
      <c r="E360">
        <v>1</v>
      </c>
      <c r="F360">
        <v>20945508</v>
      </c>
      <c r="G360">
        <v>20954563</v>
      </c>
      <c r="H360" t="s">
        <v>487</v>
      </c>
      <c r="I360" t="s">
        <v>245</v>
      </c>
      <c r="J360">
        <v>50089</v>
      </c>
      <c r="K360">
        <v>3</v>
      </c>
      <c r="N360">
        <v>871</v>
      </c>
      <c r="O360">
        <v>2014</v>
      </c>
      <c r="P360" s="6">
        <v>41915</v>
      </c>
      <c r="Q360" s="6">
        <v>41925</v>
      </c>
      <c r="R360">
        <v>0</v>
      </c>
      <c r="S360">
        <v>16559.2</v>
      </c>
      <c r="T360" t="str">
        <f t="shared" si="5"/>
        <v>50089871</v>
      </c>
    </row>
    <row r="361" spans="1:20" x14ac:dyDescent="0.25">
      <c r="A361" s="3" t="s">
        <v>489</v>
      </c>
      <c r="B361">
        <v>2426982</v>
      </c>
      <c r="C361">
        <v>1989325475</v>
      </c>
      <c r="D361">
        <v>60</v>
      </c>
      <c r="E361">
        <v>1</v>
      </c>
      <c r="F361">
        <v>20945508</v>
      </c>
      <c r="G361">
        <v>20954563</v>
      </c>
      <c r="H361" t="s">
        <v>487</v>
      </c>
      <c r="I361" t="s">
        <v>245</v>
      </c>
      <c r="J361">
        <v>50089</v>
      </c>
      <c r="K361">
        <v>3</v>
      </c>
      <c r="N361">
        <v>871</v>
      </c>
      <c r="O361">
        <v>2014</v>
      </c>
      <c r="P361" s="6">
        <v>41915</v>
      </c>
      <c r="Q361" s="6">
        <v>41925</v>
      </c>
      <c r="R361">
        <v>0</v>
      </c>
      <c r="S361">
        <v>16559.2</v>
      </c>
      <c r="T361" t="str">
        <f t="shared" si="5"/>
        <v>50089871</v>
      </c>
    </row>
    <row r="362" spans="1:20" x14ac:dyDescent="0.25">
      <c r="A362" s="3" t="s">
        <v>242</v>
      </c>
      <c r="B362">
        <v>2964403</v>
      </c>
      <c r="C362">
        <v>1989328853</v>
      </c>
      <c r="D362">
        <v>60</v>
      </c>
      <c r="E362">
        <v>1</v>
      </c>
      <c r="F362">
        <v>20945225</v>
      </c>
      <c r="G362">
        <v>20954370</v>
      </c>
      <c r="H362" t="s">
        <v>243</v>
      </c>
      <c r="I362" t="s">
        <v>193</v>
      </c>
      <c r="J362">
        <v>50089</v>
      </c>
      <c r="K362">
        <v>62</v>
      </c>
      <c r="N362">
        <v>313</v>
      </c>
      <c r="O362">
        <v>2014</v>
      </c>
      <c r="P362" s="6">
        <v>41917</v>
      </c>
      <c r="Q362" s="6">
        <v>41920</v>
      </c>
      <c r="R362">
        <v>0</v>
      </c>
      <c r="S362">
        <v>8684.81</v>
      </c>
      <c r="T362" t="str">
        <f t="shared" si="5"/>
        <v>50089313</v>
      </c>
    </row>
    <row r="363" spans="1:20" x14ac:dyDescent="0.25">
      <c r="A363" s="3" t="s">
        <v>490</v>
      </c>
      <c r="B363">
        <v>7966880</v>
      </c>
      <c r="C363">
        <v>1989333010</v>
      </c>
      <c r="D363">
        <v>60</v>
      </c>
      <c r="E363">
        <v>1</v>
      </c>
      <c r="F363">
        <v>68356</v>
      </c>
      <c r="G363">
        <v>68398</v>
      </c>
      <c r="H363" t="s">
        <v>197</v>
      </c>
      <c r="I363" t="s">
        <v>200</v>
      </c>
      <c r="J363">
        <v>50089</v>
      </c>
      <c r="K363">
        <v>3</v>
      </c>
      <c r="N363">
        <v>207</v>
      </c>
      <c r="O363">
        <v>2014</v>
      </c>
      <c r="P363" s="6">
        <v>41919</v>
      </c>
      <c r="Q363" s="6">
        <v>41926</v>
      </c>
      <c r="R363">
        <v>0</v>
      </c>
      <c r="S363">
        <v>32814.31</v>
      </c>
      <c r="T363" t="str">
        <f t="shared" si="5"/>
        <v>50089207</v>
      </c>
    </row>
    <row r="364" spans="1:20" x14ac:dyDescent="0.25">
      <c r="A364" s="3" t="s">
        <v>491</v>
      </c>
      <c r="B364">
        <v>7958895</v>
      </c>
      <c r="C364">
        <v>1989333161</v>
      </c>
      <c r="D364">
        <v>60</v>
      </c>
      <c r="E364">
        <v>1</v>
      </c>
      <c r="F364">
        <v>20945233</v>
      </c>
      <c r="G364">
        <v>20954394</v>
      </c>
      <c r="H364" t="s">
        <v>197</v>
      </c>
      <c r="I364" t="s">
        <v>204</v>
      </c>
      <c r="J364">
        <v>50089</v>
      </c>
      <c r="K364">
        <v>1</v>
      </c>
      <c r="N364">
        <v>303</v>
      </c>
      <c r="O364">
        <v>2014</v>
      </c>
      <c r="P364" s="6">
        <v>41919</v>
      </c>
      <c r="Q364" s="6">
        <v>41921</v>
      </c>
      <c r="R364">
        <v>0</v>
      </c>
      <c r="S364">
        <v>8654.86</v>
      </c>
      <c r="T364" t="str">
        <f t="shared" si="5"/>
        <v>50089303</v>
      </c>
    </row>
    <row r="365" spans="1:20" x14ac:dyDescent="0.25">
      <c r="A365" s="3" t="s">
        <v>261</v>
      </c>
      <c r="B365">
        <v>7966830</v>
      </c>
      <c r="C365">
        <v>1989333326</v>
      </c>
      <c r="D365">
        <v>60</v>
      </c>
      <c r="E365">
        <v>1</v>
      </c>
      <c r="F365">
        <v>57229</v>
      </c>
      <c r="G365">
        <v>57359</v>
      </c>
      <c r="H365" t="s">
        <v>197</v>
      </c>
      <c r="I365" t="s">
        <v>204</v>
      </c>
      <c r="J365">
        <v>50089</v>
      </c>
      <c r="K365">
        <v>63</v>
      </c>
      <c r="N365">
        <v>602</v>
      </c>
      <c r="O365">
        <v>2014</v>
      </c>
      <c r="P365" s="6">
        <v>41919</v>
      </c>
      <c r="Q365" s="6">
        <v>41921</v>
      </c>
      <c r="R365">
        <v>0</v>
      </c>
      <c r="S365">
        <v>11978.39</v>
      </c>
      <c r="T365" t="str">
        <f t="shared" si="5"/>
        <v>50089602</v>
      </c>
    </row>
    <row r="366" spans="1:20" x14ac:dyDescent="0.25">
      <c r="A366" s="3" t="s">
        <v>492</v>
      </c>
      <c r="B366">
        <v>2426827</v>
      </c>
      <c r="C366">
        <v>1989335450</v>
      </c>
      <c r="D366">
        <v>60</v>
      </c>
      <c r="E366">
        <v>1</v>
      </c>
      <c r="F366">
        <v>20945459</v>
      </c>
      <c r="G366">
        <v>20954602</v>
      </c>
      <c r="H366" t="s">
        <v>193</v>
      </c>
      <c r="I366" t="s">
        <v>213</v>
      </c>
      <c r="J366">
        <v>50089</v>
      </c>
      <c r="K366">
        <v>1</v>
      </c>
      <c r="N366">
        <v>192</v>
      </c>
      <c r="O366">
        <v>2014</v>
      </c>
      <c r="P366" s="6">
        <v>41920</v>
      </c>
      <c r="Q366" s="6">
        <v>41922</v>
      </c>
      <c r="R366">
        <v>0</v>
      </c>
      <c r="S366">
        <v>9536.51</v>
      </c>
      <c r="T366" t="str">
        <f t="shared" si="5"/>
        <v>50089192</v>
      </c>
    </row>
    <row r="367" spans="1:20" x14ac:dyDescent="0.25">
      <c r="A367" s="3" t="s">
        <v>493</v>
      </c>
      <c r="B367">
        <v>2426982</v>
      </c>
      <c r="C367">
        <v>1989335813</v>
      </c>
      <c r="D367">
        <v>60</v>
      </c>
      <c r="E367">
        <v>1</v>
      </c>
      <c r="F367">
        <v>57598</v>
      </c>
      <c r="G367">
        <v>57967</v>
      </c>
      <c r="H367" t="s">
        <v>193</v>
      </c>
      <c r="I367" t="s">
        <v>494</v>
      </c>
      <c r="J367">
        <v>50089</v>
      </c>
      <c r="K367">
        <v>1</v>
      </c>
      <c r="N367">
        <v>189</v>
      </c>
      <c r="O367">
        <v>2014</v>
      </c>
      <c r="P367" s="6">
        <v>41920</v>
      </c>
      <c r="Q367" s="6">
        <v>41924</v>
      </c>
      <c r="R367">
        <v>0</v>
      </c>
      <c r="S367">
        <v>13540.88</v>
      </c>
      <c r="T367" t="str">
        <f t="shared" si="5"/>
        <v>50089189</v>
      </c>
    </row>
    <row r="368" spans="1:20" x14ac:dyDescent="0.25">
      <c r="A368" s="3" t="s">
        <v>214</v>
      </c>
      <c r="B368">
        <v>2426827</v>
      </c>
      <c r="C368">
        <v>1989335824</v>
      </c>
      <c r="D368">
        <v>60</v>
      </c>
      <c r="E368">
        <v>1</v>
      </c>
      <c r="F368">
        <v>86434</v>
      </c>
      <c r="G368">
        <v>86951</v>
      </c>
      <c r="H368" t="s">
        <v>193</v>
      </c>
      <c r="I368" t="s">
        <v>200</v>
      </c>
      <c r="J368">
        <v>50245</v>
      </c>
      <c r="K368">
        <v>65</v>
      </c>
      <c r="N368">
        <v>918</v>
      </c>
      <c r="O368">
        <v>2014</v>
      </c>
      <c r="P368" s="6">
        <v>41920</v>
      </c>
      <c r="Q368" s="6">
        <v>41926</v>
      </c>
      <c r="R368">
        <v>0</v>
      </c>
      <c r="S368">
        <v>14785.86</v>
      </c>
      <c r="T368" t="str">
        <f t="shared" si="5"/>
        <v>50245918</v>
      </c>
    </row>
    <row r="369" spans="1:20" x14ac:dyDescent="0.25">
      <c r="A369" s="3" t="s">
        <v>495</v>
      </c>
      <c r="B369">
        <v>2426982</v>
      </c>
      <c r="C369">
        <v>1989340582</v>
      </c>
      <c r="D369">
        <v>60</v>
      </c>
      <c r="E369">
        <v>1</v>
      </c>
      <c r="F369">
        <v>68830</v>
      </c>
      <c r="G369">
        <v>68742</v>
      </c>
      <c r="H369" t="s">
        <v>213</v>
      </c>
      <c r="I369" t="s">
        <v>200</v>
      </c>
      <c r="J369">
        <v>50089</v>
      </c>
      <c r="K369">
        <v>1</v>
      </c>
      <c r="N369">
        <v>281</v>
      </c>
      <c r="O369">
        <v>2014</v>
      </c>
      <c r="P369" s="6">
        <v>41922</v>
      </c>
      <c r="Q369" s="6">
        <v>41926</v>
      </c>
      <c r="R369">
        <v>0</v>
      </c>
      <c r="S369">
        <v>12011.51</v>
      </c>
      <c r="T369" t="str">
        <f t="shared" si="5"/>
        <v>50089281</v>
      </c>
    </row>
    <row r="370" spans="1:20" x14ac:dyDescent="0.25">
      <c r="A370" s="3" t="s">
        <v>321</v>
      </c>
      <c r="B370">
        <v>7958863</v>
      </c>
      <c r="C370">
        <v>1989340666</v>
      </c>
      <c r="D370">
        <v>60</v>
      </c>
      <c r="E370">
        <v>1</v>
      </c>
      <c r="F370">
        <v>5191478</v>
      </c>
      <c r="G370">
        <v>5191562</v>
      </c>
      <c r="H370" t="s">
        <v>213</v>
      </c>
      <c r="I370" t="s">
        <v>200</v>
      </c>
      <c r="J370">
        <v>50089</v>
      </c>
      <c r="K370">
        <v>1</v>
      </c>
      <c r="N370">
        <v>552</v>
      </c>
      <c r="O370">
        <v>2014</v>
      </c>
      <c r="P370" s="6">
        <v>41922</v>
      </c>
      <c r="Q370" s="6">
        <v>41926</v>
      </c>
      <c r="R370">
        <v>0</v>
      </c>
      <c r="S370">
        <v>10757.41</v>
      </c>
      <c r="T370" t="str">
        <f t="shared" si="5"/>
        <v>50089552</v>
      </c>
    </row>
    <row r="371" spans="1:20" x14ac:dyDescent="0.25">
      <c r="A371" s="3" t="s">
        <v>253</v>
      </c>
      <c r="B371">
        <v>10147815</v>
      </c>
      <c r="C371">
        <v>1989342707</v>
      </c>
      <c r="D371">
        <v>60</v>
      </c>
      <c r="E371">
        <v>1</v>
      </c>
      <c r="F371">
        <v>20953765</v>
      </c>
      <c r="G371">
        <v>20953818</v>
      </c>
      <c r="H371" t="s">
        <v>496</v>
      </c>
      <c r="I371" t="s">
        <v>217</v>
      </c>
      <c r="J371">
        <v>50089</v>
      </c>
      <c r="K371">
        <v>5</v>
      </c>
      <c r="N371">
        <v>482</v>
      </c>
      <c r="O371">
        <v>2014</v>
      </c>
      <c r="P371" s="6">
        <v>41923</v>
      </c>
      <c r="Q371" s="6">
        <v>41927</v>
      </c>
      <c r="R371">
        <v>0</v>
      </c>
      <c r="S371">
        <v>16865.96</v>
      </c>
      <c r="T371" t="str">
        <f t="shared" si="5"/>
        <v>50089482</v>
      </c>
    </row>
    <row r="372" spans="1:20" x14ac:dyDescent="0.25">
      <c r="A372" s="3" t="s">
        <v>497</v>
      </c>
      <c r="B372">
        <v>7966959</v>
      </c>
      <c r="C372">
        <v>1989348696</v>
      </c>
      <c r="D372">
        <v>60</v>
      </c>
      <c r="E372">
        <v>1</v>
      </c>
      <c r="F372">
        <v>20945080</v>
      </c>
      <c r="G372">
        <v>20953555</v>
      </c>
      <c r="H372" t="s">
        <v>200</v>
      </c>
      <c r="I372" t="s">
        <v>281</v>
      </c>
      <c r="J372">
        <v>50089</v>
      </c>
      <c r="K372">
        <v>1</v>
      </c>
      <c r="N372">
        <v>292</v>
      </c>
      <c r="O372">
        <v>2014</v>
      </c>
      <c r="P372" s="6">
        <v>41926</v>
      </c>
      <c r="Q372" s="6">
        <v>41929</v>
      </c>
      <c r="R372">
        <v>0</v>
      </c>
      <c r="S372">
        <v>11669.04</v>
      </c>
      <c r="T372" t="str">
        <f t="shared" si="5"/>
        <v>50089292</v>
      </c>
    </row>
    <row r="373" spans="1:20" x14ac:dyDescent="0.25">
      <c r="A373" s="3" t="s">
        <v>109</v>
      </c>
      <c r="B373">
        <v>2874030</v>
      </c>
      <c r="C373">
        <v>1989348696</v>
      </c>
      <c r="D373">
        <v>60</v>
      </c>
      <c r="E373">
        <v>1</v>
      </c>
      <c r="F373">
        <v>20954476</v>
      </c>
      <c r="G373">
        <v>20954508</v>
      </c>
      <c r="H373" t="s">
        <v>200</v>
      </c>
      <c r="I373" t="s">
        <v>281</v>
      </c>
      <c r="J373">
        <v>50089</v>
      </c>
      <c r="K373">
        <v>62</v>
      </c>
      <c r="N373">
        <v>313</v>
      </c>
      <c r="O373">
        <v>2014</v>
      </c>
      <c r="P373" s="6">
        <v>41926</v>
      </c>
      <c r="Q373" s="6">
        <v>41929</v>
      </c>
      <c r="R373">
        <v>0</v>
      </c>
      <c r="S373">
        <v>9876.49</v>
      </c>
      <c r="T373" t="str">
        <f t="shared" si="5"/>
        <v>50089313</v>
      </c>
    </row>
    <row r="374" spans="1:20" x14ac:dyDescent="0.25">
      <c r="A374" s="3" t="s">
        <v>273</v>
      </c>
      <c r="B374">
        <v>2874030</v>
      </c>
      <c r="C374">
        <v>1989348696</v>
      </c>
      <c r="D374">
        <v>60</v>
      </c>
      <c r="E374">
        <v>1</v>
      </c>
      <c r="F374">
        <v>20954476</v>
      </c>
      <c r="G374">
        <v>20954508</v>
      </c>
      <c r="H374" t="s">
        <v>200</v>
      </c>
      <c r="I374" t="s">
        <v>281</v>
      </c>
      <c r="J374">
        <v>50089</v>
      </c>
      <c r="K374">
        <v>62</v>
      </c>
      <c r="N374">
        <v>313</v>
      </c>
      <c r="O374">
        <v>2014</v>
      </c>
      <c r="P374" s="6">
        <v>41926</v>
      </c>
      <c r="Q374" s="6">
        <v>41929</v>
      </c>
      <c r="R374">
        <v>0</v>
      </c>
      <c r="S374">
        <v>9876.49</v>
      </c>
      <c r="T374" t="str">
        <f t="shared" si="5"/>
        <v>50089313</v>
      </c>
    </row>
    <row r="375" spans="1:20" x14ac:dyDescent="0.25">
      <c r="A375" s="3" t="s">
        <v>498</v>
      </c>
      <c r="B375">
        <v>7958895</v>
      </c>
      <c r="C375">
        <v>1989348735</v>
      </c>
      <c r="D375">
        <v>60</v>
      </c>
      <c r="E375">
        <v>1</v>
      </c>
      <c r="F375">
        <v>20954160</v>
      </c>
      <c r="G375">
        <v>20954866</v>
      </c>
      <c r="H375" t="s">
        <v>200</v>
      </c>
      <c r="I375" t="s">
        <v>499</v>
      </c>
      <c r="J375">
        <v>50089</v>
      </c>
      <c r="K375">
        <v>50</v>
      </c>
      <c r="N375">
        <v>186</v>
      </c>
      <c r="O375">
        <v>2014</v>
      </c>
      <c r="P375" s="6">
        <v>41926</v>
      </c>
      <c r="Q375" s="6">
        <v>41948</v>
      </c>
      <c r="R375">
        <v>2</v>
      </c>
      <c r="S375">
        <v>32342.91</v>
      </c>
      <c r="T375" t="str">
        <f t="shared" si="5"/>
        <v>50089186</v>
      </c>
    </row>
    <row r="376" spans="1:20" x14ac:dyDescent="0.25">
      <c r="A376" s="3" t="s">
        <v>255</v>
      </c>
      <c r="B376">
        <v>2426982</v>
      </c>
      <c r="C376">
        <v>1989351405</v>
      </c>
      <c r="D376">
        <v>60</v>
      </c>
      <c r="E376">
        <v>1</v>
      </c>
      <c r="F376">
        <v>20945504</v>
      </c>
      <c r="G376">
        <v>20954150</v>
      </c>
      <c r="H376" t="s">
        <v>217</v>
      </c>
      <c r="I376" t="s">
        <v>216</v>
      </c>
      <c r="J376">
        <v>50089</v>
      </c>
      <c r="K376">
        <v>62</v>
      </c>
      <c r="N376">
        <v>558</v>
      </c>
      <c r="O376">
        <v>2014</v>
      </c>
      <c r="P376" s="6">
        <v>41927</v>
      </c>
      <c r="Q376" s="6">
        <v>41928</v>
      </c>
      <c r="R376">
        <v>0</v>
      </c>
      <c r="S376">
        <v>8965.3799999999992</v>
      </c>
      <c r="T376" t="str">
        <f t="shared" si="5"/>
        <v>50089558</v>
      </c>
    </row>
    <row r="377" spans="1:20" x14ac:dyDescent="0.25">
      <c r="A377" s="3" t="s">
        <v>500</v>
      </c>
      <c r="B377">
        <v>7966959</v>
      </c>
      <c r="C377">
        <v>1989353724</v>
      </c>
      <c r="D377">
        <v>60</v>
      </c>
      <c r="E377">
        <v>1</v>
      </c>
      <c r="F377">
        <v>20945096</v>
      </c>
      <c r="G377">
        <v>20956124</v>
      </c>
      <c r="H377" t="s">
        <v>216</v>
      </c>
      <c r="I377" t="s">
        <v>501</v>
      </c>
      <c r="J377">
        <v>50089</v>
      </c>
      <c r="K377">
        <v>1</v>
      </c>
      <c r="N377">
        <v>195</v>
      </c>
      <c r="O377">
        <v>2014</v>
      </c>
      <c r="P377" s="6">
        <v>41928</v>
      </c>
      <c r="Q377" s="6">
        <v>41930</v>
      </c>
      <c r="R377">
        <v>0</v>
      </c>
      <c r="S377">
        <v>9418.32</v>
      </c>
      <c r="T377" t="str">
        <f t="shared" si="5"/>
        <v>50089195</v>
      </c>
    </row>
    <row r="378" spans="1:20" x14ac:dyDescent="0.25">
      <c r="A378" s="3" t="s">
        <v>121</v>
      </c>
      <c r="B378">
        <v>2426161</v>
      </c>
      <c r="C378">
        <v>1989355952</v>
      </c>
      <c r="D378">
        <v>60</v>
      </c>
      <c r="E378">
        <v>1</v>
      </c>
      <c r="F378">
        <v>57326</v>
      </c>
      <c r="G378">
        <v>57625</v>
      </c>
      <c r="H378" t="s">
        <v>281</v>
      </c>
      <c r="I378" t="s">
        <v>249</v>
      </c>
      <c r="J378">
        <v>50089</v>
      </c>
      <c r="K378">
        <v>1</v>
      </c>
      <c r="N378">
        <v>189</v>
      </c>
      <c r="O378">
        <v>2014</v>
      </c>
      <c r="P378" s="6">
        <v>41929</v>
      </c>
      <c r="Q378" s="6">
        <v>41937</v>
      </c>
      <c r="R378">
        <v>0</v>
      </c>
      <c r="S378">
        <v>13540.88</v>
      </c>
      <c r="T378" t="str">
        <f t="shared" si="5"/>
        <v>50089189</v>
      </c>
    </row>
    <row r="379" spans="1:20" x14ac:dyDescent="0.25">
      <c r="A379" s="3" t="s">
        <v>136</v>
      </c>
      <c r="B379">
        <v>2426161</v>
      </c>
      <c r="C379">
        <v>1989355952</v>
      </c>
      <c r="D379">
        <v>60</v>
      </c>
      <c r="E379">
        <v>1</v>
      </c>
      <c r="F379">
        <v>57326</v>
      </c>
      <c r="G379">
        <v>57625</v>
      </c>
      <c r="H379" t="s">
        <v>281</v>
      </c>
      <c r="I379" t="s">
        <v>249</v>
      </c>
      <c r="J379">
        <v>50089</v>
      </c>
      <c r="K379">
        <v>1</v>
      </c>
      <c r="N379">
        <v>189</v>
      </c>
      <c r="O379">
        <v>2014</v>
      </c>
      <c r="P379" s="6">
        <v>41929</v>
      </c>
      <c r="Q379" s="6">
        <v>41937</v>
      </c>
      <c r="R379">
        <v>0</v>
      </c>
      <c r="S379">
        <v>13540.88</v>
      </c>
      <c r="T379" t="str">
        <f t="shared" si="5"/>
        <v>50089189</v>
      </c>
    </row>
    <row r="380" spans="1:20" x14ac:dyDescent="0.25">
      <c r="A380" s="3" t="s">
        <v>502</v>
      </c>
      <c r="B380">
        <v>2426161</v>
      </c>
      <c r="C380">
        <v>1989355952</v>
      </c>
      <c r="D380">
        <v>60</v>
      </c>
      <c r="E380">
        <v>1</v>
      </c>
      <c r="F380">
        <v>57326</v>
      </c>
      <c r="G380">
        <v>57625</v>
      </c>
      <c r="H380" t="s">
        <v>281</v>
      </c>
      <c r="I380" t="s">
        <v>249</v>
      </c>
      <c r="J380">
        <v>50089</v>
      </c>
      <c r="K380">
        <v>1</v>
      </c>
      <c r="N380">
        <v>189</v>
      </c>
      <c r="O380">
        <v>2014</v>
      </c>
      <c r="P380" s="6">
        <v>41929</v>
      </c>
      <c r="Q380" s="6">
        <v>41937</v>
      </c>
      <c r="R380">
        <v>0</v>
      </c>
      <c r="S380">
        <v>13540.88</v>
      </c>
      <c r="T380" t="str">
        <f t="shared" si="5"/>
        <v>50089189</v>
      </c>
    </row>
    <row r="381" spans="1:20" x14ac:dyDescent="0.25">
      <c r="A381" s="3" t="s">
        <v>503</v>
      </c>
      <c r="B381">
        <v>7959516</v>
      </c>
      <c r="C381">
        <v>1989357949</v>
      </c>
      <c r="D381">
        <v>60</v>
      </c>
      <c r="E381">
        <v>1</v>
      </c>
      <c r="F381">
        <v>20945386</v>
      </c>
      <c r="G381">
        <v>20953770</v>
      </c>
      <c r="H381" t="s">
        <v>501</v>
      </c>
      <c r="I381" t="s">
        <v>226</v>
      </c>
      <c r="J381">
        <v>50089</v>
      </c>
      <c r="K381">
        <v>1</v>
      </c>
      <c r="N381">
        <v>392</v>
      </c>
      <c r="O381">
        <v>2014</v>
      </c>
      <c r="P381" s="6">
        <v>41930</v>
      </c>
      <c r="Q381" s="6">
        <v>41932</v>
      </c>
      <c r="R381">
        <v>0</v>
      </c>
      <c r="S381">
        <v>9696.82</v>
      </c>
      <c r="T381" t="str">
        <f t="shared" si="5"/>
        <v>50089392</v>
      </c>
    </row>
    <row r="382" spans="1:20" x14ac:dyDescent="0.25">
      <c r="A382" s="3" t="s">
        <v>117</v>
      </c>
      <c r="B382">
        <v>2426982</v>
      </c>
      <c r="C382">
        <v>1989359579</v>
      </c>
      <c r="D382">
        <v>60</v>
      </c>
      <c r="E382">
        <v>1</v>
      </c>
      <c r="F382">
        <v>20945724</v>
      </c>
      <c r="G382">
        <v>20953895</v>
      </c>
      <c r="H382" t="s">
        <v>425</v>
      </c>
      <c r="I382" t="s">
        <v>225</v>
      </c>
      <c r="J382">
        <v>50089</v>
      </c>
      <c r="K382">
        <v>6</v>
      </c>
      <c r="N382">
        <v>74</v>
      </c>
      <c r="O382">
        <v>2014</v>
      </c>
      <c r="P382" s="6">
        <v>41931</v>
      </c>
      <c r="Q382" s="6">
        <v>41933</v>
      </c>
      <c r="R382">
        <v>0</v>
      </c>
      <c r="S382">
        <v>10878.05</v>
      </c>
      <c r="T382" t="str">
        <f t="shared" si="5"/>
        <v>5008974</v>
      </c>
    </row>
    <row r="383" spans="1:20" x14ac:dyDescent="0.25">
      <c r="A383" s="3" t="s">
        <v>266</v>
      </c>
      <c r="B383">
        <v>7966959</v>
      </c>
      <c r="C383">
        <v>1989359847</v>
      </c>
      <c r="D383">
        <v>60</v>
      </c>
      <c r="E383">
        <v>1</v>
      </c>
      <c r="F383">
        <v>20945341</v>
      </c>
      <c r="G383">
        <v>20953028</v>
      </c>
      <c r="H383" t="s">
        <v>425</v>
      </c>
      <c r="I383" t="s">
        <v>247</v>
      </c>
      <c r="J383">
        <v>50089</v>
      </c>
      <c r="K383">
        <v>63</v>
      </c>
      <c r="N383">
        <v>207</v>
      </c>
      <c r="O383">
        <v>2014</v>
      </c>
      <c r="P383" s="6">
        <v>41931</v>
      </c>
      <c r="Q383" s="6">
        <v>41943</v>
      </c>
      <c r="R383">
        <v>0</v>
      </c>
      <c r="S383">
        <v>46969.01</v>
      </c>
      <c r="T383" t="str">
        <f t="shared" si="5"/>
        <v>50089207</v>
      </c>
    </row>
    <row r="384" spans="1:20" x14ac:dyDescent="0.25">
      <c r="A384" s="3" t="s">
        <v>357</v>
      </c>
      <c r="B384">
        <v>7966959</v>
      </c>
      <c r="C384">
        <v>1989361930</v>
      </c>
      <c r="D384">
        <v>60</v>
      </c>
      <c r="E384">
        <v>1</v>
      </c>
      <c r="F384">
        <v>57251</v>
      </c>
      <c r="G384">
        <v>28691</v>
      </c>
      <c r="H384" t="s">
        <v>226</v>
      </c>
      <c r="I384" t="s">
        <v>223</v>
      </c>
      <c r="J384">
        <v>50089</v>
      </c>
      <c r="K384">
        <v>1</v>
      </c>
      <c r="N384">
        <v>391</v>
      </c>
      <c r="O384">
        <v>2014</v>
      </c>
      <c r="P384" s="6">
        <v>41932</v>
      </c>
      <c r="Q384" s="6">
        <v>41934</v>
      </c>
      <c r="R384">
        <v>0</v>
      </c>
      <c r="S384">
        <v>13411.34</v>
      </c>
      <c r="T384" t="str">
        <f t="shared" si="5"/>
        <v>50089391</v>
      </c>
    </row>
    <row r="385" spans="1:20" x14ac:dyDescent="0.25">
      <c r="A385" s="3" t="s">
        <v>151</v>
      </c>
      <c r="B385">
        <v>7958424</v>
      </c>
      <c r="C385">
        <v>1989361942</v>
      </c>
      <c r="D385">
        <v>60</v>
      </c>
      <c r="E385">
        <v>1</v>
      </c>
      <c r="F385">
        <v>69252</v>
      </c>
      <c r="G385">
        <v>28061</v>
      </c>
      <c r="H385" t="s">
        <v>226</v>
      </c>
      <c r="I385" t="s">
        <v>232</v>
      </c>
      <c r="J385">
        <v>50089</v>
      </c>
      <c r="K385">
        <v>1</v>
      </c>
      <c r="N385">
        <v>190</v>
      </c>
      <c r="O385">
        <v>2014</v>
      </c>
      <c r="P385" s="6">
        <v>41932</v>
      </c>
      <c r="Q385" s="6">
        <v>41935</v>
      </c>
      <c r="R385">
        <v>0</v>
      </c>
      <c r="S385">
        <v>13222.68</v>
      </c>
      <c r="T385" t="str">
        <f t="shared" si="5"/>
        <v>50089190</v>
      </c>
    </row>
    <row r="386" spans="1:20" x14ac:dyDescent="0.25">
      <c r="A386" s="3" t="s">
        <v>438</v>
      </c>
      <c r="B386">
        <v>7958424</v>
      </c>
      <c r="C386">
        <v>1989361942</v>
      </c>
      <c r="D386">
        <v>60</v>
      </c>
      <c r="E386">
        <v>1</v>
      </c>
      <c r="F386">
        <v>69252</v>
      </c>
      <c r="G386">
        <v>28061</v>
      </c>
      <c r="H386" t="s">
        <v>226</v>
      </c>
      <c r="I386" t="s">
        <v>232</v>
      </c>
      <c r="J386">
        <v>50089</v>
      </c>
      <c r="K386">
        <v>1</v>
      </c>
      <c r="N386">
        <v>190</v>
      </c>
      <c r="O386">
        <v>2014</v>
      </c>
      <c r="P386" s="6">
        <v>41932</v>
      </c>
      <c r="Q386" s="6">
        <v>41935</v>
      </c>
      <c r="R386">
        <v>0</v>
      </c>
      <c r="S386">
        <v>13222.68</v>
      </c>
      <c r="T386" t="str">
        <f t="shared" si="5"/>
        <v>50089190</v>
      </c>
    </row>
    <row r="387" spans="1:20" x14ac:dyDescent="0.25">
      <c r="A387" s="3" t="s">
        <v>307</v>
      </c>
      <c r="B387">
        <v>2876151</v>
      </c>
      <c r="C387">
        <v>1989369784</v>
      </c>
      <c r="D387">
        <v>60</v>
      </c>
      <c r="E387">
        <v>1</v>
      </c>
      <c r="F387">
        <v>20945884</v>
      </c>
      <c r="G387">
        <v>20954472</v>
      </c>
      <c r="H387" t="s">
        <v>232</v>
      </c>
      <c r="I387" t="s">
        <v>244</v>
      </c>
      <c r="J387">
        <v>50089</v>
      </c>
      <c r="K387">
        <v>1</v>
      </c>
      <c r="N387">
        <v>812</v>
      </c>
      <c r="O387">
        <v>2014</v>
      </c>
      <c r="P387" s="6">
        <v>41935</v>
      </c>
      <c r="Q387" s="6">
        <v>41941</v>
      </c>
      <c r="R387">
        <v>0</v>
      </c>
      <c r="S387">
        <v>10323.469999999999</v>
      </c>
      <c r="T387" t="str">
        <f t="shared" ref="T387:T450" si="6">CONCATENATE(J387,N387)</f>
        <v>50089812</v>
      </c>
    </row>
    <row r="388" spans="1:20" x14ac:dyDescent="0.25">
      <c r="A388" s="3" t="s">
        <v>314</v>
      </c>
      <c r="B388">
        <v>10146307</v>
      </c>
      <c r="C388">
        <v>1989369935</v>
      </c>
      <c r="D388">
        <v>60</v>
      </c>
      <c r="E388">
        <v>1</v>
      </c>
      <c r="F388">
        <v>20953322</v>
      </c>
      <c r="G388">
        <v>20953442</v>
      </c>
      <c r="H388" t="s">
        <v>232</v>
      </c>
      <c r="I388" t="s">
        <v>240</v>
      </c>
      <c r="J388">
        <v>50089</v>
      </c>
      <c r="K388">
        <v>3</v>
      </c>
      <c r="N388">
        <v>552</v>
      </c>
      <c r="O388">
        <v>2014</v>
      </c>
      <c r="P388" s="6">
        <v>41935</v>
      </c>
      <c r="Q388" s="6">
        <v>41939</v>
      </c>
      <c r="R388">
        <v>0</v>
      </c>
      <c r="S388">
        <v>10757.41</v>
      </c>
      <c r="T388" t="str">
        <f t="shared" si="6"/>
        <v>50089552</v>
      </c>
    </row>
    <row r="389" spans="1:20" x14ac:dyDescent="0.25">
      <c r="A389" s="3" t="s">
        <v>504</v>
      </c>
      <c r="B389">
        <v>7966959</v>
      </c>
      <c r="C389">
        <v>1989370082</v>
      </c>
      <c r="D389">
        <v>60</v>
      </c>
      <c r="E389">
        <v>1</v>
      </c>
      <c r="F389">
        <v>20954344</v>
      </c>
      <c r="G389">
        <v>20954683</v>
      </c>
      <c r="H389" t="s">
        <v>232</v>
      </c>
      <c r="I389" t="s">
        <v>232</v>
      </c>
      <c r="J389">
        <v>50089</v>
      </c>
      <c r="K389">
        <v>1</v>
      </c>
      <c r="N389">
        <v>392</v>
      </c>
      <c r="O389">
        <v>2014</v>
      </c>
      <c r="P389" s="6">
        <v>41935</v>
      </c>
      <c r="Q389" s="6">
        <v>41935</v>
      </c>
      <c r="R389">
        <v>0</v>
      </c>
      <c r="S389">
        <v>9696.82</v>
      </c>
      <c r="T389" t="str">
        <f t="shared" si="6"/>
        <v>50089392</v>
      </c>
    </row>
    <row r="390" spans="1:20" x14ac:dyDescent="0.25">
      <c r="A390" s="3" t="s">
        <v>505</v>
      </c>
      <c r="B390">
        <v>7966959</v>
      </c>
      <c r="C390">
        <v>1989372197</v>
      </c>
      <c r="D390">
        <v>60</v>
      </c>
      <c r="E390">
        <v>1</v>
      </c>
      <c r="F390">
        <v>86068</v>
      </c>
      <c r="G390">
        <v>27217</v>
      </c>
      <c r="H390" t="s">
        <v>236</v>
      </c>
      <c r="I390" t="s">
        <v>240</v>
      </c>
      <c r="J390">
        <v>50089</v>
      </c>
      <c r="K390">
        <v>1</v>
      </c>
      <c r="N390">
        <v>392</v>
      </c>
      <c r="O390">
        <v>2014</v>
      </c>
      <c r="P390" s="6">
        <v>41936</v>
      </c>
      <c r="Q390" s="6">
        <v>41939</v>
      </c>
      <c r="R390">
        <v>0</v>
      </c>
      <c r="S390">
        <v>10888.5</v>
      </c>
      <c r="T390" t="str">
        <f t="shared" si="6"/>
        <v>50089392</v>
      </c>
    </row>
    <row r="391" spans="1:20" x14ac:dyDescent="0.25">
      <c r="A391" s="3" t="s">
        <v>263</v>
      </c>
      <c r="B391">
        <v>2876031</v>
      </c>
      <c r="C391">
        <v>1989372204</v>
      </c>
      <c r="D391">
        <v>60</v>
      </c>
      <c r="E391">
        <v>1</v>
      </c>
      <c r="F391">
        <v>20954530</v>
      </c>
      <c r="G391">
        <v>20954989</v>
      </c>
      <c r="H391" t="s">
        <v>236</v>
      </c>
      <c r="I391" t="s">
        <v>256</v>
      </c>
      <c r="J391">
        <v>50089</v>
      </c>
      <c r="K391">
        <v>63</v>
      </c>
      <c r="N391">
        <v>193</v>
      </c>
      <c r="O391">
        <v>2014</v>
      </c>
      <c r="P391" s="6">
        <v>41936</v>
      </c>
      <c r="Q391" s="6">
        <v>41940</v>
      </c>
      <c r="R391">
        <v>0</v>
      </c>
      <c r="S391">
        <v>16639.189999999999</v>
      </c>
      <c r="T391" t="str">
        <f t="shared" si="6"/>
        <v>50089193</v>
      </c>
    </row>
    <row r="392" spans="1:20" x14ac:dyDescent="0.25">
      <c r="A392" s="3" t="s">
        <v>290</v>
      </c>
      <c r="B392">
        <v>7966119</v>
      </c>
      <c r="C392">
        <v>1989381044</v>
      </c>
      <c r="D392">
        <v>60</v>
      </c>
      <c r="E392">
        <v>1</v>
      </c>
      <c r="F392">
        <v>20945519</v>
      </c>
      <c r="G392">
        <v>20954657</v>
      </c>
      <c r="H392" t="s">
        <v>256</v>
      </c>
      <c r="I392" t="s">
        <v>506</v>
      </c>
      <c r="J392">
        <v>50089</v>
      </c>
      <c r="K392">
        <v>1</v>
      </c>
      <c r="N392">
        <v>690</v>
      </c>
      <c r="O392">
        <v>2014</v>
      </c>
      <c r="P392" s="6">
        <v>41940</v>
      </c>
      <c r="Q392" s="6">
        <v>41944</v>
      </c>
      <c r="R392">
        <v>0</v>
      </c>
      <c r="S392">
        <v>10025.52</v>
      </c>
      <c r="T392" t="str">
        <f t="shared" si="6"/>
        <v>50089690</v>
      </c>
    </row>
    <row r="393" spans="1:20" x14ac:dyDescent="0.25">
      <c r="A393" s="3" t="s">
        <v>507</v>
      </c>
      <c r="B393">
        <v>7958895</v>
      </c>
      <c r="C393">
        <v>1989385963</v>
      </c>
      <c r="D393">
        <v>60</v>
      </c>
      <c r="E393">
        <v>1</v>
      </c>
      <c r="F393">
        <v>20945217</v>
      </c>
      <c r="G393">
        <v>20953387</v>
      </c>
      <c r="H393" t="s">
        <v>241</v>
      </c>
      <c r="I393" t="s">
        <v>508</v>
      </c>
      <c r="J393">
        <v>50089</v>
      </c>
      <c r="K393">
        <v>1</v>
      </c>
      <c r="N393">
        <v>313</v>
      </c>
      <c r="O393">
        <v>2014</v>
      </c>
      <c r="P393" s="6">
        <v>41942</v>
      </c>
      <c r="Q393" s="6">
        <v>41947</v>
      </c>
      <c r="R393">
        <v>0</v>
      </c>
      <c r="S393">
        <v>8684.81</v>
      </c>
      <c r="T393" t="str">
        <f t="shared" si="6"/>
        <v>50089313</v>
      </c>
    </row>
    <row r="394" spans="1:20" x14ac:dyDescent="0.25">
      <c r="A394" s="3" t="s">
        <v>509</v>
      </c>
      <c r="B394">
        <v>10145649</v>
      </c>
      <c r="C394">
        <v>1989388256</v>
      </c>
      <c r="D394">
        <v>60</v>
      </c>
      <c r="E394">
        <v>1</v>
      </c>
      <c r="F394">
        <v>20945229</v>
      </c>
      <c r="G394">
        <v>20954879</v>
      </c>
      <c r="H394" t="s">
        <v>247</v>
      </c>
      <c r="I394" t="s">
        <v>283</v>
      </c>
      <c r="J394">
        <v>50089</v>
      </c>
      <c r="K394">
        <v>1</v>
      </c>
      <c r="N394">
        <v>872</v>
      </c>
      <c r="O394">
        <v>2014</v>
      </c>
      <c r="P394" s="6">
        <v>41943</v>
      </c>
      <c r="Q394" s="6">
        <v>41954</v>
      </c>
      <c r="R394">
        <v>0</v>
      </c>
      <c r="S394">
        <v>12239.02</v>
      </c>
      <c r="T394" t="str">
        <f t="shared" si="6"/>
        <v>50089872</v>
      </c>
    </row>
    <row r="395" spans="1:20" x14ac:dyDescent="0.25">
      <c r="A395" s="3" t="s">
        <v>510</v>
      </c>
      <c r="B395">
        <v>2426982</v>
      </c>
      <c r="C395">
        <v>1989388727</v>
      </c>
      <c r="D395">
        <v>60</v>
      </c>
      <c r="E395">
        <v>1</v>
      </c>
      <c r="F395">
        <v>20945031</v>
      </c>
      <c r="G395">
        <v>20956810</v>
      </c>
      <c r="H395" t="s">
        <v>247</v>
      </c>
      <c r="I395" t="s">
        <v>506</v>
      </c>
      <c r="J395">
        <v>50089</v>
      </c>
      <c r="K395">
        <v>3</v>
      </c>
      <c r="N395">
        <v>689</v>
      </c>
      <c r="O395">
        <v>2014</v>
      </c>
      <c r="P395" s="6">
        <v>41943</v>
      </c>
      <c r="Q395" s="6">
        <v>41944</v>
      </c>
      <c r="R395">
        <v>0</v>
      </c>
      <c r="S395">
        <v>8022.62</v>
      </c>
      <c r="T395" t="str">
        <f t="shared" si="6"/>
        <v>50089689</v>
      </c>
    </row>
    <row r="396" spans="1:20" x14ac:dyDescent="0.25">
      <c r="A396" s="3" t="s">
        <v>511</v>
      </c>
      <c r="B396">
        <v>2426837</v>
      </c>
      <c r="C396">
        <v>1989396848</v>
      </c>
      <c r="D396">
        <v>60</v>
      </c>
      <c r="E396">
        <v>1</v>
      </c>
      <c r="F396">
        <v>20945933</v>
      </c>
      <c r="G396">
        <v>20953806</v>
      </c>
      <c r="H396" t="s">
        <v>508</v>
      </c>
      <c r="I396" t="s">
        <v>512</v>
      </c>
      <c r="J396">
        <v>50089</v>
      </c>
      <c r="K396">
        <v>1</v>
      </c>
      <c r="N396">
        <v>237</v>
      </c>
      <c r="O396">
        <v>2014</v>
      </c>
      <c r="P396" s="6">
        <v>41947</v>
      </c>
      <c r="Q396" s="6">
        <v>41951</v>
      </c>
      <c r="R396">
        <v>0</v>
      </c>
      <c r="S396">
        <v>44878.59</v>
      </c>
      <c r="T396" t="str">
        <f t="shared" si="6"/>
        <v>50089237</v>
      </c>
    </row>
    <row r="397" spans="1:20" x14ac:dyDescent="0.25">
      <c r="A397" s="3" t="s">
        <v>497</v>
      </c>
      <c r="B397">
        <v>7966959</v>
      </c>
      <c r="C397">
        <v>1989402461</v>
      </c>
      <c r="D397">
        <v>60</v>
      </c>
      <c r="E397">
        <v>1</v>
      </c>
      <c r="F397">
        <v>20945080</v>
      </c>
      <c r="G397">
        <v>20953555</v>
      </c>
      <c r="H397" t="s">
        <v>513</v>
      </c>
      <c r="I397" t="s">
        <v>514</v>
      </c>
      <c r="J397">
        <v>50089</v>
      </c>
      <c r="K397">
        <v>1</v>
      </c>
      <c r="N397">
        <v>292</v>
      </c>
      <c r="O397">
        <v>2014</v>
      </c>
      <c r="P397" s="6">
        <v>41949</v>
      </c>
      <c r="Q397" s="6">
        <v>41950</v>
      </c>
      <c r="R397">
        <v>0</v>
      </c>
      <c r="S397">
        <v>12860.72</v>
      </c>
      <c r="T397" t="str">
        <f t="shared" si="6"/>
        <v>50089292</v>
      </c>
    </row>
    <row r="398" spans="1:20" x14ac:dyDescent="0.25">
      <c r="A398" s="3" t="s">
        <v>515</v>
      </c>
      <c r="B398">
        <v>7966959</v>
      </c>
      <c r="C398">
        <v>1989402461</v>
      </c>
      <c r="D398">
        <v>60</v>
      </c>
      <c r="E398">
        <v>1</v>
      </c>
      <c r="F398">
        <v>20945080</v>
      </c>
      <c r="G398">
        <v>20953555</v>
      </c>
      <c r="H398" t="s">
        <v>513</v>
      </c>
      <c r="I398" t="s">
        <v>514</v>
      </c>
      <c r="J398">
        <v>50089</v>
      </c>
      <c r="K398">
        <v>1</v>
      </c>
      <c r="N398">
        <v>292</v>
      </c>
      <c r="O398">
        <v>2014</v>
      </c>
      <c r="P398" s="6">
        <v>41949</v>
      </c>
      <c r="Q398" s="6">
        <v>41950</v>
      </c>
      <c r="R398">
        <v>0</v>
      </c>
      <c r="S398">
        <v>12860.72</v>
      </c>
      <c r="T398" t="str">
        <f t="shared" si="6"/>
        <v>50089292</v>
      </c>
    </row>
    <row r="399" spans="1:20" x14ac:dyDescent="0.25">
      <c r="A399" s="3" t="s">
        <v>116</v>
      </c>
      <c r="B399">
        <v>7966959</v>
      </c>
      <c r="C399">
        <v>1989404758</v>
      </c>
      <c r="D399">
        <v>60</v>
      </c>
      <c r="E399">
        <v>1</v>
      </c>
      <c r="F399">
        <v>57335</v>
      </c>
      <c r="G399">
        <v>57020</v>
      </c>
      <c r="H399" t="s">
        <v>514</v>
      </c>
      <c r="I399" t="s">
        <v>516</v>
      </c>
      <c r="J399">
        <v>50089</v>
      </c>
      <c r="K399">
        <v>1</v>
      </c>
      <c r="N399">
        <v>264</v>
      </c>
      <c r="O399">
        <v>2014</v>
      </c>
      <c r="P399" s="6">
        <v>41950</v>
      </c>
      <c r="Q399" s="6">
        <v>41959</v>
      </c>
      <c r="R399">
        <v>0</v>
      </c>
      <c r="S399">
        <v>27812.67</v>
      </c>
      <c r="T399" t="str">
        <f t="shared" si="6"/>
        <v>50089264</v>
      </c>
    </row>
    <row r="400" spans="1:20" x14ac:dyDescent="0.25">
      <c r="A400" s="3" t="s">
        <v>133</v>
      </c>
      <c r="B400">
        <v>7962254</v>
      </c>
      <c r="C400">
        <v>1989406871</v>
      </c>
      <c r="D400">
        <v>60</v>
      </c>
      <c r="E400">
        <v>1</v>
      </c>
      <c r="F400">
        <v>57279</v>
      </c>
      <c r="G400">
        <v>28957</v>
      </c>
      <c r="H400" t="s">
        <v>512</v>
      </c>
      <c r="I400" t="s">
        <v>254</v>
      </c>
      <c r="J400">
        <v>50089</v>
      </c>
      <c r="K400">
        <v>1</v>
      </c>
      <c r="N400">
        <v>812</v>
      </c>
      <c r="O400">
        <v>2014</v>
      </c>
      <c r="P400" s="6">
        <v>41951</v>
      </c>
      <c r="Q400" s="6">
        <v>41962</v>
      </c>
      <c r="R400">
        <v>0</v>
      </c>
      <c r="S400">
        <v>11515.15</v>
      </c>
      <c r="T400" t="str">
        <f t="shared" si="6"/>
        <v>50089812</v>
      </c>
    </row>
    <row r="401" spans="1:20" x14ac:dyDescent="0.25">
      <c r="A401" s="3" t="s">
        <v>227</v>
      </c>
      <c r="B401">
        <v>7962254</v>
      </c>
      <c r="C401">
        <v>1989406871</v>
      </c>
      <c r="D401">
        <v>60</v>
      </c>
      <c r="E401">
        <v>1</v>
      </c>
      <c r="F401">
        <v>57279</v>
      </c>
      <c r="G401">
        <v>28957</v>
      </c>
      <c r="H401" t="s">
        <v>512</v>
      </c>
      <c r="I401" t="s">
        <v>254</v>
      </c>
      <c r="J401">
        <v>50089</v>
      </c>
      <c r="K401">
        <v>1</v>
      </c>
      <c r="N401">
        <v>812</v>
      </c>
      <c r="O401">
        <v>2014</v>
      </c>
      <c r="P401" s="6">
        <v>41951</v>
      </c>
      <c r="Q401" s="6">
        <v>41962</v>
      </c>
      <c r="R401">
        <v>0</v>
      </c>
      <c r="S401">
        <v>11515.15</v>
      </c>
      <c r="T401" t="str">
        <f t="shared" si="6"/>
        <v>50089812</v>
      </c>
    </row>
    <row r="402" spans="1:20" x14ac:dyDescent="0.25">
      <c r="A402" s="3" t="s">
        <v>378</v>
      </c>
      <c r="B402">
        <v>7962254</v>
      </c>
      <c r="C402">
        <v>1989406871</v>
      </c>
      <c r="D402">
        <v>60</v>
      </c>
      <c r="E402">
        <v>1</v>
      </c>
      <c r="F402">
        <v>57279</v>
      </c>
      <c r="G402">
        <v>28957</v>
      </c>
      <c r="H402" t="s">
        <v>512</v>
      </c>
      <c r="I402" t="s">
        <v>254</v>
      </c>
      <c r="J402">
        <v>50089</v>
      </c>
      <c r="K402">
        <v>1</v>
      </c>
      <c r="N402">
        <v>812</v>
      </c>
      <c r="O402">
        <v>2014</v>
      </c>
      <c r="P402" s="6">
        <v>41951</v>
      </c>
      <c r="Q402" s="6">
        <v>41962</v>
      </c>
      <c r="R402">
        <v>0</v>
      </c>
      <c r="S402">
        <v>11515.15</v>
      </c>
      <c r="T402" t="str">
        <f t="shared" si="6"/>
        <v>50089812</v>
      </c>
    </row>
    <row r="403" spans="1:20" x14ac:dyDescent="0.25">
      <c r="A403" s="3" t="s">
        <v>137</v>
      </c>
      <c r="B403">
        <v>7966959</v>
      </c>
      <c r="C403">
        <v>1989408504</v>
      </c>
      <c r="D403">
        <v>60</v>
      </c>
      <c r="E403">
        <v>1</v>
      </c>
      <c r="F403">
        <v>59292</v>
      </c>
      <c r="G403">
        <v>59824</v>
      </c>
      <c r="H403" t="s">
        <v>517</v>
      </c>
      <c r="I403" t="s">
        <v>283</v>
      </c>
      <c r="J403">
        <v>50089</v>
      </c>
      <c r="K403">
        <v>1</v>
      </c>
      <c r="N403">
        <v>812</v>
      </c>
      <c r="O403">
        <v>2014</v>
      </c>
      <c r="P403" s="6">
        <v>41952</v>
      </c>
      <c r="Q403" s="6">
        <v>41954</v>
      </c>
      <c r="R403">
        <v>0</v>
      </c>
      <c r="S403">
        <v>11515.15</v>
      </c>
      <c r="T403" t="str">
        <f t="shared" si="6"/>
        <v>50089812</v>
      </c>
    </row>
    <row r="404" spans="1:20" x14ac:dyDescent="0.25">
      <c r="A404" s="3" t="s">
        <v>160</v>
      </c>
      <c r="B404">
        <v>7966959</v>
      </c>
      <c r="C404">
        <v>1989408504</v>
      </c>
      <c r="D404">
        <v>60</v>
      </c>
      <c r="E404">
        <v>1</v>
      </c>
      <c r="F404">
        <v>59292</v>
      </c>
      <c r="G404">
        <v>59824</v>
      </c>
      <c r="H404" t="s">
        <v>517</v>
      </c>
      <c r="I404" t="s">
        <v>283</v>
      </c>
      <c r="J404">
        <v>50089</v>
      </c>
      <c r="K404">
        <v>1</v>
      </c>
      <c r="N404">
        <v>812</v>
      </c>
      <c r="O404">
        <v>2014</v>
      </c>
      <c r="P404" s="6">
        <v>41952</v>
      </c>
      <c r="Q404" s="6">
        <v>41954</v>
      </c>
      <c r="R404">
        <v>0</v>
      </c>
      <c r="S404">
        <v>11515.15</v>
      </c>
      <c r="T404" t="str">
        <f t="shared" si="6"/>
        <v>50089812</v>
      </c>
    </row>
    <row r="405" spans="1:20" x14ac:dyDescent="0.25">
      <c r="A405" s="3" t="s">
        <v>482</v>
      </c>
      <c r="B405">
        <v>7966959</v>
      </c>
      <c r="C405">
        <v>1989408504</v>
      </c>
      <c r="D405">
        <v>60</v>
      </c>
      <c r="E405">
        <v>1</v>
      </c>
      <c r="F405">
        <v>59292</v>
      </c>
      <c r="G405">
        <v>59824</v>
      </c>
      <c r="H405" t="s">
        <v>517</v>
      </c>
      <c r="I405" t="s">
        <v>283</v>
      </c>
      <c r="J405">
        <v>50089</v>
      </c>
      <c r="K405">
        <v>1</v>
      </c>
      <c r="N405">
        <v>812</v>
      </c>
      <c r="O405">
        <v>2014</v>
      </c>
      <c r="P405" s="6">
        <v>41952</v>
      </c>
      <c r="Q405" s="6">
        <v>41954</v>
      </c>
      <c r="R405">
        <v>0</v>
      </c>
      <c r="S405">
        <v>11515.15</v>
      </c>
      <c r="T405" t="str">
        <f t="shared" si="6"/>
        <v>50089812</v>
      </c>
    </row>
    <row r="406" spans="1:20" x14ac:dyDescent="0.25">
      <c r="A406" s="3" t="s">
        <v>518</v>
      </c>
      <c r="B406">
        <v>7966959</v>
      </c>
      <c r="C406">
        <v>1989408504</v>
      </c>
      <c r="D406">
        <v>60</v>
      </c>
      <c r="E406">
        <v>1</v>
      </c>
      <c r="F406">
        <v>59292</v>
      </c>
      <c r="G406">
        <v>59824</v>
      </c>
      <c r="H406" t="s">
        <v>517</v>
      </c>
      <c r="I406" t="s">
        <v>283</v>
      </c>
      <c r="J406">
        <v>50089</v>
      </c>
      <c r="K406">
        <v>1</v>
      </c>
      <c r="N406">
        <v>812</v>
      </c>
      <c r="O406">
        <v>2014</v>
      </c>
      <c r="P406" s="6">
        <v>41952</v>
      </c>
      <c r="Q406" s="6">
        <v>41954</v>
      </c>
      <c r="R406">
        <v>0</v>
      </c>
      <c r="S406">
        <v>11515.15</v>
      </c>
      <c r="T406" t="str">
        <f t="shared" si="6"/>
        <v>50089812</v>
      </c>
    </row>
    <row r="407" spans="1:20" x14ac:dyDescent="0.25">
      <c r="A407" s="3" t="s">
        <v>519</v>
      </c>
      <c r="B407">
        <v>7957757</v>
      </c>
      <c r="C407">
        <v>1989410733</v>
      </c>
      <c r="D407">
        <v>60</v>
      </c>
      <c r="E407">
        <v>1</v>
      </c>
      <c r="F407">
        <v>20945262</v>
      </c>
      <c r="G407">
        <v>20956371</v>
      </c>
      <c r="H407" t="s">
        <v>248</v>
      </c>
      <c r="I407" t="s">
        <v>520</v>
      </c>
      <c r="J407">
        <v>50089</v>
      </c>
      <c r="K407">
        <v>1</v>
      </c>
      <c r="N407">
        <v>690</v>
      </c>
      <c r="O407">
        <v>2014</v>
      </c>
      <c r="P407" s="6">
        <v>41953</v>
      </c>
      <c r="Q407" s="6">
        <v>41956</v>
      </c>
      <c r="R407">
        <v>0</v>
      </c>
      <c r="S407">
        <v>10025.52</v>
      </c>
      <c r="T407" t="str">
        <f t="shared" si="6"/>
        <v>50089690</v>
      </c>
    </row>
    <row r="408" spans="1:20" x14ac:dyDescent="0.25">
      <c r="A408" s="3" t="s">
        <v>521</v>
      </c>
      <c r="B408">
        <v>7958895</v>
      </c>
      <c r="C408">
        <v>1989412938</v>
      </c>
      <c r="D408">
        <v>60</v>
      </c>
      <c r="E408">
        <v>1</v>
      </c>
      <c r="F408">
        <v>20953107</v>
      </c>
      <c r="G408">
        <v>20954608</v>
      </c>
      <c r="H408" t="s">
        <v>283</v>
      </c>
      <c r="I408" t="s">
        <v>522</v>
      </c>
      <c r="J408">
        <v>50089</v>
      </c>
      <c r="K408">
        <v>1</v>
      </c>
      <c r="N408">
        <v>639</v>
      </c>
      <c r="O408">
        <v>2014</v>
      </c>
      <c r="P408" s="6">
        <v>41954</v>
      </c>
      <c r="Q408" s="6">
        <v>41957</v>
      </c>
      <c r="R408">
        <v>0</v>
      </c>
      <c r="S408">
        <v>8628.1299999999992</v>
      </c>
      <c r="T408" t="str">
        <f t="shared" si="6"/>
        <v>50089639</v>
      </c>
    </row>
    <row r="409" spans="1:20" x14ac:dyDescent="0.25">
      <c r="A409" s="3" t="s">
        <v>523</v>
      </c>
      <c r="B409">
        <v>2425180</v>
      </c>
      <c r="C409">
        <v>1989415756</v>
      </c>
      <c r="D409">
        <v>60</v>
      </c>
      <c r="E409">
        <v>1</v>
      </c>
      <c r="F409">
        <v>20954758</v>
      </c>
      <c r="G409">
        <v>20954080</v>
      </c>
      <c r="H409" t="s">
        <v>524</v>
      </c>
      <c r="I409" t="s">
        <v>524</v>
      </c>
      <c r="J409">
        <v>50089</v>
      </c>
      <c r="K409">
        <v>1</v>
      </c>
      <c r="N409">
        <v>313</v>
      </c>
      <c r="O409">
        <v>2014</v>
      </c>
      <c r="P409" s="6">
        <v>41955</v>
      </c>
      <c r="Q409" s="6">
        <v>41955</v>
      </c>
      <c r="R409">
        <v>0</v>
      </c>
      <c r="S409">
        <v>8684.81</v>
      </c>
      <c r="T409" t="str">
        <f t="shared" si="6"/>
        <v>50089313</v>
      </c>
    </row>
    <row r="410" spans="1:20" x14ac:dyDescent="0.25">
      <c r="A410" s="3" t="s">
        <v>164</v>
      </c>
      <c r="B410">
        <v>2876151</v>
      </c>
      <c r="C410">
        <v>1989418193</v>
      </c>
      <c r="D410">
        <v>60</v>
      </c>
      <c r="E410">
        <v>1</v>
      </c>
      <c r="F410">
        <v>20945560</v>
      </c>
      <c r="G410">
        <v>20954667</v>
      </c>
      <c r="H410" t="s">
        <v>520</v>
      </c>
      <c r="I410" t="s">
        <v>259</v>
      </c>
      <c r="J410">
        <v>50089</v>
      </c>
      <c r="K410">
        <v>6</v>
      </c>
      <c r="N410">
        <v>871</v>
      </c>
      <c r="O410">
        <v>2014</v>
      </c>
      <c r="P410" s="6">
        <v>41956</v>
      </c>
      <c r="Q410" s="6">
        <v>41964</v>
      </c>
      <c r="R410">
        <v>0</v>
      </c>
      <c r="S410">
        <v>18346.72</v>
      </c>
      <c r="T410" t="str">
        <f t="shared" si="6"/>
        <v>50089871</v>
      </c>
    </row>
    <row r="411" spans="1:20" x14ac:dyDescent="0.25">
      <c r="A411" s="3" t="s">
        <v>318</v>
      </c>
      <c r="B411">
        <v>2876151</v>
      </c>
      <c r="C411">
        <v>1989418193</v>
      </c>
      <c r="D411">
        <v>60</v>
      </c>
      <c r="E411">
        <v>1</v>
      </c>
      <c r="F411">
        <v>20945560</v>
      </c>
      <c r="G411">
        <v>20954667</v>
      </c>
      <c r="H411" t="s">
        <v>520</v>
      </c>
      <c r="I411" t="s">
        <v>259</v>
      </c>
      <c r="J411">
        <v>50089</v>
      </c>
      <c r="K411">
        <v>6</v>
      </c>
      <c r="N411">
        <v>871</v>
      </c>
      <c r="O411">
        <v>2014</v>
      </c>
      <c r="P411" s="6">
        <v>41956</v>
      </c>
      <c r="Q411" s="6">
        <v>41964</v>
      </c>
      <c r="R411">
        <v>0</v>
      </c>
      <c r="S411">
        <v>18346.72</v>
      </c>
      <c r="T411" t="str">
        <f t="shared" si="6"/>
        <v>50089871</v>
      </c>
    </row>
    <row r="412" spans="1:20" x14ac:dyDescent="0.25">
      <c r="A412" s="3" t="s">
        <v>278</v>
      </c>
      <c r="B412">
        <v>2876151</v>
      </c>
      <c r="C412">
        <v>1989423132</v>
      </c>
      <c r="D412">
        <v>60</v>
      </c>
      <c r="E412">
        <v>1</v>
      </c>
      <c r="F412">
        <v>69873</v>
      </c>
      <c r="G412">
        <v>28505</v>
      </c>
      <c r="H412" t="s">
        <v>267</v>
      </c>
      <c r="I412" t="s">
        <v>525</v>
      </c>
      <c r="J412">
        <v>50089</v>
      </c>
      <c r="K412">
        <v>62</v>
      </c>
      <c r="N412">
        <v>378</v>
      </c>
      <c r="O412">
        <v>2014</v>
      </c>
      <c r="P412" s="6">
        <v>41958</v>
      </c>
      <c r="Q412" s="6">
        <v>41963</v>
      </c>
      <c r="R412">
        <v>0</v>
      </c>
      <c r="S412">
        <v>11828.54</v>
      </c>
      <c r="T412" t="str">
        <f t="shared" si="6"/>
        <v>50089378</v>
      </c>
    </row>
    <row r="413" spans="1:20" x14ac:dyDescent="0.25">
      <c r="A413" s="3" t="s">
        <v>526</v>
      </c>
      <c r="B413">
        <v>7966959</v>
      </c>
      <c r="C413">
        <v>1989427085</v>
      </c>
      <c r="D413">
        <v>60</v>
      </c>
      <c r="E413">
        <v>1</v>
      </c>
      <c r="F413">
        <v>20945961</v>
      </c>
      <c r="G413">
        <v>20954000</v>
      </c>
      <c r="H413" t="s">
        <v>527</v>
      </c>
      <c r="I413" t="s">
        <v>250</v>
      </c>
      <c r="J413">
        <v>50089</v>
      </c>
      <c r="K413">
        <v>1</v>
      </c>
      <c r="N413">
        <v>690</v>
      </c>
      <c r="O413">
        <v>2014</v>
      </c>
      <c r="P413" s="6">
        <v>41960</v>
      </c>
      <c r="Q413" s="6">
        <v>41961</v>
      </c>
      <c r="R413">
        <v>0</v>
      </c>
      <c r="S413">
        <v>10025.52</v>
      </c>
      <c r="T413" t="str">
        <f t="shared" si="6"/>
        <v>50089690</v>
      </c>
    </row>
    <row r="414" spans="1:20" x14ac:dyDescent="0.25">
      <c r="A414" s="3" t="s">
        <v>299</v>
      </c>
      <c r="B414">
        <v>2876151</v>
      </c>
      <c r="C414">
        <v>1989427297</v>
      </c>
      <c r="D414">
        <v>60</v>
      </c>
      <c r="E414">
        <v>1</v>
      </c>
      <c r="F414">
        <v>20945125</v>
      </c>
      <c r="G414">
        <v>20953051</v>
      </c>
      <c r="H414" t="s">
        <v>527</v>
      </c>
      <c r="I414" t="s">
        <v>525</v>
      </c>
      <c r="J414">
        <v>50089</v>
      </c>
      <c r="K414">
        <v>3</v>
      </c>
      <c r="N414">
        <v>470</v>
      </c>
      <c r="O414">
        <v>2014</v>
      </c>
      <c r="P414" s="6">
        <v>41960</v>
      </c>
      <c r="Q414" s="6">
        <v>41963</v>
      </c>
      <c r="R414">
        <v>0</v>
      </c>
      <c r="S414">
        <v>20828.189999999999</v>
      </c>
      <c r="T414" t="str">
        <f t="shared" si="6"/>
        <v>50089470</v>
      </c>
    </row>
    <row r="415" spans="1:20" x14ac:dyDescent="0.25">
      <c r="A415" s="3" t="s">
        <v>528</v>
      </c>
      <c r="B415">
        <v>2426827</v>
      </c>
      <c r="C415">
        <v>1989427297</v>
      </c>
      <c r="D415">
        <v>60</v>
      </c>
      <c r="E415">
        <v>1</v>
      </c>
      <c r="F415">
        <v>20945274</v>
      </c>
      <c r="G415">
        <v>20953470</v>
      </c>
      <c r="H415" t="s">
        <v>527</v>
      </c>
      <c r="I415" t="s">
        <v>525</v>
      </c>
      <c r="J415">
        <v>50089</v>
      </c>
      <c r="K415">
        <v>1</v>
      </c>
      <c r="N415">
        <v>392</v>
      </c>
      <c r="O415">
        <v>2014</v>
      </c>
      <c r="P415" s="6">
        <v>41960</v>
      </c>
      <c r="Q415" s="6">
        <v>41963</v>
      </c>
      <c r="R415">
        <v>0</v>
      </c>
      <c r="S415">
        <v>9696.82</v>
      </c>
      <c r="T415" t="str">
        <f t="shared" si="6"/>
        <v>50089392</v>
      </c>
    </row>
    <row r="416" spans="1:20" x14ac:dyDescent="0.25">
      <c r="A416" s="3" t="s">
        <v>266</v>
      </c>
      <c r="B416">
        <v>7966959</v>
      </c>
      <c r="C416">
        <v>1989430035</v>
      </c>
      <c r="D416">
        <v>60</v>
      </c>
      <c r="E416">
        <v>1</v>
      </c>
      <c r="F416">
        <v>20945341</v>
      </c>
      <c r="G416">
        <v>20953028</v>
      </c>
      <c r="H416" t="s">
        <v>250</v>
      </c>
      <c r="I416" t="s">
        <v>529</v>
      </c>
      <c r="J416">
        <v>50089</v>
      </c>
      <c r="K416">
        <v>6</v>
      </c>
      <c r="N416">
        <v>690</v>
      </c>
      <c r="O416">
        <v>2014</v>
      </c>
      <c r="P416" s="6">
        <v>41961</v>
      </c>
      <c r="Q416" s="6">
        <v>41975</v>
      </c>
      <c r="R416">
        <v>0</v>
      </c>
      <c r="S416">
        <v>11217.2</v>
      </c>
      <c r="T416" t="str">
        <f t="shared" si="6"/>
        <v>50089690</v>
      </c>
    </row>
    <row r="417" spans="1:20" x14ac:dyDescent="0.25">
      <c r="A417" s="3" t="s">
        <v>272</v>
      </c>
      <c r="B417">
        <v>7966959</v>
      </c>
      <c r="C417">
        <v>1989430035</v>
      </c>
      <c r="D417">
        <v>60</v>
      </c>
      <c r="E417">
        <v>1</v>
      </c>
      <c r="F417">
        <v>20945341</v>
      </c>
      <c r="G417">
        <v>20953028</v>
      </c>
      <c r="H417" t="s">
        <v>250</v>
      </c>
      <c r="I417" t="s">
        <v>529</v>
      </c>
      <c r="J417">
        <v>50089</v>
      </c>
      <c r="K417">
        <v>6</v>
      </c>
      <c r="N417">
        <v>690</v>
      </c>
      <c r="O417">
        <v>2014</v>
      </c>
      <c r="P417" s="6">
        <v>41961</v>
      </c>
      <c r="Q417" s="6">
        <v>41975</v>
      </c>
      <c r="R417">
        <v>0</v>
      </c>
      <c r="S417">
        <v>11217.2</v>
      </c>
      <c r="T417" t="str">
        <f t="shared" si="6"/>
        <v>50089690</v>
      </c>
    </row>
    <row r="418" spans="1:20" x14ac:dyDescent="0.25">
      <c r="A418" s="3" t="s">
        <v>530</v>
      </c>
      <c r="B418">
        <v>2876151</v>
      </c>
      <c r="C418">
        <v>1989435529</v>
      </c>
      <c r="D418">
        <v>60</v>
      </c>
      <c r="E418">
        <v>1</v>
      </c>
      <c r="F418">
        <v>20945652</v>
      </c>
      <c r="G418">
        <v>20953563</v>
      </c>
      <c r="H418" t="s">
        <v>525</v>
      </c>
      <c r="I418" t="s">
        <v>531</v>
      </c>
      <c r="J418">
        <v>50089</v>
      </c>
      <c r="K418">
        <v>6</v>
      </c>
      <c r="N418">
        <v>638</v>
      </c>
      <c r="O418">
        <v>2014</v>
      </c>
      <c r="P418" s="6">
        <v>41963</v>
      </c>
      <c r="Q418" s="6">
        <v>41972</v>
      </c>
      <c r="R418">
        <v>0</v>
      </c>
      <c r="S418">
        <v>10403.61</v>
      </c>
      <c r="T418" t="str">
        <f t="shared" si="6"/>
        <v>50089638</v>
      </c>
    </row>
    <row r="419" spans="1:20" x14ac:dyDescent="0.25">
      <c r="A419" s="3" t="s">
        <v>120</v>
      </c>
      <c r="B419">
        <v>2426982</v>
      </c>
      <c r="C419">
        <v>1989440327</v>
      </c>
      <c r="D419">
        <v>60</v>
      </c>
      <c r="E419">
        <v>1</v>
      </c>
      <c r="F419">
        <v>57374</v>
      </c>
      <c r="G419">
        <v>28777</v>
      </c>
      <c r="H419" t="s">
        <v>532</v>
      </c>
      <c r="I419" t="s">
        <v>274</v>
      </c>
      <c r="J419">
        <v>50089</v>
      </c>
      <c r="K419">
        <v>1</v>
      </c>
      <c r="N419">
        <v>203</v>
      </c>
      <c r="O419">
        <v>2014</v>
      </c>
      <c r="P419" s="6">
        <v>41965</v>
      </c>
      <c r="Q419" s="6">
        <v>41969</v>
      </c>
      <c r="R419">
        <v>0</v>
      </c>
      <c r="S419">
        <v>9006.2199999999993</v>
      </c>
      <c r="T419" t="str">
        <f t="shared" si="6"/>
        <v>50089203</v>
      </c>
    </row>
    <row r="420" spans="1:20" x14ac:dyDescent="0.25">
      <c r="A420" s="3" t="s">
        <v>382</v>
      </c>
      <c r="B420">
        <v>2426982</v>
      </c>
      <c r="C420">
        <v>1989440327</v>
      </c>
      <c r="D420">
        <v>60</v>
      </c>
      <c r="E420">
        <v>1</v>
      </c>
      <c r="F420">
        <v>57374</v>
      </c>
      <c r="G420">
        <v>28777</v>
      </c>
      <c r="H420" t="s">
        <v>532</v>
      </c>
      <c r="I420" t="s">
        <v>274</v>
      </c>
      <c r="J420">
        <v>50089</v>
      </c>
      <c r="K420">
        <v>1</v>
      </c>
      <c r="N420">
        <v>203</v>
      </c>
      <c r="O420">
        <v>2014</v>
      </c>
      <c r="P420" s="6">
        <v>41965</v>
      </c>
      <c r="Q420" s="6">
        <v>41969</v>
      </c>
      <c r="R420">
        <v>0</v>
      </c>
      <c r="S420">
        <v>9006.2199999999993</v>
      </c>
      <c r="T420" t="str">
        <f t="shared" si="6"/>
        <v>50089203</v>
      </c>
    </row>
    <row r="421" spans="1:20" x14ac:dyDescent="0.25">
      <c r="A421" s="3" t="s">
        <v>137</v>
      </c>
      <c r="B421">
        <v>7966959</v>
      </c>
      <c r="C421">
        <v>1989440659</v>
      </c>
      <c r="D421">
        <v>60</v>
      </c>
      <c r="E421">
        <v>1</v>
      </c>
      <c r="F421">
        <v>59292</v>
      </c>
      <c r="G421">
        <v>59824</v>
      </c>
      <c r="H421" t="s">
        <v>532</v>
      </c>
      <c r="I421" t="s">
        <v>262</v>
      </c>
      <c r="J421">
        <v>50089</v>
      </c>
      <c r="K421">
        <v>1</v>
      </c>
      <c r="N421">
        <v>812</v>
      </c>
      <c r="O421">
        <v>2014</v>
      </c>
      <c r="P421" s="6">
        <v>41965</v>
      </c>
      <c r="Q421" s="6">
        <v>41967</v>
      </c>
      <c r="R421">
        <v>0</v>
      </c>
      <c r="S421">
        <v>11515.15</v>
      </c>
      <c r="T421" t="str">
        <f t="shared" si="6"/>
        <v>50089812</v>
      </c>
    </row>
    <row r="422" spans="1:20" x14ac:dyDescent="0.25">
      <c r="A422" s="3" t="s">
        <v>160</v>
      </c>
      <c r="B422">
        <v>7966959</v>
      </c>
      <c r="C422">
        <v>1989440659</v>
      </c>
      <c r="D422">
        <v>60</v>
      </c>
      <c r="E422">
        <v>1</v>
      </c>
      <c r="F422">
        <v>59292</v>
      </c>
      <c r="G422">
        <v>59824</v>
      </c>
      <c r="H422" t="s">
        <v>532</v>
      </c>
      <c r="I422" t="s">
        <v>262</v>
      </c>
      <c r="J422">
        <v>50089</v>
      </c>
      <c r="K422">
        <v>1</v>
      </c>
      <c r="N422">
        <v>812</v>
      </c>
      <c r="O422">
        <v>2014</v>
      </c>
      <c r="P422" s="6">
        <v>41965</v>
      </c>
      <c r="Q422" s="6">
        <v>41967</v>
      </c>
      <c r="R422">
        <v>0</v>
      </c>
      <c r="S422">
        <v>11515.15</v>
      </c>
      <c r="T422" t="str">
        <f t="shared" si="6"/>
        <v>50089812</v>
      </c>
    </row>
    <row r="423" spans="1:20" x14ac:dyDescent="0.25">
      <c r="A423" s="3" t="s">
        <v>482</v>
      </c>
      <c r="B423">
        <v>7966959</v>
      </c>
      <c r="C423">
        <v>1989440659</v>
      </c>
      <c r="D423">
        <v>60</v>
      </c>
      <c r="E423">
        <v>1</v>
      </c>
      <c r="F423">
        <v>59292</v>
      </c>
      <c r="G423">
        <v>59824</v>
      </c>
      <c r="H423" t="s">
        <v>532</v>
      </c>
      <c r="I423" t="s">
        <v>262</v>
      </c>
      <c r="J423">
        <v>50089</v>
      </c>
      <c r="K423">
        <v>1</v>
      </c>
      <c r="N423">
        <v>812</v>
      </c>
      <c r="O423">
        <v>2014</v>
      </c>
      <c r="P423" s="6">
        <v>41965</v>
      </c>
      <c r="Q423" s="6">
        <v>41967</v>
      </c>
      <c r="R423">
        <v>0</v>
      </c>
      <c r="S423">
        <v>11515.15</v>
      </c>
      <c r="T423" t="str">
        <f t="shared" si="6"/>
        <v>50089812</v>
      </c>
    </row>
    <row r="424" spans="1:20" x14ac:dyDescent="0.25">
      <c r="A424" s="3" t="s">
        <v>518</v>
      </c>
      <c r="B424">
        <v>7966959</v>
      </c>
      <c r="C424">
        <v>1989440659</v>
      </c>
      <c r="D424">
        <v>60</v>
      </c>
      <c r="E424">
        <v>1</v>
      </c>
      <c r="F424">
        <v>59292</v>
      </c>
      <c r="G424">
        <v>59824</v>
      </c>
      <c r="H424" t="s">
        <v>532</v>
      </c>
      <c r="I424" t="s">
        <v>262</v>
      </c>
      <c r="J424">
        <v>50089</v>
      </c>
      <c r="K424">
        <v>1</v>
      </c>
      <c r="N424">
        <v>812</v>
      </c>
      <c r="O424">
        <v>2014</v>
      </c>
      <c r="P424" s="6">
        <v>41965</v>
      </c>
      <c r="Q424" s="6">
        <v>41967</v>
      </c>
      <c r="R424">
        <v>0</v>
      </c>
      <c r="S424">
        <v>11515.15</v>
      </c>
      <c r="T424" t="str">
        <f t="shared" si="6"/>
        <v>50089812</v>
      </c>
    </row>
    <row r="425" spans="1:20" x14ac:dyDescent="0.25">
      <c r="A425" s="3" t="s">
        <v>457</v>
      </c>
      <c r="B425">
        <v>7966959</v>
      </c>
      <c r="C425">
        <v>1989440659</v>
      </c>
      <c r="D425">
        <v>60</v>
      </c>
      <c r="E425">
        <v>1</v>
      </c>
      <c r="F425">
        <v>59292</v>
      </c>
      <c r="G425">
        <v>59824</v>
      </c>
      <c r="H425" t="s">
        <v>532</v>
      </c>
      <c r="I425" t="s">
        <v>262</v>
      </c>
      <c r="J425">
        <v>50089</v>
      </c>
      <c r="K425">
        <v>1</v>
      </c>
      <c r="N425">
        <v>812</v>
      </c>
      <c r="O425">
        <v>2014</v>
      </c>
      <c r="P425" s="6">
        <v>41965</v>
      </c>
      <c r="Q425" s="6">
        <v>41967</v>
      </c>
      <c r="R425">
        <v>0</v>
      </c>
      <c r="S425">
        <v>11515.15</v>
      </c>
      <c r="T425" t="str">
        <f t="shared" si="6"/>
        <v>50089812</v>
      </c>
    </row>
    <row r="426" spans="1:20" x14ac:dyDescent="0.25">
      <c r="A426" s="3" t="s">
        <v>533</v>
      </c>
      <c r="B426">
        <v>7959606</v>
      </c>
      <c r="C426">
        <v>1989447471</v>
      </c>
      <c r="D426">
        <v>60</v>
      </c>
      <c r="E426">
        <v>1</v>
      </c>
      <c r="F426">
        <v>20945825</v>
      </c>
      <c r="G426">
        <v>20954019</v>
      </c>
      <c r="H426" t="s">
        <v>251</v>
      </c>
      <c r="I426" t="s">
        <v>534</v>
      </c>
      <c r="J426">
        <v>50089</v>
      </c>
      <c r="K426">
        <v>3</v>
      </c>
      <c r="N426">
        <v>300</v>
      </c>
      <c r="O426">
        <v>2014</v>
      </c>
      <c r="P426" s="6">
        <v>41968</v>
      </c>
      <c r="Q426" s="6">
        <v>41971</v>
      </c>
      <c r="R426">
        <v>0</v>
      </c>
      <c r="S426">
        <v>11625.32</v>
      </c>
      <c r="T426" t="str">
        <f t="shared" si="6"/>
        <v>50089300</v>
      </c>
    </row>
    <row r="427" spans="1:20" x14ac:dyDescent="0.25">
      <c r="A427" s="3" t="s">
        <v>535</v>
      </c>
      <c r="B427">
        <v>7966959</v>
      </c>
      <c r="C427">
        <v>1989450283</v>
      </c>
      <c r="D427">
        <v>60</v>
      </c>
      <c r="E427">
        <v>1</v>
      </c>
      <c r="F427">
        <v>20945439</v>
      </c>
      <c r="G427">
        <v>20953163</v>
      </c>
      <c r="H427" t="s">
        <v>274</v>
      </c>
      <c r="I427" t="s">
        <v>252</v>
      </c>
      <c r="J427">
        <v>50089</v>
      </c>
      <c r="K427">
        <v>1</v>
      </c>
      <c r="N427">
        <v>392</v>
      </c>
      <c r="O427">
        <v>2014</v>
      </c>
      <c r="P427" s="6">
        <v>41969</v>
      </c>
      <c r="Q427" s="6">
        <v>41974</v>
      </c>
      <c r="R427">
        <v>0</v>
      </c>
      <c r="S427">
        <v>9696.82</v>
      </c>
      <c r="T427" t="str">
        <f t="shared" si="6"/>
        <v>50089392</v>
      </c>
    </row>
    <row r="428" spans="1:20" x14ac:dyDescent="0.25">
      <c r="A428" s="3" t="s">
        <v>137</v>
      </c>
      <c r="B428">
        <v>7966959</v>
      </c>
      <c r="C428">
        <v>1989454718</v>
      </c>
      <c r="D428">
        <v>60</v>
      </c>
      <c r="E428">
        <v>1</v>
      </c>
      <c r="F428">
        <v>59292</v>
      </c>
      <c r="G428">
        <v>59824</v>
      </c>
      <c r="H428" t="s">
        <v>534</v>
      </c>
      <c r="I428" t="s">
        <v>286</v>
      </c>
      <c r="J428">
        <v>50089</v>
      </c>
      <c r="K428">
        <v>1</v>
      </c>
      <c r="N428">
        <v>812</v>
      </c>
      <c r="O428">
        <v>2014</v>
      </c>
      <c r="P428" s="6">
        <v>41971</v>
      </c>
      <c r="Q428" s="6">
        <v>41976</v>
      </c>
      <c r="R428">
        <v>0</v>
      </c>
      <c r="S428">
        <v>11217.23</v>
      </c>
      <c r="T428" t="str">
        <f t="shared" si="6"/>
        <v>50089812</v>
      </c>
    </row>
    <row r="429" spans="1:20" x14ac:dyDescent="0.25">
      <c r="A429" s="3" t="s">
        <v>160</v>
      </c>
      <c r="B429">
        <v>7966959</v>
      </c>
      <c r="C429">
        <v>1989454718</v>
      </c>
      <c r="D429">
        <v>60</v>
      </c>
      <c r="E429">
        <v>1</v>
      </c>
      <c r="F429">
        <v>59292</v>
      </c>
      <c r="G429">
        <v>59824</v>
      </c>
      <c r="H429" t="s">
        <v>534</v>
      </c>
      <c r="I429" t="s">
        <v>286</v>
      </c>
      <c r="J429">
        <v>50089</v>
      </c>
      <c r="K429">
        <v>1</v>
      </c>
      <c r="N429">
        <v>812</v>
      </c>
      <c r="O429">
        <v>2014</v>
      </c>
      <c r="P429" s="6">
        <v>41971</v>
      </c>
      <c r="Q429" s="6">
        <v>41976</v>
      </c>
      <c r="R429">
        <v>0</v>
      </c>
      <c r="S429">
        <v>11217.23</v>
      </c>
      <c r="T429" t="str">
        <f t="shared" si="6"/>
        <v>50089812</v>
      </c>
    </row>
    <row r="430" spans="1:20" x14ac:dyDescent="0.25">
      <c r="A430" s="3" t="s">
        <v>482</v>
      </c>
      <c r="B430">
        <v>7966959</v>
      </c>
      <c r="C430">
        <v>1989454718</v>
      </c>
      <c r="D430">
        <v>60</v>
      </c>
      <c r="E430">
        <v>1</v>
      </c>
      <c r="F430">
        <v>59292</v>
      </c>
      <c r="G430">
        <v>59824</v>
      </c>
      <c r="H430" t="s">
        <v>534</v>
      </c>
      <c r="I430" t="s">
        <v>286</v>
      </c>
      <c r="J430">
        <v>50089</v>
      </c>
      <c r="K430">
        <v>1</v>
      </c>
      <c r="N430">
        <v>812</v>
      </c>
      <c r="O430">
        <v>2014</v>
      </c>
      <c r="P430" s="6">
        <v>41971</v>
      </c>
      <c r="Q430" s="6">
        <v>41976</v>
      </c>
      <c r="R430">
        <v>0</v>
      </c>
      <c r="S430">
        <v>11217.23</v>
      </c>
      <c r="T430" t="str">
        <f t="shared" si="6"/>
        <v>50089812</v>
      </c>
    </row>
    <row r="431" spans="1:20" x14ac:dyDescent="0.25">
      <c r="A431" s="3" t="s">
        <v>518</v>
      </c>
      <c r="B431">
        <v>7966959</v>
      </c>
      <c r="C431">
        <v>1989454718</v>
      </c>
      <c r="D431">
        <v>60</v>
      </c>
      <c r="E431">
        <v>1</v>
      </c>
      <c r="F431">
        <v>59292</v>
      </c>
      <c r="G431">
        <v>59824</v>
      </c>
      <c r="H431" t="s">
        <v>534</v>
      </c>
      <c r="I431" t="s">
        <v>286</v>
      </c>
      <c r="J431">
        <v>50089</v>
      </c>
      <c r="K431">
        <v>1</v>
      </c>
      <c r="N431">
        <v>812</v>
      </c>
      <c r="O431">
        <v>2014</v>
      </c>
      <c r="P431" s="6">
        <v>41971</v>
      </c>
      <c r="Q431" s="6">
        <v>41976</v>
      </c>
      <c r="R431">
        <v>0</v>
      </c>
      <c r="S431">
        <v>11217.23</v>
      </c>
      <c r="T431" t="str">
        <f t="shared" si="6"/>
        <v>50089812</v>
      </c>
    </row>
    <row r="432" spans="1:20" x14ac:dyDescent="0.25">
      <c r="A432" s="3" t="s">
        <v>457</v>
      </c>
      <c r="B432">
        <v>7966959</v>
      </c>
      <c r="C432">
        <v>1989454718</v>
      </c>
      <c r="D432">
        <v>60</v>
      </c>
      <c r="E432">
        <v>1</v>
      </c>
      <c r="F432">
        <v>59292</v>
      </c>
      <c r="G432">
        <v>59824</v>
      </c>
      <c r="H432" t="s">
        <v>534</v>
      </c>
      <c r="I432" t="s">
        <v>286</v>
      </c>
      <c r="J432">
        <v>50089</v>
      </c>
      <c r="K432">
        <v>1</v>
      </c>
      <c r="N432">
        <v>812</v>
      </c>
      <c r="O432">
        <v>2014</v>
      </c>
      <c r="P432" s="6">
        <v>41971</v>
      </c>
      <c r="Q432" s="6">
        <v>41976</v>
      </c>
      <c r="R432">
        <v>0</v>
      </c>
      <c r="S432">
        <v>11217.23</v>
      </c>
      <c r="T432" t="str">
        <f t="shared" si="6"/>
        <v>50089812</v>
      </c>
    </row>
    <row r="433" spans="1:20" x14ac:dyDescent="0.25">
      <c r="A433" s="3" t="s">
        <v>458</v>
      </c>
      <c r="B433">
        <v>7966959</v>
      </c>
      <c r="C433">
        <v>1989454718</v>
      </c>
      <c r="D433">
        <v>60</v>
      </c>
      <c r="E433">
        <v>1</v>
      </c>
      <c r="F433">
        <v>59292</v>
      </c>
      <c r="G433">
        <v>59824</v>
      </c>
      <c r="H433" t="s">
        <v>534</v>
      </c>
      <c r="I433" t="s">
        <v>286</v>
      </c>
      <c r="J433">
        <v>50089</v>
      </c>
      <c r="K433">
        <v>1</v>
      </c>
      <c r="N433">
        <v>812</v>
      </c>
      <c r="O433">
        <v>2014</v>
      </c>
      <c r="P433" s="6">
        <v>41971</v>
      </c>
      <c r="Q433" s="6">
        <v>41976</v>
      </c>
      <c r="R433">
        <v>0</v>
      </c>
      <c r="S433">
        <v>11217.23</v>
      </c>
      <c r="T433" t="str">
        <f t="shared" si="6"/>
        <v>50089812</v>
      </c>
    </row>
    <row r="434" spans="1:20" x14ac:dyDescent="0.25">
      <c r="A434" s="3" t="s">
        <v>536</v>
      </c>
      <c r="B434">
        <v>2426105</v>
      </c>
      <c r="C434">
        <v>1989454723</v>
      </c>
      <c r="D434">
        <v>60</v>
      </c>
      <c r="E434">
        <v>1</v>
      </c>
      <c r="F434">
        <v>20945184</v>
      </c>
      <c r="G434">
        <v>20954519</v>
      </c>
      <c r="H434" t="s">
        <v>534</v>
      </c>
      <c r="I434" t="s">
        <v>265</v>
      </c>
      <c r="J434">
        <v>50089</v>
      </c>
      <c r="K434">
        <v>3</v>
      </c>
      <c r="N434">
        <v>871</v>
      </c>
      <c r="O434">
        <v>2014</v>
      </c>
      <c r="P434" s="6">
        <v>41971</v>
      </c>
      <c r="Q434" s="6">
        <v>41977</v>
      </c>
      <c r="R434">
        <v>0</v>
      </c>
      <c r="S434">
        <v>18346.72</v>
      </c>
      <c r="T434" t="str">
        <f t="shared" si="6"/>
        <v>50089871</v>
      </c>
    </row>
    <row r="435" spans="1:20" x14ac:dyDescent="0.25">
      <c r="A435" s="3" t="s">
        <v>285</v>
      </c>
      <c r="B435">
        <v>7966906</v>
      </c>
      <c r="C435">
        <v>1989460729</v>
      </c>
      <c r="D435">
        <v>60</v>
      </c>
      <c r="E435">
        <v>1</v>
      </c>
      <c r="F435">
        <v>57993</v>
      </c>
      <c r="G435">
        <v>57146</v>
      </c>
      <c r="H435" t="s">
        <v>252</v>
      </c>
      <c r="I435" t="s">
        <v>286</v>
      </c>
      <c r="J435">
        <v>50089</v>
      </c>
      <c r="K435">
        <v>62</v>
      </c>
      <c r="N435">
        <v>482</v>
      </c>
      <c r="O435">
        <v>2014</v>
      </c>
      <c r="P435" s="6">
        <v>41974</v>
      </c>
      <c r="Q435" s="6">
        <v>41976</v>
      </c>
      <c r="R435">
        <v>0</v>
      </c>
      <c r="S435">
        <v>15481.19</v>
      </c>
      <c r="T435" t="str">
        <f t="shared" si="6"/>
        <v>50089482</v>
      </c>
    </row>
    <row r="436" spans="1:20" x14ac:dyDescent="0.25">
      <c r="A436" s="3" t="s">
        <v>290</v>
      </c>
      <c r="B436">
        <v>7966119</v>
      </c>
      <c r="C436">
        <v>1989460835</v>
      </c>
      <c r="D436">
        <v>60</v>
      </c>
      <c r="E436">
        <v>1</v>
      </c>
      <c r="F436">
        <v>20945519</v>
      </c>
      <c r="G436">
        <v>20954657</v>
      </c>
      <c r="H436" t="s">
        <v>252</v>
      </c>
      <c r="I436" t="s">
        <v>279</v>
      </c>
      <c r="J436">
        <v>50089</v>
      </c>
      <c r="K436">
        <v>62</v>
      </c>
      <c r="N436">
        <v>494</v>
      </c>
      <c r="O436">
        <v>2014</v>
      </c>
      <c r="P436" s="6">
        <v>41974</v>
      </c>
      <c r="Q436" s="6">
        <v>41978</v>
      </c>
      <c r="R436">
        <v>0</v>
      </c>
      <c r="S436">
        <v>17372.7</v>
      </c>
      <c r="T436" t="str">
        <f t="shared" si="6"/>
        <v>50089494</v>
      </c>
    </row>
    <row r="437" spans="1:20" x14ac:dyDescent="0.25">
      <c r="A437" s="3" t="s">
        <v>293</v>
      </c>
      <c r="B437">
        <v>7966119</v>
      </c>
      <c r="C437">
        <v>1989460835</v>
      </c>
      <c r="D437">
        <v>60</v>
      </c>
      <c r="E437">
        <v>1</v>
      </c>
      <c r="F437">
        <v>20945519</v>
      </c>
      <c r="G437">
        <v>20954657</v>
      </c>
      <c r="H437" t="s">
        <v>252</v>
      </c>
      <c r="I437" t="s">
        <v>279</v>
      </c>
      <c r="J437">
        <v>50089</v>
      </c>
      <c r="K437">
        <v>62</v>
      </c>
      <c r="N437">
        <v>494</v>
      </c>
      <c r="O437">
        <v>2014</v>
      </c>
      <c r="P437" s="6">
        <v>41974</v>
      </c>
      <c r="Q437" s="6">
        <v>41978</v>
      </c>
      <c r="R437">
        <v>0</v>
      </c>
      <c r="S437">
        <v>17372.7</v>
      </c>
      <c r="T437" t="str">
        <f t="shared" si="6"/>
        <v>50089494</v>
      </c>
    </row>
    <row r="438" spans="1:20" x14ac:dyDescent="0.25">
      <c r="A438" s="3" t="s">
        <v>537</v>
      </c>
      <c r="B438">
        <v>10145635</v>
      </c>
      <c r="C438">
        <v>1989461035</v>
      </c>
      <c r="D438">
        <v>60</v>
      </c>
      <c r="E438">
        <v>1</v>
      </c>
      <c r="F438">
        <v>20945562</v>
      </c>
      <c r="G438">
        <v>20953385</v>
      </c>
      <c r="H438" t="s">
        <v>252</v>
      </c>
      <c r="I438" t="s">
        <v>286</v>
      </c>
      <c r="J438">
        <v>50089</v>
      </c>
      <c r="K438">
        <v>1</v>
      </c>
      <c r="N438">
        <v>203</v>
      </c>
      <c r="O438">
        <v>2014</v>
      </c>
      <c r="P438" s="6">
        <v>41974</v>
      </c>
      <c r="Q438" s="6">
        <v>41976</v>
      </c>
      <c r="R438">
        <v>0</v>
      </c>
      <c r="S438">
        <v>9006.2199999999993</v>
      </c>
      <c r="T438" t="str">
        <f t="shared" si="6"/>
        <v>50089203</v>
      </c>
    </row>
    <row r="439" spans="1:20" x14ac:dyDescent="0.25">
      <c r="A439" s="3" t="s">
        <v>299</v>
      </c>
      <c r="B439">
        <v>2876151</v>
      </c>
      <c r="C439">
        <v>1989461082</v>
      </c>
      <c r="D439">
        <v>60</v>
      </c>
      <c r="E439">
        <v>1</v>
      </c>
      <c r="F439">
        <v>20945125</v>
      </c>
      <c r="G439">
        <v>20953051</v>
      </c>
      <c r="H439" t="s">
        <v>252</v>
      </c>
      <c r="I439" t="s">
        <v>268</v>
      </c>
      <c r="J439">
        <v>50089</v>
      </c>
      <c r="K439">
        <v>62</v>
      </c>
      <c r="N439">
        <v>871</v>
      </c>
      <c r="O439">
        <v>2014</v>
      </c>
      <c r="P439" s="6">
        <v>41974</v>
      </c>
      <c r="Q439" s="6">
        <v>41984</v>
      </c>
      <c r="R439">
        <v>0</v>
      </c>
      <c r="S439">
        <v>19538.400000000001</v>
      </c>
      <c r="T439" t="str">
        <f t="shared" si="6"/>
        <v>50089871</v>
      </c>
    </row>
    <row r="440" spans="1:20" x14ac:dyDescent="0.25">
      <c r="A440" s="3" t="s">
        <v>301</v>
      </c>
      <c r="B440">
        <v>2876151</v>
      </c>
      <c r="C440">
        <v>1989461082</v>
      </c>
      <c r="D440">
        <v>60</v>
      </c>
      <c r="E440">
        <v>1</v>
      </c>
      <c r="F440">
        <v>20945125</v>
      </c>
      <c r="G440">
        <v>20953051</v>
      </c>
      <c r="H440" t="s">
        <v>252</v>
      </c>
      <c r="I440" t="s">
        <v>268</v>
      </c>
      <c r="J440">
        <v>50089</v>
      </c>
      <c r="K440">
        <v>62</v>
      </c>
      <c r="N440">
        <v>871</v>
      </c>
      <c r="O440">
        <v>2014</v>
      </c>
      <c r="P440" s="6">
        <v>41974</v>
      </c>
      <c r="Q440" s="6">
        <v>41984</v>
      </c>
      <c r="R440">
        <v>0</v>
      </c>
      <c r="S440">
        <v>19538.400000000001</v>
      </c>
      <c r="T440" t="str">
        <f t="shared" si="6"/>
        <v>50089871</v>
      </c>
    </row>
    <row r="441" spans="1:20" x14ac:dyDescent="0.25">
      <c r="A441" s="3" t="s">
        <v>191</v>
      </c>
      <c r="B441">
        <v>2426982</v>
      </c>
      <c r="C441">
        <v>1989472673</v>
      </c>
      <c r="D441">
        <v>60</v>
      </c>
      <c r="E441">
        <v>1</v>
      </c>
      <c r="F441">
        <v>57499</v>
      </c>
      <c r="G441">
        <v>27309</v>
      </c>
      <c r="H441" t="s">
        <v>279</v>
      </c>
      <c r="I441" t="s">
        <v>268</v>
      </c>
      <c r="J441">
        <v>50089</v>
      </c>
      <c r="K441">
        <v>1</v>
      </c>
      <c r="N441">
        <v>203</v>
      </c>
      <c r="O441">
        <v>2014</v>
      </c>
      <c r="P441" s="6">
        <v>41978</v>
      </c>
      <c r="Q441" s="6">
        <v>41984</v>
      </c>
      <c r="R441">
        <v>0</v>
      </c>
      <c r="S441">
        <v>9006.2199999999993</v>
      </c>
      <c r="T441" t="str">
        <f t="shared" si="6"/>
        <v>50089203</v>
      </c>
    </row>
    <row r="442" spans="1:20" x14ac:dyDescent="0.25">
      <c r="A442" s="3" t="s">
        <v>538</v>
      </c>
      <c r="B442">
        <v>2426982</v>
      </c>
      <c r="C442">
        <v>1989472673</v>
      </c>
      <c r="D442">
        <v>60</v>
      </c>
      <c r="E442">
        <v>1</v>
      </c>
      <c r="F442">
        <v>57499</v>
      </c>
      <c r="G442">
        <v>27309</v>
      </c>
      <c r="H442" t="s">
        <v>279</v>
      </c>
      <c r="I442" t="s">
        <v>268</v>
      </c>
      <c r="J442">
        <v>50089</v>
      </c>
      <c r="K442">
        <v>1</v>
      </c>
      <c r="N442">
        <v>203</v>
      </c>
      <c r="O442">
        <v>2014</v>
      </c>
      <c r="P442" s="6">
        <v>41978</v>
      </c>
      <c r="Q442" s="6">
        <v>41984</v>
      </c>
      <c r="R442">
        <v>0</v>
      </c>
      <c r="S442">
        <v>9006.2199999999993</v>
      </c>
      <c r="T442" t="str">
        <f t="shared" si="6"/>
        <v>50089203</v>
      </c>
    </row>
    <row r="443" spans="1:20" x14ac:dyDescent="0.25">
      <c r="A443" s="3" t="s">
        <v>488</v>
      </c>
      <c r="B443">
        <v>2426098</v>
      </c>
      <c r="C443">
        <v>1989475592</v>
      </c>
      <c r="D443">
        <v>60</v>
      </c>
      <c r="E443">
        <v>1</v>
      </c>
      <c r="F443">
        <v>20954678</v>
      </c>
      <c r="G443">
        <v>20954147</v>
      </c>
      <c r="H443" t="s">
        <v>539</v>
      </c>
      <c r="I443" t="s">
        <v>289</v>
      </c>
      <c r="J443">
        <v>50327</v>
      </c>
      <c r="K443">
        <v>3</v>
      </c>
      <c r="N443">
        <v>871</v>
      </c>
      <c r="O443">
        <v>2014</v>
      </c>
      <c r="P443" s="6">
        <v>41979</v>
      </c>
      <c r="Q443" s="6">
        <v>41992</v>
      </c>
      <c r="R443">
        <v>0</v>
      </c>
      <c r="S443">
        <v>19771.8</v>
      </c>
      <c r="T443" t="str">
        <f t="shared" si="6"/>
        <v>50327871</v>
      </c>
    </row>
    <row r="444" spans="1:20" x14ac:dyDescent="0.25">
      <c r="A444" s="3" t="s">
        <v>294</v>
      </c>
      <c r="B444">
        <v>7962564</v>
      </c>
      <c r="C444">
        <v>1989479749</v>
      </c>
      <c r="D444">
        <v>60</v>
      </c>
      <c r="E444">
        <v>1</v>
      </c>
      <c r="F444">
        <v>20945487</v>
      </c>
      <c r="G444">
        <v>20954098</v>
      </c>
      <c r="H444" t="s">
        <v>334</v>
      </c>
      <c r="I444" t="s">
        <v>271</v>
      </c>
      <c r="J444">
        <v>50089</v>
      </c>
      <c r="K444">
        <v>62</v>
      </c>
      <c r="N444">
        <v>313</v>
      </c>
      <c r="O444">
        <v>2014</v>
      </c>
      <c r="P444" s="6">
        <v>41981</v>
      </c>
      <c r="Q444" s="6">
        <v>41983</v>
      </c>
      <c r="R444">
        <v>0</v>
      </c>
      <c r="S444">
        <v>8684.81</v>
      </c>
      <c r="T444" t="str">
        <f t="shared" si="6"/>
        <v>50089313</v>
      </c>
    </row>
    <row r="445" spans="1:20" x14ac:dyDescent="0.25">
      <c r="A445" s="3" t="s">
        <v>297</v>
      </c>
      <c r="B445">
        <v>10146986</v>
      </c>
      <c r="C445">
        <v>1989482681</v>
      </c>
      <c r="D445">
        <v>60</v>
      </c>
      <c r="E445">
        <v>1</v>
      </c>
      <c r="F445">
        <v>20953964</v>
      </c>
      <c r="G445">
        <v>20953832</v>
      </c>
      <c r="H445" t="s">
        <v>426</v>
      </c>
      <c r="I445" t="s">
        <v>268</v>
      </c>
      <c r="J445">
        <v>50089</v>
      </c>
      <c r="K445">
        <v>62</v>
      </c>
      <c r="N445">
        <v>281</v>
      </c>
      <c r="O445">
        <v>2014</v>
      </c>
      <c r="P445" s="6">
        <v>41982</v>
      </c>
      <c r="Q445" s="6">
        <v>41984</v>
      </c>
      <c r="R445">
        <v>0</v>
      </c>
      <c r="S445">
        <v>12011.51</v>
      </c>
      <c r="T445" t="str">
        <f t="shared" si="6"/>
        <v>50089281</v>
      </c>
    </row>
    <row r="446" spans="1:20" x14ac:dyDescent="0.25">
      <c r="A446" s="3" t="s">
        <v>357</v>
      </c>
      <c r="B446">
        <v>7966959</v>
      </c>
      <c r="C446">
        <v>1989485884</v>
      </c>
      <c r="D446">
        <v>60</v>
      </c>
      <c r="E446">
        <v>1</v>
      </c>
      <c r="F446">
        <v>57251</v>
      </c>
      <c r="G446">
        <v>28691</v>
      </c>
      <c r="H446" t="s">
        <v>271</v>
      </c>
      <c r="I446" t="s">
        <v>540</v>
      </c>
      <c r="J446">
        <v>50089</v>
      </c>
      <c r="K446">
        <v>1</v>
      </c>
      <c r="N446">
        <v>391</v>
      </c>
      <c r="O446">
        <v>2014</v>
      </c>
      <c r="P446" s="6">
        <v>41983</v>
      </c>
      <c r="Q446" s="6">
        <v>41985</v>
      </c>
      <c r="R446">
        <v>0</v>
      </c>
      <c r="S446">
        <v>14603.02</v>
      </c>
      <c r="T446" t="str">
        <f t="shared" si="6"/>
        <v>50089391</v>
      </c>
    </row>
    <row r="447" spans="1:20" x14ac:dyDescent="0.25">
      <c r="A447" s="3" t="s">
        <v>358</v>
      </c>
      <c r="B447">
        <v>7966959</v>
      </c>
      <c r="C447">
        <v>1989485884</v>
      </c>
      <c r="D447">
        <v>60</v>
      </c>
      <c r="E447">
        <v>1</v>
      </c>
      <c r="F447">
        <v>57251</v>
      </c>
      <c r="G447">
        <v>28691</v>
      </c>
      <c r="H447" t="s">
        <v>271</v>
      </c>
      <c r="I447" t="s">
        <v>540</v>
      </c>
      <c r="J447">
        <v>50089</v>
      </c>
      <c r="K447">
        <v>1</v>
      </c>
      <c r="N447">
        <v>391</v>
      </c>
      <c r="O447">
        <v>2014</v>
      </c>
      <c r="P447" s="6">
        <v>41983</v>
      </c>
      <c r="Q447" s="6">
        <v>41985</v>
      </c>
      <c r="R447">
        <v>0</v>
      </c>
      <c r="S447">
        <v>14603.02</v>
      </c>
      <c r="T447" t="str">
        <f t="shared" si="6"/>
        <v>50089391</v>
      </c>
    </row>
    <row r="448" spans="1:20" x14ac:dyDescent="0.25">
      <c r="A448" s="3" t="s">
        <v>541</v>
      </c>
      <c r="B448">
        <v>2426691</v>
      </c>
      <c r="C448">
        <v>1989486085</v>
      </c>
      <c r="D448">
        <v>60</v>
      </c>
      <c r="E448">
        <v>1</v>
      </c>
      <c r="F448">
        <v>20945725</v>
      </c>
      <c r="G448">
        <v>20953809</v>
      </c>
      <c r="H448" t="s">
        <v>271</v>
      </c>
      <c r="I448" t="s">
        <v>268</v>
      </c>
      <c r="J448">
        <v>50089</v>
      </c>
      <c r="K448">
        <v>1</v>
      </c>
      <c r="N448">
        <v>313</v>
      </c>
      <c r="O448">
        <v>2014</v>
      </c>
      <c r="P448" s="6">
        <v>41983</v>
      </c>
      <c r="Q448" s="6">
        <v>41984</v>
      </c>
      <c r="R448">
        <v>0</v>
      </c>
      <c r="S448">
        <v>8684.81</v>
      </c>
      <c r="T448" t="str">
        <f t="shared" si="6"/>
        <v>50089313</v>
      </c>
    </row>
    <row r="449" spans="1:20" x14ac:dyDescent="0.25">
      <c r="A449" s="3" t="s">
        <v>542</v>
      </c>
      <c r="B449">
        <v>7959606</v>
      </c>
      <c r="C449">
        <v>1989486106</v>
      </c>
      <c r="D449">
        <v>60</v>
      </c>
      <c r="E449">
        <v>1</v>
      </c>
      <c r="F449">
        <v>20945003</v>
      </c>
      <c r="G449">
        <v>20954258</v>
      </c>
      <c r="H449" t="s">
        <v>271</v>
      </c>
      <c r="I449" t="s">
        <v>543</v>
      </c>
      <c r="J449">
        <v>50089</v>
      </c>
      <c r="K449">
        <v>7</v>
      </c>
      <c r="N449">
        <v>690</v>
      </c>
      <c r="O449">
        <v>2014</v>
      </c>
      <c r="P449" s="6">
        <v>41983</v>
      </c>
      <c r="Q449" s="6">
        <v>41986</v>
      </c>
      <c r="R449">
        <v>0</v>
      </c>
      <c r="S449">
        <v>10025.52</v>
      </c>
      <c r="T449" t="str">
        <f t="shared" si="6"/>
        <v>50089690</v>
      </c>
    </row>
    <row r="450" spans="1:20" x14ac:dyDescent="0.25">
      <c r="A450" s="3" t="s">
        <v>544</v>
      </c>
      <c r="B450">
        <v>2426827</v>
      </c>
      <c r="C450">
        <v>1989488907</v>
      </c>
      <c r="D450">
        <v>60</v>
      </c>
      <c r="E450">
        <v>1</v>
      </c>
      <c r="F450">
        <v>20947741</v>
      </c>
      <c r="G450">
        <v>20953553</v>
      </c>
      <c r="H450" t="s">
        <v>268</v>
      </c>
      <c r="I450" t="s">
        <v>545</v>
      </c>
      <c r="J450">
        <v>50089</v>
      </c>
      <c r="K450">
        <v>1</v>
      </c>
      <c r="N450">
        <v>293</v>
      </c>
      <c r="O450">
        <v>2014</v>
      </c>
      <c r="P450" s="6">
        <v>41984</v>
      </c>
      <c r="Q450" s="6">
        <v>41987</v>
      </c>
      <c r="R450">
        <v>0</v>
      </c>
      <c r="S450">
        <v>9190.01</v>
      </c>
      <c r="T450" t="str">
        <f t="shared" si="6"/>
        <v>50089293</v>
      </c>
    </row>
    <row r="451" spans="1:20" x14ac:dyDescent="0.25">
      <c r="A451" s="3" t="s">
        <v>546</v>
      </c>
      <c r="B451">
        <v>7966880</v>
      </c>
      <c r="C451">
        <v>1989491981</v>
      </c>
      <c r="D451">
        <v>60</v>
      </c>
      <c r="E451">
        <v>1</v>
      </c>
      <c r="F451">
        <v>20945778</v>
      </c>
      <c r="G451">
        <v>20954517</v>
      </c>
      <c r="H451" t="s">
        <v>540</v>
      </c>
      <c r="I451" t="s">
        <v>427</v>
      </c>
      <c r="J451">
        <v>50089</v>
      </c>
      <c r="K451">
        <v>1</v>
      </c>
      <c r="N451">
        <v>313</v>
      </c>
      <c r="O451">
        <v>2014</v>
      </c>
      <c r="P451" s="6">
        <v>41985</v>
      </c>
      <c r="Q451" s="6">
        <v>41989</v>
      </c>
      <c r="R451">
        <v>0</v>
      </c>
      <c r="S451">
        <v>8684.81</v>
      </c>
      <c r="T451" t="str">
        <f t="shared" ref="T451:T514" si="7">CONCATENATE(J451,N451)</f>
        <v>50089313</v>
      </c>
    </row>
    <row r="452" spans="1:20" x14ac:dyDescent="0.25">
      <c r="A452" s="3" t="s">
        <v>449</v>
      </c>
      <c r="B452">
        <v>7966959</v>
      </c>
      <c r="C452">
        <v>1989492091</v>
      </c>
      <c r="D452">
        <v>60</v>
      </c>
      <c r="E452">
        <v>1</v>
      </c>
      <c r="F452">
        <v>59339</v>
      </c>
      <c r="G452">
        <v>59121</v>
      </c>
      <c r="H452" t="s">
        <v>540</v>
      </c>
      <c r="I452" t="s">
        <v>545</v>
      </c>
      <c r="J452">
        <v>50089</v>
      </c>
      <c r="K452">
        <v>1</v>
      </c>
      <c r="N452">
        <v>639</v>
      </c>
      <c r="O452">
        <v>2014</v>
      </c>
      <c r="P452" s="6">
        <v>41985</v>
      </c>
      <c r="Q452" s="6">
        <v>41987</v>
      </c>
      <c r="R452">
        <v>0</v>
      </c>
      <c r="S452">
        <v>8628.1299999999992</v>
      </c>
      <c r="T452" t="str">
        <f t="shared" si="7"/>
        <v>50089639</v>
      </c>
    </row>
    <row r="453" spans="1:20" x14ac:dyDescent="0.25">
      <c r="A453" s="3" t="s">
        <v>434</v>
      </c>
      <c r="B453">
        <v>7958895</v>
      </c>
      <c r="C453">
        <v>1989494208</v>
      </c>
      <c r="D453">
        <v>60</v>
      </c>
      <c r="E453">
        <v>1</v>
      </c>
      <c r="F453">
        <v>68828</v>
      </c>
      <c r="G453">
        <v>28617</v>
      </c>
      <c r="H453" t="s">
        <v>543</v>
      </c>
      <c r="I453" t="s">
        <v>547</v>
      </c>
      <c r="J453">
        <v>50089</v>
      </c>
      <c r="K453">
        <v>3</v>
      </c>
      <c r="N453">
        <v>377</v>
      </c>
      <c r="O453">
        <v>2014</v>
      </c>
      <c r="P453" s="6">
        <v>41986</v>
      </c>
      <c r="Q453" s="6">
        <v>42003</v>
      </c>
      <c r="R453">
        <v>2</v>
      </c>
      <c r="S453">
        <v>36973.26</v>
      </c>
      <c r="T453" t="str">
        <f t="shared" si="7"/>
        <v>50089377</v>
      </c>
    </row>
    <row r="454" spans="1:20" x14ac:dyDescent="0.25">
      <c r="A454" s="3" t="s">
        <v>228</v>
      </c>
      <c r="B454">
        <v>7958895</v>
      </c>
      <c r="C454">
        <v>1989496120</v>
      </c>
      <c r="D454">
        <v>60</v>
      </c>
      <c r="E454">
        <v>1</v>
      </c>
      <c r="F454">
        <v>20953235</v>
      </c>
      <c r="G454">
        <v>20953157</v>
      </c>
      <c r="H454" t="s">
        <v>545</v>
      </c>
      <c r="I454" t="s">
        <v>287</v>
      </c>
      <c r="J454">
        <v>50089</v>
      </c>
      <c r="K454">
        <v>3</v>
      </c>
      <c r="N454">
        <v>918</v>
      </c>
      <c r="O454">
        <v>2014</v>
      </c>
      <c r="P454" s="6">
        <v>41987</v>
      </c>
      <c r="Q454" s="6">
        <v>41990</v>
      </c>
      <c r="R454">
        <v>0</v>
      </c>
      <c r="S454">
        <v>8906.64</v>
      </c>
      <c r="T454" t="str">
        <f t="shared" si="7"/>
        <v>50089918</v>
      </c>
    </row>
    <row r="455" spans="1:20" x14ac:dyDescent="0.25">
      <c r="A455" s="3" t="s">
        <v>548</v>
      </c>
      <c r="B455">
        <v>2876151</v>
      </c>
      <c r="C455">
        <v>1989496249</v>
      </c>
      <c r="D455">
        <v>60</v>
      </c>
      <c r="E455">
        <v>1</v>
      </c>
      <c r="F455">
        <v>20945095</v>
      </c>
      <c r="G455">
        <v>20956600</v>
      </c>
      <c r="H455" t="s">
        <v>545</v>
      </c>
      <c r="I455" t="s">
        <v>287</v>
      </c>
      <c r="J455">
        <v>50089</v>
      </c>
      <c r="K455">
        <v>1</v>
      </c>
      <c r="N455">
        <v>312</v>
      </c>
      <c r="O455">
        <v>2014</v>
      </c>
      <c r="P455" s="6">
        <v>41987</v>
      </c>
      <c r="Q455" s="6">
        <v>41990</v>
      </c>
      <c r="R455">
        <v>0</v>
      </c>
      <c r="S455">
        <v>9725.16</v>
      </c>
      <c r="T455" t="str">
        <f t="shared" si="7"/>
        <v>50089312</v>
      </c>
    </row>
    <row r="456" spans="1:20" x14ac:dyDescent="0.25">
      <c r="A456" s="3" t="s">
        <v>335</v>
      </c>
      <c r="B456">
        <v>7958895</v>
      </c>
      <c r="C456">
        <v>1989496253</v>
      </c>
      <c r="D456">
        <v>60</v>
      </c>
      <c r="E456">
        <v>1</v>
      </c>
      <c r="F456">
        <v>20945806</v>
      </c>
      <c r="G456">
        <v>20953538</v>
      </c>
      <c r="H456" t="s">
        <v>545</v>
      </c>
      <c r="I456" t="s">
        <v>270</v>
      </c>
      <c r="J456">
        <v>50089</v>
      </c>
      <c r="K456">
        <v>2</v>
      </c>
      <c r="N456">
        <v>189</v>
      </c>
      <c r="O456">
        <v>2014</v>
      </c>
      <c r="P456" s="6">
        <v>41987</v>
      </c>
      <c r="Q456" s="6">
        <v>41991</v>
      </c>
      <c r="R456">
        <v>0</v>
      </c>
      <c r="S456">
        <v>14686.5</v>
      </c>
      <c r="T456" t="str">
        <f t="shared" si="7"/>
        <v>50089189</v>
      </c>
    </row>
    <row r="457" spans="1:20" x14ac:dyDescent="0.25">
      <c r="A457" s="3" t="s">
        <v>307</v>
      </c>
      <c r="B457">
        <v>2876151</v>
      </c>
      <c r="C457">
        <v>1989501447</v>
      </c>
      <c r="D457">
        <v>60</v>
      </c>
      <c r="E457">
        <v>1</v>
      </c>
      <c r="F457">
        <v>20945884</v>
      </c>
      <c r="G457">
        <v>20954472</v>
      </c>
      <c r="H457" t="s">
        <v>427</v>
      </c>
      <c r="I457" t="s">
        <v>298</v>
      </c>
      <c r="J457">
        <v>50089</v>
      </c>
      <c r="K457">
        <v>2</v>
      </c>
      <c r="N457">
        <v>811</v>
      </c>
      <c r="O457">
        <v>2014</v>
      </c>
      <c r="P457" s="6">
        <v>41989</v>
      </c>
      <c r="Q457" s="6">
        <v>41998</v>
      </c>
      <c r="R457">
        <v>0</v>
      </c>
      <c r="S457">
        <v>15244.92</v>
      </c>
      <c r="T457" t="str">
        <f t="shared" si="7"/>
        <v>50089811</v>
      </c>
    </row>
    <row r="458" spans="1:20" x14ac:dyDescent="0.25">
      <c r="A458" s="3" t="s">
        <v>310</v>
      </c>
      <c r="B458">
        <v>2876151</v>
      </c>
      <c r="C458">
        <v>1989501447</v>
      </c>
      <c r="D458">
        <v>60</v>
      </c>
      <c r="E458">
        <v>1</v>
      </c>
      <c r="F458">
        <v>20945884</v>
      </c>
      <c r="G458">
        <v>20954472</v>
      </c>
      <c r="H458" t="s">
        <v>427</v>
      </c>
      <c r="I458" t="s">
        <v>298</v>
      </c>
      <c r="J458">
        <v>50089</v>
      </c>
      <c r="K458">
        <v>2</v>
      </c>
      <c r="N458">
        <v>811</v>
      </c>
      <c r="O458">
        <v>2014</v>
      </c>
      <c r="P458" s="6">
        <v>41989</v>
      </c>
      <c r="Q458" s="6">
        <v>41998</v>
      </c>
      <c r="R458">
        <v>0</v>
      </c>
      <c r="S458">
        <v>15244.92</v>
      </c>
      <c r="T458" t="str">
        <f t="shared" si="7"/>
        <v>50089811</v>
      </c>
    </row>
    <row r="459" spans="1:20" x14ac:dyDescent="0.25">
      <c r="A459" s="3" t="s">
        <v>305</v>
      </c>
      <c r="B459">
        <v>7962564</v>
      </c>
      <c r="C459">
        <v>1989501599</v>
      </c>
      <c r="D459">
        <v>60</v>
      </c>
      <c r="E459">
        <v>1</v>
      </c>
      <c r="F459">
        <v>20954660</v>
      </c>
      <c r="G459">
        <v>20954312</v>
      </c>
      <c r="H459" t="s">
        <v>427</v>
      </c>
      <c r="I459" t="s">
        <v>270</v>
      </c>
      <c r="J459">
        <v>50089</v>
      </c>
      <c r="K459">
        <v>62</v>
      </c>
      <c r="N459">
        <v>66</v>
      </c>
      <c r="O459">
        <v>2014</v>
      </c>
      <c r="P459" s="6">
        <v>41989</v>
      </c>
      <c r="Q459" s="6">
        <v>41991</v>
      </c>
      <c r="R459">
        <v>0</v>
      </c>
      <c r="S459">
        <v>9783.2000000000007</v>
      </c>
      <c r="T459" t="str">
        <f t="shared" si="7"/>
        <v>5008966</v>
      </c>
    </row>
    <row r="460" spans="1:20" x14ac:dyDescent="0.25">
      <c r="A460" s="3" t="s">
        <v>549</v>
      </c>
      <c r="B460">
        <v>2426827</v>
      </c>
      <c r="C460">
        <v>1989501609</v>
      </c>
      <c r="D460">
        <v>60</v>
      </c>
      <c r="E460">
        <v>1</v>
      </c>
      <c r="F460">
        <v>20945338</v>
      </c>
      <c r="G460">
        <v>20953915</v>
      </c>
      <c r="H460" t="s">
        <v>427</v>
      </c>
      <c r="I460" t="s">
        <v>289</v>
      </c>
      <c r="J460">
        <v>50089</v>
      </c>
      <c r="K460">
        <v>1</v>
      </c>
      <c r="N460">
        <v>192</v>
      </c>
      <c r="O460">
        <v>2014</v>
      </c>
      <c r="P460" s="6">
        <v>41989</v>
      </c>
      <c r="Q460" s="6">
        <v>41992</v>
      </c>
      <c r="R460">
        <v>0</v>
      </c>
      <c r="S460">
        <v>9509.2099999999991</v>
      </c>
      <c r="T460" t="str">
        <f t="shared" si="7"/>
        <v>50089192</v>
      </c>
    </row>
    <row r="461" spans="1:20" x14ac:dyDescent="0.25">
      <c r="A461" s="3" t="s">
        <v>266</v>
      </c>
      <c r="B461">
        <v>7966959</v>
      </c>
      <c r="C461">
        <v>1989507873</v>
      </c>
      <c r="D461">
        <v>60</v>
      </c>
      <c r="E461">
        <v>1</v>
      </c>
      <c r="F461">
        <v>20945341</v>
      </c>
      <c r="G461">
        <v>20953028</v>
      </c>
      <c r="H461" t="s">
        <v>270</v>
      </c>
      <c r="I461" t="s">
        <v>547</v>
      </c>
      <c r="J461">
        <v>50089</v>
      </c>
      <c r="K461">
        <v>3</v>
      </c>
      <c r="N461">
        <v>189</v>
      </c>
      <c r="O461">
        <v>2014</v>
      </c>
      <c r="P461" s="6">
        <v>41991</v>
      </c>
      <c r="Q461" s="6">
        <v>42003</v>
      </c>
      <c r="R461">
        <v>0</v>
      </c>
      <c r="S461">
        <v>14686.5</v>
      </c>
      <c r="T461" t="str">
        <f t="shared" si="7"/>
        <v>50089189</v>
      </c>
    </row>
    <row r="462" spans="1:20" x14ac:dyDescent="0.25">
      <c r="A462" s="3" t="s">
        <v>272</v>
      </c>
      <c r="B462">
        <v>7966959</v>
      </c>
      <c r="C462">
        <v>1989507873</v>
      </c>
      <c r="D462">
        <v>60</v>
      </c>
      <c r="E462">
        <v>1</v>
      </c>
      <c r="F462">
        <v>20945341</v>
      </c>
      <c r="G462">
        <v>20953028</v>
      </c>
      <c r="H462" t="s">
        <v>270</v>
      </c>
      <c r="I462" t="s">
        <v>547</v>
      </c>
      <c r="J462">
        <v>50089</v>
      </c>
      <c r="K462">
        <v>3</v>
      </c>
      <c r="N462">
        <v>189</v>
      </c>
      <c r="O462">
        <v>2014</v>
      </c>
      <c r="P462" s="6">
        <v>41991</v>
      </c>
      <c r="Q462" s="6">
        <v>42003</v>
      </c>
      <c r="R462">
        <v>0</v>
      </c>
      <c r="S462">
        <v>14686.5</v>
      </c>
      <c r="T462" t="str">
        <f t="shared" si="7"/>
        <v>50089189</v>
      </c>
    </row>
    <row r="463" spans="1:20" x14ac:dyDescent="0.25">
      <c r="A463" s="3" t="s">
        <v>421</v>
      </c>
      <c r="B463">
        <v>7966959</v>
      </c>
      <c r="C463">
        <v>1989507873</v>
      </c>
      <c r="D463">
        <v>60</v>
      </c>
      <c r="E463">
        <v>1</v>
      </c>
      <c r="F463">
        <v>20945341</v>
      </c>
      <c r="G463">
        <v>20953028</v>
      </c>
      <c r="H463" t="s">
        <v>270</v>
      </c>
      <c r="I463" t="s">
        <v>547</v>
      </c>
      <c r="J463">
        <v>50089</v>
      </c>
      <c r="K463">
        <v>3</v>
      </c>
      <c r="N463">
        <v>189</v>
      </c>
      <c r="O463">
        <v>2014</v>
      </c>
      <c r="P463" s="6">
        <v>41991</v>
      </c>
      <c r="Q463" s="6">
        <v>42003</v>
      </c>
      <c r="R463">
        <v>0</v>
      </c>
      <c r="S463">
        <v>14686.5</v>
      </c>
      <c r="T463" t="str">
        <f t="shared" si="7"/>
        <v>50089189</v>
      </c>
    </row>
    <row r="464" spans="1:20" x14ac:dyDescent="0.25">
      <c r="A464" s="3" t="s">
        <v>550</v>
      </c>
      <c r="B464">
        <v>2876151</v>
      </c>
      <c r="C464">
        <v>1989510924</v>
      </c>
      <c r="D464">
        <v>60</v>
      </c>
      <c r="E464">
        <v>1</v>
      </c>
      <c r="F464">
        <v>86109</v>
      </c>
      <c r="G464">
        <v>86367</v>
      </c>
      <c r="H464" t="s">
        <v>289</v>
      </c>
      <c r="I464" t="s">
        <v>551</v>
      </c>
      <c r="J464">
        <v>50089</v>
      </c>
      <c r="K464">
        <v>1</v>
      </c>
      <c r="N464">
        <v>392</v>
      </c>
      <c r="O464">
        <v>2014</v>
      </c>
      <c r="P464" s="6">
        <v>41992</v>
      </c>
      <c r="Q464" s="6">
        <v>41995</v>
      </c>
      <c r="R464">
        <v>0</v>
      </c>
      <c r="S464">
        <v>9668.7900000000009</v>
      </c>
      <c r="T464" t="str">
        <f t="shared" si="7"/>
        <v>50089392</v>
      </c>
    </row>
    <row r="465" spans="1:20" x14ac:dyDescent="0.25">
      <c r="A465" s="3" t="s">
        <v>288</v>
      </c>
      <c r="B465">
        <v>2426139</v>
      </c>
      <c r="C465">
        <v>1989511206</v>
      </c>
      <c r="D465">
        <v>60</v>
      </c>
      <c r="E465">
        <v>1</v>
      </c>
      <c r="F465">
        <v>20953392</v>
      </c>
      <c r="G465">
        <v>20953799</v>
      </c>
      <c r="H465" t="s">
        <v>289</v>
      </c>
      <c r="I465" t="s">
        <v>552</v>
      </c>
      <c r="J465">
        <v>50089</v>
      </c>
      <c r="K465">
        <v>3</v>
      </c>
      <c r="N465">
        <v>811</v>
      </c>
      <c r="O465">
        <v>2014</v>
      </c>
      <c r="P465" s="6">
        <v>41992</v>
      </c>
      <c r="Q465" s="6">
        <v>42000</v>
      </c>
      <c r="R465">
        <v>0</v>
      </c>
      <c r="S465">
        <v>15244.92</v>
      </c>
      <c r="T465" t="str">
        <f t="shared" si="7"/>
        <v>50089811</v>
      </c>
    </row>
    <row r="466" spans="1:20" x14ac:dyDescent="0.25">
      <c r="A466" s="3" t="s">
        <v>400</v>
      </c>
      <c r="B466">
        <v>7966959</v>
      </c>
      <c r="C466">
        <v>1989513848</v>
      </c>
      <c r="D466">
        <v>60</v>
      </c>
      <c r="E466">
        <v>1</v>
      </c>
      <c r="F466">
        <v>20945682</v>
      </c>
      <c r="G466">
        <v>20953727</v>
      </c>
      <c r="H466" t="s">
        <v>291</v>
      </c>
      <c r="I466" t="s">
        <v>295</v>
      </c>
      <c r="J466">
        <v>50089</v>
      </c>
      <c r="K466">
        <v>1</v>
      </c>
      <c r="N466">
        <v>292</v>
      </c>
      <c r="O466">
        <v>2014</v>
      </c>
      <c r="P466" s="6">
        <v>41993</v>
      </c>
      <c r="Q466" s="6">
        <v>41997</v>
      </c>
      <c r="R466">
        <v>0</v>
      </c>
      <c r="S466">
        <v>12823.43</v>
      </c>
      <c r="T466" t="str">
        <f t="shared" si="7"/>
        <v>50089292</v>
      </c>
    </row>
    <row r="467" spans="1:20" x14ac:dyDescent="0.25">
      <c r="A467" s="3" t="s">
        <v>278</v>
      </c>
      <c r="B467">
        <v>2876151</v>
      </c>
      <c r="C467">
        <v>1989516112</v>
      </c>
      <c r="D467">
        <v>60</v>
      </c>
      <c r="E467">
        <v>1</v>
      </c>
      <c r="F467">
        <v>69873</v>
      </c>
      <c r="G467">
        <v>28505</v>
      </c>
      <c r="H467" t="s">
        <v>276</v>
      </c>
      <c r="I467" t="s">
        <v>435</v>
      </c>
      <c r="J467">
        <v>50089</v>
      </c>
      <c r="K467">
        <v>6</v>
      </c>
      <c r="N467">
        <v>690</v>
      </c>
      <c r="O467">
        <v>2015</v>
      </c>
      <c r="P467" s="6">
        <v>41994</v>
      </c>
      <c r="Q467" s="6">
        <v>42011</v>
      </c>
      <c r="R467">
        <v>0</v>
      </c>
      <c r="S467">
        <v>11187.62</v>
      </c>
      <c r="T467" t="str">
        <f t="shared" si="7"/>
        <v>50089690</v>
      </c>
    </row>
    <row r="468" spans="1:20" x14ac:dyDescent="0.25">
      <c r="A468" s="3" t="s">
        <v>553</v>
      </c>
      <c r="B468">
        <v>2876151</v>
      </c>
      <c r="C468">
        <v>1989516112</v>
      </c>
      <c r="D468">
        <v>60</v>
      </c>
      <c r="E468">
        <v>1</v>
      </c>
      <c r="F468">
        <v>69873</v>
      </c>
      <c r="G468">
        <v>28505</v>
      </c>
      <c r="H468" t="s">
        <v>276</v>
      </c>
      <c r="I468" t="s">
        <v>435</v>
      </c>
      <c r="J468">
        <v>50089</v>
      </c>
      <c r="K468">
        <v>6</v>
      </c>
      <c r="N468">
        <v>690</v>
      </c>
      <c r="O468">
        <v>2015</v>
      </c>
      <c r="P468" s="6">
        <v>41994</v>
      </c>
      <c r="Q468" s="6">
        <v>42011</v>
      </c>
      <c r="R468">
        <v>0</v>
      </c>
      <c r="S468">
        <v>11187.62</v>
      </c>
      <c r="T468" t="str">
        <f t="shared" si="7"/>
        <v>50089690</v>
      </c>
    </row>
    <row r="469" spans="1:20" x14ac:dyDescent="0.25">
      <c r="A469" s="3" t="s">
        <v>302</v>
      </c>
      <c r="B469">
        <v>2426982</v>
      </c>
      <c r="C469">
        <v>1989518978</v>
      </c>
      <c r="D469">
        <v>60</v>
      </c>
      <c r="E469">
        <v>1</v>
      </c>
      <c r="F469">
        <v>20945506</v>
      </c>
      <c r="G469">
        <v>20954869</v>
      </c>
      <c r="H469" t="s">
        <v>551</v>
      </c>
      <c r="I469" t="s">
        <v>300</v>
      </c>
      <c r="J469">
        <v>50089</v>
      </c>
      <c r="K469">
        <v>63</v>
      </c>
      <c r="N469">
        <v>193</v>
      </c>
      <c r="O469">
        <v>2014</v>
      </c>
      <c r="P469" s="6">
        <v>41995</v>
      </c>
      <c r="Q469" s="6">
        <v>41999</v>
      </c>
      <c r="R469">
        <v>0</v>
      </c>
      <c r="S469">
        <v>16584.189999999999</v>
      </c>
      <c r="T469" t="str">
        <f t="shared" si="7"/>
        <v>50089193</v>
      </c>
    </row>
    <row r="470" spans="1:20" x14ac:dyDescent="0.25">
      <c r="A470" s="3" t="s">
        <v>554</v>
      </c>
      <c r="B470">
        <v>7966959</v>
      </c>
      <c r="C470">
        <v>1989524905</v>
      </c>
      <c r="D470">
        <v>60</v>
      </c>
      <c r="E470">
        <v>1</v>
      </c>
      <c r="F470">
        <v>20945014</v>
      </c>
      <c r="G470">
        <v>20954724</v>
      </c>
      <c r="H470" t="s">
        <v>295</v>
      </c>
      <c r="I470" t="s">
        <v>432</v>
      </c>
      <c r="J470">
        <v>50089</v>
      </c>
      <c r="K470">
        <v>3</v>
      </c>
      <c r="N470">
        <v>292</v>
      </c>
      <c r="O470">
        <v>2014</v>
      </c>
      <c r="P470" s="6">
        <v>41997</v>
      </c>
      <c r="Q470" s="6">
        <v>42004</v>
      </c>
      <c r="R470">
        <v>0</v>
      </c>
      <c r="S470">
        <v>11631.75</v>
      </c>
      <c r="T470" t="str">
        <f t="shared" si="7"/>
        <v>50089292</v>
      </c>
    </row>
    <row r="471" spans="1:20" x14ac:dyDescent="0.25">
      <c r="A471" s="3" t="s">
        <v>486</v>
      </c>
      <c r="B471">
        <v>2426827</v>
      </c>
      <c r="C471">
        <v>1989527523</v>
      </c>
      <c r="D471">
        <v>60</v>
      </c>
      <c r="E471">
        <v>1</v>
      </c>
      <c r="F471">
        <v>20945015</v>
      </c>
      <c r="G471">
        <v>20953888</v>
      </c>
      <c r="H471" t="s">
        <v>298</v>
      </c>
      <c r="I471" t="s">
        <v>280</v>
      </c>
      <c r="J471">
        <v>50245</v>
      </c>
      <c r="K471">
        <v>1</v>
      </c>
      <c r="N471">
        <v>628</v>
      </c>
      <c r="O471">
        <v>2014</v>
      </c>
      <c r="P471" s="6">
        <v>41998</v>
      </c>
      <c r="Q471" s="6">
        <v>42002</v>
      </c>
      <c r="R471">
        <v>0</v>
      </c>
      <c r="S471">
        <v>37305.1</v>
      </c>
      <c r="T471" t="str">
        <f t="shared" si="7"/>
        <v>50245628</v>
      </c>
    </row>
    <row r="472" spans="1:20" x14ac:dyDescent="0.25">
      <c r="A472" s="3" t="s">
        <v>387</v>
      </c>
      <c r="B472">
        <v>2876151</v>
      </c>
      <c r="C472">
        <v>1989532811</v>
      </c>
      <c r="D472">
        <v>60</v>
      </c>
      <c r="E472">
        <v>1</v>
      </c>
      <c r="F472">
        <v>69546</v>
      </c>
      <c r="G472">
        <v>69284</v>
      </c>
      <c r="H472" t="s">
        <v>552</v>
      </c>
      <c r="I472" t="s">
        <v>433</v>
      </c>
      <c r="J472">
        <v>50089</v>
      </c>
      <c r="K472">
        <v>6</v>
      </c>
      <c r="N472">
        <v>193</v>
      </c>
      <c r="O472">
        <v>2015</v>
      </c>
      <c r="P472" s="6">
        <v>42000</v>
      </c>
      <c r="Q472" s="6">
        <v>42010</v>
      </c>
      <c r="R472">
        <v>0</v>
      </c>
      <c r="S472">
        <v>16584.189999999999</v>
      </c>
      <c r="T472" t="str">
        <f t="shared" si="7"/>
        <v>50089193</v>
      </c>
    </row>
    <row r="473" spans="1:20" x14ac:dyDescent="0.25">
      <c r="A473" s="3" t="s">
        <v>555</v>
      </c>
      <c r="B473">
        <v>2426735</v>
      </c>
      <c r="C473">
        <v>1989532819</v>
      </c>
      <c r="D473">
        <v>60</v>
      </c>
      <c r="E473">
        <v>1</v>
      </c>
      <c r="F473">
        <v>20945992</v>
      </c>
      <c r="G473">
        <v>20953823</v>
      </c>
      <c r="H473" t="s">
        <v>552</v>
      </c>
      <c r="I473" t="s">
        <v>284</v>
      </c>
      <c r="J473">
        <v>50089</v>
      </c>
      <c r="K473">
        <v>3</v>
      </c>
      <c r="N473">
        <v>871</v>
      </c>
      <c r="O473">
        <v>2015</v>
      </c>
      <c r="P473" s="6">
        <v>42000</v>
      </c>
      <c r="Q473" s="6">
        <v>42012</v>
      </c>
      <c r="R473">
        <v>0</v>
      </c>
      <c r="S473">
        <v>19469.82</v>
      </c>
      <c r="T473" t="str">
        <f t="shared" si="7"/>
        <v>50089871</v>
      </c>
    </row>
    <row r="474" spans="1:20" x14ac:dyDescent="0.25">
      <c r="A474" s="3" t="s">
        <v>450</v>
      </c>
      <c r="B474">
        <v>7966959</v>
      </c>
      <c r="C474">
        <v>1989532878</v>
      </c>
      <c r="D474">
        <v>60</v>
      </c>
      <c r="E474">
        <v>1</v>
      </c>
      <c r="F474">
        <v>59339</v>
      </c>
      <c r="G474">
        <v>59121</v>
      </c>
      <c r="H474" t="s">
        <v>552</v>
      </c>
      <c r="I474" t="s">
        <v>432</v>
      </c>
      <c r="J474">
        <v>50089</v>
      </c>
      <c r="K474">
        <v>1</v>
      </c>
      <c r="N474">
        <v>638</v>
      </c>
      <c r="O474">
        <v>2014</v>
      </c>
      <c r="P474" s="6">
        <v>42000</v>
      </c>
      <c r="Q474" s="6">
        <v>42004</v>
      </c>
      <c r="R474">
        <v>0</v>
      </c>
      <c r="S474">
        <v>11563.93</v>
      </c>
      <c r="T474" t="str">
        <f t="shared" si="7"/>
        <v>50089638</v>
      </c>
    </row>
    <row r="475" spans="1:20" x14ac:dyDescent="0.25">
      <c r="A475" s="3" t="s">
        <v>449</v>
      </c>
      <c r="B475">
        <v>7966959</v>
      </c>
      <c r="C475">
        <v>1989532878</v>
      </c>
      <c r="D475">
        <v>60</v>
      </c>
      <c r="E475">
        <v>1</v>
      </c>
      <c r="F475">
        <v>59339</v>
      </c>
      <c r="G475">
        <v>59121</v>
      </c>
      <c r="H475" t="s">
        <v>552</v>
      </c>
      <c r="I475" t="s">
        <v>432</v>
      </c>
      <c r="J475">
        <v>50089</v>
      </c>
      <c r="K475">
        <v>1</v>
      </c>
      <c r="N475">
        <v>638</v>
      </c>
      <c r="O475">
        <v>2014</v>
      </c>
      <c r="P475" s="6">
        <v>42000</v>
      </c>
      <c r="Q475" s="6">
        <v>42004</v>
      </c>
      <c r="R475">
        <v>0</v>
      </c>
      <c r="S475">
        <v>11563.93</v>
      </c>
      <c r="T475" t="str">
        <f t="shared" si="7"/>
        <v>50089638</v>
      </c>
    </row>
    <row r="476" spans="1:20" x14ac:dyDescent="0.25">
      <c r="A476" s="3" t="s">
        <v>437</v>
      </c>
      <c r="B476">
        <v>2426827</v>
      </c>
      <c r="C476">
        <v>1989534798</v>
      </c>
      <c r="D476">
        <v>60</v>
      </c>
      <c r="E476">
        <v>1</v>
      </c>
      <c r="F476">
        <v>20945379</v>
      </c>
      <c r="G476">
        <v>20953063</v>
      </c>
      <c r="H476" t="s">
        <v>430</v>
      </c>
      <c r="I476" t="s">
        <v>284</v>
      </c>
      <c r="J476">
        <v>50089</v>
      </c>
      <c r="K476">
        <v>2</v>
      </c>
      <c r="N476">
        <v>299</v>
      </c>
      <c r="O476">
        <v>2015</v>
      </c>
      <c r="P476" s="6">
        <v>42001</v>
      </c>
      <c r="Q476" s="6">
        <v>42012</v>
      </c>
      <c r="R476">
        <v>0</v>
      </c>
      <c r="S476">
        <v>15072.6</v>
      </c>
      <c r="T476" t="str">
        <f t="shared" si="7"/>
        <v>50089299</v>
      </c>
    </row>
    <row r="477" spans="1:20" x14ac:dyDescent="0.25">
      <c r="A477" s="3" t="s">
        <v>389</v>
      </c>
      <c r="B477">
        <v>10146788</v>
      </c>
      <c r="C477">
        <v>1989534909</v>
      </c>
      <c r="D477">
        <v>60</v>
      </c>
      <c r="E477">
        <v>1</v>
      </c>
      <c r="F477">
        <v>20945546</v>
      </c>
      <c r="G477">
        <v>20953612</v>
      </c>
      <c r="H477" t="s">
        <v>430</v>
      </c>
      <c r="I477" t="s">
        <v>432</v>
      </c>
      <c r="J477">
        <v>50089</v>
      </c>
      <c r="K477">
        <v>3</v>
      </c>
      <c r="N477">
        <v>194</v>
      </c>
      <c r="O477">
        <v>2014</v>
      </c>
      <c r="P477" s="6">
        <v>42001</v>
      </c>
      <c r="Q477" s="6">
        <v>42004</v>
      </c>
      <c r="R477">
        <v>0</v>
      </c>
      <c r="S477">
        <v>11522.16</v>
      </c>
      <c r="T477" t="str">
        <f t="shared" si="7"/>
        <v>50089194</v>
      </c>
    </row>
    <row r="478" spans="1:20" x14ac:dyDescent="0.25">
      <c r="A478" s="3" t="s">
        <v>294</v>
      </c>
      <c r="B478">
        <v>7962564</v>
      </c>
      <c r="C478">
        <v>1989540091</v>
      </c>
      <c r="D478">
        <v>60</v>
      </c>
      <c r="E478">
        <v>1</v>
      </c>
      <c r="F478">
        <v>20945487</v>
      </c>
      <c r="G478">
        <v>20954098</v>
      </c>
      <c r="H478" t="s">
        <v>547</v>
      </c>
      <c r="I478" t="s">
        <v>433</v>
      </c>
      <c r="J478">
        <v>50327</v>
      </c>
      <c r="K478">
        <v>1</v>
      </c>
      <c r="N478">
        <v>694</v>
      </c>
      <c r="O478">
        <v>2015</v>
      </c>
      <c r="P478" s="6">
        <v>42003</v>
      </c>
      <c r="Q478" s="6">
        <v>42010</v>
      </c>
      <c r="R478">
        <v>0</v>
      </c>
      <c r="S478">
        <v>9851.5</v>
      </c>
      <c r="T478" t="str">
        <f t="shared" si="7"/>
        <v>50327694</v>
      </c>
    </row>
    <row r="479" spans="1:20" x14ac:dyDescent="0.25">
      <c r="A479" s="3" t="s">
        <v>338</v>
      </c>
      <c r="B479">
        <v>7966959</v>
      </c>
      <c r="C479">
        <v>1989540097</v>
      </c>
      <c r="D479">
        <v>60</v>
      </c>
      <c r="E479">
        <v>1</v>
      </c>
      <c r="F479">
        <v>20945513</v>
      </c>
      <c r="G479">
        <v>20954158</v>
      </c>
      <c r="H479" t="s">
        <v>547</v>
      </c>
      <c r="I479" t="s">
        <v>284</v>
      </c>
      <c r="J479">
        <v>50089</v>
      </c>
      <c r="K479">
        <v>62</v>
      </c>
      <c r="N479">
        <v>872</v>
      </c>
      <c r="O479">
        <v>2015</v>
      </c>
      <c r="P479" s="6">
        <v>42003</v>
      </c>
      <c r="Q479" s="6">
        <v>42012</v>
      </c>
      <c r="R479">
        <v>0</v>
      </c>
      <c r="S479">
        <v>12199.06</v>
      </c>
      <c r="T479" t="str">
        <f t="shared" si="7"/>
        <v>50089872</v>
      </c>
    </row>
    <row r="480" spans="1:20" x14ac:dyDescent="0.25">
      <c r="A480" s="3" t="s">
        <v>507</v>
      </c>
      <c r="B480">
        <v>7958895</v>
      </c>
      <c r="C480">
        <v>1989543434</v>
      </c>
      <c r="D480">
        <v>60</v>
      </c>
      <c r="E480">
        <v>1</v>
      </c>
      <c r="F480">
        <v>20945217</v>
      </c>
      <c r="G480">
        <v>20953387</v>
      </c>
      <c r="H480" t="s">
        <v>432</v>
      </c>
      <c r="I480" t="s">
        <v>556</v>
      </c>
      <c r="J480">
        <v>50089</v>
      </c>
      <c r="K480">
        <v>3</v>
      </c>
      <c r="N480">
        <v>291</v>
      </c>
      <c r="O480">
        <v>2015</v>
      </c>
      <c r="P480" s="6">
        <v>42004</v>
      </c>
      <c r="Q480" s="6">
        <v>42009</v>
      </c>
      <c r="R480">
        <v>0</v>
      </c>
      <c r="S480">
        <v>17072.52</v>
      </c>
      <c r="T480" t="str">
        <f t="shared" si="7"/>
        <v>50089291</v>
      </c>
    </row>
    <row r="481" spans="1:20" x14ac:dyDescent="0.25">
      <c r="A481" s="3" t="s">
        <v>557</v>
      </c>
      <c r="B481">
        <v>7958895</v>
      </c>
      <c r="C481">
        <v>1989543434</v>
      </c>
      <c r="D481">
        <v>60</v>
      </c>
      <c r="E481">
        <v>1</v>
      </c>
      <c r="F481">
        <v>20945217</v>
      </c>
      <c r="G481">
        <v>20953387</v>
      </c>
      <c r="H481" t="s">
        <v>432</v>
      </c>
      <c r="I481" t="s">
        <v>556</v>
      </c>
      <c r="J481">
        <v>50089</v>
      </c>
      <c r="K481">
        <v>3</v>
      </c>
      <c r="N481">
        <v>291</v>
      </c>
      <c r="O481">
        <v>2015</v>
      </c>
      <c r="P481" s="6">
        <v>42004</v>
      </c>
      <c r="Q481" s="6">
        <v>42009</v>
      </c>
      <c r="R481">
        <v>0</v>
      </c>
      <c r="S481">
        <v>17072.52</v>
      </c>
      <c r="T481" t="str">
        <f t="shared" si="7"/>
        <v>50089291</v>
      </c>
    </row>
    <row r="482" spans="1:20" x14ac:dyDescent="0.25">
      <c r="A482" s="3" t="s">
        <v>558</v>
      </c>
      <c r="B482">
        <v>7958895</v>
      </c>
      <c r="C482">
        <v>1989546372</v>
      </c>
      <c r="D482">
        <v>60</v>
      </c>
      <c r="E482">
        <v>1</v>
      </c>
      <c r="F482">
        <v>57963</v>
      </c>
      <c r="G482">
        <v>28127</v>
      </c>
      <c r="H482" t="s">
        <v>336</v>
      </c>
      <c r="I482" t="s">
        <v>559</v>
      </c>
      <c r="J482">
        <v>50089</v>
      </c>
      <c r="K482">
        <v>1</v>
      </c>
      <c r="N482">
        <v>203</v>
      </c>
      <c r="O482">
        <v>2015</v>
      </c>
      <c r="P482" s="6">
        <v>42005</v>
      </c>
      <c r="Q482" s="6">
        <v>42008</v>
      </c>
      <c r="R482">
        <v>0</v>
      </c>
      <c r="S482">
        <v>10173.1</v>
      </c>
      <c r="T482" t="str">
        <f t="shared" si="7"/>
        <v>50089203</v>
      </c>
    </row>
    <row r="483" spans="1:20" x14ac:dyDescent="0.25">
      <c r="A483" s="3" t="s">
        <v>560</v>
      </c>
      <c r="B483">
        <v>2426982</v>
      </c>
      <c r="C483">
        <v>1989551886</v>
      </c>
      <c r="D483">
        <v>60</v>
      </c>
      <c r="E483">
        <v>1</v>
      </c>
      <c r="F483">
        <v>92233</v>
      </c>
      <c r="G483">
        <v>92001</v>
      </c>
      <c r="H483" t="s">
        <v>308</v>
      </c>
      <c r="I483" t="s">
        <v>435</v>
      </c>
      <c r="J483">
        <v>50089</v>
      </c>
      <c r="K483">
        <v>1</v>
      </c>
      <c r="N483">
        <v>195</v>
      </c>
      <c r="O483">
        <v>2015</v>
      </c>
      <c r="P483" s="6">
        <v>42007</v>
      </c>
      <c r="Q483" s="6">
        <v>42011</v>
      </c>
      <c r="R483">
        <v>0</v>
      </c>
      <c r="S483">
        <v>9348.4599999999991</v>
      </c>
      <c r="T483" t="str">
        <f t="shared" si="7"/>
        <v>50089195</v>
      </c>
    </row>
    <row r="484" spans="1:20" x14ac:dyDescent="0.25">
      <c r="A484" s="3" t="s">
        <v>454</v>
      </c>
      <c r="B484">
        <v>7966959</v>
      </c>
      <c r="C484">
        <v>1989552264</v>
      </c>
      <c r="D484">
        <v>60</v>
      </c>
      <c r="E484">
        <v>1</v>
      </c>
      <c r="F484">
        <v>59292</v>
      </c>
      <c r="G484">
        <v>59824</v>
      </c>
      <c r="H484" t="s">
        <v>308</v>
      </c>
      <c r="I484" t="s">
        <v>556</v>
      </c>
      <c r="J484">
        <v>50089</v>
      </c>
      <c r="K484">
        <v>1</v>
      </c>
      <c r="N484">
        <v>812</v>
      </c>
      <c r="O484">
        <v>2015</v>
      </c>
      <c r="P484" s="6">
        <v>42007</v>
      </c>
      <c r="Q484" s="6">
        <v>42009</v>
      </c>
      <c r="R484">
        <v>0</v>
      </c>
      <c r="S484">
        <v>10866.77</v>
      </c>
      <c r="T484" t="str">
        <f t="shared" si="7"/>
        <v>50089812</v>
      </c>
    </row>
    <row r="485" spans="1:20" x14ac:dyDescent="0.25">
      <c r="A485" s="3" t="s">
        <v>482</v>
      </c>
      <c r="B485">
        <v>7966959</v>
      </c>
      <c r="C485">
        <v>1989552264</v>
      </c>
      <c r="D485">
        <v>60</v>
      </c>
      <c r="E485">
        <v>1</v>
      </c>
      <c r="F485">
        <v>59292</v>
      </c>
      <c r="G485">
        <v>59824</v>
      </c>
      <c r="H485" t="s">
        <v>308</v>
      </c>
      <c r="I485" t="s">
        <v>556</v>
      </c>
      <c r="J485">
        <v>50089</v>
      </c>
      <c r="K485">
        <v>1</v>
      </c>
      <c r="N485">
        <v>812</v>
      </c>
      <c r="O485">
        <v>2015</v>
      </c>
      <c r="P485" s="6">
        <v>42007</v>
      </c>
      <c r="Q485" s="6">
        <v>42009</v>
      </c>
      <c r="R485">
        <v>0</v>
      </c>
      <c r="S485">
        <v>10866.77</v>
      </c>
      <c r="T485" t="str">
        <f t="shared" si="7"/>
        <v>50089812</v>
      </c>
    </row>
    <row r="486" spans="1:20" x14ac:dyDescent="0.25">
      <c r="A486" s="3" t="s">
        <v>518</v>
      </c>
      <c r="B486">
        <v>7966959</v>
      </c>
      <c r="C486">
        <v>1989552264</v>
      </c>
      <c r="D486">
        <v>60</v>
      </c>
      <c r="E486">
        <v>1</v>
      </c>
      <c r="F486">
        <v>59292</v>
      </c>
      <c r="G486">
        <v>59824</v>
      </c>
      <c r="H486" t="s">
        <v>308</v>
      </c>
      <c r="I486" t="s">
        <v>556</v>
      </c>
      <c r="J486">
        <v>50089</v>
      </c>
      <c r="K486">
        <v>1</v>
      </c>
      <c r="N486">
        <v>812</v>
      </c>
      <c r="O486">
        <v>2015</v>
      </c>
      <c r="P486" s="6">
        <v>42007</v>
      </c>
      <c r="Q486" s="6">
        <v>42009</v>
      </c>
      <c r="R486">
        <v>0</v>
      </c>
      <c r="S486">
        <v>10866.77</v>
      </c>
      <c r="T486" t="str">
        <f t="shared" si="7"/>
        <v>50089812</v>
      </c>
    </row>
    <row r="487" spans="1:20" x14ac:dyDescent="0.25">
      <c r="A487" s="3" t="s">
        <v>457</v>
      </c>
      <c r="B487">
        <v>7966959</v>
      </c>
      <c r="C487">
        <v>1989552264</v>
      </c>
      <c r="D487">
        <v>60</v>
      </c>
      <c r="E487">
        <v>1</v>
      </c>
      <c r="F487">
        <v>59292</v>
      </c>
      <c r="G487">
        <v>59824</v>
      </c>
      <c r="H487" t="s">
        <v>308</v>
      </c>
      <c r="I487" t="s">
        <v>556</v>
      </c>
      <c r="J487">
        <v>50089</v>
      </c>
      <c r="K487">
        <v>1</v>
      </c>
      <c r="N487">
        <v>812</v>
      </c>
      <c r="O487">
        <v>2015</v>
      </c>
      <c r="P487" s="6">
        <v>42007</v>
      </c>
      <c r="Q487" s="6">
        <v>42009</v>
      </c>
      <c r="R487">
        <v>0</v>
      </c>
      <c r="S487">
        <v>10866.77</v>
      </c>
      <c r="T487" t="str">
        <f t="shared" si="7"/>
        <v>50089812</v>
      </c>
    </row>
    <row r="488" spans="1:20" x14ac:dyDescent="0.25">
      <c r="A488" s="3" t="s">
        <v>458</v>
      </c>
      <c r="B488">
        <v>7966959</v>
      </c>
      <c r="C488">
        <v>1989552264</v>
      </c>
      <c r="D488">
        <v>60</v>
      </c>
      <c r="E488">
        <v>1</v>
      </c>
      <c r="F488">
        <v>59292</v>
      </c>
      <c r="G488">
        <v>59824</v>
      </c>
      <c r="H488" t="s">
        <v>308</v>
      </c>
      <c r="I488" t="s">
        <v>556</v>
      </c>
      <c r="J488">
        <v>50089</v>
      </c>
      <c r="K488">
        <v>1</v>
      </c>
      <c r="N488">
        <v>812</v>
      </c>
      <c r="O488">
        <v>2015</v>
      </c>
      <c r="P488" s="6">
        <v>42007</v>
      </c>
      <c r="Q488" s="6">
        <v>42009</v>
      </c>
      <c r="R488">
        <v>0</v>
      </c>
      <c r="S488">
        <v>10866.77</v>
      </c>
      <c r="T488" t="str">
        <f t="shared" si="7"/>
        <v>50089812</v>
      </c>
    </row>
    <row r="489" spans="1:20" x14ac:dyDescent="0.25">
      <c r="A489" s="3" t="s">
        <v>350</v>
      </c>
      <c r="B489">
        <v>7966959</v>
      </c>
      <c r="C489">
        <v>1989554498</v>
      </c>
      <c r="D489">
        <v>60</v>
      </c>
      <c r="E489">
        <v>1</v>
      </c>
      <c r="F489">
        <v>20945833</v>
      </c>
      <c r="G489">
        <v>20953733</v>
      </c>
      <c r="H489" t="s">
        <v>559</v>
      </c>
      <c r="I489" t="s">
        <v>351</v>
      </c>
      <c r="J489">
        <v>50089</v>
      </c>
      <c r="K489">
        <v>62</v>
      </c>
      <c r="N489">
        <v>872</v>
      </c>
      <c r="O489">
        <v>2015</v>
      </c>
      <c r="P489" s="6">
        <v>42008</v>
      </c>
      <c r="Q489" s="6">
        <v>42015</v>
      </c>
      <c r="R489">
        <v>0</v>
      </c>
      <c r="S489">
        <v>12155.94</v>
      </c>
      <c r="T489" t="str">
        <f t="shared" si="7"/>
        <v>50089872</v>
      </c>
    </row>
    <row r="490" spans="1:20" x14ac:dyDescent="0.25">
      <c r="A490" s="3" t="s">
        <v>439</v>
      </c>
      <c r="B490">
        <v>2426982</v>
      </c>
      <c r="C490">
        <v>1989557219</v>
      </c>
      <c r="D490">
        <v>60</v>
      </c>
      <c r="E490">
        <v>1</v>
      </c>
      <c r="F490">
        <v>20953467</v>
      </c>
      <c r="G490">
        <v>20953323</v>
      </c>
      <c r="H490" t="s">
        <v>556</v>
      </c>
      <c r="I490" t="s">
        <v>341</v>
      </c>
      <c r="J490">
        <v>50089</v>
      </c>
      <c r="K490">
        <v>3</v>
      </c>
      <c r="N490">
        <v>389</v>
      </c>
      <c r="O490">
        <v>2015</v>
      </c>
      <c r="P490" s="6">
        <v>42009</v>
      </c>
      <c r="Q490" s="6">
        <v>42017</v>
      </c>
      <c r="R490">
        <v>0</v>
      </c>
      <c r="S490">
        <v>10696.59</v>
      </c>
      <c r="T490" t="str">
        <f t="shared" si="7"/>
        <v>50089389</v>
      </c>
    </row>
    <row r="491" spans="1:20" x14ac:dyDescent="0.25">
      <c r="A491" s="3" t="s">
        <v>561</v>
      </c>
      <c r="B491">
        <v>2426827</v>
      </c>
      <c r="C491">
        <v>1989557702</v>
      </c>
      <c r="D491">
        <v>60</v>
      </c>
      <c r="E491">
        <v>1</v>
      </c>
      <c r="F491">
        <v>20945321</v>
      </c>
      <c r="G491">
        <v>20953766</v>
      </c>
      <c r="H491" t="s">
        <v>556</v>
      </c>
      <c r="I491" t="s">
        <v>282</v>
      </c>
      <c r="J491">
        <v>50089</v>
      </c>
      <c r="K491">
        <v>1</v>
      </c>
      <c r="N491">
        <v>194</v>
      </c>
      <c r="O491">
        <v>2015</v>
      </c>
      <c r="P491" s="6">
        <v>42009</v>
      </c>
      <c r="Q491" s="6">
        <v>42013</v>
      </c>
      <c r="R491">
        <v>0</v>
      </c>
      <c r="S491">
        <v>11479.04</v>
      </c>
      <c r="T491" t="str">
        <f t="shared" si="7"/>
        <v>50089194</v>
      </c>
    </row>
    <row r="492" spans="1:20" x14ac:dyDescent="0.25">
      <c r="A492" s="3" t="s">
        <v>497</v>
      </c>
      <c r="B492">
        <v>7966959</v>
      </c>
      <c r="C492">
        <v>1989557731</v>
      </c>
      <c r="D492">
        <v>60</v>
      </c>
      <c r="E492">
        <v>1</v>
      </c>
      <c r="F492">
        <v>20945080</v>
      </c>
      <c r="G492">
        <v>20953555</v>
      </c>
      <c r="H492" t="s">
        <v>556</v>
      </c>
      <c r="I492" t="s">
        <v>319</v>
      </c>
      <c r="J492">
        <v>50089</v>
      </c>
      <c r="K492">
        <v>1</v>
      </c>
      <c r="N492">
        <v>418</v>
      </c>
      <c r="O492">
        <v>2015</v>
      </c>
      <c r="P492" s="6">
        <v>42009</v>
      </c>
      <c r="Q492" s="6">
        <v>42019</v>
      </c>
      <c r="R492">
        <v>0</v>
      </c>
      <c r="S492">
        <v>18283.650000000001</v>
      </c>
      <c r="T492" t="str">
        <f t="shared" si="7"/>
        <v>50089418</v>
      </c>
    </row>
    <row r="493" spans="1:20" x14ac:dyDescent="0.25">
      <c r="A493" s="3" t="s">
        <v>515</v>
      </c>
      <c r="B493">
        <v>7966959</v>
      </c>
      <c r="C493">
        <v>1989557731</v>
      </c>
      <c r="D493">
        <v>60</v>
      </c>
      <c r="E493">
        <v>1</v>
      </c>
      <c r="F493">
        <v>20945080</v>
      </c>
      <c r="G493">
        <v>20953555</v>
      </c>
      <c r="H493" t="s">
        <v>556</v>
      </c>
      <c r="I493" t="s">
        <v>319</v>
      </c>
      <c r="J493">
        <v>50089</v>
      </c>
      <c r="K493">
        <v>1</v>
      </c>
      <c r="N493">
        <v>418</v>
      </c>
      <c r="O493">
        <v>2015</v>
      </c>
      <c r="P493" s="6">
        <v>42009</v>
      </c>
      <c r="Q493" s="6">
        <v>42019</v>
      </c>
      <c r="R493">
        <v>0</v>
      </c>
      <c r="S493">
        <v>18283.650000000001</v>
      </c>
      <c r="T493" t="str">
        <f t="shared" si="7"/>
        <v>50089418</v>
      </c>
    </row>
    <row r="494" spans="1:20" x14ac:dyDescent="0.25">
      <c r="A494" s="3" t="s">
        <v>562</v>
      </c>
      <c r="B494">
        <v>2426837</v>
      </c>
      <c r="C494">
        <v>1989560755</v>
      </c>
      <c r="D494">
        <v>60</v>
      </c>
      <c r="E494">
        <v>1</v>
      </c>
      <c r="F494">
        <v>20953082</v>
      </c>
      <c r="G494">
        <v>20953858</v>
      </c>
      <c r="H494" t="s">
        <v>433</v>
      </c>
      <c r="I494" t="s">
        <v>319</v>
      </c>
      <c r="J494">
        <v>50089</v>
      </c>
      <c r="K494">
        <v>6</v>
      </c>
      <c r="N494">
        <v>872</v>
      </c>
      <c r="O494">
        <v>2015</v>
      </c>
      <c r="P494" s="6">
        <v>42010</v>
      </c>
      <c r="Q494" s="6">
        <v>42019</v>
      </c>
      <c r="R494">
        <v>0</v>
      </c>
      <c r="S494">
        <v>12155.94</v>
      </c>
      <c r="T494" t="str">
        <f t="shared" si="7"/>
        <v>50089872</v>
      </c>
    </row>
    <row r="495" spans="1:20" x14ac:dyDescent="0.25">
      <c r="A495" s="3" t="s">
        <v>311</v>
      </c>
      <c r="B495">
        <v>10146307</v>
      </c>
      <c r="C495">
        <v>1989561254</v>
      </c>
      <c r="D495">
        <v>60</v>
      </c>
      <c r="E495">
        <v>1</v>
      </c>
      <c r="F495">
        <v>20953322</v>
      </c>
      <c r="G495">
        <v>20953442</v>
      </c>
      <c r="H495" t="s">
        <v>433</v>
      </c>
      <c r="I495" t="s">
        <v>282</v>
      </c>
      <c r="J495">
        <v>50089</v>
      </c>
      <c r="K495">
        <v>62</v>
      </c>
      <c r="N495">
        <v>552</v>
      </c>
      <c r="O495">
        <v>2015</v>
      </c>
      <c r="P495" s="6">
        <v>42010</v>
      </c>
      <c r="Q495" s="6">
        <v>42013</v>
      </c>
      <c r="R495">
        <v>0</v>
      </c>
      <c r="S495">
        <v>10681.27</v>
      </c>
      <c r="T495" t="str">
        <f t="shared" si="7"/>
        <v>50089552</v>
      </c>
    </row>
    <row r="496" spans="1:20" x14ac:dyDescent="0.25">
      <c r="A496" s="3" t="s">
        <v>314</v>
      </c>
      <c r="B496">
        <v>10146307</v>
      </c>
      <c r="C496">
        <v>1989561254</v>
      </c>
      <c r="D496">
        <v>60</v>
      </c>
      <c r="E496">
        <v>1</v>
      </c>
      <c r="F496">
        <v>20953322</v>
      </c>
      <c r="G496">
        <v>20953442</v>
      </c>
      <c r="H496" t="s">
        <v>433</v>
      </c>
      <c r="I496" t="s">
        <v>282</v>
      </c>
      <c r="J496">
        <v>50089</v>
      </c>
      <c r="K496">
        <v>62</v>
      </c>
      <c r="N496">
        <v>552</v>
      </c>
      <c r="O496">
        <v>2015</v>
      </c>
      <c r="P496" s="6">
        <v>42010</v>
      </c>
      <c r="Q496" s="6">
        <v>42013</v>
      </c>
      <c r="R496">
        <v>0</v>
      </c>
      <c r="S496">
        <v>10681.27</v>
      </c>
      <c r="T496" t="str">
        <f t="shared" si="7"/>
        <v>50089552</v>
      </c>
    </row>
    <row r="497" spans="1:20" x14ac:dyDescent="0.25">
      <c r="A497" s="3" t="s">
        <v>563</v>
      </c>
      <c r="B497">
        <v>2426982</v>
      </c>
      <c r="C497">
        <v>1989564402</v>
      </c>
      <c r="D497">
        <v>60</v>
      </c>
      <c r="E497">
        <v>1</v>
      </c>
      <c r="F497">
        <v>57499</v>
      </c>
      <c r="G497">
        <v>27309</v>
      </c>
      <c r="H497" t="s">
        <v>435</v>
      </c>
      <c r="I497" t="s">
        <v>319</v>
      </c>
      <c r="J497">
        <v>50089</v>
      </c>
      <c r="K497">
        <v>6</v>
      </c>
      <c r="N497">
        <v>202</v>
      </c>
      <c r="O497">
        <v>2015</v>
      </c>
      <c r="P497" s="6">
        <v>42011</v>
      </c>
      <c r="Q497" s="6">
        <v>42019</v>
      </c>
      <c r="R497">
        <v>0</v>
      </c>
      <c r="S497">
        <v>11978.13</v>
      </c>
      <c r="T497" t="str">
        <f t="shared" si="7"/>
        <v>50089202</v>
      </c>
    </row>
    <row r="498" spans="1:20" x14ac:dyDescent="0.25">
      <c r="A498" s="3" t="s">
        <v>191</v>
      </c>
      <c r="B498">
        <v>2426982</v>
      </c>
      <c r="C498">
        <v>1989564402</v>
      </c>
      <c r="D498">
        <v>60</v>
      </c>
      <c r="E498">
        <v>1</v>
      </c>
      <c r="F498">
        <v>57499</v>
      </c>
      <c r="G498">
        <v>27309</v>
      </c>
      <c r="H498" t="s">
        <v>435</v>
      </c>
      <c r="I498" t="s">
        <v>319</v>
      </c>
      <c r="J498">
        <v>50089</v>
      </c>
      <c r="K498">
        <v>6</v>
      </c>
      <c r="N498">
        <v>202</v>
      </c>
      <c r="O498">
        <v>2015</v>
      </c>
      <c r="P498" s="6">
        <v>42011</v>
      </c>
      <c r="Q498" s="6">
        <v>42019</v>
      </c>
      <c r="R498">
        <v>0</v>
      </c>
      <c r="S498">
        <v>11978.13</v>
      </c>
      <c r="T498" t="str">
        <f t="shared" si="7"/>
        <v>50089202</v>
      </c>
    </row>
    <row r="499" spans="1:20" x14ac:dyDescent="0.25">
      <c r="A499" s="3" t="s">
        <v>538</v>
      </c>
      <c r="B499">
        <v>2426982</v>
      </c>
      <c r="C499">
        <v>1989564402</v>
      </c>
      <c r="D499">
        <v>60</v>
      </c>
      <c r="E499">
        <v>1</v>
      </c>
      <c r="F499">
        <v>57499</v>
      </c>
      <c r="G499">
        <v>27309</v>
      </c>
      <c r="H499" t="s">
        <v>435</v>
      </c>
      <c r="I499" t="s">
        <v>319</v>
      </c>
      <c r="J499">
        <v>50089</v>
      </c>
      <c r="K499">
        <v>6</v>
      </c>
      <c r="N499">
        <v>202</v>
      </c>
      <c r="O499">
        <v>2015</v>
      </c>
      <c r="P499" s="6">
        <v>42011</v>
      </c>
      <c r="Q499" s="6">
        <v>42019</v>
      </c>
      <c r="R499">
        <v>0</v>
      </c>
      <c r="S499">
        <v>11978.13</v>
      </c>
      <c r="T499" t="str">
        <f t="shared" si="7"/>
        <v>50089202</v>
      </c>
    </row>
    <row r="500" spans="1:20" x14ac:dyDescent="0.25">
      <c r="A500" s="3" t="s">
        <v>564</v>
      </c>
      <c r="B500">
        <v>2426827</v>
      </c>
      <c r="C500">
        <v>1989564671</v>
      </c>
      <c r="D500">
        <v>60</v>
      </c>
      <c r="E500">
        <v>1</v>
      </c>
      <c r="F500">
        <v>20945621</v>
      </c>
      <c r="G500">
        <v>20953503</v>
      </c>
      <c r="H500" t="s">
        <v>435</v>
      </c>
      <c r="I500" t="s">
        <v>277</v>
      </c>
      <c r="J500">
        <v>50089</v>
      </c>
      <c r="K500">
        <v>1</v>
      </c>
      <c r="N500">
        <v>690</v>
      </c>
      <c r="O500">
        <v>2015</v>
      </c>
      <c r="P500" s="6">
        <v>42011</v>
      </c>
      <c r="Q500" s="6">
        <v>42016</v>
      </c>
      <c r="R500">
        <v>0</v>
      </c>
      <c r="S500">
        <v>9952.82</v>
      </c>
      <c r="T500" t="str">
        <f t="shared" si="7"/>
        <v>50089690</v>
      </c>
    </row>
    <row r="501" spans="1:20" x14ac:dyDescent="0.25">
      <c r="A501" s="3" t="s">
        <v>386</v>
      </c>
      <c r="B501">
        <v>2876151</v>
      </c>
      <c r="C501">
        <v>1989565012</v>
      </c>
      <c r="D501">
        <v>60</v>
      </c>
      <c r="E501">
        <v>1</v>
      </c>
      <c r="F501">
        <v>69546</v>
      </c>
      <c r="G501">
        <v>69284</v>
      </c>
      <c r="H501" t="s">
        <v>435</v>
      </c>
      <c r="I501" t="s">
        <v>320</v>
      </c>
      <c r="J501">
        <v>50089</v>
      </c>
      <c r="K501">
        <v>6</v>
      </c>
      <c r="N501">
        <v>291</v>
      </c>
      <c r="O501">
        <v>2015</v>
      </c>
      <c r="P501" s="6">
        <v>42011</v>
      </c>
      <c r="Q501" s="6">
        <v>42044</v>
      </c>
      <c r="R501">
        <v>2</v>
      </c>
      <c r="S501">
        <v>48377.599999999999</v>
      </c>
      <c r="T501" t="str">
        <f t="shared" si="7"/>
        <v>50089291</v>
      </c>
    </row>
    <row r="502" spans="1:20" x14ac:dyDescent="0.25">
      <c r="A502" s="3" t="s">
        <v>387</v>
      </c>
      <c r="B502">
        <v>2876151</v>
      </c>
      <c r="C502">
        <v>1989565012</v>
      </c>
      <c r="D502">
        <v>60</v>
      </c>
      <c r="E502">
        <v>1</v>
      </c>
      <c r="F502">
        <v>69546</v>
      </c>
      <c r="G502">
        <v>69284</v>
      </c>
      <c r="H502" t="s">
        <v>435</v>
      </c>
      <c r="I502" t="s">
        <v>320</v>
      </c>
      <c r="J502">
        <v>50089</v>
      </c>
      <c r="K502">
        <v>6</v>
      </c>
      <c r="N502">
        <v>291</v>
      </c>
      <c r="O502">
        <v>2015</v>
      </c>
      <c r="P502" s="6">
        <v>42011</v>
      </c>
      <c r="Q502" s="6">
        <v>42044</v>
      </c>
      <c r="R502">
        <v>2</v>
      </c>
      <c r="S502">
        <v>48377.599999999999</v>
      </c>
      <c r="T502" t="str">
        <f t="shared" si="7"/>
        <v>50089291</v>
      </c>
    </row>
    <row r="503" spans="1:20" x14ac:dyDescent="0.25">
      <c r="A503" s="3" t="s">
        <v>565</v>
      </c>
      <c r="B503">
        <v>2426827</v>
      </c>
      <c r="C503">
        <v>1989568436</v>
      </c>
      <c r="D503">
        <v>60</v>
      </c>
      <c r="E503">
        <v>1</v>
      </c>
      <c r="F503">
        <v>20945497</v>
      </c>
      <c r="G503">
        <v>20954772</v>
      </c>
      <c r="H503" t="s">
        <v>284</v>
      </c>
      <c r="I503" t="s">
        <v>277</v>
      </c>
      <c r="J503">
        <v>50089</v>
      </c>
      <c r="K503">
        <v>3</v>
      </c>
      <c r="N503">
        <v>292</v>
      </c>
      <c r="O503">
        <v>2015</v>
      </c>
      <c r="P503" s="6">
        <v>42012</v>
      </c>
      <c r="Q503" s="6">
        <v>42016</v>
      </c>
      <c r="R503">
        <v>0</v>
      </c>
      <c r="S503">
        <v>11588.63</v>
      </c>
      <c r="T503" t="str">
        <f t="shared" si="7"/>
        <v>50089292</v>
      </c>
    </row>
    <row r="504" spans="1:20" x14ac:dyDescent="0.25">
      <c r="A504" s="3" t="s">
        <v>340</v>
      </c>
      <c r="B504">
        <v>10145635</v>
      </c>
      <c r="C504">
        <v>1989571884</v>
      </c>
      <c r="D504">
        <v>60</v>
      </c>
      <c r="E504">
        <v>1</v>
      </c>
      <c r="F504">
        <v>9739684</v>
      </c>
      <c r="G504">
        <v>9739741</v>
      </c>
      <c r="H504" t="s">
        <v>282</v>
      </c>
      <c r="I504" t="s">
        <v>341</v>
      </c>
      <c r="J504">
        <v>50089</v>
      </c>
      <c r="K504">
        <v>3</v>
      </c>
      <c r="N504">
        <v>689</v>
      </c>
      <c r="O504">
        <v>2015</v>
      </c>
      <c r="P504" s="6">
        <v>42013</v>
      </c>
      <c r="Q504" s="6">
        <v>42017</v>
      </c>
      <c r="R504">
        <v>0</v>
      </c>
      <c r="S504">
        <v>12674.87</v>
      </c>
      <c r="T504" t="str">
        <f t="shared" si="7"/>
        <v>50089689</v>
      </c>
    </row>
    <row r="505" spans="1:20" x14ac:dyDescent="0.25">
      <c r="A505" s="3" t="s">
        <v>566</v>
      </c>
      <c r="B505">
        <v>10145635</v>
      </c>
      <c r="C505">
        <v>1989572479</v>
      </c>
      <c r="D505">
        <v>60</v>
      </c>
      <c r="E505">
        <v>1</v>
      </c>
      <c r="F505">
        <v>57985</v>
      </c>
      <c r="G505">
        <v>57360</v>
      </c>
      <c r="H505" t="s">
        <v>282</v>
      </c>
      <c r="I505" t="s">
        <v>277</v>
      </c>
      <c r="J505">
        <v>50089</v>
      </c>
      <c r="K505">
        <v>3</v>
      </c>
      <c r="N505">
        <v>189</v>
      </c>
      <c r="O505">
        <v>2015</v>
      </c>
      <c r="P505" s="6">
        <v>42013</v>
      </c>
      <c r="Q505" s="6">
        <v>42016</v>
      </c>
      <c r="R505">
        <v>0</v>
      </c>
      <c r="S505">
        <v>13451.7</v>
      </c>
      <c r="T505" t="str">
        <f t="shared" si="7"/>
        <v>50089189</v>
      </c>
    </row>
    <row r="506" spans="1:20" x14ac:dyDescent="0.25">
      <c r="A506" s="3" t="s">
        <v>567</v>
      </c>
      <c r="B506">
        <v>7962564</v>
      </c>
      <c r="C506">
        <v>1989580728</v>
      </c>
      <c r="D506">
        <v>60</v>
      </c>
      <c r="E506">
        <v>1</v>
      </c>
      <c r="F506">
        <v>86796</v>
      </c>
      <c r="G506">
        <v>27025</v>
      </c>
      <c r="H506" t="s">
        <v>277</v>
      </c>
      <c r="I506" t="s">
        <v>292</v>
      </c>
      <c r="J506">
        <v>50089</v>
      </c>
      <c r="K506">
        <v>6</v>
      </c>
      <c r="N506">
        <v>189</v>
      </c>
      <c r="O506">
        <v>2015</v>
      </c>
      <c r="P506" s="6">
        <v>42016</v>
      </c>
      <c r="Q506" s="6">
        <v>42024</v>
      </c>
      <c r="R506">
        <v>0</v>
      </c>
      <c r="S506">
        <v>13451.7</v>
      </c>
      <c r="T506" t="str">
        <f t="shared" si="7"/>
        <v>50089189</v>
      </c>
    </row>
    <row r="507" spans="1:20" x14ac:dyDescent="0.25">
      <c r="A507" s="3" t="s">
        <v>364</v>
      </c>
      <c r="B507">
        <v>7958895</v>
      </c>
      <c r="C507">
        <v>1989580953</v>
      </c>
      <c r="D507">
        <v>60</v>
      </c>
      <c r="E507">
        <v>1</v>
      </c>
      <c r="F507">
        <v>57272</v>
      </c>
      <c r="G507">
        <v>57614</v>
      </c>
      <c r="H507" t="s">
        <v>277</v>
      </c>
      <c r="I507" t="s">
        <v>303</v>
      </c>
      <c r="J507">
        <v>50089</v>
      </c>
      <c r="K507">
        <v>1</v>
      </c>
      <c r="N507">
        <v>291</v>
      </c>
      <c r="O507">
        <v>2015</v>
      </c>
      <c r="P507" s="6">
        <v>42016</v>
      </c>
      <c r="Q507" s="6">
        <v>42018</v>
      </c>
      <c r="R507">
        <v>0</v>
      </c>
      <c r="S507">
        <v>15837.72</v>
      </c>
      <c r="T507" t="str">
        <f t="shared" si="7"/>
        <v>50089291</v>
      </c>
    </row>
    <row r="508" spans="1:20" x14ac:dyDescent="0.25">
      <c r="A508" s="3" t="s">
        <v>568</v>
      </c>
      <c r="B508">
        <v>10146668</v>
      </c>
      <c r="C508">
        <v>1989580953</v>
      </c>
      <c r="D508">
        <v>60</v>
      </c>
      <c r="E508">
        <v>1</v>
      </c>
      <c r="F508">
        <v>20953150</v>
      </c>
      <c r="G508">
        <v>20953236</v>
      </c>
      <c r="H508" t="s">
        <v>277</v>
      </c>
      <c r="I508" t="s">
        <v>303</v>
      </c>
      <c r="J508">
        <v>50089</v>
      </c>
      <c r="K508">
        <v>1</v>
      </c>
      <c r="N508">
        <v>203</v>
      </c>
      <c r="O508">
        <v>2015</v>
      </c>
      <c r="P508" s="6">
        <v>42016</v>
      </c>
      <c r="Q508" s="6">
        <v>42018</v>
      </c>
      <c r="R508">
        <v>0</v>
      </c>
      <c r="S508">
        <v>10173.1</v>
      </c>
      <c r="T508" t="str">
        <f t="shared" si="7"/>
        <v>50089203</v>
      </c>
    </row>
    <row r="509" spans="1:20" x14ac:dyDescent="0.25">
      <c r="A509" s="3" t="s">
        <v>355</v>
      </c>
      <c r="B509">
        <v>7966959</v>
      </c>
      <c r="C509">
        <v>1989581026</v>
      </c>
      <c r="D509">
        <v>60</v>
      </c>
      <c r="E509">
        <v>1</v>
      </c>
      <c r="F509">
        <v>57251</v>
      </c>
      <c r="G509">
        <v>28691</v>
      </c>
      <c r="H509" t="s">
        <v>277</v>
      </c>
      <c r="I509" t="s">
        <v>304</v>
      </c>
      <c r="J509">
        <v>50089</v>
      </c>
      <c r="K509">
        <v>2</v>
      </c>
      <c r="N509">
        <v>252</v>
      </c>
      <c r="O509">
        <v>2015</v>
      </c>
      <c r="P509" s="6">
        <v>42016</v>
      </c>
      <c r="Q509" s="6">
        <v>42030</v>
      </c>
      <c r="R509">
        <v>0</v>
      </c>
      <c r="S509">
        <v>31496.62</v>
      </c>
      <c r="T509" t="str">
        <f t="shared" si="7"/>
        <v>50089252</v>
      </c>
    </row>
    <row r="510" spans="1:20" x14ac:dyDescent="0.25">
      <c r="A510" s="3" t="s">
        <v>357</v>
      </c>
      <c r="B510">
        <v>7966959</v>
      </c>
      <c r="C510">
        <v>1989581026</v>
      </c>
      <c r="D510">
        <v>60</v>
      </c>
      <c r="E510">
        <v>1</v>
      </c>
      <c r="F510">
        <v>57251</v>
      </c>
      <c r="G510">
        <v>28691</v>
      </c>
      <c r="H510" t="s">
        <v>277</v>
      </c>
      <c r="I510" t="s">
        <v>304</v>
      </c>
      <c r="J510">
        <v>50089</v>
      </c>
      <c r="K510">
        <v>2</v>
      </c>
      <c r="N510">
        <v>252</v>
      </c>
      <c r="O510">
        <v>2015</v>
      </c>
      <c r="P510" s="6">
        <v>42016</v>
      </c>
      <c r="Q510" s="6">
        <v>42030</v>
      </c>
      <c r="R510">
        <v>0</v>
      </c>
      <c r="S510">
        <v>31496.62</v>
      </c>
      <c r="T510" t="str">
        <f t="shared" si="7"/>
        <v>50089252</v>
      </c>
    </row>
    <row r="511" spans="1:20" x14ac:dyDescent="0.25">
      <c r="A511" s="3" t="s">
        <v>358</v>
      </c>
      <c r="B511">
        <v>7966959</v>
      </c>
      <c r="C511">
        <v>1989581026</v>
      </c>
      <c r="D511">
        <v>60</v>
      </c>
      <c r="E511">
        <v>1</v>
      </c>
      <c r="F511">
        <v>57251</v>
      </c>
      <c r="G511">
        <v>28691</v>
      </c>
      <c r="H511" t="s">
        <v>277</v>
      </c>
      <c r="I511" t="s">
        <v>304</v>
      </c>
      <c r="J511">
        <v>50089</v>
      </c>
      <c r="K511">
        <v>2</v>
      </c>
      <c r="N511">
        <v>252</v>
      </c>
      <c r="O511">
        <v>2015</v>
      </c>
      <c r="P511" s="6">
        <v>42016</v>
      </c>
      <c r="Q511" s="6">
        <v>42030</v>
      </c>
      <c r="R511">
        <v>0</v>
      </c>
      <c r="S511">
        <v>31496.62</v>
      </c>
      <c r="T511" t="str">
        <f t="shared" si="7"/>
        <v>50089252</v>
      </c>
    </row>
    <row r="512" spans="1:20" x14ac:dyDescent="0.25">
      <c r="A512" s="3" t="s">
        <v>442</v>
      </c>
      <c r="B512">
        <v>7966119</v>
      </c>
      <c r="C512">
        <v>1989581263</v>
      </c>
      <c r="D512">
        <v>60</v>
      </c>
      <c r="E512">
        <v>1</v>
      </c>
      <c r="F512">
        <v>20945176</v>
      </c>
      <c r="G512">
        <v>20953646</v>
      </c>
      <c r="H512" t="s">
        <v>277</v>
      </c>
      <c r="I512" t="s">
        <v>292</v>
      </c>
      <c r="J512">
        <v>50089</v>
      </c>
      <c r="K512">
        <v>1</v>
      </c>
      <c r="N512">
        <v>871</v>
      </c>
      <c r="O512">
        <v>2015</v>
      </c>
      <c r="P512" s="6">
        <v>42016</v>
      </c>
      <c r="Q512" s="6">
        <v>42024</v>
      </c>
      <c r="R512">
        <v>0</v>
      </c>
      <c r="S512">
        <v>18235.02</v>
      </c>
      <c r="T512" t="str">
        <f t="shared" si="7"/>
        <v>50089871</v>
      </c>
    </row>
    <row r="513" spans="1:20" x14ac:dyDescent="0.25">
      <c r="A513" s="3" t="s">
        <v>343</v>
      </c>
      <c r="B513">
        <v>7958895</v>
      </c>
      <c r="C513">
        <v>1989581278</v>
      </c>
      <c r="D513">
        <v>60</v>
      </c>
      <c r="E513">
        <v>1</v>
      </c>
      <c r="F513">
        <v>20945077</v>
      </c>
      <c r="G513">
        <v>20956951</v>
      </c>
      <c r="H513" t="s">
        <v>277</v>
      </c>
      <c r="I513" t="s">
        <v>339</v>
      </c>
      <c r="J513">
        <v>50089</v>
      </c>
      <c r="K513">
        <v>3</v>
      </c>
      <c r="N513">
        <v>189</v>
      </c>
      <c r="O513">
        <v>2015</v>
      </c>
      <c r="P513" s="6">
        <v>42016</v>
      </c>
      <c r="Q513" s="6">
        <v>42027</v>
      </c>
      <c r="R513">
        <v>0</v>
      </c>
      <c r="S513">
        <v>14791.63</v>
      </c>
      <c r="T513" t="str">
        <f t="shared" si="7"/>
        <v>50089189</v>
      </c>
    </row>
    <row r="514" spans="1:20" x14ac:dyDescent="0.25">
      <c r="A514" s="3" t="s">
        <v>569</v>
      </c>
      <c r="B514">
        <v>7958895</v>
      </c>
      <c r="C514">
        <v>1989584624</v>
      </c>
      <c r="D514">
        <v>60</v>
      </c>
      <c r="E514">
        <v>1</v>
      </c>
      <c r="F514">
        <v>20945217</v>
      </c>
      <c r="G514">
        <v>20953387</v>
      </c>
      <c r="H514" t="s">
        <v>341</v>
      </c>
      <c r="I514" t="s">
        <v>292</v>
      </c>
      <c r="J514">
        <v>50089</v>
      </c>
      <c r="K514">
        <v>3</v>
      </c>
      <c r="N514">
        <v>682</v>
      </c>
      <c r="O514">
        <v>2015</v>
      </c>
      <c r="P514" s="6">
        <v>42017</v>
      </c>
      <c r="Q514" s="6">
        <v>42024</v>
      </c>
      <c r="R514">
        <v>0</v>
      </c>
      <c r="S514">
        <v>17150.689999999999</v>
      </c>
      <c r="T514" t="str">
        <f t="shared" si="7"/>
        <v>50089682</v>
      </c>
    </row>
    <row r="515" spans="1:20" x14ac:dyDescent="0.25">
      <c r="A515" s="3" t="s">
        <v>507</v>
      </c>
      <c r="B515">
        <v>7958895</v>
      </c>
      <c r="C515">
        <v>1989584624</v>
      </c>
      <c r="D515">
        <v>60</v>
      </c>
      <c r="E515">
        <v>1</v>
      </c>
      <c r="F515">
        <v>20945217</v>
      </c>
      <c r="G515">
        <v>20953387</v>
      </c>
      <c r="H515" t="s">
        <v>341</v>
      </c>
      <c r="I515" t="s">
        <v>292</v>
      </c>
      <c r="J515">
        <v>50089</v>
      </c>
      <c r="K515">
        <v>3</v>
      </c>
      <c r="N515">
        <v>682</v>
      </c>
      <c r="O515">
        <v>2015</v>
      </c>
      <c r="P515" s="6">
        <v>42017</v>
      </c>
      <c r="Q515" s="6">
        <v>42024</v>
      </c>
      <c r="R515">
        <v>0</v>
      </c>
      <c r="S515">
        <v>17150.689999999999</v>
      </c>
      <c r="T515" t="str">
        <f t="shared" ref="T515:T578" si="8">CONCATENATE(J515,N515)</f>
        <v>50089682</v>
      </c>
    </row>
    <row r="516" spans="1:20" x14ac:dyDescent="0.25">
      <c r="A516" s="3" t="s">
        <v>557</v>
      </c>
      <c r="B516">
        <v>7958895</v>
      </c>
      <c r="C516">
        <v>1989584624</v>
      </c>
      <c r="D516">
        <v>60</v>
      </c>
      <c r="E516">
        <v>1</v>
      </c>
      <c r="F516">
        <v>20945217</v>
      </c>
      <c r="G516">
        <v>20953387</v>
      </c>
      <c r="H516" t="s">
        <v>341</v>
      </c>
      <c r="I516" t="s">
        <v>292</v>
      </c>
      <c r="J516">
        <v>50089</v>
      </c>
      <c r="K516">
        <v>3</v>
      </c>
      <c r="N516">
        <v>682</v>
      </c>
      <c r="O516">
        <v>2015</v>
      </c>
      <c r="P516" s="6">
        <v>42017</v>
      </c>
      <c r="Q516" s="6">
        <v>42024</v>
      </c>
      <c r="R516">
        <v>0</v>
      </c>
      <c r="S516">
        <v>17150.689999999999</v>
      </c>
      <c r="T516" t="str">
        <f t="shared" si="8"/>
        <v>50089682</v>
      </c>
    </row>
    <row r="517" spans="1:20" x14ac:dyDescent="0.25">
      <c r="A517" s="3" t="s">
        <v>329</v>
      </c>
      <c r="B517">
        <v>7966959</v>
      </c>
      <c r="C517">
        <v>1989591957</v>
      </c>
      <c r="D517">
        <v>60</v>
      </c>
      <c r="E517">
        <v>1</v>
      </c>
      <c r="F517">
        <v>20945643</v>
      </c>
      <c r="G517">
        <v>20953148</v>
      </c>
      <c r="H517" t="s">
        <v>319</v>
      </c>
      <c r="I517" t="s">
        <v>327</v>
      </c>
      <c r="J517">
        <v>50089</v>
      </c>
      <c r="K517">
        <v>62</v>
      </c>
      <c r="N517">
        <v>194</v>
      </c>
      <c r="O517">
        <v>2015</v>
      </c>
      <c r="P517" s="6">
        <v>42019</v>
      </c>
      <c r="Q517" s="6">
        <v>42023</v>
      </c>
      <c r="R517">
        <v>0</v>
      </c>
      <c r="S517">
        <v>11479.04</v>
      </c>
      <c r="T517" t="str">
        <f t="shared" si="8"/>
        <v>50089194</v>
      </c>
    </row>
    <row r="518" spans="1:20" x14ac:dyDescent="0.25">
      <c r="A518" s="3" t="s">
        <v>570</v>
      </c>
      <c r="B518">
        <v>7961936</v>
      </c>
      <c r="C518">
        <v>1989596466</v>
      </c>
      <c r="D518">
        <v>60</v>
      </c>
      <c r="E518">
        <v>1</v>
      </c>
      <c r="F518">
        <v>20953361</v>
      </c>
      <c r="G518">
        <v>20953764</v>
      </c>
      <c r="H518" t="s">
        <v>296</v>
      </c>
      <c r="I518" t="s">
        <v>327</v>
      </c>
      <c r="J518">
        <v>50089</v>
      </c>
      <c r="K518">
        <v>1</v>
      </c>
      <c r="N518">
        <v>690</v>
      </c>
      <c r="O518">
        <v>2015</v>
      </c>
      <c r="P518" s="6">
        <v>42020</v>
      </c>
      <c r="Q518" s="6">
        <v>42023</v>
      </c>
      <c r="R518">
        <v>0</v>
      </c>
      <c r="S518">
        <v>9952.82</v>
      </c>
      <c r="T518" t="str">
        <f t="shared" si="8"/>
        <v>50089690</v>
      </c>
    </row>
    <row r="519" spans="1:20" x14ac:dyDescent="0.25">
      <c r="A519" s="3" t="s">
        <v>571</v>
      </c>
      <c r="B519">
        <v>10146668</v>
      </c>
      <c r="C519">
        <v>1989602031</v>
      </c>
      <c r="D519">
        <v>60</v>
      </c>
      <c r="E519">
        <v>1</v>
      </c>
      <c r="F519">
        <v>20953369</v>
      </c>
      <c r="G519">
        <v>20953471</v>
      </c>
      <c r="H519" t="s">
        <v>572</v>
      </c>
      <c r="I519" t="s">
        <v>292</v>
      </c>
      <c r="J519">
        <v>50089</v>
      </c>
      <c r="K519">
        <v>1</v>
      </c>
      <c r="N519">
        <v>312</v>
      </c>
      <c r="O519">
        <v>2015</v>
      </c>
      <c r="P519" s="6">
        <v>42022</v>
      </c>
      <c r="Q519" s="6">
        <v>42024</v>
      </c>
      <c r="R519">
        <v>0</v>
      </c>
      <c r="S519">
        <v>10888.65</v>
      </c>
      <c r="T519" t="str">
        <f t="shared" si="8"/>
        <v>50089312</v>
      </c>
    </row>
    <row r="520" spans="1:20" x14ac:dyDescent="0.25">
      <c r="A520" s="3" t="s">
        <v>573</v>
      </c>
      <c r="B520">
        <v>10146668</v>
      </c>
      <c r="C520">
        <v>1989602035</v>
      </c>
      <c r="D520">
        <v>60</v>
      </c>
      <c r="E520">
        <v>1</v>
      </c>
      <c r="F520">
        <v>20953997</v>
      </c>
      <c r="G520">
        <v>20953052</v>
      </c>
      <c r="H520" t="s">
        <v>572</v>
      </c>
      <c r="I520" t="s">
        <v>312</v>
      </c>
      <c r="J520">
        <v>50089</v>
      </c>
      <c r="K520">
        <v>1</v>
      </c>
      <c r="N520">
        <v>194</v>
      </c>
      <c r="O520">
        <v>2015</v>
      </c>
      <c r="P520" s="6">
        <v>42022</v>
      </c>
      <c r="Q520" s="6">
        <v>42025</v>
      </c>
      <c r="R520">
        <v>0</v>
      </c>
      <c r="S520">
        <v>11562.97</v>
      </c>
      <c r="T520" t="str">
        <f t="shared" si="8"/>
        <v>50089194</v>
      </c>
    </row>
    <row r="521" spans="1:20" x14ac:dyDescent="0.25">
      <c r="A521" s="3" t="s">
        <v>353</v>
      </c>
      <c r="B521">
        <v>7962564</v>
      </c>
      <c r="C521">
        <v>1989612111</v>
      </c>
      <c r="D521">
        <v>60</v>
      </c>
      <c r="E521">
        <v>1</v>
      </c>
      <c r="F521">
        <v>20945487</v>
      </c>
      <c r="G521">
        <v>20954098</v>
      </c>
      <c r="H521" t="s">
        <v>312</v>
      </c>
      <c r="I521" t="s">
        <v>440</v>
      </c>
      <c r="J521">
        <v>50089</v>
      </c>
      <c r="K521">
        <v>1</v>
      </c>
      <c r="N521">
        <v>65</v>
      </c>
      <c r="O521">
        <v>2015</v>
      </c>
      <c r="P521" s="6">
        <v>42025</v>
      </c>
      <c r="Q521" s="6">
        <v>42028</v>
      </c>
      <c r="R521">
        <v>0</v>
      </c>
      <c r="S521">
        <v>13575.6</v>
      </c>
      <c r="T521" t="str">
        <f t="shared" si="8"/>
        <v>5008965</v>
      </c>
    </row>
    <row r="522" spans="1:20" x14ac:dyDescent="0.25">
      <c r="A522" s="3" t="s">
        <v>294</v>
      </c>
      <c r="B522">
        <v>7962564</v>
      </c>
      <c r="C522">
        <v>1989612111</v>
      </c>
      <c r="D522">
        <v>60</v>
      </c>
      <c r="E522">
        <v>1</v>
      </c>
      <c r="F522">
        <v>20945487</v>
      </c>
      <c r="G522">
        <v>20954098</v>
      </c>
      <c r="H522" t="s">
        <v>312</v>
      </c>
      <c r="I522" t="s">
        <v>440</v>
      </c>
      <c r="J522">
        <v>50089</v>
      </c>
      <c r="K522">
        <v>1</v>
      </c>
      <c r="N522">
        <v>65</v>
      </c>
      <c r="O522">
        <v>2015</v>
      </c>
      <c r="P522" s="6">
        <v>42025</v>
      </c>
      <c r="Q522" s="6">
        <v>42028</v>
      </c>
      <c r="R522">
        <v>0</v>
      </c>
      <c r="S522">
        <v>13575.6</v>
      </c>
      <c r="T522" t="str">
        <f t="shared" si="8"/>
        <v>5008965</v>
      </c>
    </row>
    <row r="523" spans="1:20" x14ac:dyDescent="0.25">
      <c r="A523" s="3" t="s">
        <v>326</v>
      </c>
      <c r="B523">
        <v>7966844</v>
      </c>
      <c r="C523">
        <v>1989612732</v>
      </c>
      <c r="D523">
        <v>60</v>
      </c>
      <c r="E523">
        <v>1</v>
      </c>
      <c r="F523">
        <v>20954941</v>
      </c>
      <c r="G523">
        <v>20954646</v>
      </c>
      <c r="H523" t="s">
        <v>312</v>
      </c>
      <c r="I523" t="s">
        <v>574</v>
      </c>
      <c r="J523">
        <v>50089</v>
      </c>
      <c r="K523">
        <v>6</v>
      </c>
      <c r="N523">
        <v>313</v>
      </c>
      <c r="O523">
        <v>2015</v>
      </c>
      <c r="P523" s="6">
        <v>42025</v>
      </c>
      <c r="Q523" s="6">
        <v>42026</v>
      </c>
      <c r="R523">
        <v>0</v>
      </c>
      <c r="S523">
        <v>9906.36</v>
      </c>
      <c r="T523" t="str">
        <f t="shared" si="8"/>
        <v>50089313</v>
      </c>
    </row>
    <row r="524" spans="1:20" x14ac:dyDescent="0.25">
      <c r="A524" s="3" t="s">
        <v>575</v>
      </c>
      <c r="B524">
        <v>2876151</v>
      </c>
      <c r="C524">
        <v>1989616773</v>
      </c>
      <c r="D524">
        <v>60</v>
      </c>
      <c r="E524">
        <v>1</v>
      </c>
      <c r="F524">
        <v>20945125</v>
      </c>
      <c r="G524">
        <v>20953051</v>
      </c>
      <c r="H524" t="s">
        <v>574</v>
      </c>
      <c r="I524" t="s">
        <v>320</v>
      </c>
      <c r="J524">
        <v>50089</v>
      </c>
      <c r="K524">
        <v>3</v>
      </c>
      <c r="N524">
        <v>871</v>
      </c>
      <c r="O524">
        <v>2015</v>
      </c>
      <c r="P524" s="6">
        <v>42026</v>
      </c>
      <c r="Q524" s="6">
        <v>42044</v>
      </c>
      <c r="R524">
        <v>2</v>
      </c>
      <c r="S524">
        <v>20592.34</v>
      </c>
      <c r="T524" t="str">
        <f t="shared" si="8"/>
        <v>50089871</v>
      </c>
    </row>
    <row r="525" spans="1:20" x14ac:dyDescent="0.25">
      <c r="A525" s="3" t="s">
        <v>299</v>
      </c>
      <c r="B525">
        <v>2876151</v>
      </c>
      <c r="C525">
        <v>1989616773</v>
      </c>
      <c r="D525">
        <v>60</v>
      </c>
      <c r="E525">
        <v>1</v>
      </c>
      <c r="F525">
        <v>20945125</v>
      </c>
      <c r="G525">
        <v>20953051</v>
      </c>
      <c r="H525" t="s">
        <v>574</v>
      </c>
      <c r="I525" t="s">
        <v>320</v>
      </c>
      <c r="J525">
        <v>50089</v>
      </c>
      <c r="K525">
        <v>3</v>
      </c>
      <c r="N525">
        <v>871</v>
      </c>
      <c r="O525">
        <v>2015</v>
      </c>
      <c r="P525" s="6">
        <v>42026</v>
      </c>
      <c r="Q525" s="6">
        <v>42044</v>
      </c>
      <c r="R525">
        <v>2</v>
      </c>
      <c r="S525">
        <v>20592.34</v>
      </c>
      <c r="T525" t="str">
        <f t="shared" si="8"/>
        <v>50089871</v>
      </c>
    </row>
    <row r="526" spans="1:20" x14ac:dyDescent="0.25">
      <c r="A526" s="3" t="s">
        <v>301</v>
      </c>
      <c r="B526">
        <v>2876151</v>
      </c>
      <c r="C526">
        <v>1989616773</v>
      </c>
      <c r="D526">
        <v>60</v>
      </c>
      <c r="E526">
        <v>1</v>
      </c>
      <c r="F526">
        <v>20945125</v>
      </c>
      <c r="G526">
        <v>20953051</v>
      </c>
      <c r="H526" t="s">
        <v>574</v>
      </c>
      <c r="I526" t="s">
        <v>320</v>
      </c>
      <c r="J526">
        <v>50089</v>
      </c>
      <c r="K526">
        <v>3</v>
      </c>
      <c r="N526">
        <v>871</v>
      </c>
      <c r="O526">
        <v>2015</v>
      </c>
      <c r="P526" s="6">
        <v>42026</v>
      </c>
      <c r="Q526" s="6">
        <v>42044</v>
      </c>
      <c r="R526">
        <v>2</v>
      </c>
      <c r="S526">
        <v>20592.34</v>
      </c>
      <c r="T526" t="str">
        <f t="shared" si="8"/>
        <v>50089871</v>
      </c>
    </row>
    <row r="527" spans="1:20" x14ac:dyDescent="0.25">
      <c r="A527" s="3" t="s">
        <v>369</v>
      </c>
      <c r="B527">
        <v>7966119</v>
      </c>
      <c r="C527">
        <v>1989620373</v>
      </c>
      <c r="D527">
        <v>60</v>
      </c>
      <c r="E527">
        <v>1</v>
      </c>
      <c r="F527">
        <v>20948254</v>
      </c>
      <c r="G527">
        <v>20954570</v>
      </c>
      <c r="H527" t="s">
        <v>339</v>
      </c>
      <c r="I527" t="s">
        <v>337</v>
      </c>
      <c r="J527">
        <v>50089</v>
      </c>
      <c r="K527">
        <v>3</v>
      </c>
      <c r="N527">
        <v>207</v>
      </c>
      <c r="O527">
        <v>2015</v>
      </c>
      <c r="P527" s="6">
        <v>42027</v>
      </c>
      <c r="Q527" s="6">
        <v>42035</v>
      </c>
      <c r="R527">
        <v>0</v>
      </c>
      <c r="S527">
        <v>36489.29</v>
      </c>
      <c r="T527" t="str">
        <f t="shared" si="8"/>
        <v>50089207</v>
      </c>
    </row>
    <row r="528" spans="1:20" x14ac:dyDescent="0.25">
      <c r="A528" s="3" t="s">
        <v>576</v>
      </c>
      <c r="B528">
        <v>7958895</v>
      </c>
      <c r="C528">
        <v>1989620661</v>
      </c>
      <c r="D528">
        <v>60</v>
      </c>
      <c r="E528">
        <v>1</v>
      </c>
      <c r="F528">
        <v>57556</v>
      </c>
      <c r="G528">
        <v>57250</v>
      </c>
      <c r="H528" t="s">
        <v>339</v>
      </c>
      <c r="I528" t="s">
        <v>441</v>
      </c>
      <c r="J528">
        <v>50089</v>
      </c>
      <c r="K528">
        <v>1</v>
      </c>
      <c r="N528">
        <v>313</v>
      </c>
      <c r="O528">
        <v>2015</v>
      </c>
      <c r="P528" s="6">
        <v>42027</v>
      </c>
      <c r="Q528" s="6">
        <v>42031</v>
      </c>
      <c r="R528">
        <v>0</v>
      </c>
      <c r="S528">
        <v>8671.56</v>
      </c>
      <c r="T528" t="str">
        <f t="shared" si="8"/>
        <v>50089313</v>
      </c>
    </row>
    <row r="529" spans="1:20" x14ac:dyDescent="0.25">
      <c r="A529" s="3" t="s">
        <v>558</v>
      </c>
      <c r="B529">
        <v>7958895</v>
      </c>
      <c r="C529">
        <v>1989620684</v>
      </c>
      <c r="D529">
        <v>60</v>
      </c>
      <c r="E529">
        <v>1</v>
      </c>
      <c r="F529">
        <v>57963</v>
      </c>
      <c r="G529">
        <v>28127</v>
      </c>
      <c r="H529" t="s">
        <v>339</v>
      </c>
      <c r="I529" t="s">
        <v>322</v>
      </c>
      <c r="J529">
        <v>50089</v>
      </c>
      <c r="K529">
        <v>1</v>
      </c>
      <c r="N529">
        <v>202</v>
      </c>
      <c r="O529">
        <v>2015</v>
      </c>
      <c r="P529" s="6">
        <v>42027</v>
      </c>
      <c r="Q529" s="6">
        <v>42034</v>
      </c>
      <c r="R529">
        <v>0</v>
      </c>
      <c r="S529">
        <v>12054.15</v>
      </c>
      <c r="T529" t="str">
        <f t="shared" si="8"/>
        <v>50089202</v>
      </c>
    </row>
    <row r="530" spans="1:20" x14ac:dyDescent="0.25">
      <c r="A530" s="3" t="s">
        <v>577</v>
      </c>
      <c r="B530">
        <v>7958895</v>
      </c>
      <c r="C530">
        <v>1989620684</v>
      </c>
      <c r="D530">
        <v>60</v>
      </c>
      <c r="E530">
        <v>1</v>
      </c>
      <c r="F530">
        <v>57963</v>
      </c>
      <c r="G530">
        <v>28127</v>
      </c>
      <c r="H530" t="s">
        <v>339</v>
      </c>
      <c r="I530" t="s">
        <v>322</v>
      </c>
      <c r="J530">
        <v>50089</v>
      </c>
      <c r="K530">
        <v>1</v>
      </c>
      <c r="N530">
        <v>202</v>
      </c>
      <c r="O530">
        <v>2015</v>
      </c>
      <c r="P530" s="6">
        <v>42027</v>
      </c>
      <c r="Q530" s="6">
        <v>42034</v>
      </c>
      <c r="R530">
        <v>0</v>
      </c>
      <c r="S530">
        <v>12054.15</v>
      </c>
      <c r="T530" t="str">
        <f t="shared" si="8"/>
        <v>50089202</v>
      </c>
    </row>
    <row r="531" spans="1:20" x14ac:dyDescent="0.25">
      <c r="A531" s="3" t="s">
        <v>352</v>
      </c>
      <c r="B531">
        <v>20969834</v>
      </c>
      <c r="C531">
        <v>1989623573</v>
      </c>
      <c r="D531">
        <v>60</v>
      </c>
      <c r="E531">
        <v>1</v>
      </c>
      <c r="F531">
        <v>20953632</v>
      </c>
      <c r="G531">
        <v>20953751</v>
      </c>
      <c r="H531" t="s">
        <v>440</v>
      </c>
      <c r="I531" t="s">
        <v>441</v>
      </c>
      <c r="J531">
        <v>50089</v>
      </c>
      <c r="K531">
        <v>2</v>
      </c>
      <c r="N531">
        <v>683</v>
      </c>
      <c r="O531">
        <v>2015</v>
      </c>
      <c r="P531" s="6">
        <v>42028</v>
      </c>
      <c r="Q531" s="6">
        <v>42031</v>
      </c>
      <c r="R531">
        <v>0</v>
      </c>
      <c r="S531">
        <v>11419.61</v>
      </c>
      <c r="T531" t="str">
        <f t="shared" si="8"/>
        <v>50089683</v>
      </c>
    </row>
    <row r="532" spans="1:20" x14ac:dyDescent="0.25">
      <c r="A532" s="3" t="s">
        <v>376</v>
      </c>
      <c r="B532">
        <v>7962254</v>
      </c>
      <c r="C532">
        <v>1989624159</v>
      </c>
      <c r="D532">
        <v>60</v>
      </c>
      <c r="E532">
        <v>1</v>
      </c>
      <c r="F532">
        <v>57279</v>
      </c>
      <c r="G532">
        <v>28957</v>
      </c>
      <c r="H532" t="s">
        <v>440</v>
      </c>
      <c r="I532" t="s">
        <v>306</v>
      </c>
      <c r="J532">
        <v>50089</v>
      </c>
      <c r="K532">
        <v>1</v>
      </c>
      <c r="N532">
        <v>812</v>
      </c>
      <c r="O532">
        <v>2015</v>
      </c>
      <c r="P532" s="6">
        <v>42028</v>
      </c>
      <c r="Q532" s="6">
        <v>42037</v>
      </c>
      <c r="R532">
        <v>0</v>
      </c>
      <c r="S532">
        <v>10320.07</v>
      </c>
      <c r="T532" t="str">
        <f t="shared" si="8"/>
        <v>50089812</v>
      </c>
    </row>
    <row r="533" spans="1:20" x14ac:dyDescent="0.25">
      <c r="A533" s="3" t="s">
        <v>227</v>
      </c>
      <c r="B533">
        <v>7962254</v>
      </c>
      <c r="C533">
        <v>1989624159</v>
      </c>
      <c r="D533">
        <v>60</v>
      </c>
      <c r="E533">
        <v>1</v>
      </c>
      <c r="F533">
        <v>57279</v>
      </c>
      <c r="G533">
        <v>28957</v>
      </c>
      <c r="H533" t="s">
        <v>440</v>
      </c>
      <c r="I533" t="s">
        <v>306</v>
      </c>
      <c r="J533">
        <v>50089</v>
      </c>
      <c r="K533">
        <v>1</v>
      </c>
      <c r="N533">
        <v>812</v>
      </c>
      <c r="O533">
        <v>2015</v>
      </c>
      <c r="P533" s="6">
        <v>42028</v>
      </c>
      <c r="Q533" s="6">
        <v>42037</v>
      </c>
      <c r="R533">
        <v>0</v>
      </c>
      <c r="S533">
        <v>10320.07</v>
      </c>
      <c r="T533" t="str">
        <f t="shared" si="8"/>
        <v>50089812</v>
      </c>
    </row>
    <row r="534" spans="1:20" x14ac:dyDescent="0.25">
      <c r="A534" s="3" t="s">
        <v>378</v>
      </c>
      <c r="B534">
        <v>7962254</v>
      </c>
      <c r="C534">
        <v>1989624159</v>
      </c>
      <c r="D534">
        <v>60</v>
      </c>
      <c r="E534">
        <v>1</v>
      </c>
      <c r="F534">
        <v>57279</v>
      </c>
      <c r="G534">
        <v>28957</v>
      </c>
      <c r="H534" t="s">
        <v>440</v>
      </c>
      <c r="I534" t="s">
        <v>306</v>
      </c>
      <c r="J534">
        <v>50089</v>
      </c>
      <c r="K534">
        <v>1</v>
      </c>
      <c r="N534">
        <v>812</v>
      </c>
      <c r="O534">
        <v>2015</v>
      </c>
      <c r="P534" s="6">
        <v>42028</v>
      </c>
      <c r="Q534" s="6">
        <v>42037</v>
      </c>
      <c r="R534">
        <v>0</v>
      </c>
      <c r="S534">
        <v>10320.07</v>
      </c>
      <c r="T534" t="str">
        <f t="shared" si="8"/>
        <v>50089812</v>
      </c>
    </row>
    <row r="535" spans="1:20" x14ac:dyDescent="0.25">
      <c r="A535" s="3" t="s">
        <v>578</v>
      </c>
      <c r="B535">
        <v>10145649</v>
      </c>
      <c r="C535">
        <v>1989626730</v>
      </c>
      <c r="D535">
        <v>60</v>
      </c>
      <c r="E535">
        <v>1</v>
      </c>
      <c r="F535">
        <v>20953098</v>
      </c>
      <c r="G535">
        <v>20953936</v>
      </c>
      <c r="H535" t="s">
        <v>579</v>
      </c>
      <c r="I535" t="s">
        <v>322</v>
      </c>
      <c r="J535">
        <v>50089</v>
      </c>
      <c r="K535">
        <v>65</v>
      </c>
      <c r="N535">
        <v>871</v>
      </c>
      <c r="O535">
        <v>2015</v>
      </c>
      <c r="P535" s="6">
        <v>42029</v>
      </c>
      <c r="Q535" s="6">
        <v>42034</v>
      </c>
      <c r="R535">
        <v>0</v>
      </c>
      <c r="S535">
        <v>18391.560000000001</v>
      </c>
      <c r="T535" t="str">
        <f t="shared" si="8"/>
        <v>50089871</v>
      </c>
    </row>
    <row r="536" spans="1:20" x14ac:dyDescent="0.25">
      <c r="A536" s="3" t="s">
        <v>580</v>
      </c>
      <c r="B536">
        <v>7962564</v>
      </c>
      <c r="C536">
        <v>1989626830</v>
      </c>
      <c r="D536">
        <v>60</v>
      </c>
      <c r="E536">
        <v>1</v>
      </c>
      <c r="F536">
        <v>20945224</v>
      </c>
      <c r="G536">
        <v>20953262</v>
      </c>
      <c r="H536" t="s">
        <v>579</v>
      </c>
      <c r="I536" t="s">
        <v>441</v>
      </c>
      <c r="J536">
        <v>50089</v>
      </c>
      <c r="K536">
        <v>3</v>
      </c>
      <c r="N536">
        <v>208</v>
      </c>
      <c r="O536">
        <v>2015</v>
      </c>
      <c r="P536" s="6">
        <v>42029</v>
      </c>
      <c r="Q536" s="6">
        <v>42031</v>
      </c>
      <c r="R536">
        <v>0</v>
      </c>
      <c r="S536">
        <v>22380.09</v>
      </c>
      <c r="T536" t="str">
        <f t="shared" si="8"/>
        <v>50089208</v>
      </c>
    </row>
    <row r="537" spans="1:20" x14ac:dyDescent="0.25">
      <c r="A537" s="3" t="s">
        <v>331</v>
      </c>
      <c r="B537">
        <v>7966880</v>
      </c>
      <c r="C537">
        <v>1989629924</v>
      </c>
      <c r="D537">
        <v>60</v>
      </c>
      <c r="E537">
        <v>1</v>
      </c>
      <c r="F537">
        <v>20945448</v>
      </c>
      <c r="G537">
        <v>20953421</v>
      </c>
      <c r="H537" t="s">
        <v>304</v>
      </c>
      <c r="I537" t="s">
        <v>330</v>
      </c>
      <c r="J537">
        <v>50089</v>
      </c>
      <c r="K537">
        <v>65</v>
      </c>
      <c r="N537">
        <v>191</v>
      </c>
      <c r="O537">
        <v>2015</v>
      </c>
      <c r="P537" s="6">
        <v>42030</v>
      </c>
      <c r="Q537" s="6">
        <v>42033</v>
      </c>
      <c r="R537">
        <v>0</v>
      </c>
      <c r="S537">
        <v>11303.96</v>
      </c>
      <c r="T537" t="str">
        <f t="shared" si="8"/>
        <v>50089191</v>
      </c>
    </row>
    <row r="538" spans="1:20" x14ac:dyDescent="0.25">
      <c r="A538" s="3" t="s">
        <v>581</v>
      </c>
      <c r="B538">
        <v>7960989</v>
      </c>
      <c r="C538">
        <v>1989633408</v>
      </c>
      <c r="D538">
        <v>60</v>
      </c>
      <c r="E538">
        <v>1</v>
      </c>
      <c r="F538">
        <v>57877</v>
      </c>
      <c r="G538">
        <v>57126</v>
      </c>
      <c r="H538" t="s">
        <v>441</v>
      </c>
      <c r="I538" t="s">
        <v>354</v>
      </c>
      <c r="J538">
        <v>50089</v>
      </c>
      <c r="K538">
        <v>50</v>
      </c>
      <c r="N538">
        <v>640</v>
      </c>
      <c r="O538">
        <v>2015</v>
      </c>
      <c r="P538" s="6">
        <v>42031</v>
      </c>
      <c r="Q538" s="6">
        <v>42041</v>
      </c>
      <c r="R538">
        <v>0</v>
      </c>
      <c r="S538">
        <v>12667.4</v>
      </c>
      <c r="T538" t="str">
        <f t="shared" si="8"/>
        <v>50089640</v>
      </c>
    </row>
    <row r="539" spans="1:20" x14ac:dyDescent="0.25">
      <c r="A539" s="3" t="s">
        <v>460</v>
      </c>
      <c r="B539">
        <v>2876151</v>
      </c>
      <c r="C539">
        <v>1989633719</v>
      </c>
      <c r="D539">
        <v>60</v>
      </c>
      <c r="E539">
        <v>1</v>
      </c>
      <c r="F539">
        <v>92783</v>
      </c>
      <c r="G539">
        <v>92035</v>
      </c>
      <c r="H539" t="s">
        <v>441</v>
      </c>
      <c r="I539" t="s">
        <v>332</v>
      </c>
      <c r="J539">
        <v>50089</v>
      </c>
      <c r="K539">
        <v>3</v>
      </c>
      <c r="N539">
        <v>871</v>
      </c>
      <c r="O539">
        <v>2015</v>
      </c>
      <c r="P539" s="6">
        <v>42031</v>
      </c>
      <c r="Q539" s="6">
        <v>42036</v>
      </c>
      <c r="R539">
        <v>0</v>
      </c>
      <c r="S539">
        <v>18391.560000000001</v>
      </c>
      <c r="T539" t="str">
        <f t="shared" si="8"/>
        <v>50089871</v>
      </c>
    </row>
    <row r="540" spans="1:20" x14ac:dyDescent="0.25">
      <c r="A540" s="3" t="s">
        <v>582</v>
      </c>
      <c r="B540">
        <v>2426982</v>
      </c>
      <c r="C540">
        <v>1989633827</v>
      </c>
      <c r="D540">
        <v>60</v>
      </c>
      <c r="E540">
        <v>1</v>
      </c>
      <c r="F540">
        <v>69251</v>
      </c>
      <c r="G540">
        <v>69363</v>
      </c>
      <c r="H540" t="s">
        <v>441</v>
      </c>
      <c r="I540" t="s">
        <v>322</v>
      </c>
      <c r="J540">
        <v>50089</v>
      </c>
      <c r="K540">
        <v>3</v>
      </c>
      <c r="N540">
        <v>641</v>
      </c>
      <c r="O540">
        <v>2015</v>
      </c>
      <c r="P540" s="6">
        <v>42031</v>
      </c>
      <c r="Q540" s="6">
        <v>42034</v>
      </c>
      <c r="R540">
        <v>0</v>
      </c>
      <c r="S540">
        <v>9415.18</v>
      </c>
      <c r="T540" t="str">
        <f t="shared" si="8"/>
        <v>50089641</v>
      </c>
    </row>
    <row r="541" spans="1:20" x14ac:dyDescent="0.25">
      <c r="A541" s="3" t="s">
        <v>583</v>
      </c>
      <c r="B541">
        <v>10149931</v>
      </c>
      <c r="C541">
        <v>1989633846</v>
      </c>
      <c r="D541">
        <v>60</v>
      </c>
      <c r="E541">
        <v>1</v>
      </c>
      <c r="F541">
        <v>20950671</v>
      </c>
      <c r="G541">
        <v>20954259</v>
      </c>
      <c r="H541" t="s">
        <v>441</v>
      </c>
      <c r="I541" t="s">
        <v>306</v>
      </c>
      <c r="J541">
        <v>50089</v>
      </c>
      <c r="K541">
        <v>1</v>
      </c>
      <c r="N541">
        <v>682</v>
      </c>
      <c r="O541">
        <v>2015</v>
      </c>
      <c r="P541" s="6">
        <v>42031</v>
      </c>
      <c r="Q541" s="6">
        <v>42037</v>
      </c>
      <c r="R541">
        <v>0</v>
      </c>
      <c r="S541">
        <v>17282.310000000001</v>
      </c>
      <c r="T541" t="str">
        <f t="shared" si="8"/>
        <v>50089682</v>
      </c>
    </row>
    <row r="542" spans="1:20" x14ac:dyDescent="0.25">
      <c r="A542" s="3" t="s">
        <v>347</v>
      </c>
      <c r="B542">
        <v>10146668</v>
      </c>
      <c r="C542">
        <v>1989637079</v>
      </c>
      <c r="D542">
        <v>60</v>
      </c>
      <c r="E542">
        <v>1</v>
      </c>
      <c r="F542">
        <v>20947708</v>
      </c>
      <c r="G542">
        <v>20953271</v>
      </c>
      <c r="H542" t="s">
        <v>584</v>
      </c>
      <c r="I542" t="s">
        <v>306</v>
      </c>
      <c r="J542">
        <v>50089</v>
      </c>
      <c r="K542">
        <v>62</v>
      </c>
      <c r="N542">
        <v>189</v>
      </c>
      <c r="O542">
        <v>2015</v>
      </c>
      <c r="P542" s="6">
        <v>42032</v>
      </c>
      <c r="Q542" s="6">
        <v>42037</v>
      </c>
      <c r="R542">
        <v>0</v>
      </c>
      <c r="S542">
        <v>14791.63</v>
      </c>
      <c r="T542" t="str">
        <f t="shared" si="8"/>
        <v>50089189</v>
      </c>
    </row>
    <row r="543" spans="1:20" x14ac:dyDescent="0.25">
      <c r="A543" s="3" t="s">
        <v>585</v>
      </c>
      <c r="B543">
        <v>7958895</v>
      </c>
      <c r="C543">
        <v>1989641933</v>
      </c>
      <c r="D543">
        <v>60</v>
      </c>
      <c r="E543">
        <v>1</v>
      </c>
      <c r="F543">
        <v>20950371</v>
      </c>
      <c r="G543">
        <v>20954212</v>
      </c>
      <c r="H543" t="s">
        <v>330</v>
      </c>
      <c r="I543" t="s">
        <v>337</v>
      </c>
      <c r="J543">
        <v>50089</v>
      </c>
      <c r="K543">
        <v>1</v>
      </c>
      <c r="N543">
        <v>312</v>
      </c>
      <c r="O543">
        <v>2015</v>
      </c>
      <c r="P543" s="6">
        <v>42033</v>
      </c>
      <c r="Q543" s="6">
        <v>42035</v>
      </c>
      <c r="R543">
        <v>0</v>
      </c>
      <c r="S543">
        <v>9718.17</v>
      </c>
      <c r="T543" t="str">
        <f t="shared" si="8"/>
        <v>50089312</v>
      </c>
    </row>
    <row r="544" spans="1:20" x14ac:dyDescent="0.25">
      <c r="A544" s="3" t="s">
        <v>454</v>
      </c>
      <c r="B544">
        <v>7966959</v>
      </c>
      <c r="C544">
        <v>1989641954</v>
      </c>
      <c r="D544">
        <v>60</v>
      </c>
      <c r="E544">
        <v>1</v>
      </c>
      <c r="F544">
        <v>59292</v>
      </c>
      <c r="G544">
        <v>59824</v>
      </c>
      <c r="H544" t="s">
        <v>330</v>
      </c>
      <c r="I544" t="s">
        <v>306</v>
      </c>
      <c r="J544">
        <v>50089</v>
      </c>
      <c r="K544">
        <v>1</v>
      </c>
      <c r="N544">
        <v>812</v>
      </c>
      <c r="O544">
        <v>2015</v>
      </c>
      <c r="P544" s="6">
        <v>42033</v>
      </c>
      <c r="Q544" s="6">
        <v>42037</v>
      </c>
      <c r="R544">
        <v>0</v>
      </c>
      <c r="S544">
        <v>10320.07</v>
      </c>
      <c r="T544" t="str">
        <f t="shared" si="8"/>
        <v>50089812</v>
      </c>
    </row>
    <row r="545" spans="1:20" x14ac:dyDescent="0.25">
      <c r="A545" s="3" t="s">
        <v>455</v>
      </c>
      <c r="B545">
        <v>7966959</v>
      </c>
      <c r="C545">
        <v>1989641954</v>
      </c>
      <c r="D545">
        <v>60</v>
      </c>
      <c r="E545">
        <v>1</v>
      </c>
      <c r="F545">
        <v>59292</v>
      </c>
      <c r="G545">
        <v>59824</v>
      </c>
      <c r="H545" t="s">
        <v>330</v>
      </c>
      <c r="I545" t="s">
        <v>306</v>
      </c>
      <c r="J545">
        <v>50089</v>
      </c>
      <c r="K545">
        <v>1</v>
      </c>
      <c r="N545">
        <v>812</v>
      </c>
      <c r="O545">
        <v>2015</v>
      </c>
      <c r="P545" s="6">
        <v>42033</v>
      </c>
      <c r="Q545" s="6">
        <v>42037</v>
      </c>
      <c r="R545">
        <v>0</v>
      </c>
      <c r="S545">
        <v>10320.07</v>
      </c>
      <c r="T545" t="str">
        <f t="shared" si="8"/>
        <v>50089812</v>
      </c>
    </row>
    <row r="546" spans="1:20" x14ac:dyDescent="0.25">
      <c r="A546" s="3" t="s">
        <v>482</v>
      </c>
      <c r="B546">
        <v>7966959</v>
      </c>
      <c r="C546">
        <v>1989641954</v>
      </c>
      <c r="D546">
        <v>60</v>
      </c>
      <c r="E546">
        <v>1</v>
      </c>
      <c r="F546">
        <v>59292</v>
      </c>
      <c r="G546">
        <v>59824</v>
      </c>
      <c r="H546" t="s">
        <v>330</v>
      </c>
      <c r="I546" t="s">
        <v>306</v>
      </c>
      <c r="J546">
        <v>50089</v>
      </c>
      <c r="K546">
        <v>1</v>
      </c>
      <c r="N546">
        <v>812</v>
      </c>
      <c r="O546">
        <v>2015</v>
      </c>
      <c r="P546" s="6">
        <v>42033</v>
      </c>
      <c r="Q546" s="6">
        <v>42037</v>
      </c>
      <c r="R546">
        <v>0</v>
      </c>
      <c r="S546">
        <v>10320.07</v>
      </c>
      <c r="T546" t="str">
        <f t="shared" si="8"/>
        <v>50089812</v>
      </c>
    </row>
    <row r="547" spans="1:20" x14ac:dyDescent="0.25">
      <c r="A547" s="3" t="s">
        <v>518</v>
      </c>
      <c r="B547">
        <v>7966959</v>
      </c>
      <c r="C547">
        <v>1989641954</v>
      </c>
      <c r="D547">
        <v>60</v>
      </c>
      <c r="E547">
        <v>1</v>
      </c>
      <c r="F547">
        <v>59292</v>
      </c>
      <c r="G547">
        <v>59824</v>
      </c>
      <c r="H547" t="s">
        <v>330</v>
      </c>
      <c r="I547" t="s">
        <v>306</v>
      </c>
      <c r="J547">
        <v>50089</v>
      </c>
      <c r="K547">
        <v>1</v>
      </c>
      <c r="N547">
        <v>812</v>
      </c>
      <c r="O547">
        <v>2015</v>
      </c>
      <c r="P547" s="6">
        <v>42033</v>
      </c>
      <c r="Q547" s="6">
        <v>42037</v>
      </c>
      <c r="R547">
        <v>0</v>
      </c>
      <c r="S547">
        <v>10320.07</v>
      </c>
      <c r="T547" t="str">
        <f t="shared" si="8"/>
        <v>50089812</v>
      </c>
    </row>
    <row r="548" spans="1:20" x14ac:dyDescent="0.25">
      <c r="A548" s="3" t="s">
        <v>457</v>
      </c>
      <c r="B548">
        <v>7966959</v>
      </c>
      <c r="C548">
        <v>1989641954</v>
      </c>
      <c r="D548">
        <v>60</v>
      </c>
      <c r="E548">
        <v>1</v>
      </c>
      <c r="F548">
        <v>59292</v>
      </c>
      <c r="G548">
        <v>59824</v>
      </c>
      <c r="H548" t="s">
        <v>330</v>
      </c>
      <c r="I548" t="s">
        <v>306</v>
      </c>
      <c r="J548">
        <v>50089</v>
      </c>
      <c r="K548">
        <v>1</v>
      </c>
      <c r="N548">
        <v>812</v>
      </c>
      <c r="O548">
        <v>2015</v>
      </c>
      <c r="P548" s="6">
        <v>42033</v>
      </c>
      <c r="Q548" s="6">
        <v>42037</v>
      </c>
      <c r="R548">
        <v>0</v>
      </c>
      <c r="S548">
        <v>10320.07</v>
      </c>
      <c r="T548" t="str">
        <f t="shared" si="8"/>
        <v>50089812</v>
      </c>
    </row>
    <row r="549" spans="1:20" x14ac:dyDescent="0.25">
      <c r="A549" s="3" t="s">
        <v>458</v>
      </c>
      <c r="B549">
        <v>7966959</v>
      </c>
      <c r="C549">
        <v>1989641954</v>
      </c>
      <c r="D549">
        <v>60</v>
      </c>
      <c r="E549">
        <v>1</v>
      </c>
      <c r="F549">
        <v>59292</v>
      </c>
      <c r="G549">
        <v>59824</v>
      </c>
      <c r="H549" t="s">
        <v>330</v>
      </c>
      <c r="I549" t="s">
        <v>306</v>
      </c>
      <c r="J549">
        <v>50089</v>
      </c>
      <c r="K549">
        <v>1</v>
      </c>
      <c r="N549">
        <v>812</v>
      </c>
      <c r="O549">
        <v>2015</v>
      </c>
      <c r="P549" s="6">
        <v>42033</v>
      </c>
      <c r="Q549" s="6">
        <v>42037</v>
      </c>
      <c r="R549">
        <v>0</v>
      </c>
      <c r="S549">
        <v>10320.07</v>
      </c>
      <c r="T549" t="str">
        <f t="shared" si="8"/>
        <v>50089812</v>
      </c>
    </row>
    <row r="550" spans="1:20" x14ac:dyDescent="0.25">
      <c r="A550" s="3" t="s">
        <v>475</v>
      </c>
      <c r="B550">
        <v>2426982</v>
      </c>
      <c r="C550">
        <v>1989649425</v>
      </c>
      <c r="D550">
        <v>60</v>
      </c>
      <c r="E550">
        <v>1</v>
      </c>
      <c r="F550">
        <v>20950504</v>
      </c>
      <c r="G550">
        <v>20954068</v>
      </c>
      <c r="H550" t="s">
        <v>337</v>
      </c>
      <c r="I550" t="s">
        <v>315</v>
      </c>
      <c r="J550">
        <v>50089</v>
      </c>
      <c r="K550">
        <v>1</v>
      </c>
      <c r="N550">
        <v>603</v>
      </c>
      <c r="O550">
        <v>2015</v>
      </c>
      <c r="P550" s="6">
        <v>42035</v>
      </c>
      <c r="Q550" s="6">
        <v>42039</v>
      </c>
      <c r="R550">
        <v>0</v>
      </c>
      <c r="S550">
        <v>10552.2</v>
      </c>
      <c r="T550" t="str">
        <f t="shared" si="8"/>
        <v>50089603</v>
      </c>
    </row>
    <row r="551" spans="1:20" x14ac:dyDescent="0.25">
      <c r="A551" s="3" t="s">
        <v>586</v>
      </c>
      <c r="B551">
        <v>7958895</v>
      </c>
      <c r="C551">
        <v>1989649425</v>
      </c>
      <c r="D551">
        <v>60</v>
      </c>
      <c r="E551">
        <v>1</v>
      </c>
      <c r="F551">
        <v>20950752</v>
      </c>
      <c r="G551">
        <v>20954178</v>
      </c>
      <c r="H551" t="s">
        <v>337</v>
      </c>
      <c r="I551" t="s">
        <v>315</v>
      </c>
      <c r="J551">
        <v>50089</v>
      </c>
      <c r="K551">
        <v>1</v>
      </c>
      <c r="N551">
        <v>190</v>
      </c>
      <c r="O551">
        <v>2015</v>
      </c>
      <c r="P551" s="6">
        <v>42035</v>
      </c>
      <c r="Q551" s="6">
        <v>42039</v>
      </c>
      <c r="R551">
        <v>0</v>
      </c>
      <c r="S551">
        <v>14471.52</v>
      </c>
      <c r="T551" t="str">
        <f t="shared" si="8"/>
        <v>50089190</v>
      </c>
    </row>
    <row r="552" spans="1:20" x14ac:dyDescent="0.25">
      <c r="A552" s="3" t="s">
        <v>411</v>
      </c>
      <c r="B552">
        <v>7958895</v>
      </c>
      <c r="C552">
        <v>1989649739</v>
      </c>
      <c r="D552">
        <v>60</v>
      </c>
      <c r="E552">
        <v>1</v>
      </c>
      <c r="F552">
        <v>20950090</v>
      </c>
      <c r="G552">
        <v>20954460</v>
      </c>
      <c r="H552" t="s">
        <v>337</v>
      </c>
      <c r="I552" t="s">
        <v>587</v>
      </c>
      <c r="J552">
        <v>50089</v>
      </c>
      <c r="K552">
        <v>1</v>
      </c>
      <c r="N552">
        <v>253</v>
      </c>
      <c r="O552">
        <v>2015</v>
      </c>
      <c r="P552" s="6">
        <v>42035</v>
      </c>
      <c r="Q552" s="6">
        <v>42043</v>
      </c>
      <c r="R552">
        <v>0</v>
      </c>
      <c r="S552">
        <v>24467.61</v>
      </c>
      <c r="T552" t="str">
        <f t="shared" si="8"/>
        <v>50089253</v>
      </c>
    </row>
    <row r="553" spans="1:20" x14ac:dyDescent="0.25">
      <c r="A553" s="3" t="s">
        <v>446</v>
      </c>
      <c r="B553">
        <v>20978482</v>
      </c>
      <c r="C553">
        <v>1989652445</v>
      </c>
      <c r="D553">
        <v>60</v>
      </c>
      <c r="E553">
        <v>1</v>
      </c>
      <c r="F553">
        <v>20950505</v>
      </c>
      <c r="G553">
        <v>20957921</v>
      </c>
      <c r="H553" t="s">
        <v>332</v>
      </c>
      <c r="I553" t="s">
        <v>315</v>
      </c>
      <c r="J553">
        <v>50089</v>
      </c>
      <c r="K553">
        <v>3</v>
      </c>
      <c r="N553">
        <v>640</v>
      </c>
      <c r="O553">
        <v>2015</v>
      </c>
      <c r="P553" s="6">
        <v>42036</v>
      </c>
      <c r="Q553" s="6">
        <v>42039</v>
      </c>
      <c r="R553">
        <v>0</v>
      </c>
      <c r="S553">
        <v>12667.4</v>
      </c>
      <c r="T553" t="str">
        <f t="shared" si="8"/>
        <v>50089640</v>
      </c>
    </row>
    <row r="554" spans="1:20" x14ac:dyDescent="0.25">
      <c r="A554" s="3" t="s">
        <v>407</v>
      </c>
      <c r="B554">
        <v>7958895</v>
      </c>
      <c r="C554">
        <v>1989667313</v>
      </c>
      <c r="D554">
        <v>60</v>
      </c>
      <c r="E554">
        <v>1</v>
      </c>
      <c r="F554">
        <v>86623</v>
      </c>
      <c r="G554">
        <v>27005</v>
      </c>
      <c r="H554" t="s">
        <v>309</v>
      </c>
      <c r="I554" t="s">
        <v>348</v>
      </c>
      <c r="J554">
        <v>50089</v>
      </c>
      <c r="K554">
        <v>6</v>
      </c>
      <c r="N554">
        <v>192</v>
      </c>
      <c r="O554">
        <v>2015</v>
      </c>
      <c r="P554" s="6">
        <v>42040</v>
      </c>
      <c r="Q554" s="6">
        <v>42047</v>
      </c>
      <c r="R554">
        <v>0</v>
      </c>
      <c r="S554">
        <v>10763.18</v>
      </c>
      <c r="T554" t="str">
        <f t="shared" si="8"/>
        <v>50089192</v>
      </c>
    </row>
    <row r="555" spans="1:20" x14ac:dyDescent="0.25">
      <c r="A555" s="3" t="s">
        <v>452</v>
      </c>
      <c r="B555">
        <v>2426982</v>
      </c>
      <c r="C555">
        <v>1989671948</v>
      </c>
      <c r="D555">
        <v>60</v>
      </c>
      <c r="E555">
        <v>1</v>
      </c>
      <c r="F555">
        <v>20950950</v>
      </c>
      <c r="G555">
        <v>20957856</v>
      </c>
      <c r="H555" t="s">
        <v>354</v>
      </c>
      <c r="I555" t="s">
        <v>348</v>
      </c>
      <c r="J555">
        <v>50089</v>
      </c>
      <c r="K555">
        <v>3</v>
      </c>
      <c r="N555">
        <v>603</v>
      </c>
      <c r="O555">
        <v>2015</v>
      </c>
      <c r="P555" s="6">
        <v>42041</v>
      </c>
      <c r="Q555" s="6">
        <v>42047</v>
      </c>
      <c r="R555">
        <v>0</v>
      </c>
      <c r="S555">
        <v>10552.2</v>
      </c>
      <c r="T555" t="str">
        <f t="shared" si="8"/>
        <v>50089603</v>
      </c>
    </row>
    <row r="556" spans="1:20" x14ac:dyDescent="0.25">
      <c r="A556" s="3" t="s">
        <v>364</v>
      </c>
      <c r="B556">
        <v>7958895</v>
      </c>
      <c r="C556">
        <v>1989681680</v>
      </c>
      <c r="D556">
        <v>60</v>
      </c>
      <c r="E556">
        <v>1</v>
      </c>
      <c r="F556">
        <v>57272</v>
      </c>
      <c r="G556">
        <v>57614</v>
      </c>
      <c r="H556" t="s">
        <v>320</v>
      </c>
      <c r="I556" t="s">
        <v>313</v>
      </c>
      <c r="J556">
        <v>50089</v>
      </c>
      <c r="K556">
        <v>1</v>
      </c>
      <c r="N556">
        <v>193</v>
      </c>
      <c r="O556">
        <v>2015</v>
      </c>
      <c r="P556" s="6">
        <v>42044</v>
      </c>
      <c r="Q556" s="6">
        <v>42046</v>
      </c>
      <c r="R556">
        <v>0</v>
      </c>
      <c r="S556">
        <v>16709.73</v>
      </c>
      <c r="T556" t="str">
        <f t="shared" si="8"/>
        <v>50089193</v>
      </c>
    </row>
    <row r="557" spans="1:20" x14ac:dyDescent="0.25">
      <c r="A557" s="3" t="s">
        <v>365</v>
      </c>
      <c r="B557">
        <v>7958895</v>
      </c>
      <c r="C557">
        <v>1989681680</v>
      </c>
      <c r="D557">
        <v>60</v>
      </c>
      <c r="E557">
        <v>1</v>
      </c>
      <c r="F557">
        <v>57272</v>
      </c>
      <c r="G557">
        <v>57614</v>
      </c>
      <c r="H557" t="s">
        <v>320</v>
      </c>
      <c r="I557" t="s">
        <v>313</v>
      </c>
      <c r="J557">
        <v>50089</v>
      </c>
      <c r="K557">
        <v>1</v>
      </c>
      <c r="N557">
        <v>193</v>
      </c>
      <c r="O557">
        <v>2015</v>
      </c>
      <c r="P557" s="6">
        <v>42044</v>
      </c>
      <c r="Q557" s="6">
        <v>42046</v>
      </c>
      <c r="R557">
        <v>0</v>
      </c>
      <c r="S557">
        <v>16709.73</v>
      </c>
      <c r="T557" t="str">
        <f t="shared" si="8"/>
        <v>50089193</v>
      </c>
    </row>
    <row r="558" spans="1:20" x14ac:dyDescent="0.25">
      <c r="A558" s="3" t="s">
        <v>398</v>
      </c>
      <c r="B558">
        <v>7966959</v>
      </c>
      <c r="C558">
        <v>1989681715</v>
      </c>
      <c r="D558">
        <v>60</v>
      </c>
      <c r="E558">
        <v>1</v>
      </c>
      <c r="F558">
        <v>20957302</v>
      </c>
      <c r="G558">
        <v>20957037</v>
      </c>
      <c r="H558" t="s">
        <v>320</v>
      </c>
      <c r="I558" t="s">
        <v>349</v>
      </c>
      <c r="J558">
        <v>50089</v>
      </c>
      <c r="K558">
        <v>3</v>
      </c>
      <c r="N558">
        <v>202</v>
      </c>
      <c r="O558">
        <v>2015</v>
      </c>
      <c r="P558" s="6">
        <v>42044</v>
      </c>
      <c r="Q558" s="6">
        <v>42050</v>
      </c>
      <c r="R558">
        <v>0</v>
      </c>
      <c r="S558">
        <v>12054.15</v>
      </c>
      <c r="T558" t="str">
        <f t="shared" si="8"/>
        <v>50089202</v>
      </c>
    </row>
    <row r="559" spans="1:20" x14ac:dyDescent="0.25">
      <c r="A559" s="3" t="s">
        <v>588</v>
      </c>
      <c r="B559">
        <v>7966959</v>
      </c>
      <c r="C559">
        <v>1989681994</v>
      </c>
      <c r="D559">
        <v>60</v>
      </c>
      <c r="E559">
        <v>1</v>
      </c>
      <c r="F559">
        <v>57335</v>
      </c>
      <c r="G559">
        <v>57020</v>
      </c>
      <c r="H559" t="s">
        <v>320</v>
      </c>
      <c r="I559" t="s">
        <v>348</v>
      </c>
      <c r="J559">
        <v>50089</v>
      </c>
      <c r="K559">
        <v>1</v>
      </c>
      <c r="N559">
        <v>602</v>
      </c>
      <c r="O559">
        <v>2015</v>
      </c>
      <c r="P559" s="6">
        <v>42044</v>
      </c>
      <c r="Q559" s="6">
        <v>42047</v>
      </c>
      <c r="R559">
        <v>0</v>
      </c>
      <c r="S559">
        <v>16763.48</v>
      </c>
      <c r="T559" t="str">
        <f t="shared" si="8"/>
        <v>50089602</v>
      </c>
    </row>
    <row r="560" spans="1:20" x14ac:dyDescent="0.25">
      <c r="A560" s="3" t="s">
        <v>589</v>
      </c>
      <c r="B560">
        <v>2876151</v>
      </c>
      <c r="C560">
        <v>1989689920</v>
      </c>
      <c r="D560">
        <v>60</v>
      </c>
      <c r="E560">
        <v>1</v>
      </c>
      <c r="F560">
        <v>20950866</v>
      </c>
      <c r="G560">
        <v>20957238</v>
      </c>
      <c r="H560" t="s">
        <v>313</v>
      </c>
      <c r="I560" t="s">
        <v>346</v>
      </c>
      <c r="J560">
        <v>50089</v>
      </c>
      <c r="K560">
        <v>1</v>
      </c>
      <c r="N560">
        <v>392</v>
      </c>
      <c r="O560">
        <v>2015</v>
      </c>
      <c r="P560" s="6">
        <v>42046</v>
      </c>
      <c r="Q560" s="6">
        <v>42048</v>
      </c>
      <c r="R560">
        <v>0</v>
      </c>
      <c r="S560">
        <v>9689.67</v>
      </c>
      <c r="T560" t="str">
        <f t="shared" si="8"/>
        <v>50089392</v>
      </c>
    </row>
    <row r="561" spans="1:20" x14ac:dyDescent="0.25">
      <c r="A561" s="3" t="s">
        <v>573</v>
      </c>
      <c r="B561">
        <v>10146668</v>
      </c>
      <c r="C561">
        <v>1989694159</v>
      </c>
      <c r="D561">
        <v>60</v>
      </c>
      <c r="E561">
        <v>1</v>
      </c>
      <c r="F561">
        <v>20953997</v>
      </c>
      <c r="G561">
        <v>20953052</v>
      </c>
      <c r="H561" t="s">
        <v>348</v>
      </c>
      <c r="I561" t="s">
        <v>356</v>
      </c>
      <c r="J561">
        <v>50272</v>
      </c>
      <c r="K561">
        <v>1</v>
      </c>
      <c r="N561">
        <v>694</v>
      </c>
      <c r="O561">
        <v>2015</v>
      </c>
      <c r="P561" s="6">
        <v>42047</v>
      </c>
      <c r="Q561" s="6">
        <v>42049</v>
      </c>
      <c r="R561">
        <v>0</v>
      </c>
      <c r="S561">
        <v>6210.68</v>
      </c>
      <c r="T561" t="str">
        <f t="shared" si="8"/>
        <v>50272694</v>
      </c>
    </row>
    <row r="562" spans="1:20" x14ac:dyDescent="0.25">
      <c r="A562" s="3" t="s">
        <v>359</v>
      </c>
      <c r="B562">
        <v>7966658</v>
      </c>
      <c r="C562">
        <v>1989694623</v>
      </c>
      <c r="D562">
        <v>60</v>
      </c>
      <c r="E562">
        <v>1</v>
      </c>
      <c r="F562">
        <v>20954176</v>
      </c>
      <c r="G562">
        <v>20954426</v>
      </c>
      <c r="H562" t="s">
        <v>348</v>
      </c>
      <c r="I562" t="s">
        <v>317</v>
      </c>
      <c r="J562">
        <v>50089</v>
      </c>
      <c r="K562">
        <v>63</v>
      </c>
      <c r="N562">
        <v>641</v>
      </c>
      <c r="O562">
        <v>2015</v>
      </c>
      <c r="P562" s="6">
        <v>42047</v>
      </c>
      <c r="Q562" s="6">
        <v>42059</v>
      </c>
      <c r="R562">
        <v>0</v>
      </c>
      <c r="S562">
        <v>9415.18</v>
      </c>
      <c r="T562" t="str">
        <f t="shared" si="8"/>
        <v>50089641</v>
      </c>
    </row>
    <row r="563" spans="1:20" x14ac:dyDescent="0.25">
      <c r="A563" s="3" t="s">
        <v>590</v>
      </c>
      <c r="B563">
        <v>7966959</v>
      </c>
      <c r="C563">
        <v>1989704805</v>
      </c>
      <c r="D563">
        <v>60</v>
      </c>
      <c r="E563">
        <v>1</v>
      </c>
      <c r="F563">
        <v>57733</v>
      </c>
      <c r="G563">
        <v>57653</v>
      </c>
      <c r="H563" t="s">
        <v>349</v>
      </c>
      <c r="I563" t="s">
        <v>591</v>
      </c>
      <c r="J563">
        <v>50089</v>
      </c>
      <c r="K563">
        <v>1</v>
      </c>
      <c r="N563">
        <v>192</v>
      </c>
      <c r="O563">
        <v>2015</v>
      </c>
      <c r="P563" s="6">
        <v>42050</v>
      </c>
      <c r="Q563" s="6">
        <v>42054</v>
      </c>
      <c r="R563">
        <v>0</v>
      </c>
      <c r="S563">
        <v>9528.3799999999992</v>
      </c>
      <c r="T563" t="str">
        <f t="shared" si="8"/>
        <v>50089192</v>
      </c>
    </row>
    <row r="564" spans="1:20" x14ac:dyDescent="0.25">
      <c r="A564" s="3" t="s">
        <v>592</v>
      </c>
      <c r="B564">
        <v>2876151</v>
      </c>
      <c r="C564">
        <v>1989718469</v>
      </c>
      <c r="D564">
        <v>60</v>
      </c>
      <c r="E564">
        <v>1</v>
      </c>
      <c r="F564">
        <v>20950556</v>
      </c>
      <c r="G564">
        <v>20954173</v>
      </c>
      <c r="H564" t="s">
        <v>591</v>
      </c>
      <c r="I564" t="s">
        <v>444</v>
      </c>
      <c r="J564">
        <v>50089</v>
      </c>
      <c r="K564">
        <v>1</v>
      </c>
      <c r="N564">
        <v>313</v>
      </c>
      <c r="O564">
        <v>2015</v>
      </c>
      <c r="P564" s="6">
        <v>42054</v>
      </c>
      <c r="Q564" s="6">
        <v>42056</v>
      </c>
      <c r="R564">
        <v>0</v>
      </c>
      <c r="S564">
        <v>8671.56</v>
      </c>
      <c r="T564" t="str">
        <f t="shared" si="8"/>
        <v>50089313</v>
      </c>
    </row>
    <row r="565" spans="1:20" x14ac:dyDescent="0.25">
      <c r="A565" s="3" t="s">
        <v>565</v>
      </c>
      <c r="B565">
        <v>2426827</v>
      </c>
      <c r="C565">
        <v>1989718904</v>
      </c>
      <c r="D565">
        <v>60</v>
      </c>
      <c r="E565">
        <v>1</v>
      </c>
      <c r="F565">
        <v>20945497</v>
      </c>
      <c r="G565">
        <v>20954772</v>
      </c>
      <c r="H565" t="s">
        <v>591</v>
      </c>
      <c r="I565" t="s">
        <v>374</v>
      </c>
      <c r="J565">
        <v>50245</v>
      </c>
      <c r="K565">
        <v>3</v>
      </c>
      <c r="N565">
        <v>683</v>
      </c>
      <c r="O565">
        <v>2015</v>
      </c>
      <c r="P565" s="6">
        <v>42054</v>
      </c>
      <c r="Q565" s="6">
        <v>42057</v>
      </c>
      <c r="R565">
        <v>0</v>
      </c>
      <c r="S565">
        <v>17567.98</v>
      </c>
      <c r="T565" t="str">
        <f t="shared" si="8"/>
        <v>50245683</v>
      </c>
    </row>
    <row r="566" spans="1:20" x14ac:dyDescent="0.25">
      <c r="A566" s="3" t="s">
        <v>563</v>
      </c>
      <c r="B566">
        <v>2426982</v>
      </c>
      <c r="C566">
        <v>1989722540</v>
      </c>
      <c r="D566">
        <v>60</v>
      </c>
      <c r="E566">
        <v>1</v>
      </c>
      <c r="F566">
        <v>57499</v>
      </c>
      <c r="G566">
        <v>27309</v>
      </c>
      <c r="H566" t="s">
        <v>333</v>
      </c>
      <c r="I566" t="s">
        <v>361</v>
      </c>
      <c r="J566">
        <v>50089</v>
      </c>
      <c r="K566">
        <v>6</v>
      </c>
      <c r="N566">
        <v>641</v>
      </c>
      <c r="O566">
        <v>2015</v>
      </c>
      <c r="P566" s="6">
        <v>42055</v>
      </c>
      <c r="Q566" s="6">
        <v>42062</v>
      </c>
      <c r="R566">
        <v>0</v>
      </c>
      <c r="S566">
        <v>10649.98</v>
      </c>
      <c r="T566" t="str">
        <f t="shared" si="8"/>
        <v>50089641</v>
      </c>
    </row>
    <row r="567" spans="1:20" x14ac:dyDescent="0.25">
      <c r="A567" s="3" t="s">
        <v>593</v>
      </c>
      <c r="B567">
        <v>2426982</v>
      </c>
      <c r="C567">
        <v>1989722540</v>
      </c>
      <c r="D567">
        <v>60</v>
      </c>
      <c r="E567">
        <v>1</v>
      </c>
      <c r="F567">
        <v>57499</v>
      </c>
      <c r="G567">
        <v>27309</v>
      </c>
      <c r="H567" t="s">
        <v>333</v>
      </c>
      <c r="I567" t="s">
        <v>361</v>
      </c>
      <c r="J567">
        <v>50089</v>
      </c>
      <c r="K567">
        <v>6</v>
      </c>
      <c r="N567">
        <v>641</v>
      </c>
      <c r="O567">
        <v>2015</v>
      </c>
      <c r="P567" s="6">
        <v>42055</v>
      </c>
      <c r="Q567" s="6">
        <v>42062</v>
      </c>
      <c r="R567">
        <v>0</v>
      </c>
      <c r="S567">
        <v>10649.98</v>
      </c>
      <c r="T567" t="str">
        <f t="shared" si="8"/>
        <v>50089641</v>
      </c>
    </row>
    <row r="568" spans="1:20" x14ac:dyDescent="0.25">
      <c r="A568" s="3" t="s">
        <v>538</v>
      </c>
      <c r="B568">
        <v>2426982</v>
      </c>
      <c r="C568">
        <v>1989722540</v>
      </c>
      <c r="D568">
        <v>60</v>
      </c>
      <c r="E568">
        <v>1</v>
      </c>
      <c r="F568">
        <v>57499</v>
      </c>
      <c r="G568">
        <v>27309</v>
      </c>
      <c r="H568" t="s">
        <v>333</v>
      </c>
      <c r="I568" t="s">
        <v>361</v>
      </c>
      <c r="J568">
        <v>50089</v>
      </c>
      <c r="K568">
        <v>6</v>
      </c>
      <c r="N568">
        <v>641</v>
      </c>
      <c r="O568">
        <v>2015</v>
      </c>
      <c r="P568" s="6">
        <v>42055</v>
      </c>
      <c r="Q568" s="6">
        <v>42062</v>
      </c>
      <c r="R568">
        <v>0</v>
      </c>
      <c r="S568">
        <v>10649.98</v>
      </c>
      <c r="T568" t="str">
        <f t="shared" si="8"/>
        <v>50089641</v>
      </c>
    </row>
    <row r="569" spans="1:20" x14ac:dyDescent="0.25">
      <c r="A569" s="3" t="s">
        <v>575</v>
      </c>
      <c r="B569">
        <v>2876151</v>
      </c>
      <c r="C569">
        <v>1989723244</v>
      </c>
      <c r="D569">
        <v>60</v>
      </c>
      <c r="E569">
        <v>1</v>
      </c>
      <c r="F569">
        <v>20945125</v>
      </c>
      <c r="G569">
        <v>20953051</v>
      </c>
      <c r="H569" t="s">
        <v>333</v>
      </c>
      <c r="I569" t="s">
        <v>374</v>
      </c>
      <c r="J569">
        <v>50089</v>
      </c>
      <c r="K569">
        <v>3</v>
      </c>
      <c r="N569">
        <v>812</v>
      </c>
      <c r="O569">
        <v>2015</v>
      </c>
      <c r="P569" s="6">
        <v>42055</v>
      </c>
      <c r="Q569" s="6">
        <v>42057</v>
      </c>
      <c r="R569">
        <v>0</v>
      </c>
      <c r="S569">
        <v>11554.87</v>
      </c>
      <c r="T569" t="str">
        <f t="shared" si="8"/>
        <v>50089812</v>
      </c>
    </row>
    <row r="570" spans="1:20" x14ac:dyDescent="0.25">
      <c r="A570" s="3" t="s">
        <v>594</v>
      </c>
      <c r="B570">
        <v>2876151</v>
      </c>
      <c r="C570">
        <v>1989723244</v>
      </c>
      <c r="D570">
        <v>60</v>
      </c>
      <c r="E570">
        <v>1</v>
      </c>
      <c r="F570">
        <v>20945125</v>
      </c>
      <c r="G570">
        <v>20953051</v>
      </c>
      <c r="H570" t="s">
        <v>333</v>
      </c>
      <c r="I570" t="s">
        <v>374</v>
      </c>
      <c r="J570">
        <v>50089</v>
      </c>
      <c r="K570">
        <v>3</v>
      </c>
      <c r="N570">
        <v>812</v>
      </c>
      <c r="O570">
        <v>2015</v>
      </c>
      <c r="P570" s="6">
        <v>42055</v>
      </c>
      <c r="Q570" s="6">
        <v>42057</v>
      </c>
      <c r="R570">
        <v>0</v>
      </c>
      <c r="S570">
        <v>11554.87</v>
      </c>
      <c r="T570" t="str">
        <f t="shared" si="8"/>
        <v>50089812</v>
      </c>
    </row>
    <row r="571" spans="1:20" x14ac:dyDescent="0.25">
      <c r="A571" s="3" t="s">
        <v>299</v>
      </c>
      <c r="B571">
        <v>2876151</v>
      </c>
      <c r="C571">
        <v>1989723244</v>
      </c>
      <c r="D571">
        <v>60</v>
      </c>
      <c r="E571">
        <v>1</v>
      </c>
      <c r="F571">
        <v>20945125</v>
      </c>
      <c r="G571">
        <v>20953051</v>
      </c>
      <c r="H571" t="s">
        <v>333</v>
      </c>
      <c r="I571" t="s">
        <v>374</v>
      </c>
      <c r="J571">
        <v>50089</v>
      </c>
      <c r="K571">
        <v>3</v>
      </c>
      <c r="N571">
        <v>812</v>
      </c>
      <c r="O571">
        <v>2015</v>
      </c>
      <c r="P571" s="6">
        <v>42055</v>
      </c>
      <c r="Q571" s="6">
        <v>42057</v>
      </c>
      <c r="R571">
        <v>0</v>
      </c>
      <c r="S571">
        <v>11554.87</v>
      </c>
      <c r="T571" t="str">
        <f t="shared" si="8"/>
        <v>50089812</v>
      </c>
    </row>
    <row r="572" spans="1:20" x14ac:dyDescent="0.25">
      <c r="A572" s="3" t="s">
        <v>301</v>
      </c>
      <c r="B572">
        <v>2876151</v>
      </c>
      <c r="C572">
        <v>1989723244</v>
      </c>
      <c r="D572">
        <v>60</v>
      </c>
      <c r="E572">
        <v>1</v>
      </c>
      <c r="F572">
        <v>20945125</v>
      </c>
      <c r="G572">
        <v>20953051</v>
      </c>
      <c r="H572" t="s">
        <v>333</v>
      </c>
      <c r="I572" t="s">
        <v>374</v>
      </c>
      <c r="J572">
        <v>50089</v>
      </c>
      <c r="K572">
        <v>3</v>
      </c>
      <c r="N572">
        <v>812</v>
      </c>
      <c r="O572">
        <v>2015</v>
      </c>
      <c r="P572" s="6">
        <v>42055</v>
      </c>
      <c r="Q572" s="6">
        <v>42057</v>
      </c>
      <c r="R572">
        <v>0</v>
      </c>
      <c r="S572">
        <v>11554.87</v>
      </c>
      <c r="T572" t="str">
        <f t="shared" si="8"/>
        <v>50089812</v>
      </c>
    </row>
    <row r="573" spans="1:20" x14ac:dyDescent="0.25">
      <c r="A573" s="3" t="s">
        <v>595</v>
      </c>
      <c r="B573">
        <v>7958895</v>
      </c>
      <c r="C573">
        <v>1989723267</v>
      </c>
      <c r="D573">
        <v>60</v>
      </c>
      <c r="E573">
        <v>1</v>
      </c>
      <c r="F573">
        <v>20950071</v>
      </c>
      <c r="G573">
        <v>20980793</v>
      </c>
      <c r="H573" t="s">
        <v>333</v>
      </c>
      <c r="I573" t="s">
        <v>317</v>
      </c>
      <c r="J573">
        <v>50089</v>
      </c>
      <c r="K573">
        <v>1</v>
      </c>
      <c r="N573">
        <v>313</v>
      </c>
      <c r="O573">
        <v>2015</v>
      </c>
      <c r="P573" s="6">
        <v>42055</v>
      </c>
      <c r="Q573" s="6">
        <v>42059</v>
      </c>
      <c r="R573">
        <v>0</v>
      </c>
      <c r="S573">
        <v>8671.56</v>
      </c>
      <c r="T573" t="str">
        <f t="shared" si="8"/>
        <v>50089313</v>
      </c>
    </row>
    <row r="574" spans="1:20" x14ac:dyDescent="0.25">
      <c r="A574" s="3" t="s">
        <v>362</v>
      </c>
      <c r="B574">
        <v>7966880</v>
      </c>
      <c r="C574">
        <v>1989726457</v>
      </c>
      <c r="D574">
        <v>60</v>
      </c>
      <c r="E574">
        <v>1</v>
      </c>
      <c r="F574">
        <v>69638</v>
      </c>
      <c r="G574">
        <v>69600</v>
      </c>
      <c r="H574" t="s">
        <v>444</v>
      </c>
      <c r="I574" t="s">
        <v>388</v>
      </c>
      <c r="J574">
        <v>50089</v>
      </c>
      <c r="K574">
        <v>2</v>
      </c>
      <c r="N574">
        <v>191</v>
      </c>
      <c r="O574">
        <v>2015</v>
      </c>
      <c r="P574" s="6">
        <v>42056</v>
      </c>
      <c r="Q574" s="6">
        <v>42061</v>
      </c>
      <c r="R574">
        <v>0</v>
      </c>
      <c r="S574">
        <v>11303.96</v>
      </c>
      <c r="T574" t="str">
        <f t="shared" si="8"/>
        <v>50089191</v>
      </c>
    </row>
    <row r="575" spans="1:20" x14ac:dyDescent="0.25">
      <c r="A575" s="3" t="s">
        <v>596</v>
      </c>
      <c r="B575">
        <v>10157083</v>
      </c>
      <c r="C575">
        <v>1989728961</v>
      </c>
      <c r="D575">
        <v>60</v>
      </c>
      <c r="E575">
        <v>1</v>
      </c>
      <c r="F575">
        <v>20950365</v>
      </c>
      <c r="G575">
        <v>20954726</v>
      </c>
      <c r="H575" t="s">
        <v>374</v>
      </c>
      <c r="I575" t="s">
        <v>388</v>
      </c>
      <c r="J575">
        <v>50089</v>
      </c>
      <c r="K575">
        <v>1</v>
      </c>
      <c r="N575">
        <v>684</v>
      </c>
      <c r="O575">
        <v>2015</v>
      </c>
      <c r="P575" s="6">
        <v>42057</v>
      </c>
      <c r="Q575" s="6">
        <v>42061</v>
      </c>
      <c r="R575">
        <v>0</v>
      </c>
      <c r="S575">
        <v>8628.39</v>
      </c>
      <c r="T575" t="str">
        <f t="shared" si="8"/>
        <v>50089684</v>
      </c>
    </row>
    <row r="576" spans="1:20" x14ac:dyDescent="0.25">
      <c r="A576" s="3" t="s">
        <v>597</v>
      </c>
      <c r="B576">
        <v>2426105</v>
      </c>
      <c r="C576">
        <v>1989729126</v>
      </c>
      <c r="D576">
        <v>60</v>
      </c>
      <c r="E576">
        <v>1</v>
      </c>
      <c r="F576">
        <v>20950469</v>
      </c>
      <c r="G576">
        <v>20954542</v>
      </c>
      <c r="H576" t="s">
        <v>374</v>
      </c>
      <c r="I576" t="s">
        <v>317</v>
      </c>
      <c r="J576">
        <v>50089</v>
      </c>
      <c r="K576">
        <v>1</v>
      </c>
      <c r="N576">
        <v>313</v>
      </c>
      <c r="O576">
        <v>2015</v>
      </c>
      <c r="P576" s="6">
        <v>42057</v>
      </c>
      <c r="Q576" s="6">
        <v>42059</v>
      </c>
      <c r="R576">
        <v>0</v>
      </c>
      <c r="S576">
        <v>8671.56</v>
      </c>
      <c r="T576" t="str">
        <f t="shared" si="8"/>
        <v>50089313</v>
      </c>
    </row>
    <row r="577" spans="1:20" x14ac:dyDescent="0.25">
      <c r="A577" s="3" t="s">
        <v>454</v>
      </c>
      <c r="B577">
        <v>7966959</v>
      </c>
      <c r="C577">
        <v>1989729136</v>
      </c>
      <c r="D577">
        <v>60</v>
      </c>
      <c r="E577">
        <v>1</v>
      </c>
      <c r="F577">
        <v>59292</v>
      </c>
      <c r="G577">
        <v>59824</v>
      </c>
      <c r="H577" t="s">
        <v>374</v>
      </c>
      <c r="I577" t="s">
        <v>345</v>
      </c>
      <c r="J577">
        <v>50089</v>
      </c>
      <c r="K577">
        <v>1</v>
      </c>
      <c r="N577">
        <v>812</v>
      </c>
      <c r="O577">
        <v>2015</v>
      </c>
      <c r="P577" s="6">
        <v>42057</v>
      </c>
      <c r="Q577" s="6">
        <v>42060</v>
      </c>
      <c r="R577">
        <v>0</v>
      </c>
      <c r="S577">
        <v>10628.77</v>
      </c>
      <c r="T577" t="str">
        <f t="shared" si="8"/>
        <v>50089812</v>
      </c>
    </row>
    <row r="578" spans="1:20" x14ac:dyDescent="0.25">
      <c r="A578" s="3" t="s">
        <v>455</v>
      </c>
      <c r="B578">
        <v>7966959</v>
      </c>
      <c r="C578">
        <v>1989729136</v>
      </c>
      <c r="D578">
        <v>60</v>
      </c>
      <c r="E578">
        <v>1</v>
      </c>
      <c r="F578">
        <v>59292</v>
      </c>
      <c r="G578">
        <v>59824</v>
      </c>
      <c r="H578" t="s">
        <v>374</v>
      </c>
      <c r="I578" t="s">
        <v>345</v>
      </c>
      <c r="J578">
        <v>50089</v>
      </c>
      <c r="K578">
        <v>1</v>
      </c>
      <c r="N578">
        <v>812</v>
      </c>
      <c r="O578">
        <v>2015</v>
      </c>
      <c r="P578" s="6">
        <v>42057</v>
      </c>
      <c r="Q578" s="6">
        <v>42060</v>
      </c>
      <c r="R578">
        <v>0</v>
      </c>
      <c r="S578">
        <v>10628.77</v>
      </c>
      <c r="T578" t="str">
        <f t="shared" si="8"/>
        <v>50089812</v>
      </c>
    </row>
    <row r="579" spans="1:20" x14ac:dyDescent="0.25">
      <c r="A579" s="3" t="s">
        <v>456</v>
      </c>
      <c r="B579">
        <v>7966959</v>
      </c>
      <c r="C579">
        <v>1989729136</v>
      </c>
      <c r="D579">
        <v>60</v>
      </c>
      <c r="E579">
        <v>1</v>
      </c>
      <c r="F579">
        <v>59292</v>
      </c>
      <c r="G579">
        <v>59824</v>
      </c>
      <c r="H579" t="s">
        <v>374</v>
      </c>
      <c r="I579" t="s">
        <v>345</v>
      </c>
      <c r="J579">
        <v>50089</v>
      </c>
      <c r="K579">
        <v>1</v>
      </c>
      <c r="N579">
        <v>812</v>
      </c>
      <c r="O579">
        <v>2015</v>
      </c>
      <c r="P579" s="6">
        <v>42057</v>
      </c>
      <c r="Q579" s="6">
        <v>42060</v>
      </c>
      <c r="R579">
        <v>0</v>
      </c>
      <c r="S579">
        <v>10628.77</v>
      </c>
      <c r="T579" t="str">
        <f t="shared" ref="T579:T642" si="9">CONCATENATE(J579,N579)</f>
        <v>50089812</v>
      </c>
    </row>
    <row r="580" spans="1:20" x14ac:dyDescent="0.25">
      <c r="A580" s="3" t="s">
        <v>518</v>
      </c>
      <c r="B580">
        <v>7966959</v>
      </c>
      <c r="C580">
        <v>1989729136</v>
      </c>
      <c r="D580">
        <v>60</v>
      </c>
      <c r="E580">
        <v>1</v>
      </c>
      <c r="F580">
        <v>59292</v>
      </c>
      <c r="G580">
        <v>59824</v>
      </c>
      <c r="H580" t="s">
        <v>374</v>
      </c>
      <c r="I580" t="s">
        <v>345</v>
      </c>
      <c r="J580">
        <v>50089</v>
      </c>
      <c r="K580">
        <v>1</v>
      </c>
      <c r="N580">
        <v>812</v>
      </c>
      <c r="O580">
        <v>2015</v>
      </c>
      <c r="P580" s="6">
        <v>42057</v>
      </c>
      <c r="Q580" s="6">
        <v>42060</v>
      </c>
      <c r="R580">
        <v>0</v>
      </c>
      <c r="S580">
        <v>10628.77</v>
      </c>
      <c r="T580" t="str">
        <f t="shared" si="9"/>
        <v>50089812</v>
      </c>
    </row>
    <row r="581" spans="1:20" x14ac:dyDescent="0.25">
      <c r="A581" s="3" t="s">
        <v>457</v>
      </c>
      <c r="B581">
        <v>7966959</v>
      </c>
      <c r="C581">
        <v>1989729136</v>
      </c>
      <c r="D581">
        <v>60</v>
      </c>
      <c r="E581">
        <v>1</v>
      </c>
      <c r="F581">
        <v>59292</v>
      </c>
      <c r="G581">
        <v>59824</v>
      </c>
      <c r="H581" t="s">
        <v>374</v>
      </c>
      <c r="I581" t="s">
        <v>345</v>
      </c>
      <c r="J581">
        <v>50089</v>
      </c>
      <c r="K581">
        <v>1</v>
      </c>
      <c r="N581">
        <v>812</v>
      </c>
      <c r="O581">
        <v>2015</v>
      </c>
      <c r="P581" s="6">
        <v>42057</v>
      </c>
      <c r="Q581" s="6">
        <v>42060</v>
      </c>
      <c r="R581">
        <v>0</v>
      </c>
      <c r="S581">
        <v>10628.77</v>
      </c>
      <c r="T581" t="str">
        <f t="shared" si="9"/>
        <v>50089812</v>
      </c>
    </row>
    <row r="582" spans="1:20" x14ac:dyDescent="0.25">
      <c r="A582" s="3" t="s">
        <v>458</v>
      </c>
      <c r="B582">
        <v>7966959</v>
      </c>
      <c r="C582">
        <v>1989729136</v>
      </c>
      <c r="D582">
        <v>60</v>
      </c>
      <c r="E582">
        <v>1</v>
      </c>
      <c r="F582">
        <v>59292</v>
      </c>
      <c r="G582">
        <v>59824</v>
      </c>
      <c r="H582" t="s">
        <v>374</v>
      </c>
      <c r="I582" t="s">
        <v>345</v>
      </c>
      <c r="J582">
        <v>50089</v>
      </c>
      <c r="K582">
        <v>1</v>
      </c>
      <c r="N582">
        <v>812</v>
      </c>
      <c r="O582">
        <v>2015</v>
      </c>
      <c r="P582" s="6">
        <v>42057</v>
      </c>
      <c r="Q582" s="6">
        <v>42060</v>
      </c>
      <c r="R582">
        <v>0</v>
      </c>
      <c r="S582">
        <v>10628.77</v>
      </c>
      <c r="T582" t="str">
        <f t="shared" si="9"/>
        <v>50089812</v>
      </c>
    </row>
    <row r="583" spans="1:20" x14ac:dyDescent="0.25">
      <c r="A583" s="3" t="s">
        <v>375</v>
      </c>
      <c r="B583">
        <v>2876151</v>
      </c>
      <c r="C583">
        <v>1989739228</v>
      </c>
      <c r="D583">
        <v>60</v>
      </c>
      <c r="E583">
        <v>1</v>
      </c>
      <c r="F583">
        <v>20950122</v>
      </c>
      <c r="G583">
        <v>20954721</v>
      </c>
      <c r="H583" t="s">
        <v>345</v>
      </c>
      <c r="I583" s="7">
        <v>42065</v>
      </c>
      <c r="J583">
        <v>50089</v>
      </c>
      <c r="K583">
        <v>2</v>
      </c>
      <c r="N583">
        <v>303</v>
      </c>
      <c r="O583">
        <v>2015</v>
      </c>
      <c r="P583" s="6">
        <v>42060</v>
      </c>
      <c r="Q583" s="6">
        <v>42065</v>
      </c>
      <c r="R583">
        <v>0</v>
      </c>
      <c r="S583">
        <v>8641.43</v>
      </c>
      <c r="T583" t="str">
        <f t="shared" si="9"/>
        <v>50089303</v>
      </c>
    </row>
    <row r="584" spans="1:20" x14ac:dyDescent="0.25">
      <c r="A584" s="3" t="s">
        <v>411</v>
      </c>
      <c r="B584">
        <v>7958895</v>
      </c>
      <c r="C584">
        <v>1989739237</v>
      </c>
      <c r="D584">
        <v>60</v>
      </c>
      <c r="E584">
        <v>1</v>
      </c>
      <c r="F584">
        <v>20950090</v>
      </c>
      <c r="G584">
        <v>20954460</v>
      </c>
      <c r="H584" t="s">
        <v>345</v>
      </c>
      <c r="I584" s="7">
        <v>42066</v>
      </c>
      <c r="J584">
        <v>50089</v>
      </c>
      <c r="K584">
        <v>1</v>
      </c>
      <c r="N584">
        <v>69</v>
      </c>
      <c r="O584">
        <v>2015</v>
      </c>
      <c r="P584" s="6">
        <v>42060</v>
      </c>
      <c r="Q584" s="6">
        <v>42066</v>
      </c>
      <c r="R584">
        <v>0</v>
      </c>
      <c r="S584">
        <v>10596.23</v>
      </c>
      <c r="T584" t="str">
        <f t="shared" si="9"/>
        <v>5008969</v>
      </c>
    </row>
    <row r="585" spans="1:20" x14ac:dyDescent="0.25">
      <c r="A585" s="3" t="s">
        <v>412</v>
      </c>
      <c r="B585">
        <v>7958895</v>
      </c>
      <c r="C585">
        <v>1989739237</v>
      </c>
      <c r="D585">
        <v>60</v>
      </c>
      <c r="E585">
        <v>1</v>
      </c>
      <c r="F585">
        <v>20950090</v>
      </c>
      <c r="G585">
        <v>20954460</v>
      </c>
      <c r="H585" t="s">
        <v>345</v>
      </c>
      <c r="I585" s="7">
        <v>42066</v>
      </c>
      <c r="J585">
        <v>50089</v>
      </c>
      <c r="K585">
        <v>1</v>
      </c>
      <c r="N585">
        <v>69</v>
      </c>
      <c r="O585">
        <v>2015</v>
      </c>
      <c r="P585" s="6">
        <v>42060</v>
      </c>
      <c r="Q585" s="6">
        <v>42066</v>
      </c>
      <c r="R585">
        <v>0</v>
      </c>
      <c r="S585">
        <v>10596.23</v>
      </c>
      <c r="T585" t="str">
        <f t="shared" si="9"/>
        <v>5008969</v>
      </c>
    </row>
    <row r="586" spans="1:20" x14ac:dyDescent="0.25">
      <c r="A586" s="3" t="s">
        <v>598</v>
      </c>
      <c r="B586">
        <v>7961633</v>
      </c>
      <c r="C586">
        <v>1989752230</v>
      </c>
      <c r="D586">
        <v>60</v>
      </c>
      <c r="E586">
        <v>1</v>
      </c>
      <c r="F586">
        <v>20950146</v>
      </c>
      <c r="G586">
        <v>20954349</v>
      </c>
      <c r="H586" s="7">
        <v>42064</v>
      </c>
      <c r="I586" s="7">
        <v>42066</v>
      </c>
      <c r="J586">
        <v>50089</v>
      </c>
      <c r="K586">
        <v>1</v>
      </c>
      <c r="N586">
        <v>203</v>
      </c>
      <c r="O586">
        <v>2015</v>
      </c>
      <c r="P586" s="6">
        <v>42064</v>
      </c>
      <c r="Q586" s="6">
        <v>42066</v>
      </c>
      <c r="R586">
        <v>0</v>
      </c>
      <c r="S586">
        <v>8994.9</v>
      </c>
      <c r="T586" t="str">
        <f t="shared" si="9"/>
        <v>50089203</v>
      </c>
    </row>
    <row r="587" spans="1:20" x14ac:dyDescent="0.25">
      <c r="A587" s="3" t="s">
        <v>599</v>
      </c>
      <c r="B587">
        <v>2876151</v>
      </c>
      <c r="C587">
        <v>1989793827</v>
      </c>
      <c r="D587">
        <v>60</v>
      </c>
      <c r="E587">
        <v>1</v>
      </c>
      <c r="F587">
        <v>20952089</v>
      </c>
      <c r="G587">
        <v>20974484</v>
      </c>
      <c r="H587" s="7">
        <v>42077</v>
      </c>
      <c r="I587" t="s">
        <v>600</v>
      </c>
      <c r="J587">
        <v>50089</v>
      </c>
      <c r="K587">
        <v>3</v>
      </c>
      <c r="N587">
        <v>870</v>
      </c>
      <c r="O587">
        <v>2015</v>
      </c>
      <c r="P587" s="6">
        <v>42077</v>
      </c>
      <c r="Q587" s="6">
        <v>42116</v>
      </c>
      <c r="R587">
        <v>2</v>
      </c>
      <c r="S587">
        <v>110541.09</v>
      </c>
      <c r="T587" t="str">
        <f t="shared" si="9"/>
        <v>50089870</v>
      </c>
    </row>
    <row r="588" spans="1:20" x14ac:dyDescent="0.25">
      <c r="A588" s="3" t="s">
        <v>467</v>
      </c>
      <c r="B588">
        <v>7966906</v>
      </c>
      <c r="C588">
        <v>1989798955</v>
      </c>
      <c r="D588">
        <v>60</v>
      </c>
      <c r="E588">
        <v>1</v>
      </c>
      <c r="F588">
        <v>20974275</v>
      </c>
      <c r="G588">
        <v>20974223</v>
      </c>
      <c r="H588" s="7">
        <v>42079</v>
      </c>
      <c r="I588" s="7">
        <v>42083</v>
      </c>
      <c r="J588">
        <v>50089</v>
      </c>
      <c r="K588">
        <v>62</v>
      </c>
      <c r="N588">
        <v>551</v>
      </c>
      <c r="O588">
        <v>2015</v>
      </c>
      <c r="P588" s="6">
        <v>42079</v>
      </c>
      <c r="Q588" s="6">
        <v>42083</v>
      </c>
      <c r="R588">
        <v>0</v>
      </c>
      <c r="S588">
        <v>17577.150000000001</v>
      </c>
      <c r="T588" t="str">
        <f t="shared" si="9"/>
        <v>50089551</v>
      </c>
    </row>
    <row r="589" spans="1:20" x14ac:dyDescent="0.25">
      <c r="A589" s="3" t="s">
        <v>405</v>
      </c>
      <c r="B589">
        <v>7958895</v>
      </c>
      <c r="C589">
        <v>1989809775</v>
      </c>
      <c r="D589">
        <v>60</v>
      </c>
      <c r="E589">
        <v>1</v>
      </c>
      <c r="F589">
        <v>20950488</v>
      </c>
      <c r="G589">
        <v>20954601</v>
      </c>
      <c r="H589" s="7">
        <v>42082</v>
      </c>
      <c r="I589" s="7">
        <v>42091</v>
      </c>
      <c r="J589">
        <v>53037</v>
      </c>
      <c r="K589">
        <v>1</v>
      </c>
      <c r="N589">
        <v>66</v>
      </c>
      <c r="O589">
        <v>2015</v>
      </c>
      <c r="P589" s="6">
        <v>42082</v>
      </c>
      <c r="Q589" s="6">
        <v>42091</v>
      </c>
      <c r="R589">
        <v>0</v>
      </c>
      <c r="S589">
        <v>23432.27</v>
      </c>
      <c r="T589" t="str">
        <f t="shared" si="9"/>
        <v>5303766</v>
      </c>
    </row>
    <row r="590" spans="1:20" x14ac:dyDescent="0.25">
      <c r="A590" s="3" t="s">
        <v>467</v>
      </c>
      <c r="B590">
        <v>7966906</v>
      </c>
      <c r="C590">
        <v>1989819478</v>
      </c>
      <c r="D590">
        <v>60</v>
      </c>
      <c r="E590">
        <v>1</v>
      </c>
      <c r="F590">
        <v>20974275</v>
      </c>
      <c r="G590">
        <v>20974223</v>
      </c>
      <c r="H590" s="7">
        <v>42085</v>
      </c>
      <c r="I590" t="s">
        <v>391</v>
      </c>
      <c r="J590">
        <v>50089</v>
      </c>
      <c r="K590">
        <v>2</v>
      </c>
      <c r="N590">
        <v>377</v>
      </c>
      <c r="O590">
        <v>2015</v>
      </c>
      <c r="P590" s="6">
        <v>42085</v>
      </c>
      <c r="Q590" s="6">
        <v>42095</v>
      </c>
      <c r="R590">
        <v>2</v>
      </c>
      <c r="S590">
        <v>36331.360000000001</v>
      </c>
      <c r="T590" t="str">
        <f t="shared" si="9"/>
        <v>50089377</v>
      </c>
    </row>
    <row r="591" spans="1:20" x14ac:dyDescent="0.25">
      <c r="A591" s="3" t="s">
        <v>468</v>
      </c>
      <c r="B591">
        <v>7966906</v>
      </c>
      <c r="C591">
        <v>1989819478</v>
      </c>
      <c r="D591">
        <v>60</v>
      </c>
      <c r="E591">
        <v>1</v>
      </c>
      <c r="F591">
        <v>20974275</v>
      </c>
      <c r="G591">
        <v>20974223</v>
      </c>
      <c r="H591" s="7">
        <v>42085</v>
      </c>
      <c r="I591" t="s">
        <v>391</v>
      </c>
      <c r="J591">
        <v>50089</v>
      </c>
      <c r="K591">
        <v>2</v>
      </c>
      <c r="N591">
        <v>377</v>
      </c>
      <c r="O591">
        <v>2015</v>
      </c>
      <c r="P591" s="6">
        <v>42085</v>
      </c>
      <c r="Q591" s="6">
        <v>42095</v>
      </c>
      <c r="R591">
        <v>2</v>
      </c>
      <c r="S591">
        <v>36331.360000000001</v>
      </c>
      <c r="T591" t="str">
        <f t="shared" si="9"/>
        <v>50089377</v>
      </c>
    </row>
    <row r="592" spans="1:20" x14ac:dyDescent="0.25">
      <c r="A592" s="3" t="s">
        <v>604</v>
      </c>
      <c r="B592">
        <v>2426982</v>
      </c>
      <c r="C592">
        <v>1989842564</v>
      </c>
      <c r="D592">
        <v>60</v>
      </c>
      <c r="E592">
        <v>1</v>
      </c>
      <c r="F592">
        <v>20974635</v>
      </c>
      <c r="G592">
        <v>20974641</v>
      </c>
      <c r="H592" s="7">
        <v>42091</v>
      </c>
      <c r="I592" s="7">
        <v>42093</v>
      </c>
      <c r="J592">
        <v>50089</v>
      </c>
      <c r="K592">
        <v>1</v>
      </c>
      <c r="N592">
        <v>192</v>
      </c>
      <c r="O592">
        <v>2015</v>
      </c>
      <c r="P592" s="6">
        <v>42091</v>
      </c>
      <c r="Q592" s="6">
        <v>42093</v>
      </c>
      <c r="R592">
        <v>0</v>
      </c>
      <c r="S592">
        <v>9528.3799999999992</v>
      </c>
      <c r="T592" t="str">
        <f t="shared" si="9"/>
        <v>50089192</v>
      </c>
    </row>
    <row r="593" spans="1:20" x14ac:dyDescent="0.25">
      <c r="A593" s="3" t="s">
        <v>446</v>
      </c>
      <c r="B593">
        <v>20978482</v>
      </c>
      <c r="C593">
        <v>1989849045</v>
      </c>
      <c r="D593">
        <v>60</v>
      </c>
      <c r="E593">
        <v>1</v>
      </c>
      <c r="F593">
        <v>20950505</v>
      </c>
      <c r="G593">
        <v>20957921</v>
      </c>
      <c r="H593" s="7">
        <v>42093</v>
      </c>
      <c r="I593" t="s">
        <v>416</v>
      </c>
      <c r="J593">
        <v>52049</v>
      </c>
      <c r="K593">
        <v>82</v>
      </c>
      <c r="N593">
        <v>592</v>
      </c>
      <c r="O593">
        <v>2015</v>
      </c>
      <c r="P593" s="6">
        <v>42093</v>
      </c>
      <c r="Q593" s="6">
        <v>42107</v>
      </c>
      <c r="R593">
        <v>0</v>
      </c>
      <c r="S593">
        <v>19484.29</v>
      </c>
      <c r="T593" t="str">
        <f t="shared" si="9"/>
        <v>52049592</v>
      </c>
    </row>
    <row r="594" spans="1:20" x14ac:dyDescent="0.25">
      <c r="A594" s="3" t="s">
        <v>605</v>
      </c>
      <c r="B594">
        <v>20978482</v>
      </c>
      <c r="C594">
        <v>1989849045</v>
      </c>
      <c r="D594">
        <v>60</v>
      </c>
      <c r="E594">
        <v>1</v>
      </c>
      <c r="F594">
        <v>20950505</v>
      </c>
      <c r="G594">
        <v>20957921</v>
      </c>
      <c r="H594" s="7">
        <v>42093</v>
      </c>
      <c r="I594" t="s">
        <v>416</v>
      </c>
      <c r="J594">
        <v>52049</v>
      </c>
      <c r="K594">
        <v>82</v>
      </c>
      <c r="N594">
        <v>592</v>
      </c>
      <c r="O594">
        <v>2015</v>
      </c>
      <c r="P594" s="6">
        <v>42093</v>
      </c>
      <c r="Q594" s="6">
        <v>42107</v>
      </c>
      <c r="R594">
        <v>0</v>
      </c>
      <c r="S594">
        <v>19484.29</v>
      </c>
      <c r="T594" t="str">
        <f t="shared" si="9"/>
        <v>52049592</v>
      </c>
    </row>
    <row r="595" spans="1:20" x14ac:dyDescent="0.25">
      <c r="A595" s="3" t="s">
        <v>381</v>
      </c>
      <c r="B595">
        <v>2426982</v>
      </c>
      <c r="C595">
        <v>1989860080</v>
      </c>
      <c r="D595">
        <v>60</v>
      </c>
      <c r="E595">
        <v>1</v>
      </c>
      <c r="F595">
        <v>57374</v>
      </c>
      <c r="G595">
        <v>28777</v>
      </c>
      <c r="H595" t="s">
        <v>391</v>
      </c>
      <c r="I595" t="s">
        <v>600</v>
      </c>
      <c r="J595">
        <v>50089</v>
      </c>
      <c r="K595">
        <v>20</v>
      </c>
      <c r="N595">
        <v>207</v>
      </c>
      <c r="O595">
        <v>2015</v>
      </c>
      <c r="P595" s="6">
        <v>42095</v>
      </c>
      <c r="Q595" s="6">
        <v>42116</v>
      </c>
      <c r="R595">
        <v>2</v>
      </c>
      <c r="S595">
        <v>61080.29</v>
      </c>
      <c r="T595" t="str">
        <f t="shared" si="9"/>
        <v>50089207</v>
      </c>
    </row>
    <row r="596" spans="1:20" x14ac:dyDescent="0.25">
      <c r="A596" s="3" t="s">
        <v>606</v>
      </c>
      <c r="B596">
        <v>7958895</v>
      </c>
      <c r="C596">
        <v>1989869082</v>
      </c>
      <c r="D596">
        <v>60</v>
      </c>
      <c r="E596">
        <v>1</v>
      </c>
      <c r="F596">
        <v>20974272</v>
      </c>
      <c r="G596">
        <v>20974557</v>
      </c>
      <c r="H596" t="s">
        <v>464</v>
      </c>
      <c r="I596" t="s">
        <v>406</v>
      </c>
      <c r="J596">
        <v>50089</v>
      </c>
      <c r="K596">
        <v>62</v>
      </c>
      <c r="N596">
        <v>190</v>
      </c>
      <c r="O596">
        <v>2015</v>
      </c>
      <c r="P596" s="6">
        <v>42098</v>
      </c>
      <c r="Q596" s="6">
        <v>42103</v>
      </c>
      <c r="R596">
        <v>0</v>
      </c>
      <c r="S596">
        <v>14471.52</v>
      </c>
      <c r="T596" t="str">
        <f t="shared" si="9"/>
        <v>50089190</v>
      </c>
    </row>
    <row r="597" spans="1:20" x14ac:dyDescent="0.25">
      <c r="A597" s="3" t="s">
        <v>386</v>
      </c>
      <c r="B597">
        <v>2876151</v>
      </c>
      <c r="C597">
        <v>1989878046</v>
      </c>
      <c r="D597">
        <v>60</v>
      </c>
      <c r="E597">
        <v>1</v>
      </c>
      <c r="F597">
        <v>69546</v>
      </c>
      <c r="G597">
        <v>69284</v>
      </c>
      <c r="H597" t="s">
        <v>402</v>
      </c>
      <c r="I597" t="s">
        <v>607</v>
      </c>
      <c r="J597">
        <v>50327</v>
      </c>
      <c r="K597">
        <v>6</v>
      </c>
      <c r="N597">
        <v>292</v>
      </c>
      <c r="O597">
        <v>2015</v>
      </c>
      <c r="P597" s="6">
        <v>42102</v>
      </c>
      <c r="Q597" s="6">
        <v>42105</v>
      </c>
      <c r="R597">
        <v>0</v>
      </c>
      <c r="S597">
        <v>11548.56</v>
      </c>
      <c r="T597" t="str">
        <f t="shared" si="9"/>
        <v>50327292</v>
      </c>
    </row>
    <row r="598" spans="1:20" x14ac:dyDescent="0.25">
      <c r="A598" s="3" t="s">
        <v>387</v>
      </c>
      <c r="B598">
        <v>2876151</v>
      </c>
      <c r="C598">
        <v>1989878046</v>
      </c>
      <c r="D598">
        <v>60</v>
      </c>
      <c r="E598">
        <v>1</v>
      </c>
      <c r="F598">
        <v>69546</v>
      </c>
      <c r="G598">
        <v>69284</v>
      </c>
      <c r="H598" t="s">
        <v>402</v>
      </c>
      <c r="I598" t="s">
        <v>607</v>
      </c>
      <c r="J598">
        <v>50327</v>
      </c>
      <c r="K598">
        <v>6</v>
      </c>
      <c r="N598">
        <v>292</v>
      </c>
      <c r="O598">
        <v>2015</v>
      </c>
      <c r="P598" s="6">
        <v>42102</v>
      </c>
      <c r="Q598" s="6">
        <v>42105</v>
      </c>
      <c r="R598">
        <v>0</v>
      </c>
      <c r="S598">
        <v>11548.56</v>
      </c>
      <c r="T598" t="str">
        <f t="shared" si="9"/>
        <v>50327292</v>
      </c>
    </row>
    <row r="599" spans="1:20" x14ac:dyDescent="0.25">
      <c r="A599" s="3" t="s">
        <v>608</v>
      </c>
      <c r="B599">
        <v>2426827</v>
      </c>
      <c r="C599">
        <v>1989881006</v>
      </c>
      <c r="D599">
        <v>60</v>
      </c>
      <c r="E599">
        <v>1</v>
      </c>
      <c r="F599">
        <v>20945015</v>
      </c>
      <c r="G599">
        <v>20953888</v>
      </c>
      <c r="H599" t="s">
        <v>406</v>
      </c>
      <c r="I599" t="s">
        <v>424</v>
      </c>
      <c r="J599">
        <v>50089</v>
      </c>
      <c r="K599">
        <v>62</v>
      </c>
      <c r="N599">
        <v>871</v>
      </c>
      <c r="O599">
        <v>2015</v>
      </c>
      <c r="P599" s="6">
        <v>42103</v>
      </c>
      <c r="Q599" s="6">
        <v>42111</v>
      </c>
      <c r="R599">
        <v>0</v>
      </c>
      <c r="S599">
        <v>18391.560000000001</v>
      </c>
      <c r="T599" t="str">
        <f t="shared" si="9"/>
        <v>50089871</v>
      </c>
    </row>
    <row r="600" spans="1:20" x14ac:dyDescent="0.25">
      <c r="A600" s="3" t="s">
        <v>610</v>
      </c>
      <c r="B600">
        <v>7966959</v>
      </c>
      <c r="C600">
        <v>1989882656</v>
      </c>
      <c r="D600">
        <v>60</v>
      </c>
      <c r="E600">
        <v>1</v>
      </c>
      <c r="F600">
        <v>86604</v>
      </c>
      <c r="G600">
        <v>86899</v>
      </c>
      <c r="H600" t="s">
        <v>393</v>
      </c>
      <c r="I600" t="s">
        <v>420</v>
      </c>
      <c r="J600">
        <v>50089</v>
      </c>
      <c r="K600">
        <v>6</v>
      </c>
      <c r="N600">
        <v>603</v>
      </c>
      <c r="O600">
        <v>2015</v>
      </c>
      <c r="P600" s="6">
        <v>42104</v>
      </c>
      <c r="Q600" s="6">
        <v>42109</v>
      </c>
      <c r="R600">
        <v>0</v>
      </c>
      <c r="S600">
        <v>10552.2</v>
      </c>
      <c r="T600" t="str">
        <f t="shared" si="9"/>
        <v>50089603</v>
      </c>
    </row>
    <row r="601" spans="1:20" x14ac:dyDescent="0.25">
      <c r="A601" s="3" t="s">
        <v>612</v>
      </c>
      <c r="B601">
        <v>7962564</v>
      </c>
      <c r="C601">
        <v>1989882656</v>
      </c>
      <c r="D601">
        <v>60</v>
      </c>
      <c r="E601">
        <v>1</v>
      </c>
      <c r="F601">
        <v>87017</v>
      </c>
      <c r="G601">
        <v>28283</v>
      </c>
      <c r="H601" t="s">
        <v>393</v>
      </c>
      <c r="I601" t="s">
        <v>420</v>
      </c>
      <c r="J601">
        <v>50089</v>
      </c>
      <c r="K601">
        <v>1</v>
      </c>
      <c r="N601">
        <v>871</v>
      </c>
      <c r="O601">
        <v>2015</v>
      </c>
      <c r="P601" s="6">
        <v>42104</v>
      </c>
      <c r="Q601" s="6">
        <v>42109</v>
      </c>
      <c r="R601">
        <v>0</v>
      </c>
      <c r="S601">
        <v>18391.560000000001</v>
      </c>
      <c r="T601" t="str">
        <f t="shared" si="9"/>
        <v>50089871</v>
      </c>
    </row>
    <row r="602" spans="1:20" x14ac:dyDescent="0.25">
      <c r="A602" s="3" t="s">
        <v>362</v>
      </c>
      <c r="B602">
        <v>7966880</v>
      </c>
      <c r="C602">
        <v>1989887858</v>
      </c>
      <c r="D602">
        <v>60</v>
      </c>
      <c r="E602">
        <v>1</v>
      </c>
      <c r="F602">
        <v>69638</v>
      </c>
      <c r="G602">
        <v>69600</v>
      </c>
      <c r="H602" t="s">
        <v>416</v>
      </c>
      <c r="I602" t="s">
        <v>447</v>
      </c>
      <c r="J602">
        <v>50696</v>
      </c>
      <c r="K602">
        <v>1</v>
      </c>
      <c r="N602">
        <v>699</v>
      </c>
      <c r="O602">
        <v>2015</v>
      </c>
      <c r="P602" s="6">
        <v>42107</v>
      </c>
      <c r="Q602" s="6">
        <v>42114</v>
      </c>
      <c r="R602">
        <v>0</v>
      </c>
      <c r="S602">
        <v>9396.48</v>
      </c>
      <c r="T602" t="str">
        <f t="shared" si="9"/>
        <v>50696699</v>
      </c>
    </row>
    <row r="603" spans="1:20" x14ac:dyDescent="0.25">
      <c r="A603" s="3" t="s">
        <v>446</v>
      </c>
      <c r="B603">
        <v>20978482</v>
      </c>
      <c r="C603">
        <v>1989888316</v>
      </c>
      <c r="D603">
        <v>60</v>
      </c>
      <c r="E603">
        <v>1</v>
      </c>
      <c r="F603">
        <v>20950505</v>
      </c>
      <c r="G603">
        <v>20957921</v>
      </c>
      <c r="H603" t="s">
        <v>416</v>
      </c>
      <c r="I603" t="s">
        <v>600</v>
      </c>
      <c r="J603">
        <v>50089</v>
      </c>
      <c r="K603">
        <v>63</v>
      </c>
      <c r="N603">
        <v>329</v>
      </c>
      <c r="O603">
        <v>2015</v>
      </c>
      <c r="P603" s="6">
        <v>42107</v>
      </c>
      <c r="Q603" s="6">
        <v>42116</v>
      </c>
      <c r="R603">
        <v>0</v>
      </c>
      <c r="S603">
        <v>40254.120000000003</v>
      </c>
      <c r="T603" t="str">
        <f t="shared" si="9"/>
        <v>50089329</v>
      </c>
    </row>
    <row r="604" spans="1:20" x14ac:dyDescent="0.25">
      <c r="A604" s="3" t="s">
        <v>605</v>
      </c>
      <c r="B604">
        <v>20978482</v>
      </c>
      <c r="C604">
        <v>1989888316</v>
      </c>
      <c r="D604">
        <v>60</v>
      </c>
      <c r="E604">
        <v>1</v>
      </c>
      <c r="F604">
        <v>20950505</v>
      </c>
      <c r="G604">
        <v>20957921</v>
      </c>
      <c r="H604" t="s">
        <v>416</v>
      </c>
      <c r="I604" t="s">
        <v>600</v>
      </c>
      <c r="J604">
        <v>50089</v>
      </c>
      <c r="K604">
        <v>63</v>
      </c>
      <c r="N604">
        <v>329</v>
      </c>
      <c r="O604">
        <v>2015</v>
      </c>
      <c r="P604" s="6">
        <v>42107</v>
      </c>
      <c r="Q604" s="6">
        <v>42116</v>
      </c>
      <c r="R604">
        <v>0</v>
      </c>
      <c r="S604">
        <v>40254.120000000003</v>
      </c>
      <c r="T604" t="str">
        <f t="shared" si="9"/>
        <v>50089329</v>
      </c>
    </row>
    <row r="605" spans="1:20" x14ac:dyDescent="0.25">
      <c r="A605" s="3" t="s">
        <v>459</v>
      </c>
      <c r="B605">
        <v>10146986</v>
      </c>
      <c r="C605">
        <v>1989888993</v>
      </c>
      <c r="D605">
        <v>60</v>
      </c>
      <c r="E605">
        <v>1</v>
      </c>
      <c r="F605">
        <v>20952337</v>
      </c>
      <c r="G605">
        <v>20974917</v>
      </c>
      <c r="H605" t="s">
        <v>419</v>
      </c>
      <c r="I605" t="s">
        <v>447</v>
      </c>
      <c r="J605">
        <v>50300</v>
      </c>
      <c r="K605">
        <v>6</v>
      </c>
      <c r="N605">
        <v>638</v>
      </c>
      <c r="O605">
        <v>2015</v>
      </c>
      <c r="P605" s="6">
        <v>42108</v>
      </c>
      <c r="Q605" s="6">
        <v>42114</v>
      </c>
      <c r="R605">
        <v>0</v>
      </c>
      <c r="S605">
        <v>7231.47</v>
      </c>
      <c r="T605" t="str">
        <f t="shared" si="9"/>
        <v>50300638</v>
      </c>
    </row>
    <row r="606" spans="1:20" x14ac:dyDescent="0.25">
      <c r="A606" s="3" t="s">
        <v>613</v>
      </c>
      <c r="B606">
        <v>2876151</v>
      </c>
      <c r="C606">
        <v>1989890295</v>
      </c>
      <c r="D606">
        <v>60</v>
      </c>
      <c r="E606">
        <v>1</v>
      </c>
      <c r="F606">
        <v>57161</v>
      </c>
      <c r="G606">
        <v>57848</v>
      </c>
      <c r="H606" t="s">
        <v>420</v>
      </c>
      <c r="I606" t="s">
        <v>420</v>
      </c>
      <c r="J606">
        <v>50089</v>
      </c>
      <c r="K606">
        <v>7</v>
      </c>
      <c r="N606">
        <v>392</v>
      </c>
      <c r="O606">
        <v>2015</v>
      </c>
      <c r="P606" s="6">
        <v>42109</v>
      </c>
      <c r="Q606" s="6">
        <v>42109</v>
      </c>
      <c r="R606">
        <v>0</v>
      </c>
      <c r="S606">
        <v>9689.67</v>
      </c>
      <c r="T606" t="str">
        <f t="shared" si="9"/>
        <v>50089392</v>
      </c>
    </row>
    <row r="607" spans="1:20" x14ac:dyDescent="0.25">
      <c r="A607" s="3" t="s">
        <v>614</v>
      </c>
      <c r="B607">
        <v>7958895</v>
      </c>
      <c r="C607">
        <v>1993565758</v>
      </c>
      <c r="D607">
        <v>60</v>
      </c>
      <c r="E607">
        <v>1</v>
      </c>
      <c r="F607">
        <v>20945724</v>
      </c>
      <c r="G607">
        <v>20953895</v>
      </c>
      <c r="H607" t="s">
        <v>371</v>
      </c>
      <c r="I607" t="s">
        <v>419</v>
      </c>
      <c r="J607">
        <v>50089</v>
      </c>
      <c r="K607">
        <v>1</v>
      </c>
      <c r="N607">
        <v>190</v>
      </c>
      <c r="O607">
        <v>2015</v>
      </c>
      <c r="P607" s="6">
        <v>42100</v>
      </c>
      <c r="Q607" s="6">
        <v>42108</v>
      </c>
      <c r="R607">
        <v>0</v>
      </c>
      <c r="S607">
        <v>14471.52</v>
      </c>
      <c r="T607" t="str">
        <f t="shared" si="9"/>
        <v>50089190</v>
      </c>
    </row>
    <row r="608" spans="1:20" x14ac:dyDescent="0.25">
      <c r="A608" s="3" t="s">
        <v>585</v>
      </c>
      <c r="B608">
        <v>7958895</v>
      </c>
      <c r="C608">
        <v>1993601002</v>
      </c>
      <c r="D608">
        <v>60</v>
      </c>
      <c r="E608">
        <v>1</v>
      </c>
      <c r="F608">
        <v>20950371</v>
      </c>
      <c r="G608">
        <v>20954212</v>
      </c>
      <c r="H608" t="s">
        <v>616</v>
      </c>
      <c r="I608" t="s">
        <v>462</v>
      </c>
      <c r="J608">
        <v>50089</v>
      </c>
      <c r="K608">
        <v>1</v>
      </c>
      <c r="N608">
        <v>641</v>
      </c>
      <c r="O608">
        <v>2015</v>
      </c>
      <c r="P608" s="6">
        <v>42113</v>
      </c>
      <c r="Q608" s="6">
        <v>42117</v>
      </c>
      <c r="R608">
        <v>0</v>
      </c>
      <c r="S608">
        <v>9415.18</v>
      </c>
      <c r="T608" t="str">
        <f t="shared" si="9"/>
        <v>50089641</v>
      </c>
    </row>
    <row r="609" spans="1:20" x14ac:dyDescent="0.25">
      <c r="A609" s="3" t="s">
        <v>618</v>
      </c>
      <c r="B609">
        <v>7958895</v>
      </c>
      <c r="C609">
        <v>1993601002</v>
      </c>
      <c r="D609">
        <v>60</v>
      </c>
      <c r="E609">
        <v>1</v>
      </c>
      <c r="F609">
        <v>20950371</v>
      </c>
      <c r="G609">
        <v>20954212</v>
      </c>
      <c r="H609" t="s">
        <v>616</v>
      </c>
      <c r="I609" t="s">
        <v>462</v>
      </c>
      <c r="J609">
        <v>50089</v>
      </c>
      <c r="K609">
        <v>1</v>
      </c>
      <c r="N609">
        <v>641</v>
      </c>
      <c r="O609">
        <v>2015</v>
      </c>
      <c r="P609" s="6">
        <v>42113</v>
      </c>
      <c r="Q609" s="6">
        <v>42117</v>
      </c>
      <c r="R609">
        <v>0</v>
      </c>
      <c r="S609">
        <v>9415.18</v>
      </c>
      <c r="T609" t="str">
        <f t="shared" si="9"/>
        <v>50089641</v>
      </c>
    </row>
    <row r="610" spans="1:20" x14ac:dyDescent="0.25">
      <c r="A610" s="3" t="s">
        <v>619</v>
      </c>
      <c r="B610">
        <v>7958895</v>
      </c>
      <c r="C610">
        <v>1993601002</v>
      </c>
      <c r="D610">
        <v>60</v>
      </c>
      <c r="E610">
        <v>2</v>
      </c>
      <c r="F610">
        <v>21637595</v>
      </c>
      <c r="G610">
        <v>21656993</v>
      </c>
      <c r="H610" t="s">
        <v>616</v>
      </c>
      <c r="I610" t="s">
        <v>462</v>
      </c>
      <c r="J610">
        <v>50089</v>
      </c>
      <c r="K610">
        <v>1</v>
      </c>
      <c r="N610">
        <v>192</v>
      </c>
      <c r="O610">
        <v>2015</v>
      </c>
      <c r="P610" s="6">
        <v>42113</v>
      </c>
      <c r="Q610" s="6">
        <v>42117</v>
      </c>
      <c r="R610">
        <v>0</v>
      </c>
      <c r="S610">
        <v>9528.3799999999992</v>
      </c>
      <c r="T610" t="str">
        <f t="shared" si="9"/>
        <v>50089192</v>
      </c>
    </row>
    <row r="611" spans="1:20" x14ac:dyDescent="0.25">
      <c r="A611" s="3" t="s">
        <v>620</v>
      </c>
      <c r="B611">
        <v>7962564</v>
      </c>
      <c r="C611">
        <v>1993602793</v>
      </c>
      <c r="D611">
        <v>60</v>
      </c>
      <c r="E611">
        <v>1</v>
      </c>
      <c r="F611">
        <v>57953</v>
      </c>
      <c r="G611">
        <v>57659</v>
      </c>
      <c r="H611" t="s">
        <v>447</v>
      </c>
      <c r="I611" t="s">
        <v>621</v>
      </c>
      <c r="J611">
        <v>50089</v>
      </c>
      <c r="K611">
        <v>1</v>
      </c>
      <c r="N611">
        <v>392</v>
      </c>
      <c r="O611">
        <v>2015</v>
      </c>
      <c r="P611" s="6">
        <v>42114</v>
      </c>
      <c r="Q611" s="6">
        <v>42119</v>
      </c>
      <c r="R611">
        <v>0</v>
      </c>
      <c r="S611">
        <v>9689.67</v>
      </c>
      <c r="T611" t="str">
        <f t="shared" si="9"/>
        <v>50089392</v>
      </c>
    </row>
    <row r="612" spans="1:20" x14ac:dyDescent="0.25">
      <c r="A612" s="3" t="s">
        <v>623</v>
      </c>
      <c r="B612">
        <v>7966880</v>
      </c>
      <c r="C612">
        <v>1993606255</v>
      </c>
      <c r="D612">
        <v>60</v>
      </c>
      <c r="E612">
        <v>1</v>
      </c>
      <c r="F612">
        <v>21637224</v>
      </c>
      <c r="G612">
        <v>21656237</v>
      </c>
      <c r="H612" t="s">
        <v>462</v>
      </c>
      <c r="I612" t="s">
        <v>476</v>
      </c>
      <c r="J612">
        <v>50089</v>
      </c>
      <c r="K612">
        <v>1</v>
      </c>
      <c r="N612">
        <v>313</v>
      </c>
      <c r="O612">
        <v>2015</v>
      </c>
      <c r="P612" s="6">
        <v>42117</v>
      </c>
      <c r="Q612" s="6">
        <v>42118</v>
      </c>
      <c r="R612">
        <v>0</v>
      </c>
      <c r="S612">
        <v>8671.56</v>
      </c>
      <c r="T612" t="str">
        <f t="shared" si="9"/>
        <v>50089313</v>
      </c>
    </row>
    <row r="613" spans="1:20" x14ac:dyDescent="0.25">
      <c r="A613" s="3" t="s">
        <v>625</v>
      </c>
      <c r="B613">
        <v>7958895</v>
      </c>
      <c r="C613">
        <v>1997953292</v>
      </c>
      <c r="D613">
        <v>60</v>
      </c>
      <c r="E613">
        <v>1</v>
      </c>
      <c r="F613">
        <v>20950066</v>
      </c>
      <c r="G613">
        <v>20954668</v>
      </c>
      <c r="H613" s="7">
        <v>42075</v>
      </c>
      <c r="I613" s="7">
        <v>42088</v>
      </c>
      <c r="J613">
        <v>50089</v>
      </c>
      <c r="K613">
        <v>6</v>
      </c>
      <c r="N613">
        <v>872</v>
      </c>
      <c r="O613">
        <v>2015</v>
      </c>
      <c r="P613" s="6">
        <v>42075</v>
      </c>
      <c r="Q613" s="6">
        <v>42088</v>
      </c>
      <c r="R613">
        <v>0</v>
      </c>
      <c r="S613">
        <v>12247.15</v>
      </c>
      <c r="T613" t="str">
        <f t="shared" si="9"/>
        <v>50089872</v>
      </c>
    </row>
    <row r="614" spans="1:20" x14ac:dyDescent="0.25">
      <c r="A614" s="3" t="s">
        <v>373</v>
      </c>
      <c r="B614">
        <v>7962564</v>
      </c>
      <c r="C614">
        <v>1997997674</v>
      </c>
      <c r="D614">
        <v>60</v>
      </c>
      <c r="E614">
        <v>1</v>
      </c>
      <c r="F614">
        <v>20950016</v>
      </c>
      <c r="G614">
        <v>20954982</v>
      </c>
      <c r="H614" s="7">
        <v>42084</v>
      </c>
      <c r="I614" t="s">
        <v>479</v>
      </c>
      <c r="J614">
        <v>50245</v>
      </c>
      <c r="K614">
        <v>3</v>
      </c>
      <c r="N614">
        <v>871</v>
      </c>
      <c r="O614">
        <v>2015</v>
      </c>
      <c r="P614" s="6">
        <v>42084</v>
      </c>
      <c r="Q614" s="6">
        <v>42122</v>
      </c>
      <c r="R614">
        <v>2</v>
      </c>
      <c r="S614">
        <v>46294.1</v>
      </c>
      <c r="T614" t="str">
        <f t="shared" si="9"/>
        <v>50245871</v>
      </c>
    </row>
    <row r="615" spans="1:20" x14ac:dyDescent="0.25">
      <c r="A615" s="3" t="s">
        <v>463</v>
      </c>
      <c r="B615">
        <v>7962564</v>
      </c>
      <c r="C615">
        <v>1998070649</v>
      </c>
      <c r="D615">
        <v>60</v>
      </c>
      <c r="E615">
        <v>1</v>
      </c>
      <c r="F615">
        <v>20974337</v>
      </c>
      <c r="G615">
        <v>20974548</v>
      </c>
      <c r="H615" t="s">
        <v>464</v>
      </c>
      <c r="I615" t="s">
        <v>420</v>
      </c>
      <c r="J615">
        <v>53037</v>
      </c>
      <c r="K615">
        <v>6</v>
      </c>
      <c r="N615">
        <v>65</v>
      </c>
      <c r="O615">
        <v>2015</v>
      </c>
      <c r="P615" s="6">
        <v>42098</v>
      </c>
      <c r="Q615" s="6">
        <v>42109</v>
      </c>
      <c r="R615">
        <v>0</v>
      </c>
      <c r="S615">
        <v>21422.69</v>
      </c>
      <c r="T615" t="str">
        <f t="shared" si="9"/>
        <v>5303765</v>
      </c>
    </row>
    <row r="616" spans="1:20" x14ac:dyDescent="0.25">
      <c r="A616" s="3" t="s">
        <v>288</v>
      </c>
      <c r="B616">
        <v>2426139</v>
      </c>
      <c r="C616">
        <v>1998135874</v>
      </c>
      <c r="D616">
        <v>60</v>
      </c>
      <c r="E616">
        <v>1</v>
      </c>
      <c r="F616">
        <v>20953392</v>
      </c>
      <c r="G616">
        <v>20953799</v>
      </c>
      <c r="H616" t="s">
        <v>627</v>
      </c>
      <c r="I616" t="s">
        <v>603</v>
      </c>
      <c r="J616">
        <v>50300</v>
      </c>
      <c r="K616">
        <v>3</v>
      </c>
      <c r="N616">
        <v>872</v>
      </c>
      <c r="O616">
        <v>2015</v>
      </c>
      <c r="P616" s="6">
        <v>42112</v>
      </c>
      <c r="Q616" s="6">
        <v>42125</v>
      </c>
      <c r="R616">
        <v>0</v>
      </c>
      <c r="S616">
        <v>8882</v>
      </c>
      <c r="T616" t="str">
        <f t="shared" si="9"/>
        <v>50300872</v>
      </c>
    </row>
    <row r="617" spans="1:20" x14ac:dyDescent="0.25">
      <c r="A617" s="3" t="s">
        <v>629</v>
      </c>
      <c r="B617">
        <v>2876151</v>
      </c>
      <c r="C617">
        <v>1998143083</v>
      </c>
      <c r="D617">
        <v>60</v>
      </c>
      <c r="E617">
        <v>1</v>
      </c>
      <c r="F617">
        <v>21637895</v>
      </c>
      <c r="G617">
        <v>21656647</v>
      </c>
      <c r="H617" t="s">
        <v>447</v>
      </c>
      <c r="I617" t="s">
        <v>476</v>
      </c>
      <c r="J617">
        <v>50089</v>
      </c>
      <c r="K617">
        <v>3</v>
      </c>
      <c r="N617">
        <v>482</v>
      </c>
      <c r="O617">
        <v>2015</v>
      </c>
      <c r="P617" s="6">
        <v>42114</v>
      </c>
      <c r="Q617" s="6">
        <v>42118</v>
      </c>
      <c r="R617">
        <v>0</v>
      </c>
      <c r="S617">
        <v>16901.89</v>
      </c>
      <c r="T617" t="str">
        <f t="shared" si="9"/>
        <v>50089482</v>
      </c>
    </row>
    <row r="618" spans="1:20" x14ac:dyDescent="0.25">
      <c r="A618" s="3" t="s">
        <v>630</v>
      </c>
      <c r="B618">
        <v>7958895</v>
      </c>
      <c r="C618">
        <v>1998159911</v>
      </c>
      <c r="D618">
        <v>60</v>
      </c>
      <c r="E618">
        <v>1</v>
      </c>
      <c r="F618">
        <v>21636909</v>
      </c>
      <c r="G618">
        <v>21638971</v>
      </c>
      <c r="H618" t="s">
        <v>621</v>
      </c>
      <c r="I618" t="s">
        <v>470</v>
      </c>
      <c r="J618">
        <v>50089</v>
      </c>
      <c r="K618">
        <v>2</v>
      </c>
      <c r="N618">
        <v>281</v>
      </c>
      <c r="O618">
        <v>2015</v>
      </c>
      <c r="P618" s="6">
        <v>42119</v>
      </c>
      <c r="Q618" s="6">
        <v>42124</v>
      </c>
      <c r="R618">
        <v>0</v>
      </c>
      <c r="S618">
        <v>12018.27</v>
      </c>
      <c r="T618" t="str">
        <f t="shared" si="9"/>
        <v>50089281</v>
      </c>
    </row>
    <row r="619" spans="1:20" x14ac:dyDescent="0.25">
      <c r="A619" s="3" t="s">
        <v>632</v>
      </c>
      <c r="B619">
        <v>2426982</v>
      </c>
      <c r="C619">
        <v>1998161808</v>
      </c>
      <c r="D619">
        <v>60</v>
      </c>
      <c r="E619">
        <v>1</v>
      </c>
      <c r="F619">
        <v>86474</v>
      </c>
      <c r="G619">
        <v>86818</v>
      </c>
      <c r="H619" t="s">
        <v>633</v>
      </c>
      <c r="I619" t="s">
        <v>479</v>
      </c>
      <c r="J619">
        <v>50089</v>
      </c>
      <c r="K619">
        <v>3</v>
      </c>
      <c r="N619">
        <v>392</v>
      </c>
      <c r="O619">
        <v>2015</v>
      </c>
      <c r="P619" s="6">
        <v>42120</v>
      </c>
      <c r="Q619" s="6">
        <v>42122</v>
      </c>
      <c r="R619">
        <v>0</v>
      </c>
      <c r="S619">
        <v>9689.67</v>
      </c>
      <c r="T619" t="str">
        <f t="shared" si="9"/>
        <v>50089392</v>
      </c>
    </row>
    <row r="620" spans="1:20" x14ac:dyDescent="0.25">
      <c r="A620" s="3" t="s">
        <v>634</v>
      </c>
      <c r="B620">
        <v>2426982</v>
      </c>
      <c r="C620">
        <v>1998161808</v>
      </c>
      <c r="D620">
        <v>60</v>
      </c>
      <c r="E620">
        <v>1</v>
      </c>
      <c r="F620">
        <v>86474</v>
      </c>
      <c r="G620">
        <v>86818</v>
      </c>
      <c r="H620" t="s">
        <v>633</v>
      </c>
      <c r="I620" t="s">
        <v>479</v>
      </c>
      <c r="J620">
        <v>50089</v>
      </c>
      <c r="K620">
        <v>3</v>
      </c>
      <c r="N620">
        <v>392</v>
      </c>
      <c r="O620">
        <v>2015</v>
      </c>
      <c r="P620" s="6">
        <v>42120</v>
      </c>
      <c r="Q620" s="6">
        <v>42122</v>
      </c>
      <c r="R620">
        <v>0</v>
      </c>
      <c r="S620">
        <v>9689.67</v>
      </c>
      <c r="T620" t="str">
        <f t="shared" si="9"/>
        <v>50089392</v>
      </c>
    </row>
    <row r="621" spans="1:20" x14ac:dyDescent="0.25">
      <c r="A621" s="3" t="s">
        <v>635</v>
      </c>
      <c r="B621">
        <v>10147310</v>
      </c>
      <c r="C621">
        <v>1998161850</v>
      </c>
      <c r="D621">
        <v>60</v>
      </c>
      <c r="E621">
        <v>1</v>
      </c>
      <c r="F621">
        <v>21656555</v>
      </c>
      <c r="G621">
        <v>21656158</v>
      </c>
      <c r="H621" t="s">
        <v>633</v>
      </c>
      <c r="I621" t="s">
        <v>470</v>
      </c>
      <c r="J621">
        <v>50089</v>
      </c>
      <c r="K621">
        <v>1</v>
      </c>
      <c r="N621">
        <v>309</v>
      </c>
      <c r="O621">
        <v>2015</v>
      </c>
      <c r="P621" s="6">
        <v>42120</v>
      </c>
      <c r="Q621" s="6">
        <v>42124</v>
      </c>
      <c r="R621">
        <v>0</v>
      </c>
      <c r="S621">
        <v>10078.18</v>
      </c>
      <c r="T621" t="str">
        <f t="shared" si="9"/>
        <v>50089309</v>
      </c>
    </row>
    <row r="622" spans="1:20" x14ac:dyDescent="0.25">
      <c r="A622" s="3" t="s">
        <v>636</v>
      </c>
      <c r="B622">
        <v>7966959</v>
      </c>
      <c r="C622">
        <v>1998165813</v>
      </c>
      <c r="D622">
        <v>60</v>
      </c>
      <c r="E622">
        <v>1</v>
      </c>
      <c r="F622">
        <v>21637154</v>
      </c>
      <c r="G622">
        <v>21656715</v>
      </c>
      <c r="H622" t="s">
        <v>479</v>
      </c>
      <c r="I622" t="s">
        <v>470</v>
      </c>
      <c r="J622">
        <v>50089</v>
      </c>
      <c r="K622">
        <v>1</v>
      </c>
      <c r="N622">
        <v>313</v>
      </c>
      <c r="O622">
        <v>2015</v>
      </c>
      <c r="P622" s="6">
        <v>42122</v>
      </c>
      <c r="Q622" s="6">
        <v>42124</v>
      </c>
      <c r="R622">
        <v>0</v>
      </c>
      <c r="S622">
        <v>8671.56</v>
      </c>
      <c r="T622" t="str">
        <f t="shared" si="9"/>
        <v>50089313</v>
      </c>
    </row>
    <row r="623" spans="1:20" x14ac:dyDescent="0.25">
      <c r="A623" s="3" t="s">
        <v>637</v>
      </c>
      <c r="B623">
        <v>20968527</v>
      </c>
      <c r="C623">
        <v>1998166362</v>
      </c>
      <c r="D623">
        <v>60</v>
      </c>
      <c r="E623">
        <v>1</v>
      </c>
      <c r="F623">
        <v>21637500</v>
      </c>
      <c r="G623">
        <v>21656622</v>
      </c>
      <c r="H623" t="s">
        <v>479</v>
      </c>
      <c r="I623" t="s">
        <v>638</v>
      </c>
      <c r="J623">
        <v>50089</v>
      </c>
      <c r="K623">
        <v>1</v>
      </c>
      <c r="N623">
        <v>690</v>
      </c>
      <c r="O623">
        <v>2015</v>
      </c>
      <c r="P623" s="6">
        <v>42122</v>
      </c>
      <c r="Q623" s="6">
        <v>42126</v>
      </c>
      <c r="R623">
        <v>0</v>
      </c>
      <c r="S623">
        <v>10020.33</v>
      </c>
      <c r="T623" t="str">
        <f t="shared" si="9"/>
        <v>50089690</v>
      </c>
    </row>
    <row r="624" spans="1:20" x14ac:dyDescent="0.25">
      <c r="A624" s="3" t="s">
        <v>639</v>
      </c>
      <c r="B624">
        <v>2426157</v>
      </c>
      <c r="C624">
        <v>1998168620</v>
      </c>
      <c r="D624">
        <v>60</v>
      </c>
      <c r="E624">
        <v>1</v>
      </c>
      <c r="F624">
        <v>68363</v>
      </c>
      <c r="G624">
        <v>68022</v>
      </c>
      <c r="H624" t="s">
        <v>465</v>
      </c>
      <c r="I624" t="s">
        <v>640</v>
      </c>
      <c r="J624">
        <v>50089</v>
      </c>
      <c r="K624">
        <v>6</v>
      </c>
      <c r="N624">
        <v>189</v>
      </c>
      <c r="O624">
        <v>2015</v>
      </c>
      <c r="P624" s="6">
        <v>42123</v>
      </c>
      <c r="Q624" s="6">
        <v>42128</v>
      </c>
      <c r="R624">
        <v>0</v>
      </c>
      <c r="S624">
        <v>13556.83</v>
      </c>
      <c r="T624" t="str">
        <f t="shared" si="9"/>
        <v>50089189</v>
      </c>
    </row>
    <row r="625" spans="1:20" x14ac:dyDescent="0.25">
      <c r="A625" s="3" t="s">
        <v>642</v>
      </c>
      <c r="B625">
        <v>2426982</v>
      </c>
      <c r="C625">
        <v>1998171009</v>
      </c>
      <c r="D625">
        <v>60</v>
      </c>
      <c r="E625">
        <v>1</v>
      </c>
      <c r="F625">
        <v>86666</v>
      </c>
      <c r="G625">
        <v>27128</v>
      </c>
      <c r="H625" t="s">
        <v>603</v>
      </c>
      <c r="I625" t="s">
        <v>643</v>
      </c>
      <c r="J625">
        <v>50089</v>
      </c>
      <c r="K625">
        <v>1</v>
      </c>
      <c r="N625">
        <v>69</v>
      </c>
      <c r="O625">
        <v>2015</v>
      </c>
      <c r="P625" s="6">
        <v>42125</v>
      </c>
      <c r="Q625" s="6">
        <v>42127</v>
      </c>
      <c r="R625">
        <v>0</v>
      </c>
      <c r="S625">
        <v>9361.43</v>
      </c>
      <c r="T625" t="str">
        <f t="shared" si="9"/>
        <v>5008969</v>
      </c>
    </row>
    <row r="626" spans="1:20" x14ac:dyDescent="0.25">
      <c r="A626" s="3" t="s">
        <v>588</v>
      </c>
      <c r="B626">
        <v>7966959</v>
      </c>
      <c r="C626">
        <v>2003183726</v>
      </c>
      <c r="D626">
        <v>60</v>
      </c>
      <c r="E626">
        <v>1</v>
      </c>
      <c r="F626">
        <v>57335</v>
      </c>
      <c r="G626">
        <v>57020</v>
      </c>
      <c r="H626" s="7">
        <v>42090</v>
      </c>
      <c r="I626" t="s">
        <v>384</v>
      </c>
      <c r="J626">
        <v>50245</v>
      </c>
      <c r="K626">
        <v>3</v>
      </c>
      <c r="N626">
        <v>463</v>
      </c>
      <c r="O626">
        <v>2015</v>
      </c>
      <c r="P626" s="6">
        <v>42090</v>
      </c>
      <c r="Q626" s="6">
        <v>42096</v>
      </c>
      <c r="R626">
        <v>0</v>
      </c>
      <c r="S626">
        <v>38843.5</v>
      </c>
      <c r="T626" t="str">
        <f t="shared" si="9"/>
        <v>50245463</v>
      </c>
    </row>
    <row r="627" spans="1:20" x14ac:dyDescent="0.25">
      <c r="A627" s="3" t="s">
        <v>452</v>
      </c>
      <c r="B627">
        <v>10145652</v>
      </c>
      <c r="C627">
        <v>2003193062</v>
      </c>
      <c r="D627">
        <v>60</v>
      </c>
      <c r="E627">
        <v>1</v>
      </c>
      <c r="F627">
        <v>20950950</v>
      </c>
      <c r="G627">
        <v>20957856</v>
      </c>
      <c r="H627" s="7">
        <v>42093</v>
      </c>
      <c r="I627" t="s">
        <v>600</v>
      </c>
      <c r="J627">
        <v>52037</v>
      </c>
      <c r="K627">
        <v>3</v>
      </c>
      <c r="N627">
        <v>189</v>
      </c>
      <c r="O627">
        <v>2015</v>
      </c>
      <c r="P627" s="6">
        <v>42093</v>
      </c>
      <c r="Q627" s="6">
        <v>42116</v>
      </c>
      <c r="R627">
        <v>0</v>
      </c>
      <c r="S627">
        <v>40137.97</v>
      </c>
      <c r="T627" t="str">
        <f t="shared" si="9"/>
        <v>52037189</v>
      </c>
    </row>
    <row r="628" spans="1:20" x14ac:dyDescent="0.25">
      <c r="A628" s="3" t="s">
        <v>606</v>
      </c>
      <c r="B628">
        <v>7958895</v>
      </c>
      <c r="C628">
        <v>2003236444</v>
      </c>
      <c r="D628">
        <v>60</v>
      </c>
      <c r="E628">
        <v>1</v>
      </c>
      <c r="F628">
        <v>20974272</v>
      </c>
      <c r="G628">
        <v>20974557</v>
      </c>
      <c r="H628" t="s">
        <v>406</v>
      </c>
      <c r="I628" t="s">
        <v>462</v>
      </c>
      <c r="J628">
        <v>53037</v>
      </c>
      <c r="K628">
        <v>6</v>
      </c>
      <c r="N628">
        <v>92</v>
      </c>
      <c r="O628">
        <v>2015</v>
      </c>
      <c r="P628" s="6">
        <v>42103</v>
      </c>
      <c r="Q628" s="6">
        <v>42117</v>
      </c>
      <c r="R628">
        <v>0</v>
      </c>
      <c r="S628">
        <v>29240.13</v>
      </c>
      <c r="T628" t="str">
        <f t="shared" si="9"/>
        <v>5303792</v>
      </c>
    </row>
    <row r="629" spans="1:20" x14ac:dyDescent="0.25">
      <c r="A629" s="3" t="s">
        <v>469</v>
      </c>
      <c r="B629">
        <v>2426157</v>
      </c>
      <c r="C629">
        <v>2003243559</v>
      </c>
      <c r="D629">
        <v>60</v>
      </c>
      <c r="E629">
        <v>1</v>
      </c>
      <c r="F629">
        <v>20974781</v>
      </c>
      <c r="G629">
        <v>20974576</v>
      </c>
      <c r="H629" t="s">
        <v>393</v>
      </c>
      <c r="I629" t="s">
        <v>621</v>
      </c>
      <c r="J629">
        <v>53037</v>
      </c>
      <c r="K629">
        <v>6</v>
      </c>
      <c r="N629">
        <v>948</v>
      </c>
      <c r="O629">
        <v>2015</v>
      </c>
      <c r="P629" s="6">
        <v>42104</v>
      </c>
      <c r="Q629" s="6">
        <v>42119</v>
      </c>
      <c r="R629">
        <v>0</v>
      </c>
      <c r="S629">
        <v>29241.97</v>
      </c>
      <c r="T629" t="str">
        <f t="shared" si="9"/>
        <v>53037948</v>
      </c>
    </row>
    <row r="630" spans="1:20" x14ac:dyDescent="0.25">
      <c r="A630" s="3" t="s">
        <v>448</v>
      </c>
      <c r="B630">
        <v>7966906</v>
      </c>
      <c r="C630">
        <v>2003307461</v>
      </c>
      <c r="D630">
        <v>60</v>
      </c>
      <c r="E630">
        <v>1</v>
      </c>
      <c r="F630">
        <v>5349435</v>
      </c>
      <c r="G630">
        <v>5349917</v>
      </c>
      <c r="H630" t="s">
        <v>621</v>
      </c>
      <c r="I630" t="s">
        <v>611</v>
      </c>
      <c r="J630">
        <v>50089</v>
      </c>
      <c r="K630">
        <v>3</v>
      </c>
      <c r="N630">
        <v>4</v>
      </c>
      <c r="O630">
        <v>2015</v>
      </c>
      <c r="P630" s="6">
        <v>42119</v>
      </c>
      <c r="Q630" s="6">
        <v>42130</v>
      </c>
      <c r="R630">
        <v>0</v>
      </c>
      <c r="S630">
        <v>57424.36</v>
      </c>
      <c r="T630" t="str">
        <f t="shared" si="9"/>
        <v>500894</v>
      </c>
    </row>
    <row r="631" spans="1:20" x14ac:dyDescent="0.25">
      <c r="A631" s="3" t="s">
        <v>614</v>
      </c>
      <c r="B631">
        <v>7958895</v>
      </c>
      <c r="C631">
        <v>2003309218</v>
      </c>
      <c r="D631">
        <v>60</v>
      </c>
      <c r="E631">
        <v>1</v>
      </c>
      <c r="F631">
        <v>20945724</v>
      </c>
      <c r="G631">
        <v>20953895</v>
      </c>
      <c r="H631" t="s">
        <v>621</v>
      </c>
      <c r="I631" t="s">
        <v>624</v>
      </c>
      <c r="J631">
        <v>50089</v>
      </c>
      <c r="K631">
        <v>3</v>
      </c>
      <c r="N631">
        <v>280</v>
      </c>
      <c r="O631">
        <v>2015</v>
      </c>
      <c r="P631" s="6">
        <v>42119</v>
      </c>
      <c r="Q631" s="6">
        <v>42137</v>
      </c>
      <c r="R631">
        <v>2</v>
      </c>
      <c r="S631">
        <v>23824.92</v>
      </c>
      <c r="T631" t="str">
        <f t="shared" si="9"/>
        <v>50089280</v>
      </c>
    </row>
    <row r="632" spans="1:20" x14ac:dyDescent="0.25">
      <c r="A632" s="3" t="s">
        <v>648</v>
      </c>
      <c r="B632">
        <v>7958895</v>
      </c>
      <c r="C632">
        <v>2003309218</v>
      </c>
      <c r="D632">
        <v>60</v>
      </c>
      <c r="E632">
        <v>1</v>
      </c>
      <c r="F632">
        <v>20945724</v>
      </c>
      <c r="G632">
        <v>20953895</v>
      </c>
      <c r="H632" t="s">
        <v>621</v>
      </c>
      <c r="I632" t="s">
        <v>624</v>
      </c>
      <c r="J632">
        <v>50089</v>
      </c>
      <c r="K632">
        <v>3</v>
      </c>
      <c r="N632">
        <v>280</v>
      </c>
      <c r="O632">
        <v>2015</v>
      </c>
      <c r="P632" s="6">
        <v>42119</v>
      </c>
      <c r="Q632" s="6">
        <v>42137</v>
      </c>
      <c r="R632">
        <v>2</v>
      </c>
      <c r="S632">
        <v>23824.92</v>
      </c>
      <c r="T632" t="str">
        <f t="shared" si="9"/>
        <v>50089280</v>
      </c>
    </row>
    <row r="633" spans="1:20" x14ac:dyDescent="0.25">
      <c r="A633" s="3" t="s">
        <v>649</v>
      </c>
      <c r="B633">
        <v>7962564</v>
      </c>
      <c r="C633">
        <v>2003329522</v>
      </c>
      <c r="D633">
        <v>60</v>
      </c>
      <c r="E633">
        <v>1</v>
      </c>
      <c r="F633">
        <v>21637598</v>
      </c>
      <c r="G633">
        <v>21656575</v>
      </c>
      <c r="H633" t="s">
        <v>638</v>
      </c>
      <c r="I633" t="s">
        <v>615</v>
      </c>
      <c r="J633">
        <v>50089</v>
      </c>
      <c r="K633">
        <v>1</v>
      </c>
      <c r="N633">
        <v>313</v>
      </c>
      <c r="O633">
        <v>2015</v>
      </c>
      <c r="P633" s="6">
        <v>42126</v>
      </c>
      <c r="Q633" s="6">
        <v>42129</v>
      </c>
      <c r="R633">
        <v>0</v>
      </c>
      <c r="S633">
        <v>8671.56</v>
      </c>
      <c r="T633" t="str">
        <f t="shared" si="9"/>
        <v>50089313</v>
      </c>
    </row>
    <row r="634" spans="1:20" x14ac:dyDescent="0.25">
      <c r="A634" s="3" t="s">
        <v>650</v>
      </c>
      <c r="B634">
        <v>2876871</v>
      </c>
      <c r="C634">
        <v>2003330007</v>
      </c>
      <c r="D634">
        <v>60</v>
      </c>
      <c r="E634">
        <v>1</v>
      </c>
      <c r="F634">
        <v>20948563</v>
      </c>
      <c r="G634">
        <v>20962042</v>
      </c>
      <c r="H634" t="s">
        <v>638</v>
      </c>
      <c r="I634" t="s">
        <v>609</v>
      </c>
      <c r="J634">
        <v>50089</v>
      </c>
      <c r="K634">
        <v>3</v>
      </c>
      <c r="N634">
        <v>177</v>
      </c>
      <c r="O634">
        <v>2015</v>
      </c>
      <c r="P634" s="6">
        <v>42126</v>
      </c>
      <c r="Q634" s="6">
        <v>42131</v>
      </c>
      <c r="R634">
        <v>0</v>
      </c>
      <c r="S634">
        <v>19035.349999999999</v>
      </c>
      <c r="T634" t="str">
        <f t="shared" si="9"/>
        <v>50089177</v>
      </c>
    </row>
    <row r="635" spans="1:20" x14ac:dyDescent="0.25">
      <c r="A635" s="3" t="s">
        <v>652</v>
      </c>
      <c r="B635">
        <v>2426982</v>
      </c>
      <c r="C635">
        <v>2003330955</v>
      </c>
      <c r="D635">
        <v>60</v>
      </c>
      <c r="E635">
        <v>1</v>
      </c>
      <c r="F635">
        <v>21637319</v>
      </c>
      <c r="G635">
        <v>21656387</v>
      </c>
      <c r="H635" t="s">
        <v>643</v>
      </c>
      <c r="I635" t="s">
        <v>615</v>
      </c>
      <c r="J635">
        <v>50089</v>
      </c>
      <c r="K635">
        <v>1</v>
      </c>
      <c r="N635">
        <v>552</v>
      </c>
      <c r="O635">
        <v>2015</v>
      </c>
      <c r="P635" s="6">
        <v>42127</v>
      </c>
      <c r="Q635" s="6">
        <v>42129</v>
      </c>
      <c r="R635">
        <v>0</v>
      </c>
      <c r="S635">
        <v>10756.64</v>
      </c>
      <c r="T635" t="str">
        <f t="shared" si="9"/>
        <v>50089552</v>
      </c>
    </row>
    <row r="636" spans="1:20" x14ac:dyDescent="0.25">
      <c r="A636" s="3" t="s">
        <v>653</v>
      </c>
      <c r="B636">
        <v>7958895</v>
      </c>
      <c r="C636">
        <v>2003335242</v>
      </c>
      <c r="D636">
        <v>60</v>
      </c>
      <c r="E636">
        <v>1</v>
      </c>
      <c r="F636">
        <v>20954674</v>
      </c>
      <c r="G636">
        <v>20954047</v>
      </c>
      <c r="H636" t="s">
        <v>611</v>
      </c>
      <c r="I636" t="s">
        <v>654</v>
      </c>
      <c r="J636">
        <v>50089</v>
      </c>
      <c r="K636">
        <v>7</v>
      </c>
      <c r="N636">
        <v>189</v>
      </c>
      <c r="O636">
        <v>2015</v>
      </c>
      <c r="P636" s="6">
        <v>42130</v>
      </c>
      <c r="Q636" s="6">
        <v>42133</v>
      </c>
      <c r="R636">
        <v>0</v>
      </c>
      <c r="S636">
        <v>13556.83</v>
      </c>
      <c r="T636" t="str">
        <f t="shared" si="9"/>
        <v>50089189</v>
      </c>
    </row>
    <row r="637" spans="1:20" x14ac:dyDescent="0.25">
      <c r="A637" s="3" t="s">
        <v>455</v>
      </c>
      <c r="B637">
        <v>7966959</v>
      </c>
      <c r="C637">
        <v>2003337824</v>
      </c>
      <c r="D637">
        <v>60</v>
      </c>
      <c r="E637">
        <v>1</v>
      </c>
      <c r="F637">
        <v>59292</v>
      </c>
      <c r="G637">
        <v>59824</v>
      </c>
      <c r="H637" t="s">
        <v>655</v>
      </c>
      <c r="I637" t="s">
        <v>624</v>
      </c>
      <c r="J637">
        <v>50327</v>
      </c>
      <c r="K637">
        <v>1</v>
      </c>
      <c r="N637">
        <v>812</v>
      </c>
      <c r="O637">
        <v>2015</v>
      </c>
      <c r="P637" s="6">
        <v>42134</v>
      </c>
      <c r="Q637" s="6">
        <v>42137</v>
      </c>
      <c r="R637">
        <v>0</v>
      </c>
      <c r="S637">
        <v>10078.19</v>
      </c>
      <c r="T637" t="str">
        <f t="shared" si="9"/>
        <v>50327812</v>
      </c>
    </row>
    <row r="638" spans="1:20" x14ac:dyDescent="0.25">
      <c r="A638" s="3" t="s">
        <v>456</v>
      </c>
      <c r="B638">
        <v>7966959</v>
      </c>
      <c r="C638">
        <v>2003337824</v>
      </c>
      <c r="D638">
        <v>60</v>
      </c>
      <c r="E638">
        <v>1</v>
      </c>
      <c r="F638">
        <v>59292</v>
      </c>
      <c r="G638">
        <v>59824</v>
      </c>
      <c r="H638" t="s">
        <v>655</v>
      </c>
      <c r="I638" t="s">
        <v>624</v>
      </c>
      <c r="J638">
        <v>50327</v>
      </c>
      <c r="K638">
        <v>1</v>
      </c>
      <c r="N638">
        <v>812</v>
      </c>
      <c r="O638">
        <v>2015</v>
      </c>
      <c r="P638" s="6">
        <v>42134</v>
      </c>
      <c r="Q638" s="6">
        <v>42137</v>
      </c>
      <c r="R638">
        <v>0</v>
      </c>
      <c r="S638">
        <v>10078.19</v>
      </c>
      <c r="T638" t="str">
        <f t="shared" si="9"/>
        <v>50327812</v>
      </c>
    </row>
    <row r="639" spans="1:20" x14ac:dyDescent="0.25">
      <c r="A639" s="3" t="s">
        <v>560</v>
      </c>
      <c r="B639">
        <v>2426982</v>
      </c>
      <c r="C639">
        <v>2006430053</v>
      </c>
      <c r="D639">
        <v>60</v>
      </c>
      <c r="E639">
        <v>1</v>
      </c>
      <c r="F639">
        <v>92233</v>
      </c>
      <c r="G639">
        <v>92001</v>
      </c>
      <c r="H639" t="s">
        <v>374</v>
      </c>
      <c r="I639" t="s">
        <v>388</v>
      </c>
      <c r="J639">
        <v>50129</v>
      </c>
      <c r="K639">
        <v>3</v>
      </c>
      <c r="N639">
        <v>683</v>
      </c>
      <c r="O639">
        <v>2015</v>
      </c>
      <c r="P639" s="6">
        <v>42057</v>
      </c>
      <c r="Q639" s="6">
        <v>42061</v>
      </c>
      <c r="R639">
        <v>0</v>
      </c>
      <c r="S639">
        <v>9015.6299999999992</v>
      </c>
      <c r="T639" t="str">
        <f t="shared" si="9"/>
        <v>50129683</v>
      </c>
    </row>
    <row r="640" spans="1:20" x14ac:dyDescent="0.25">
      <c r="A640" s="3" t="s">
        <v>608</v>
      </c>
      <c r="B640">
        <v>2426827</v>
      </c>
      <c r="C640">
        <v>2006542870</v>
      </c>
      <c r="D640">
        <v>60</v>
      </c>
      <c r="E640">
        <v>1</v>
      </c>
      <c r="F640">
        <v>20945015</v>
      </c>
      <c r="G640">
        <v>20953888</v>
      </c>
      <c r="H640" t="s">
        <v>424</v>
      </c>
      <c r="I640" t="s">
        <v>621</v>
      </c>
      <c r="J640">
        <v>53037</v>
      </c>
      <c r="K640">
        <v>6</v>
      </c>
      <c r="N640">
        <v>190</v>
      </c>
      <c r="O640">
        <v>2015</v>
      </c>
      <c r="P640" s="6">
        <v>42111</v>
      </c>
      <c r="Q640" s="6">
        <v>42119</v>
      </c>
      <c r="R640">
        <v>0</v>
      </c>
      <c r="S640">
        <v>23702.400000000001</v>
      </c>
      <c r="T640" t="str">
        <f t="shared" si="9"/>
        <v>53037190</v>
      </c>
    </row>
    <row r="641" spans="1:20" x14ac:dyDescent="0.25">
      <c r="A641" s="3" t="s">
        <v>451</v>
      </c>
      <c r="B641">
        <v>2426982</v>
      </c>
      <c r="C641">
        <v>2006576079</v>
      </c>
      <c r="D641">
        <v>60</v>
      </c>
      <c r="E641">
        <v>1</v>
      </c>
      <c r="F641">
        <v>87753</v>
      </c>
      <c r="G641">
        <v>29435</v>
      </c>
      <c r="H641" t="s">
        <v>465</v>
      </c>
      <c r="I641" t="s">
        <v>611</v>
      </c>
      <c r="J641">
        <v>50129</v>
      </c>
      <c r="K641">
        <v>6</v>
      </c>
      <c r="N641">
        <v>300</v>
      </c>
      <c r="O641">
        <v>2015</v>
      </c>
      <c r="P641" s="6">
        <v>42123</v>
      </c>
      <c r="Q641" s="6">
        <v>42130</v>
      </c>
      <c r="R641">
        <v>0</v>
      </c>
      <c r="S641">
        <v>9207.65</v>
      </c>
      <c r="T641" t="str">
        <f t="shared" si="9"/>
        <v>50129300</v>
      </c>
    </row>
    <row r="642" spans="1:20" x14ac:dyDescent="0.25">
      <c r="A642" s="3" t="s">
        <v>630</v>
      </c>
      <c r="B642">
        <v>7958895</v>
      </c>
      <c r="C642">
        <v>2006579590</v>
      </c>
      <c r="D642">
        <v>60</v>
      </c>
      <c r="E642">
        <v>1</v>
      </c>
      <c r="F642">
        <v>21636909</v>
      </c>
      <c r="G642">
        <v>21638971</v>
      </c>
      <c r="H642" t="s">
        <v>470</v>
      </c>
      <c r="I642" t="s">
        <v>615</v>
      </c>
      <c r="J642">
        <v>50129</v>
      </c>
      <c r="K642">
        <v>6</v>
      </c>
      <c r="N642">
        <v>247</v>
      </c>
      <c r="O642">
        <v>2015</v>
      </c>
      <c r="P642" s="6">
        <v>42124</v>
      </c>
      <c r="Q642" s="6">
        <v>42129</v>
      </c>
      <c r="R642">
        <v>0</v>
      </c>
      <c r="S642">
        <v>17257.939999999999</v>
      </c>
      <c r="T642" t="str">
        <f t="shared" si="9"/>
        <v>50129247</v>
      </c>
    </row>
    <row r="643" spans="1:20" x14ac:dyDescent="0.25">
      <c r="A643" s="3" t="s">
        <v>658</v>
      </c>
      <c r="B643">
        <v>2426982</v>
      </c>
      <c r="C643">
        <v>2006590287</v>
      </c>
      <c r="D643">
        <v>60</v>
      </c>
      <c r="E643">
        <v>1</v>
      </c>
      <c r="F643">
        <v>21637346</v>
      </c>
      <c r="G643">
        <v>21656211</v>
      </c>
      <c r="H643" t="s">
        <v>615</v>
      </c>
      <c r="I643" t="s">
        <v>609</v>
      </c>
      <c r="J643">
        <v>50089</v>
      </c>
      <c r="K643">
        <v>1</v>
      </c>
      <c r="N643">
        <v>191</v>
      </c>
      <c r="O643">
        <v>2015</v>
      </c>
      <c r="P643" s="6">
        <v>42129</v>
      </c>
      <c r="Q643" s="6">
        <v>42131</v>
      </c>
      <c r="R643">
        <v>0</v>
      </c>
      <c r="S643">
        <v>12538.76</v>
      </c>
      <c r="T643" t="str">
        <f t="shared" ref="T643:T706" si="10">CONCATENATE(J643,N643)</f>
        <v>50089191</v>
      </c>
    </row>
    <row r="644" spans="1:20" x14ac:dyDescent="0.25">
      <c r="A644" s="3" t="s">
        <v>660</v>
      </c>
      <c r="B644">
        <v>7960829</v>
      </c>
      <c r="C644">
        <v>2006594449</v>
      </c>
      <c r="D644">
        <v>60</v>
      </c>
      <c r="E644">
        <v>1</v>
      </c>
      <c r="F644">
        <v>21637133</v>
      </c>
      <c r="G644">
        <v>21656669</v>
      </c>
      <c r="H644" t="s">
        <v>602</v>
      </c>
      <c r="I644" t="s">
        <v>617</v>
      </c>
      <c r="J644">
        <v>50089</v>
      </c>
      <c r="K644">
        <v>3</v>
      </c>
      <c r="N644">
        <v>239</v>
      </c>
      <c r="O644">
        <v>2015</v>
      </c>
      <c r="P644" s="6">
        <v>42132</v>
      </c>
      <c r="Q644" s="6">
        <v>42136</v>
      </c>
      <c r="R644">
        <v>0</v>
      </c>
      <c r="S644">
        <v>21955.919999999998</v>
      </c>
      <c r="T644" t="str">
        <f t="shared" si="10"/>
        <v>50089239</v>
      </c>
    </row>
    <row r="645" spans="1:20" x14ac:dyDescent="0.25">
      <c r="A645" s="3" t="s">
        <v>380</v>
      </c>
      <c r="B645">
        <v>2949123</v>
      </c>
      <c r="C645">
        <v>2006594490</v>
      </c>
      <c r="D645">
        <v>60</v>
      </c>
      <c r="E645">
        <v>1</v>
      </c>
      <c r="F645">
        <v>68106</v>
      </c>
      <c r="G645">
        <v>68162</v>
      </c>
      <c r="H645" t="s">
        <v>602</v>
      </c>
      <c r="I645" t="s">
        <v>622</v>
      </c>
      <c r="J645">
        <v>50089</v>
      </c>
      <c r="K645">
        <v>1</v>
      </c>
      <c r="N645">
        <v>393</v>
      </c>
      <c r="O645">
        <v>2015</v>
      </c>
      <c r="P645" s="6">
        <v>42132</v>
      </c>
      <c r="Q645" s="6">
        <v>42138</v>
      </c>
      <c r="R645">
        <v>0</v>
      </c>
      <c r="S645">
        <v>18666.11</v>
      </c>
      <c r="T645" t="str">
        <f t="shared" si="10"/>
        <v>50089393</v>
      </c>
    </row>
    <row r="646" spans="1:20" x14ac:dyDescent="0.25">
      <c r="A646" s="3" t="s">
        <v>661</v>
      </c>
      <c r="B646">
        <v>7961633</v>
      </c>
      <c r="C646">
        <v>2006596169</v>
      </c>
      <c r="D646">
        <v>60</v>
      </c>
      <c r="E646">
        <v>1</v>
      </c>
      <c r="F646">
        <v>20949494</v>
      </c>
      <c r="G646">
        <v>20974603</v>
      </c>
      <c r="H646" t="s">
        <v>654</v>
      </c>
      <c r="I646" t="s">
        <v>617</v>
      </c>
      <c r="J646">
        <v>50089</v>
      </c>
      <c r="K646">
        <v>1</v>
      </c>
      <c r="N646">
        <v>291</v>
      </c>
      <c r="O646">
        <v>2015</v>
      </c>
      <c r="P646" s="6">
        <v>42133</v>
      </c>
      <c r="Q646" s="6">
        <v>42136</v>
      </c>
      <c r="R646">
        <v>0</v>
      </c>
      <c r="S646">
        <v>17203.3</v>
      </c>
      <c r="T646" t="str">
        <f t="shared" si="10"/>
        <v>50089291</v>
      </c>
    </row>
    <row r="647" spans="1:20" x14ac:dyDescent="0.25">
      <c r="A647" s="3" t="s">
        <v>662</v>
      </c>
      <c r="B647">
        <v>7958895</v>
      </c>
      <c r="C647">
        <v>2006597236</v>
      </c>
      <c r="D647">
        <v>60</v>
      </c>
      <c r="E647">
        <v>1</v>
      </c>
      <c r="F647">
        <v>21637019</v>
      </c>
      <c r="G647">
        <v>21656652</v>
      </c>
      <c r="H647" t="s">
        <v>655</v>
      </c>
      <c r="I647" t="s">
        <v>617</v>
      </c>
      <c r="J647">
        <v>50089</v>
      </c>
      <c r="K647">
        <v>6</v>
      </c>
      <c r="N647">
        <v>312</v>
      </c>
      <c r="O647">
        <v>2015</v>
      </c>
      <c r="P647" s="6">
        <v>42134</v>
      </c>
      <c r="Q647" s="6">
        <v>42136</v>
      </c>
      <c r="R647">
        <v>0</v>
      </c>
      <c r="S647">
        <v>9718.17</v>
      </c>
      <c r="T647" t="str">
        <f t="shared" si="10"/>
        <v>50089312</v>
      </c>
    </row>
    <row r="648" spans="1:20" x14ac:dyDescent="0.25">
      <c r="A648" s="3" t="s">
        <v>663</v>
      </c>
      <c r="B648">
        <v>7966959</v>
      </c>
      <c r="C648">
        <v>2006597256</v>
      </c>
      <c r="D648">
        <v>60</v>
      </c>
      <c r="E648">
        <v>1</v>
      </c>
      <c r="F648">
        <v>21656921</v>
      </c>
      <c r="G648">
        <v>21656819</v>
      </c>
      <c r="H648" t="s">
        <v>655</v>
      </c>
      <c r="I648" t="s">
        <v>624</v>
      </c>
      <c r="J648">
        <v>50089</v>
      </c>
      <c r="K648">
        <v>2</v>
      </c>
      <c r="N648">
        <v>303</v>
      </c>
      <c r="O648">
        <v>2015</v>
      </c>
      <c r="P648" s="6">
        <v>42134</v>
      </c>
      <c r="Q648" s="6">
        <v>42137</v>
      </c>
      <c r="R648">
        <v>0</v>
      </c>
      <c r="S648">
        <v>8641.43</v>
      </c>
      <c r="T648" t="str">
        <f t="shared" si="10"/>
        <v>50089303</v>
      </c>
    </row>
    <row r="649" spans="1:20" x14ac:dyDescent="0.25">
      <c r="A649" s="3" t="s">
        <v>606</v>
      </c>
      <c r="B649">
        <v>7958895</v>
      </c>
      <c r="C649">
        <v>2006598295</v>
      </c>
      <c r="D649">
        <v>60</v>
      </c>
      <c r="E649">
        <v>1</v>
      </c>
      <c r="F649">
        <v>20974272</v>
      </c>
      <c r="G649">
        <v>20974557</v>
      </c>
      <c r="H649" t="s">
        <v>601</v>
      </c>
      <c r="I649" t="s">
        <v>622</v>
      </c>
      <c r="J649">
        <v>50089</v>
      </c>
      <c r="K649">
        <v>1</v>
      </c>
      <c r="N649">
        <v>640</v>
      </c>
      <c r="O649">
        <v>2015</v>
      </c>
      <c r="P649" s="6">
        <v>42135</v>
      </c>
      <c r="Q649" s="6">
        <v>42138</v>
      </c>
      <c r="R649">
        <v>0</v>
      </c>
      <c r="S649">
        <v>13902.2</v>
      </c>
      <c r="T649" t="str">
        <f t="shared" si="10"/>
        <v>50089640</v>
      </c>
    </row>
    <row r="650" spans="1:20" x14ac:dyDescent="0.25">
      <c r="A650" s="3" t="s">
        <v>664</v>
      </c>
      <c r="B650">
        <v>7958895</v>
      </c>
      <c r="C650">
        <v>2006598295</v>
      </c>
      <c r="D650">
        <v>60</v>
      </c>
      <c r="E650">
        <v>1</v>
      </c>
      <c r="F650">
        <v>20974272</v>
      </c>
      <c r="G650">
        <v>20974557</v>
      </c>
      <c r="H650" t="s">
        <v>601</v>
      </c>
      <c r="I650" t="s">
        <v>622</v>
      </c>
      <c r="J650">
        <v>50089</v>
      </c>
      <c r="K650">
        <v>1</v>
      </c>
      <c r="N650">
        <v>640</v>
      </c>
      <c r="O650">
        <v>2015</v>
      </c>
      <c r="P650" s="6">
        <v>42135</v>
      </c>
      <c r="Q650" s="6">
        <v>42138</v>
      </c>
      <c r="R650">
        <v>0</v>
      </c>
      <c r="S650">
        <v>13902.2</v>
      </c>
      <c r="T650" t="str">
        <f t="shared" si="10"/>
        <v>50089640</v>
      </c>
    </row>
    <row r="651" spans="1:20" x14ac:dyDescent="0.25">
      <c r="A651" s="3" t="s">
        <v>665</v>
      </c>
      <c r="B651">
        <v>7966959</v>
      </c>
      <c r="C651">
        <v>2006599290</v>
      </c>
      <c r="D651">
        <v>60</v>
      </c>
      <c r="E651">
        <v>1</v>
      </c>
      <c r="F651">
        <v>21637935</v>
      </c>
      <c r="G651">
        <v>21656653</v>
      </c>
      <c r="H651" t="s">
        <v>617</v>
      </c>
      <c r="I651" t="s">
        <v>622</v>
      </c>
      <c r="J651">
        <v>50089</v>
      </c>
      <c r="K651">
        <v>1</v>
      </c>
      <c r="N651">
        <v>195</v>
      </c>
      <c r="O651">
        <v>2015</v>
      </c>
      <c r="P651" s="6">
        <v>42136</v>
      </c>
      <c r="Q651" s="6">
        <v>42138</v>
      </c>
      <c r="R651">
        <v>0</v>
      </c>
      <c r="S651">
        <v>9409.49</v>
      </c>
      <c r="T651" t="str">
        <f t="shared" si="10"/>
        <v>50089195</v>
      </c>
    </row>
    <row r="652" spans="1:20" x14ac:dyDescent="0.25">
      <c r="A652" s="3" t="s">
        <v>666</v>
      </c>
      <c r="B652">
        <v>7958895</v>
      </c>
      <c r="C652">
        <v>2006600932</v>
      </c>
      <c r="D652">
        <v>60</v>
      </c>
      <c r="E652">
        <v>1</v>
      </c>
      <c r="F652">
        <v>21656417</v>
      </c>
      <c r="G652">
        <v>21656798</v>
      </c>
      <c r="H652" t="s">
        <v>622</v>
      </c>
      <c r="I652" t="s">
        <v>667</v>
      </c>
      <c r="J652">
        <v>50089</v>
      </c>
      <c r="K652">
        <v>1</v>
      </c>
      <c r="N652">
        <v>293</v>
      </c>
      <c r="O652">
        <v>2015</v>
      </c>
      <c r="P652" s="6">
        <v>42138</v>
      </c>
      <c r="Q652" s="6">
        <v>42140</v>
      </c>
      <c r="R652">
        <v>0</v>
      </c>
      <c r="S652">
        <v>9179.7999999999993</v>
      </c>
      <c r="T652" t="str">
        <f t="shared" si="10"/>
        <v>50089293</v>
      </c>
    </row>
    <row r="653" spans="1:20" x14ac:dyDescent="0.25">
      <c r="A653" s="3" t="s">
        <v>467</v>
      </c>
      <c r="B653">
        <v>7966906</v>
      </c>
      <c r="C653">
        <v>2010519185</v>
      </c>
      <c r="D653">
        <v>60</v>
      </c>
      <c r="E653">
        <v>1</v>
      </c>
      <c r="F653">
        <v>20974275</v>
      </c>
      <c r="G653">
        <v>20974223</v>
      </c>
      <c r="H653" t="s">
        <v>391</v>
      </c>
      <c r="I653" t="s">
        <v>447</v>
      </c>
      <c r="J653">
        <v>50696</v>
      </c>
      <c r="K653">
        <v>20</v>
      </c>
      <c r="N653">
        <v>870</v>
      </c>
      <c r="O653">
        <v>2015</v>
      </c>
      <c r="P653" s="6">
        <v>42095</v>
      </c>
      <c r="Q653" s="6">
        <v>42114</v>
      </c>
      <c r="R653">
        <v>2</v>
      </c>
      <c r="S653">
        <v>132933.01</v>
      </c>
      <c r="T653" t="str">
        <f t="shared" si="10"/>
        <v>50696870</v>
      </c>
    </row>
    <row r="654" spans="1:20" x14ac:dyDescent="0.25">
      <c r="A654" s="3" t="s">
        <v>468</v>
      </c>
      <c r="B654">
        <v>7966906</v>
      </c>
      <c r="C654">
        <v>2010519185</v>
      </c>
      <c r="D654">
        <v>60</v>
      </c>
      <c r="E654">
        <v>1</v>
      </c>
      <c r="F654">
        <v>20974275</v>
      </c>
      <c r="G654">
        <v>20974223</v>
      </c>
      <c r="H654" t="s">
        <v>391</v>
      </c>
      <c r="I654" t="s">
        <v>447</v>
      </c>
      <c r="J654">
        <v>50696</v>
      </c>
      <c r="K654">
        <v>20</v>
      </c>
      <c r="N654">
        <v>870</v>
      </c>
      <c r="O654">
        <v>2015</v>
      </c>
      <c r="P654" s="6">
        <v>42095</v>
      </c>
      <c r="Q654" s="6">
        <v>42114</v>
      </c>
      <c r="R654">
        <v>2</v>
      </c>
      <c r="S654">
        <v>132933.01</v>
      </c>
      <c r="T654" t="str">
        <f t="shared" si="10"/>
        <v>50696870</v>
      </c>
    </row>
    <row r="655" spans="1:20" x14ac:dyDescent="0.25">
      <c r="A655" s="3" t="s">
        <v>588</v>
      </c>
      <c r="B655">
        <v>7966959</v>
      </c>
      <c r="C655">
        <v>2010529901</v>
      </c>
      <c r="D655">
        <v>60</v>
      </c>
      <c r="E655">
        <v>1</v>
      </c>
      <c r="F655">
        <v>57335</v>
      </c>
      <c r="G655">
        <v>57020</v>
      </c>
      <c r="H655" t="s">
        <v>371</v>
      </c>
      <c r="I655" t="s">
        <v>603</v>
      </c>
      <c r="J655">
        <v>52037</v>
      </c>
      <c r="K655">
        <v>3</v>
      </c>
      <c r="N655">
        <v>557</v>
      </c>
      <c r="O655">
        <v>2015</v>
      </c>
      <c r="P655" s="6">
        <v>42100</v>
      </c>
      <c r="Q655" s="6">
        <v>42125</v>
      </c>
      <c r="R655">
        <v>0</v>
      </c>
      <c r="S655">
        <v>34136.03</v>
      </c>
      <c r="T655" t="str">
        <f t="shared" si="10"/>
        <v>52037557</v>
      </c>
    </row>
    <row r="656" spans="1:20" x14ac:dyDescent="0.25">
      <c r="A656" s="3" t="s">
        <v>446</v>
      </c>
      <c r="B656">
        <v>20978482</v>
      </c>
      <c r="C656">
        <v>2010574874</v>
      </c>
      <c r="D656">
        <v>60</v>
      </c>
      <c r="E656">
        <v>1</v>
      </c>
      <c r="F656">
        <v>20950505</v>
      </c>
      <c r="G656">
        <v>20957921</v>
      </c>
      <c r="H656" t="s">
        <v>600</v>
      </c>
      <c r="I656" t="s">
        <v>617</v>
      </c>
      <c r="J656">
        <v>52049</v>
      </c>
      <c r="K656">
        <v>3</v>
      </c>
      <c r="N656">
        <v>371</v>
      </c>
      <c r="O656">
        <v>2015</v>
      </c>
      <c r="P656" s="6">
        <v>42116</v>
      </c>
      <c r="Q656" s="6">
        <v>42136</v>
      </c>
      <c r="R656">
        <v>0</v>
      </c>
      <c r="S656">
        <v>36618.870000000003</v>
      </c>
      <c r="T656" t="str">
        <f t="shared" si="10"/>
        <v>52049371</v>
      </c>
    </row>
    <row r="657" spans="1:20" x14ac:dyDescent="0.25">
      <c r="A657" s="3" t="s">
        <v>605</v>
      </c>
      <c r="B657">
        <v>20978482</v>
      </c>
      <c r="C657">
        <v>2010574874</v>
      </c>
      <c r="D657">
        <v>60</v>
      </c>
      <c r="E657">
        <v>1</v>
      </c>
      <c r="F657">
        <v>20950505</v>
      </c>
      <c r="G657">
        <v>20957921</v>
      </c>
      <c r="H657" t="s">
        <v>600</v>
      </c>
      <c r="I657" t="s">
        <v>617</v>
      </c>
      <c r="J657">
        <v>52049</v>
      </c>
      <c r="K657">
        <v>3</v>
      </c>
      <c r="N657">
        <v>371</v>
      </c>
      <c r="O657">
        <v>2015</v>
      </c>
      <c r="P657" s="6">
        <v>42116</v>
      </c>
      <c r="Q657" s="6">
        <v>42136</v>
      </c>
      <c r="R657">
        <v>0</v>
      </c>
      <c r="S657">
        <v>36618.870000000003</v>
      </c>
      <c r="T657" t="str">
        <f t="shared" si="10"/>
        <v>52049371</v>
      </c>
    </row>
    <row r="658" spans="1:20" x14ac:dyDescent="0.25">
      <c r="A658" s="3" t="s">
        <v>635</v>
      </c>
      <c r="B658">
        <v>10147310</v>
      </c>
      <c r="C658">
        <v>2010586927</v>
      </c>
      <c r="D658">
        <v>60</v>
      </c>
      <c r="E658">
        <v>1</v>
      </c>
      <c r="F658">
        <v>21656555</v>
      </c>
      <c r="G658">
        <v>21656158</v>
      </c>
      <c r="H658" t="s">
        <v>621</v>
      </c>
      <c r="I658" t="s">
        <v>633</v>
      </c>
      <c r="J658">
        <v>51312</v>
      </c>
      <c r="K658">
        <v>4</v>
      </c>
      <c r="N658">
        <v>558</v>
      </c>
      <c r="O658">
        <v>2015</v>
      </c>
      <c r="P658" s="6">
        <v>42119</v>
      </c>
      <c r="Q658" s="6">
        <v>42120</v>
      </c>
      <c r="R658">
        <v>6</v>
      </c>
      <c r="S658">
        <v>2078.58</v>
      </c>
      <c r="T658" t="str">
        <f t="shared" si="10"/>
        <v>51312558</v>
      </c>
    </row>
    <row r="659" spans="1:20" x14ac:dyDescent="0.25">
      <c r="A659" s="3" t="s">
        <v>671</v>
      </c>
      <c r="B659">
        <v>2426827</v>
      </c>
      <c r="C659">
        <v>2010598803</v>
      </c>
      <c r="D659">
        <v>60</v>
      </c>
      <c r="E659">
        <v>1</v>
      </c>
      <c r="F659">
        <v>21637623</v>
      </c>
      <c r="G659">
        <v>21656706</v>
      </c>
      <c r="H659" t="s">
        <v>465</v>
      </c>
      <c r="I659" t="s">
        <v>638</v>
      </c>
      <c r="J659">
        <v>50089</v>
      </c>
      <c r="K659">
        <v>1</v>
      </c>
      <c r="N659">
        <v>313</v>
      </c>
      <c r="O659">
        <v>2015</v>
      </c>
      <c r="P659" s="6">
        <v>42123</v>
      </c>
      <c r="Q659" s="6">
        <v>42126</v>
      </c>
      <c r="R659">
        <v>0</v>
      </c>
      <c r="S659">
        <v>8671.56</v>
      </c>
      <c r="T659" t="str">
        <f t="shared" si="10"/>
        <v>50089313</v>
      </c>
    </row>
    <row r="660" spans="1:20" x14ac:dyDescent="0.25">
      <c r="A660" s="3" t="s">
        <v>376</v>
      </c>
      <c r="B660">
        <v>7962254</v>
      </c>
      <c r="C660">
        <v>2010619032</v>
      </c>
      <c r="D660">
        <v>60</v>
      </c>
      <c r="E660">
        <v>1</v>
      </c>
      <c r="F660">
        <v>57279</v>
      </c>
      <c r="G660">
        <v>28957</v>
      </c>
      <c r="H660" t="s">
        <v>615</v>
      </c>
      <c r="I660" t="s">
        <v>645</v>
      </c>
      <c r="J660">
        <v>50089</v>
      </c>
      <c r="K660">
        <v>1</v>
      </c>
      <c r="N660">
        <v>812</v>
      </c>
      <c r="O660">
        <v>2015</v>
      </c>
      <c r="P660" s="6">
        <v>42129</v>
      </c>
      <c r="Q660" s="6">
        <v>42142</v>
      </c>
      <c r="R660">
        <v>0</v>
      </c>
      <c r="S660">
        <v>11554.87</v>
      </c>
      <c r="T660" t="str">
        <f t="shared" si="10"/>
        <v>50089812</v>
      </c>
    </row>
    <row r="661" spans="1:20" x14ac:dyDescent="0.25">
      <c r="A661" s="3" t="s">
        <v>377</v>
      </c>
      <c r="B661">
        <v>7962254</v>
      </c>
      <c r="C661">
        <v>2010619032</v>
      </c>
      <c r="D661">
        <v>60</v>
      </c>
      <c r="E661">
        <v>1</v>
      </c>
      <c r="F661">
        <v>57279</v>
      </c>
      <c r="G661">
        <v>28957</v>
      </c>
      <c r="H661" t="s">
        <v>615</v>
      </c>
      <c r="I661" t="s">
        <v>645</v>
      </c>
      <c r="J661">
        <v>50089</v>
      </c>
      <c r="K661">
        <v>1</v>
      </c>
      <c r="N661">
        <v>812</v>
      </c>
      <c r="O661">
        <v>2015</v>
      </c>
      <c r="P661" s="6">
        <v>42129</v>
      </c>
      <c r="Q661" s="6">
        <v>42142</v>
      </c>
      <c r="R661">
        <v>0</v>
      </c>
      <c r="S661">
        <v>11554.87</v>
      </c>
      <c r="T661" t="str">
        <f t="shared" si="10"/>
        <v>50089812</v>
      </c>
    </row>
    <row r="662" spans="1:20" x14ac:dyDescent="0.25">
      <c r="A662" s="3" t="s">
        <v>673</v>
      </c>
      <c r="B662">
        <v>7962254</v>
      </c>
      <c r="C662">
        <v>2010619032</v>
      </c>
      <c r="D662">
        <v>60</v>
      </c>
      <c r="E662">
        <v>1</v>
      </c>
      <c r="F662">
        <v>57279</v>
      </c>
      <c r="G662">
        <v>28957</v>
      </c>
      <c r="H662" t="s">
        <v>615</v>
      </c>
      <c r="I662" t="s">
        <v>645</v>
      </c>
      <c r="J662">
        <v>50089</v>
      </c>
      <c r="K662">
        <v>1</v>
      </c>
      <c r="N662">
        <v>812</v>
      </c>
      <c r="O662">
        <v>2015</v>
      </c>
      <c r="P662" s="6">
        <v>42129</v>
      </c>
      <c r="Q662" s="6">
        <v>42142</v>
      </c>
      <c r="R662">
        <v>0</v>
      </c>
      <c r="S662">
        <v>11554.87</v>
      </c>
      <c r="T662" t="str">
        <f t="shared" si="10"/>
        <v>50089812</v>
      </c>
    </row>
    <row r="663" spans="1:20" x14ac:dyDescent="0.25">
      <c r="A663" s="3" t="s">
        <v>674</v>
      </c>
      <c r="B663">
        <v>2426105</v>
      </c>
      <c r="C663">
        <v>2010624291</v>
      </c>
      <c r="D663">
        <v>60</v>
      </c>
      <c r="E663">
        <v>1</v>
      </c>
      <c r="F663">
        <v>68204</v>
      </c>
      <c r="G663">
        <v>68141</v>
      </c>
      <c r="H663" t="s">
        <v>611</v>
      </c>
      <c r="I663" t="s">
        <v>655</v>
      </c>
      <c r="J663">
        <v>50089</v>
      </c>
      <c r="K663">
        <v>1</v>
      </c>
      <c r="N663">
        <v>313</v>
      </c>
      <c r="O663">
        <v>2015</v>
      </c>
      <c r="P663" s="6">
        <v>42130</v>
      </c>
      <c r="Q663" s="6">
        <v>42134</v>
      </c>
      <c r="R663">
        <v>0</v>
      </c>
      <c r="S663">
        <v>8671.56</v>
      </c>
      <c r="T663" t="str">
        <f t="shared" si="10"/>
        <v>50089313</v>
      </c>
    </row>
    <row r="664" spans="1:20" x14ac:dyDescent="0.25">
      <c r="A664" s="3" t="s">
        <v>398</v>
      </c>
      <c r="B664">
        <v>7966959</v>
      </c>
      <c r="C664">
        <v>2010632250</v>
      </c>
      <c r="D664">
        <v>60</v>
      </c>
      <c r="E664">
        <v>1</v>
      </c>
      <c r="F664">
        <v>20957302</v>
      </c>
      <c r="G664">
        <v>20957037</v>
      </c>
      <c r="H664" t="s">
        <v>654</v>
      </c>
      <c r="I664" t="s">
        <v>667</v>
      </c>
      <c r="J664">
        <v>50245</v>
      </c>
      <c r="K664">
        <v>1</v>
      </c>
      <c r="N664">
        <v>442</v>
      </c>
      <c r="O664">
        <v>2015</v>
      </c>
      <c r="P664" s="6">
        <v>42133</v>
      </c>
      <c r="Q664" s="6">
        <v>42140</v>
      </c>
      <c r="R664">
        <v>0</v>
      </c>
      <c r="S664">
        <v>17173.55</v>
      </c>
      <c r="T664" t="str">
        <f t="shared" si="10"/>
        <v>50245442</v>
      </c>
    </row>
    <row r="665" spans="1:20" x14ac:dyDescent="0.25">
      <c r="A665" s="3" t="s">
        <v>675</v>
      </c>
      <c r="B665">
        <v>7966959</v>
      </c>
      <c r="C665">
        <v>2010633814</v>
      </c>
      <c r="D665">
        <v>60</v>
      </c>
      <c r="E665">
        <v>1</v>
      </c>
      <c r="F665">
        <v>21656813</v>
      </c>
      <c r="G665">
        <v>21656320</v>
      </c>
      <c r="H665" t="s">
        <v>655</v>
      </c>
      <c r="I665" t="s">
        <v>645</v>
      </c>
      <c r="J665">
        <v>50089</v>
      </c>
      <c r="K665">
        <v>1</v>
      </c>
      <c r="N665">
        <v>690</v>
      </c>
      <c r="O665">
        <v>2015</v>
      </c>
      <c r="P665" s="6">
        <v>42134</v>
      </c>
      <c r="Q665" s="6">
        <v>42142</v>
      </c>
      <c r="R665">
        <v>0</v>
      </c>
      <c r="S665">
        <v>11255.13</v>
      </c>
      <c r="T665" t="str">
        <f t="shared" si="10"/>
        <v>50089690</v>
      </c>
    </row>
    <row r="666" spans="1:20" x14ac:dyDescent="0.25">
      <c r="A666" s="3" t="s">
        <v>676</v>
      </c>
      <c r="B666">
        <v>2426157</v>
      </c>
      <c r="C666">
        <v>2010646856</v>
      </c>
      <c r="D666">
        <v>60</v>
      </c>
      <c r="E666">
        <v>1</v>
      </c>
      <c r="F666">
        <v>21637565</v>
      </c>
      <c r="G666">
        <v>21656310</v>
      </c>
      <c r="H666" t="s">
        <v>646</v>
      </c>
      <c r="I666" t="s">
        <v>631</v>
      </c>
      <c r="J666">
        <v>50089</v>
      </c>
      <c r="K666">
        <v>65</v>
      </c>
      <c r="N666">
        <v>558</v>
      </c>
      <c r="O666">
        <v>2015</v>
      </c>
      <c r="P666" s="6">
        <v>42139</v>
      </c>
      <c r="Q666" s="6">
        <v>42143</v>
      </c>
      <c r="R666">
        <v>0</v>
      </c>
      <c r="S666">
        <v>11848.09</v>
      </c>
      <c r="T666" t="str">
        <f t="shared" si="10"/>
        <v>50089558</v>
      </c>
    </row>
    <row r="667" spans="1:20" x14ac:dyDescent="0.25">
      <c r="A667" s="3" t="s">
        <v>630</v>
      </c>
      <c r="B667">
        <v>7958895</v>
      </c>
      <c r="C667">
        <v>2010648303</v>
      </c>
      <c r="D667">
        <v>60</v>
      </c>
      <c r="E667">
        <v>1</v>
      </c>
      <c r="F667">
        <v>21636909</v>
      </c>
      <c r="G667">
        <v>21638971</v>
      </c>
      <c r="H667" t="s">
        <v>667</v>
      </c>
      <c r="I667" t="s">
        <v>677</v>
      </c>
      <c r="J667">
        <v>50089</v>
      </c>
      <c r="K667">
        <v>3</v>
      </c>
      <c r="N667">
        <v>641</v>
      </c>
      <c r="O667">
        <v>2015</v>
      </c>
      <c r="P667" s="6">
        <v>42140</v>
      </c>
      <c r="Q667" s="6">
        <v>42147</v>
      </c>
      <c r="R667">
        <v>0</v>
      </c>
      <c r="S667">
        <v>10649.98</v>
      </c>
      <c r="T667" t="str">
        <f t="shared" si="10"/>
        <v>50089641</v>
      </c>
    </row>
    <row r="668" spans="1:20" x14ac:dyDescent="0.25">
      <c r="A668" s="3" t="s">
        <v>678</v>
      </c>
      <c r="B668">
        <v>7958895</v>
      </c>
      <c r="C668">
        <v>2010648303</v>
      </c>
      <c r="D668">
        <v>60</v>
      </c>
      <c r="E668">
        <v>1</v>
      </c>
      <c r="F668">
        <v>21636909</v>
      </c>
      <c r="G668">
        <v>21638971</v>
      </c>
      <c r="H668" t="s">
        <v>667</v>
      </c>
      <c r="I668" t="s">
        <v>677</v>
      </c>
      <c r="J668">
        <v>50089</v>
      </c>
      <c r="K668">
        <v>3</v>
      </c>
      <c r="N668">
        <v>641</v>
      </c>
      <c r="O668">
        <v>2015</v>
      </c>
      <c r="P668" s="6">
        <v>42140</v>
      </c>
      <c r="Q668" s="6">
        <v>42147</v>
      </c>
      <c r="R668">
        <v>0</v>
      </c>
      <c r="S668">
        <v>10649.98</v>
      </c>
      <c r="T668" t="str">
        <f t="shared" si="10"/>
        <v>50089641</v>
      </c>
    </row>
    <row r="669" spans="1:20" x14ac:dyDescent="0.25">
      <c r="A669" s="3" t="s">
        <v>679</v>
      </c>
      <c r="B669">
        <v>7962564</v>
      </c>
      <c r="C669">
        <v>2010648303</v>
      </c>
      <c r="D669">
        <v>60</v>
      </c>
      <c r="E669">
        <v>1</v>
      </c>
      <c r="F669">
        <v>21637573</v>
      </c>
      <c r="G669">
        <v>21656274</v>
      </c>
      <c r="H669" t="s">
        <v>667</v>
      </c>
      <c r="I669" t="s">
        <v>677</v>
      </c>
      <c r="J669">
        <v>50089</v>
      </c>
      <c r="K669">
        <v>1</v>
      </c>
      <c r="N669">
        <v>281</v>
      </c>
      <c r="O669">
        <v>2015</v>
      </c>
      <c r="P669" s="6">
        <v>42140</v>
      </c>
      <c r="Q669" s="6">
        <v>42147</v>
      </c>
      <c r="R669">
        <v>0</v>
      </c>
      <c r="S669">
        <v>12018.27</v>
      </c>
      <c r="T669" t="str">
        <f t="shared" si="10"/>
        <v>50089281</v>
      </c>
    </row>
    <row r="670" spans="1:20" x14ac:dyDescent="0.25">
      <c r="A670" s="3" t="s">
        <v>680</v>
      </c>
      <c r="B670">
        <v>2426157</v>
      </c>
      <c r="C670">
        <v>2010648594</v>
      </c>
      <c r="D670">
        <v>60</v>
      </c>
      <c r="E670">
        <v>1</v>
      </c>
      <c r="F670">
        <v>21656781</v>
      </c>
      <c r="G670">
        <v>21656033</v>
      </c>
      <c r="H670" t="s">
        <v>667</v>
      </c>
      <c r="I670" t="s">
        <v>677</v>
      </c>
      <c r="J670">
        <v>50089</v>
      </c>
      <c r="K670">
        <v>3</v>
      </c>
      <c r="N670">
        <v>872</v>
      </c>
      <c r="O670">
        <v>2015</v>
      </c>
      <c r="P670" s="6">
        <v>42140</v>
      </c>
      <c r="Q670" s="6">
        <v>42147</v>
      </c>
      <c r="R670">
        <v>0</v>
      </c>
      <c r="S670">
        <v>12247.15</v>
      </c>
      <c r="T670" t="str">
        <f t="shared" si="10"/>
        <v>50089872</v>
      </c>
    </row>
    <row r="671" spans="1:20" x14ac:dyDescent="0.25">
      <c r="A671" s="3" t="s">
        <v>681</v>
      </c>
      <c r="B671">
        <v>7966959</v>
      </c>
      <c r="C671">
        <v>2010650688</v>
      </c>
      <c r="D671">
        <v>60</v>
      </c>
      <c r="E671">
        <v>1</v>
      </c>
      <c r="F671">
        <v>57248</v>
      </c>
      <c r="G671">
        <v>57085</v>
      </c>
      <c r="H671" t="s">
        <v>645</v>
      </c>
      <c r="I671" t="s">
        <v>628</v>
      </c>
      <c r="J671">
        <v>50089</v>
      </c>
      <c r="K671">
        <v>1</v>
      </c>
      <c r="N671">
        <v>392</v>
      </c>
      <c r="O671">
        <v>2015</v>
      </c>
      <c r="P671" s="6">
        <v>42142</v>
      </c>
      <c r="Q671" s="6">
        <v>42144</v>
      </c>
      <c r="R671">
        <v>0</v>
      </c>
      <c r="S671">
        <v>9689.67</v>
      </c>
      <c r="T671" t="str">
        <f t="shared" si="10"/>
        <v>50089392</v>
      </c>
    </row>
    <row r="672" spans="1:20" x14ac:dyDescent="0.25">
      <c r="A672" s="3" t="s">
        <v>683</v>
      </c>
      <c r="B672">
        <v>7961633</v>
      </c>
      <c r="C672">
        <v>2010652361</v>
      </c>
      <c r="D672">
        <v>60</v>
      </c>
      <c r="E672">
        <v>1</v>
      </c>
      <c r="F672">
        <v>21637247</v>
      </c>
      <c r="G672">
        <v>21656383</v>
      </c>
      <c r="H672" t="s">
        <v>631</v>
      </c>
      <c r="I672" t="s">
        <v>626</v>
      </c>
      <c r="J672">
        <v>50089</v>
      </c>
      <c r="K672">
        <v>3</v>
      </c>
      <c r="N672">
        <v>189</v>
      </c>
      <c r="O672">
        <v>2015</v>
      </c>
      <c r="P672" s="6">
        <v>42143</v>
      </c>
      <c r="Q672" s="6">
        <v>42146</v>
      </c>
      <c r="R672">
        <v>0</v>
      </c>
      <c r="S672">
        <v>13556.83</v>
      </c>
      <c r="T672" t="str">
        <f t="shared" si="10"/>
        <v>50089189</v>
      </c>
    </row>
    <row r="673" spans="1:20" x14ac:dyDescent="0.25">
      <c r="A673" s="3" t="s">
        <v>576</v>
      </c>
      <c r="B673">
        <v>7958895</v>
      </c>
      <c r="C673">
        <v>2010653705</v>
      </c>
      <c r="D673">
        <v>60</v>
      </c>
      <c r="E673">
        <v>1</v>
      </c>
      <c r="F673">
        <v>57556</v>
      </c>
      <c r="G673">
        <v>57250</v>
      </c>
      <c r="H673" t="s">
        <v>628</v>
      </c>
      <c r="I673" t="s">
        <v>684</v>
      </c>
      <c r="J673">
        <v>50089</v>
      </c>
      <c r="K673">
        <v>1</v>
      </c>
      <c r="N673">
        <v>282</v>
      </c>
      <c r="O673">
        <v>2015</v>
      </c>
      <c r="P673" s="6">
        <v>42144</v>
      </c>
      <c r="Q673" s="6">
        <v>42148</v>
      </c>
      <c r="R673">
        <v>0</v>
      </c>
      <c r="S673">
        <v>9831.39</v>
      </c>
      <c r="T673" t="str">
        <f t="shared" si="10"/>
        <v>50089282</v>
      </c>
    </row>
    <row r="674" spans="1:20" x14ac:dyDescent="0.25">
      <c r="A674" s="3" t="s">
        <v>685</v>
      </c>
      <c r="B674">
        <v>7958895</v>
      </c>
      <c r="C674">
        <v>2010653705</v>
      </c>
      <c r="D674">
        <v>60</v>
      </c>
      <c r="E674">
        <v>1</v>
      </c>
      <c r="F674">
        <v>57556</v>
      </c>
      <c r="G674">
        <v>57250</v>
      </c>
      <c r="H674" t="s">
        <v>628</v>
      </c>
      <c r="I674" t="s">
        <v>684</v>
      </c>
      <c r="J674">
        <v>50089</v>
      </c>
      <c r="K674">
        <v>1</v>
      </c>
      <c r="N674">
        <v>282</v>
      </c>
      <c r="O674">
        <v>2015</v>
      </c>
      <c r="P674" s="6">
        <v>42144</v>
      </c>
      <c r="Q674" s="6">
        <v>42148</v>
      </c>
      <c r="R674">
        <v>0</v>
      </c>
      <c r="S674">
        <v>9831.39</v>
      </c>
      <c r="T674" t="str">
        <f t="shared" si="10"/>
        <v>50089282</v>
      </c>
    </row>
    <row r="675" spans="1:20" x14ac:dyDescent="0.25">
      <c r="A675" s="3" t="s">
        <v>686</v>
      </c>
      <c r="B675">
        <v>7966959</v>
      </c>
      <c r="C675">
        <v>2010654512</v>
      </c>
      <c r="D675">
        <v>60</v>
      </c>
      <c r="E675">
        <v>1</v>
      </c>
      <c r="F675">
        <v>57044</v>
      </c>
      <c r="G675">
        <v>57774</v>
      </c>
      <c r="H675" t="s">
        <v>644</v>
      </c>
      <c r="I675" t="s">
        <v>677</v>
      </c>
      <c r="J675">
        <v>50089</v>
      </c>
      <c r="K675">
        <v>1</v>
      </c>
      <c r="N675">
        <v>312</v>
      </c>
      <c r="O675">
        <v>2015</v>
      </c>
      <c r="P675" s="6">
        <v>42145</v>
      </c>
      <c r="Q675" s="6">
        <v>42147</v>
      </c>
      <c r="R675">
        <v>0</v>
      </c>
      <c r="S675">
        <v>9718.17</v>
      </c>
      <c r="T675" t="str">
        <f t="shared" si="10"/>
        <v>50089312</v>
      </c>
    </row>
    <row r="676" spans="1:20" x14ac:dyDescent="0.25">
      <c r="A676" s="3" t="s">
        <v>474</v>
      </c>
      <c r="B676">
        <v>7966959</v>
      </c>
      <c r="C676">
        <v>2010654644</v>
      </c>
      <c r="D676">
        <v>60</v>
      </c>
      <c r="E676">
        <v>1</v>
      </c>
      <c r="F676">
        <v>20974204</v>
      </c>
      <c r="G676">
        <v>20974328</v>
      </c>
      <c r="H676" t="s">
        <v>644</v>
      </c>
      <c r="I676" t="s">
        <v>677</v>
      </c>
      <c r="J676">
        <v>50089</v>
      </c>
      <c r="K676">
        <v>1</v>
      </c>
      <c r="N676">
        <v>690</v>
      </c>
      <c r="O676">
        <v>2015</v>
      </c>
      <c r="P676" s="6">
        <v>42145</v>
      </c>
      <c r="Q676" s="6">
        <v>42147</v>
      </c>
      <c r="R676">
        <v>0</v>
      </c>
      <c r="S676">
        <v>11255.13</v>
      </c>
      <c r="T676" t="str">
        <f t="shared" si="10"/>
        <v>50089690</v>
      </c>
    </row>
    <row r="677" spans="1:20" x14ac:dyDescent="0.25">
      <c r="A677" s="3" t="s">
        <v>687</v>
      </c>
      <c r="B677">
        <v>7966959</v>
      </c>
      <c r="C677">
        <v>2010654644</v>
      </c>
      <c r="D677">
        <v>60</v>
      </c>
      <c r="E677">
        <v>1</v>
      </c>
      <c r="F677">
        <v>20974204</v>
      </c>
      <c r="G677">
        <v>20974328</v>
      </c>
      <c r="H677" t="s">
        <v>644</v>
      </c>
      <c r="I677" t="s">
        <v>677</v>
      </c>
      <c r="J677">
        <v>50089</v>
      </c>
      <c r="K677">
        <v>1</v>
      </c>
      <c r="N677">
        <v>690</v>
      </c>
      <c r="O677">
        <v>2015</v>
      </c>
      <c r="P677" s="6">
        <v>42145</v>
      </c>
      <c r="Q677" s="6">
        <v>42147</v>
      </c>
      <c r="R677">
        <v>0</v>
      </c>
      <c r="S677">
        <v>11255.13</v>
      </c>
      <c r="T677" t="str">
        <f t="shared" si="10"/>
        <v>50089690</v>
      </c>
    </row>
    <row r="678" spans="1:20" x14ac:dyDescent="0.25">
      <c r="A678" s="3" t="s">
        <v>359</v>
      </c>
      <c r="B678">
        <v>7966658</v>
      </c>
      <c r="C678">
        <v>2014600322</v>
      </c>
      <c r="D678">
        <v>60</v>
      </c>
      <c r="E678">
        <v>1</v>
      </c>
      <c r="F678">
        <v>20954176</v>
      </c>
      <c r="G678">
        <v>20954426</v>
      </c>
      <c r="H678" s="7">
        <v>42071</v>
      </c>
      <c r="I678" t="s">
        <v>462</v>
      </c>
      <c r="J678">
        <v>50089</v>
      </c>
      <c r="K678">
        <v>63</v>
      </c>
      <c r="N678">
        <v>3</v>
      </c>
      <c r="O678">
        <v>2015</v>
      </c>
      <c r="P678" s="6">
        <v>42071</v>
      </c>
      <c r="Q678" s="6">
        <v>42117</v>
      </c>
      <c r="R678">
        <v>2</v>
      </c>
      <c r="S678">
        <v>244822.06</v>
      </c>
      <c r="T678" t="str">
        <f t="shared" si="10"/>
        <v>500893</v>
      </c>
    </row>
    <row r="679" spans="1:20" x14ac:dyDescent="0.25">
      <c r="A679" s="3" t="s">
        <v>410</v>
      </c>
      <c r="B679">
        <v>2426982</v>
      </c>
      <c r="C679">
        <v>2014609920</v>
      </c>
      <c r="D679">
        <v>60</v>
      </c>
      <c r="E679">
        <v>1</v>
      </c>
      <c r="F679">
        <v>20948566</v>
      </c>
      <c r="G679">
        <v>20954966</v>
      </c>
      <c r="H679" s="7">
        <v>42075</v>
      </c>
      <c r="I679" s="7">
        <v>42077</v>
      </c>
      <c r="J679">
        <v>50089</v>
      </c>
      <c r="K679">
        <v>1</v>
      </c>
      <c r="N679">
        <v>690</v>
      </c>
      <c r="O679">
        <v>2015</v>
      </c>
      <c r="P679" s="6">
        <v>42075</v>
      </c>
      <c r="Q679" s="6">
        <v>42077</v>
      </c>
      <c r="R679">
        <v>0</v>
      </c>
      <c r="S679">
        <v>10020.33</v>
      </c>
      <c r="T679" t="str">
        <f t="shared" si="10"/>
        <v>50089690</v>
      </c>
    </row>
    <row r="680" spans="1:20" x14ac:dyDescent="0.25">
      <c r="A680" s="3" t="s">
        <v>410</v>
      </c>
      <c r="B680">
        <v>2426982</v>
      </c>
      <c r="C680">
        <v>2014738763</v>
      </c>
      <c r="D680">
        <v>60</v>
      </c>
      <c r="E680">
        <v>1</v>
      </c>
      <c r="F680">
        <v>20948566</v>
      </c>
      <c r="G680">
        <v>20954966</v>
      </c>
      <c r="H680" t="s">
        <v>447</v>
      </c>
      <c r="I680" t="s">
        <v>628</v>
      </c>
      <c r="J680">
        <v>50129</v>
      </c>
      <c r="K680">
        <v>3</v>
      </c>
      <c r="N680">
        <v>683</v>
      </c>
      <c r="O680">
        <v>2015</v>
      </c>
      <c r="P680" s="6">
        <v>42114</v>
      </c>
      <c r="Q680" s="6">
        <v>42144</v>
      </c>
      <c r="R680">
        <v>2</v>
      </c>
      <c r="S680">
        <v>11544.62</v>
      </c>
      <c r="T680" t="str">
        <f t="shared" si="10"/>
        <v>50129683</v>
      </c>
    </row>
    <row r="681" spans="1:20" x14ac:dyDescent="0.25">
      <c r="A681" s="3" t="s">
        <v>466</v>
      </c>
      <c r="B681">
        <v>7960829</v>
      </c>
      <c r="C681">
        <v>2014863671</v>
      </c>
      <c r="D681">
        <v>60</v>
      </c>
      <c r="E681">
        <v>1</v>
      </c>
      <c r="F681">
        <v>20950853</v>
      </c>
      <c r="G681">
        <v>20954456</v>
      </c>
      <c r="H681" t="s">
        <v>645</v>
      </c>
      <c r="I681" t="s">
        <v>641</v>
      </c>
      <c r="J681">
        <v>50089</v>
      </c>
      <c r="K681">
        <v>3</v>
      </c>
      <c r="N681">
        <v>392</v>
      </c>
      <c r="O681">
        <v>2015</v>
      </c>
      <c r="P681" s="6">
        <v>42142</v>
      </c>
      <c r="Q681" s="6">
        <v>42150</v>
      </c>
      <c r="R681">
        <v>0</v>
      </c>
      <c r="S681">
        <v>10924.47</v>
      </c>
      <c r="T681" t="str">
        <f t="shared" si="10"/>
        <v>50089392</v>
      </c>
    </row>
    <row r="682" spans="1:20" x14ac:dyDescent="0.25">
      <c r="A682" s="3" t="s">
        <v>690</v>
      </c>
      <c r="B682">
        <v>7960829</v>
      </c>
      <c r="C682">
        <v>2014863671</v>
      </c>
      <c r="D682">
        <v>60</v>
      </c>
      <c r="E682">
        <v>1</v>
      </c>
      <c r="F682">
        <v>20950853</v>
      </c>
      <c r="G682">
        <v>20954456</v>
      </c>
      <c r="H682" t="s">
        <v>645</v>
      </c>
      <c r="I682" t="s">
        <v>641</v>
      </c>
      <c r="J682">
        <v>50089</v>
      </c>
      <c r="K682">
        <v>3</v>
      </c>
      <c r="N682">
        <v>392</v>
      </c>
      <c r="O682">
        <v>2015</v>
      </c>
      <c r="P682" s="6">
        <v>42142</v>
      </c>
      <c r="Q682" s="6">
        <v>42150</v>
      </c>
      <c r="R682">
        <v>0</v>
      </c>
      <c r="S682">
        <v>10924.47</v>
      </c>
      <c r="T682" t="str">
        <f t="shared" si="10"/>
        <v>50089392</v>
      </c>
    </row>
    <row r="683" spans="1:20" x14ac:dyDescent="0.25">
      <c r="A683" s="3" t="s">
        <v>373</v>
      </c>
      <c r="B683">
        <v>7962564</v>
      </c>
      <c r="C683">
        <v>2014870426</v>
      </c>
      <c r="D683">
        <v>60</v>
      </c>
      <c r="E683">
        <v>1</v>
      </c>
      <c r="F683">
        <v>20950016</v>
      </c>
      <c r="G683">
        <v>20954982</v>
      </c>
      <c r="H683" t="s">
        <v>628</v>
      </c>
      <c r="I683" t="s">
        <v>691</v>
      </c>
      <c r="J683">
        <v>50089</v>
      </c>
      <c r="K683">
        <v>3</v>
      </c>
      <c r="N683">
        <v>872</v>
      </c>
      <c r="O683">
        <v>2015</v>
      </c>
      <c r="P683" s="6">
        <v>42144</v>
      </c>
      <c r="Q683" s="6">
        <v>42151</v>
      </c>
      <c r="R683">
        <v>0</v>
      </c>
      <c r="S683">
        <v>12864.55</v>
      </c>
      <c r="T683" t="str">
        <f t="shared" si="10"/>
        <v>50089872</v>
      </c>
    </row>
    <row r="684" spans="1:20" x14ac:dyDescent="0.25">
      <c r="A684" s="3" t="s">
        <v>693</v>
      </c>
      <c r="B684">
        <v>7962564</v>
      </c>
      <c r="C684">
        <v>2014870426</v>
      </c>
      <c r="D684">
        <v>60</v>
      </c>
      <c r="E684">
        <v>1</v>
      </c>
      <c r="F684">
        <v>20950016</v>
      </c>
      <c r="G684">
        <v>20954982</v>
      </c>
      <c r="H684" t="s">
        <v>628</v>
      </c>
      <c r="I684" t="s">
        <v>691</v>
      </c>
      <c r="J684">
        <v>50089</v>
      </c>
      <c r="K684">
        <v>3</v>
      </c>
      <c r="N684">
        <v>872</v>
      </c>
      <c r="O684">
        <v>2015</v>
      </c>
      <c r="P684" s="6">
        <v>42144</v>
      </c>
      <c r="Q684" s="6">
        <v>42151</v>
      </c>
      <c r="R684">
        <v>0</v>
      </c>
      <c r="S684">
        <v>12864.55</v>
      </c>
      <c r="T684" t="str">
        <f t="shared" si="10"/>
        <v>50089872</v>
      </c>
    </row>
    <row r="685" spans="1:20" x14ac:dyDescent="0.25">
      <c r="A685" s="3" t="s">
        <v>694</v>
      </c>
      <c r="B685">
        <v>2426827</v>
      </c>
      <c r="C685">
        <v>2014874109</v>
      </c>
      <c r="D685">
        <v>60</v>
      </c>
      <c r="E685">
        <v>1</v>
      </c>
      <c r="F685">
        <v>86018</v>
      </c>
      <c r="G685">
        <v>86107</v>
      </c>
      <c r="H685" t="s">
        <v>644</v>
      </c>
      <c r="I685" t="s">
        <v>657</v>
      </c>
      <c r="J685">
        <v>50089</v>
      </c>
      <c r="K685">
        <v>1</v>
      </c>
      <c r="N685">
        <v>392</v>
      </c>
      <c r="O685">
        <v>2015</v>
      </c>
      <c r="P685" s="6">
        <v>42145</v>
      </c>
      <c r="Q685" s="6">
        <v>42153</v>
      </c>
      <c r="R685">
        <v>0</v>
      </c>
      <c r="S685">
        <v>9689.67</v>
      </c>
      <c r="T685" t="str">
        <f t="shared" si="10"/>
        <v>50089392</v>
      </c>
    </row>
    <row r="686" spans="1:20" x14ac:dyDescent="0.25">
      <c r="A686" s="3" t="s">
        <v>695</v>
      </c>
      <c r="B686">
        <v>7966880</v>
      </c>
      <c r="C686">
        <v>2014876881</v>
      </c>
      <c r="D686">
        <v>60</v>
      </c>
      <c r="E686">
        <v>1</v>
      </c>
      <c r="F686">
        <v>20970800</v>
      </c>
      <c r="G686">
        <v>20970780</v>
      </c>
      <c r="H686" t="s">
        <v>626</v>
      </c>
      <c r="I686" t="s">
        <v>691</v>
      </c>
      <c r="J686">
        <v>50089</v>
      </c>
      <c r="K686">
        <v>3</v>
      </c>
      <c r="N686">
        <v>558</v>
      </c>
      <c r="O686">
        <v>2015</v>
      </c>
      <c r="P686" s="6">
        <v>42146</v>
      </c>
      <c r="Q686" s="6">
        <v>42151</v>
      </c>
      <c r="R686">
        <v>0</v>
      </c>
      <c r="S686">
        <v>10613.29</v>
      </c>
      <c r="T686" t="str">
        <f t="shared" si="10"/>
        <v>50089558</v>
      </c>
    </row>
    <row r="687" spans="1:20" x14ac:dyDescent="0.25">
      <c r="A687" s="3" t="s">
        <v>606</v>
      </c>
      <c r="B687">
        <v>7958895</v>
      </c>
      <c r="C687">
        <v>2014880566</v>
      </c>
      <c r="D687">
        <v>60</v>
      </c>
      <c r="E687">
        <v>1</v>
      </c>
      <c r="F687">
        <v>20974272</v>
      </c>
      <c r="G687">
        <v>20974557</v>
      </c>
      <c r="H687" t="s">
        <v>677</v>
      </c>
      <c r="I687" t="s">
        <v>651</v>
      </c>
      <c r="J687">
        <v>50129</v>
      </c>
      <c r="K687">
        <v>6</v>
      </c>
      <c r="N687">
        <v>191</v>
      </c>
      <c r="O687">
        <v>2015</v>
      </c>
      <c r="P687" s="6">
        <v>42147</v>
      </c>
      <c r="Q687" s="6">
        <v>42152</v>
      </c>
      <c r="R687">
        <v>0</v>
      </c>
      <c r="S687">
        <v>8909.93</v>
      </c>
      <c r="T687" t="str">
        <f t="shared" si="10"/>
        <v>50129191</v>
      </c>
    </row>
    <row r="688" spans="1:20" x14ac:dyDescent="0.25">
      <c r="A688" s="3" t="s">
        <v>664</v>
      </c>
      <c r="B688">
        <v>7958895</v>
      </c>
      <c r="C688">
        <v>2014880566</v>
      </c>
      <c r="D688">
        <v>60</v>
      </c>
      <c r="E688">
        <v>1</v>
      </c>
      <c r="F688">
        <v>20974272</v>
      </c>
      <c r="G688">
        <v>20974557</v>
      </c>
      <c r="H688" t="s">
        <v>677</v>
      </c>
      <c r="I688" t="s">
        <v>651</v>
      </c>
      <c r="J688">
        <v>50129</v>
      </c>
      <c r="K688">
        <v>6</v>
      </c>
      <c r="N688">
        <v>191</v>
      </c>
      <c r="O688">
        <v>2015</v>
      </c>
      <c r="P688" s="6">
        <v>42147</v>
      </c>
      <c r="Q688" s="6">
        <v>42152</v>
      </c>
      <c r="R688">
        <v>0</v>
      </c>
      <c r="S688">
        <v>8909.93</v>
      </c>
      <c r="T688" t="str">
        <f t="shared" si="10"/>
        <v>50129191</v>
      </c>
    </row>
    <row r="689" spans="1:20" x14ac:dyDescent="0.25">
      <c r="A689" s="3" t="s">
        <v>696</v>
      </c>
      <c r="B689">
        <v>7966959</v>
      </c>
      <c r="C689">
        <v>2014881879</v>
      </c>
      <c r="D689">
        <v>60</v>
      </c>
      <c r="E689">
        <v>1</v>
      </c>
      <c r="F689">
        <v>21656160</v>
      </c>
      <c r="G689">
        <v>21656322</v>
      </c>
      <c r="H689" t="s">
        <v>684</v>
      </c>
      <c r="I689" t="s">
        <v>641</v>
      </c>
      <c r="J689">
        <v>50089</v>
      </c>
      <c r="K689">
        <v>1</v>
      </c>
      <c r="N689">
        <v>202</v>
      </c>
      <c r="O689">
        <v>2015</v>
      </c>
      <c r="P689" s="6">
        <v>42148</v>
      </c>
      <c r="Q689" s="6">
        <v>42150</v>
      </c>
      <c r="R689">
        <v>0</v>
      </c>
      <c r="S689">
        <v>10819.35</v>
      </c>
      <c r="T689" t="str">
        <f t="shared" si="10"/>
        <v>50089202</v>
      </c>
    </row>
    <row r="690" spans="1:20" x14ac:dyDescent="0.25">
      <c r="A690" s="3" t="s">
        <v>697</v>
      </c>
      <c r="B690">
        <v>2972854</v>
      </c>
      <c r="C690">
        <v>2014881902</v>
      </c>
      <c r="D690">
        <v>60</v>
      </c>
      <c r="E690">
        <v>1</v>
      </c>
      <c r="F690">
        <v>86054</v>
      </c>
      <c r="G690">
        <v>86857</v>
      </c>
      <c r="H690" t="s">
        <v>684</v>
      </c>
      <c r="I690" t="s">
        <v>691</v>
      </c>
      <c r="J690">
        <v>50089</v>
      </c>
      <c r="K690">
        <v>1</v>
      </c>
      <c r="N690">
        <v>872</v>
      </c>
      <c r="O690">
        <v>2015</v>
      </c>
      <c r="P690" s="6">
        <v>42148</v>
      </c>
      <c r="Q690" s="6">
        <v>42151</v>
      </c>
      <c r="R690">
        <v>0</v>
      </c>
      <c r="S690">
        <v>12247.15</v>
      </c>
      <c r="T690" t="str">
        <f t="shared" si="10"/>
        <v>50089872</v>
      </c>
    </row>
    <row r="691" spans="1:20" x14ac:dyDescent="0.25">
      <c r="A691" s="3" t="s">
        <v>698</v>
      </c>
      <c r="B691">
        <v>7958895</v>
      </c>
      <c r="C691">
        <v>2014884755</v>
      </c>
      <c r="D691">
        <v>60</v>
      </c>
      <c r="E691">
        <v>1</v>
      </c>
      <c r="F691">
        <v>21656535</v>
      </c>
      <c r="G691">
        <v>21656495</v>
      </c>
      <c r="H691" t="s">
        <v>641</v>
      </c>
      <c r="I691" t="s">
        <v>651</v>
      </c>
      <c r="J691">
        <v>50089</v>
      </c>
      <c r="K691">
        <v>1</v>
      </c>
      <c r="N691">
        <v>313</v>
      </c>
      <c r="O691">
        <v>2015</v>
      </c>
      <c r="P691" s="6">
        <v>42150</v>
      </c>
      <c r="Q691" s="6">
        <v>42152</v>
      </c>
      <c r="R691">
        <v>0</v>
      </c>
      <c r="S691">
        <v>8671.56</v>
      </c>
      <c r="T691" t="str">
        <f t="shared" si="10"/>
        <v>50089313</v>
      </c>
    </row>
    <row r="692" spans="1:20" x14ac:dyDescent="0.25">
      <c r="A692" s="3" t="s">
        <v>699</v>
      </c>
      <c r="B692">
        <v>2426691</v>
      </c>
      <c r="C692">
        <v>2014884953</v>
      </c>
      <c r="D692">
        <v>60</v>
      </c>
      <c r="E692">
        <v>1</v>
      </c>
      <c r="F692">
        <v>5614819</v>
      </c>
      <c r="G692">
        <v>5614987</v>
      </c>
      <c r="H692" t="s">
        <v>641</v>
      </c>
      <c r="I692" t="s">
        <v>657</v>
      </c>
      <c r="J692">
        <v>50089</v>
      </c>
      <c r="K692">
        <v>1</v>
      </c>
      <c r="N692">
        <v>639</v>
      </c>
      <c r="O692">
        <v>2015</v>
      </c>
      <c r="P692" s="6">
        <v>42150</v>
      </c>
      <c r="Q692" s="6">
        <v>42153</v>
      </c>
      <c r="R692">
        <v>0</v>
      </c>
      <c r="S692">
        <v>9849.34</v>
      </c>
      <c r="T692" t="str">
        <f t="shared" si="10"/>
        <v>50089639</v>
      </c>
    </row>
    <row r="693" spans="1:20" x14ac:dyDescent="0.25">
      <c r="A693" s="3" t="s">
        <v>407</v>
      </c>
      <c r="B693">
        <v>7958895</v>
      </c>
      <c r="C693">
        <v>2014887201</v>
      </c>
      <c r="D693">
        <v>60</v>
      </c>
      <c r="E693">
        <v>1</v>
      </c>
      <c r="F693">
        <v>86623</v>
      </c>
      <c r="G693">
        <v>27005</v>
      </c>
      <c r="H693" t="s">
        <v>691</v>
      </c>
      <c r="I693" t="s">
        <v>700</v>
      </c>
      <c r="J693">
        <v>50089</v>
      </c>
      <c r="K693">
        <v>1</v>
      </c>
      <c r="N693">
        <v>191</v>
      </c>
      <c r="O693">
        <v>2015</v>
      </c>
      <c r="P693" s="6">
        <v>42151</v>
      </c>
      <c r="Q693" s="6">
        <v>42155</v>
      </c>
      <c r="R693">
        <v>0</v>
      </c>
      <c r="S693">
        <v>11303.96</v>
      </c>
      <c r="T693" t="str">
        <f t="shared" si="10"/>
        <v>50089191</v>
      </c>
    </row>
    <row r="694" spans="1:20" x14ac:dyDescent="0.25">
      <c r="A694" s="3" t="s">
        <v>408</v>
      </c>
      <c r="B694">
        <v>7958895</v>
      </c>
      <c r="C694">
        <v>2014887201</v>
      </c>
      <c r="D694">
        <v>60</v>
      </c>
      <c r="E694">
        <v>1</v>
      </c>
      <c r="F694">
        <v>86623</v>
      </c>
      <c r="G694">
        <v>27005</v>
      </c>
      <c r="H694" t="s">
        <v>691</v>
      </c>
      <c r="I694" t="s">
        <v>700</v>
      </c>
      <c r="J694">
        <v>50089</v>
      </c>
      <c r="K694">
        <v>1</v>
      </c>
      <c r="N694">
        <v>191</v>
      </c>
      <c r="O694">
        <v>2015</v>
      </c>
      <c r="P694" s="6">
        <v>42151</v>
      </c>
      <c r="Q694" s="6">
        <v>42155</v>
      </c>
      <c r="R694">
        <v>0</v>
      </c>
      <c r="S694">
        <v>11303.96</v>
      </c>
      <c r="T694" t="str">
        <f t="shared" si="10"/>
        <v>50089191</v>
      </c>
    </row>
    <row r="695" spans="1:20" x14ac:dyDescent="0.25">
      <c r="A695" s="3" t="s">
        <v>702</v>
      </c>
      <c r="B695">
        <v>7958895</v>
      </c>
      <c r="C695">
        <v>2014887201</v>
      </c>
      <c r="D695">
        <v>60</v>
      </c>
      <c r="E695">
        <v>1</v>
      </c>
      <c r="F695">
        <v>86623</v>
      </c>
      <c r="G695">
        <v>27005</v>
      </c>
      <c r="H695" t="s">
        <v>691</v>
      </c>
      <c r="I695" t="s">
        <v>700</v>
      </c>
      <c r="J695">
        <v>50089</v>
      </c>
      <c r="K695">
        <v>1</v>
      </c>
      <c r="N695">
        <v>191</v>
      </c>
      <c r="O695">
        <v>2015</v>
      </c>
      <c r="P695" s="6">
        <v>42151</v>
      </c>
      <c r="Q695" s="6">
        <v>42155</v>
      </c>
      <c r="R695">
        <v>0</v>
      </c>
      <c r="S695">
        <v>11303.96</v>
      </c>
      <c r="T695" t="str">
        <f t="shared" si="10"/>
        <v>50089191</v>
      </c>
    </row>
    <row r="696" spans="1:20" x14ac:dyDescent="0.25">
      <c r="A696" s="3" t="s">
        <v>448</v>
      </c>
      <c r="B696">
        <v>7966906</v>
      </c>
      <c r="C696">
        <v>2019229217</v>
      </c>
      <c r="D696">
        <v>60</v>
      </c>
      <c r="E696">
        <v>1</v>
      </c>
      <c r="F696">
        <v>5349435</v>
      </c>
      <c r="G696">
        <v>5349917</v>
      </c>
      <c r="H696" t="s">
        <v>371</v>
      </c>
      <c r="I696" t="s">
        <v>607</v>
      </c>
      <c r="J696">
        <v>50327</v>
      </c>
      <c r="K696">
        <v>1</v>
      </c>
      <c r="N696">
        <v>313</v>
      </c>
      <c r="O696">
        <v>2015</v>
      </c>
      <c r="P696" s="6">
        <v>42100</v>
      </c>
      <c r="Q696" s="6">
        <v>42105</v>
      </c>
      <c r="R696">
        <v>0</v>
      </c>
      <c r="S696">
        <v>9213.61</v>
      </c>
      <c r="T696" t="str">
        <f t="shared" si="10"/>
        <v>50327313</v>
      </c>
    </row>
    <row r="697" spans="1:20" x14ac:dyDescent="0.25">
      <c r="A697" s="3" t="s">
        <v>542</v>
      </c>
      <c r="B697">
        <v>7959606</v>
      </c>
      <c r="C697">
        <v>2019233107</v>
      </c>
      <c r="D697">
        <v>60</v>
      </c>
      <c r="E697">
        <v>1</v>
      </c>
      <c r="F697">
        <v>20945003</v>
      </c>
      <c r="G697">
        <v>20954258</v>
      </c>
      <c r="H697" t="s">
        <v>395</v>
      </c>
      <c r="I697" t="s">
        <v>447</v>
      </c>
      <c r="J697">
        <v>50245</v>
      </c>
      <c r="K697">
        <v>62</v>
      </c>
      <c r="N697">
        <v>493</v>
      </c>
      <c r="O697">
        <v>2015</v>
      </c>
      <c r="P697" s="6">
        <v>42101</v>
      </c>
      <c r="Q697" s="6">
        <v>42114</v>
      </c>
      <c r="R697">
        <v>0</v>
      </c>
      <c r="S697">
        <v>26372.02</v>
      </c>
      <c r="T697" t="str">
        <f t="shared" si="10"/>
        <v>50245493</v>
      </c>
    </row>
    <row r="698" spans="1:20" x14ac:dyDescent="0.25">
      <c r="A698" s="3" t="s">
        <v>704</v>
      </c>
      <c r="B698">
        <v>7966959</v>
      </c>
      <c r="C698">
        <v>2019303495</v>
      </c>
      <c r="D698">
        <v>60</v>
      </c>
      <c r="E698">
        <v>1</v>
      </c>
      <c r="F698">
        <v>21637706</v>
      </c>
      <c r="G698">
        <v>21656869</v>
      </c>
      <c r="H698" t="s">
        <v>621</v>
      </c>
      <c r="I698" t="s">
        <v>479</v>
      </c>
      <c r="J698">
        <v>50089</v>
      </c>
      <c r="K698">
        <v>1</v>
      </c>
      <c r="N698">
        <v>301</v>
      </c>
      <c r="O698">
        <v>2015</v>
      </c>
      <c r="P698" s="6">
        <v>42119</v>
      </c>
      <c r="Q698" s="6">
        <v>42122</v>
      </c>
      <c r="R698">
        <v>0</v>
      </c>
      <c r="S698">
        <v>9191.2000000000007</v>
      </c>
      <c r="T698" t="str">
        <f t="shared" si="10"/>
        <v>50089301</v>
      </c>
    </row>
    <row r="699" spans="1:20" x14ac:dyDescent="0.25">
      <c r="A699" s="3" t="s">
        <v>448</v>
      </c>
      <c r="B699">
        <v>7966906</v>
      </c>
      <c r="C699">
        <v>2019353664</v>
      </c>
      <c r="D699">
        <v>60</v>
      </c>
      <c r="E699">
        <v>1</v>
      </c>
      <c r="F699">
        <v>5349435</v>
      </c>
      <c r="G699">
        <v>5349917</v>
      </c>
      <c r="H699" t="s">
        <v>611</v>
      </c>
      <c r="I699" t="s">
        <v>657</v>
      </c>
      <c r="J699">
        <v>52037</v>
      </c>
      <c r="K699">
        <v>3</v>
      </c>
      <c r="N699">
        <v>189</v>
      </c>
      <c r="O699">
        <v>2015</v>
      </c>
      <c r="P699" s="6">
        <v>42130</v>
      </c>
      <c r="Q699" s="6">
        <v>42153</v>
      </c>
      <c r="R699">
        <v>0</v>
      </c>
      <c r="S699">
        <v>40137.97</v>
      </c>
      <c r="T699" t="str">
        <f t="shared" si="10"/>
        <v>52037189</v>
      </c>
    </row>
    <row r="700" spans="1:20" x14ac:dyDescent="0.25">
      <c r="A700" s="3" t="s">
        <v>563</v>
      </c>
      <c r="B700">
        <v>2426982</v>
      </c>
      <c r="C700">
        <v>2019387492</v>
      </c>
      <c r="D700">
        <v>60</v>
      </c>
      <c r="E700">
        <v>1</v>
      </c>
      <c r="F700">
        <v>57499</v>
      </c>
      <c r="G700">
        <v>27309</v>
      </c>
      <c r="H700" t="s">
        <v>624</v>
      </c>
      <c r="I700" t="s">
        <v>706</v>
      </c>
      <c r="J700">
        <v>50089</v>
      </c>
      <c r="K700">
        <v>1</v>
      </c>
      <c r="N700">
        <v>300</v>
      </c>
      <c r="O700">
        <v>2015</v>
      </c>
      <c r="P700" s="6">
        <v>42137</v>
      </c>
      <c r="Q700" s="6">
        <v>42141</v>
      </c>
      <c r="R700">
        <v>0</v>
      </c>
      <c r="S700">
        <v>11629.76</v>
      </c>
      <c r="T700" t="str">
        <f t="shared" si="10"/>
        <v>50089300</v>
      </c>
    </row>
    <row r="701" spans="1:20" x14ac:dyDescent="0.25">
      <c r="A701" s="3" t="s">
        <v>593</v>
      </c>
      <c r="B701">
        <v>2426982</v>
      </c>
      <c r="C701">
        <v>2019387492</v>
      </c>
      <c r="D701">
        <v>60</v>
      </c>
      <c r="E701">
        <v>1</v>
      </c>
      <c r="F701">
        <v>57499</v>
      </c>
      <c r="G701">
        <v>27309</v>
      </c>
      <c r="H701" t="s">
        <v>624</v>
      </c>
      <c r="I701" t="s">
        <v>706</v>
      </c>
      <c r="J701">
        <v>50089</v>
      </c>
      <c r="K701">
        <v>1</v>
      </c>
      <c r="N701">
        <v>300</v>
      </c>
      <c r="O701">
        <v>2015</v>
      </c>
      <c r="P701" s="6">
        <v>42137</v>
      </c>
      <c r="Q701" s="6">
        <v>42141</v>
      </c>
      <c r="R701">
        <v>0</v>
      </c>
      <c r="S701">
        <v>11629.76</v>
      </c>
      <c r="T701" t="str">
        <f t="shared" si="10"/>
        <v>50089300</v>
      </c>
    </row>
    <row r="702" spans="1:20" x14ac:dyDescent="0.25">
      <c r="A702" s="3" t="s">
        <v>707</v>
      </c>
      <c r="B702">
        <v>2426982</v>
      </c>
      <c r="C702">
        <v>2019387492</v>
      </c>
      <c r="D702">
        <v>60</v>
      </c>
      <c r="E702">
        <v>1</v>
      </c>
      <c r="F702">
        <v>57499</v>
      </c>
      <c r="G702">
        <v>27309</v>
      </c>
      <c r="H702" t="s">
        <v>624</v>
      </c>
      <c r="I702" t="s">
        <v>706</v>
      </c>
      <c r="J702">
        <v>50089</v>
      </c>
      <c r="K702">
        <v>1</v>
      </c>
      <c r="N702">
        <v>300</v>
      </c>
      <c r="O702">
        <v>2015</v>
      </c>
      <c r="P702" s="6">
        <v>42137</v>
      </c>
      <c r="Q702" s="6">
        <v>42141</v>
      </c>
      <c r="R702">
        <v>0</v>
      </c>
      <c r="S702">
        <v>11629.76</v>
      </c>
      <c r="T702" t="str">
        <f t="shared" si="10"/>
        <v>50089300</v>
      </c>
    </row>
    <row r="703" spans="1:20" x14ac:dyDescent="0.25">
      <c r="A703" s="3" t="s">
        <v>661</v>
      </c>
      <c r="B703">
        <v>7961633</v>
      </c>
      <c r="C703">
        <v>2019437026</v>
      </c>
      <c r="D703">
        <v>60</v>
      </c>
      <c r="E703">
        <v>1</v>
      </c>
      <c r="F703">
        <v>20949494</v>
      </c>
      <c r="G703">
        <v>20974603</v>
      </c>
      <c r="H703" t="s">
        <v>684</v>
      </c>
      <c r="I703" t="s">
        <v>651</v>
      </c>
      <c r="J703">
        <v>50089</v>
      </c>
      <c r="K703">
        <v>1</v>
      </c>
      <c r="N703">
        <v>202</v>
      </c>
      <c r="O703">
        <v>2015</v>
      </c>
      <c r="P703" s="6">
        <v>42148</v>
      </c>
      <c r="Q703" s="6">
        <v>42152</v>
      </c>
      <c r="R703">
        <v>0</v>
      </c>
      <c r="S703">
        <v>12054.15</v>
      </c>
      <c r="T703" t="str">
        <f t="shared" si="10"/>
        <v>50089202</v>
      </c>
    </row>
    <row r="704" spans="1:20" x14ac:dyDescent="0.25">
      <c r="A704" s="3" t="s">
        <v>709</v>
      </c>
      <c r="B704">
        <v>7961633</v>
      </c>
      <c r="C704">
        <v>2019437026</v>
      </c>
      <c r="D704">
        <v>60</v>
      </c>
      <c r="E704">
        <v>1</v>
      </c>
      <c r="F704">
        <v>20949494</v>
      </c>
      <c r="G704">
        <v>20974603</v>
      </c>
      <c r="H704" t="s">
        <v>684</v>
      </c>
      <c r="I704" t="s">
        <v>651</v>
      </c>
      <c r="J704">
        <v>50089</v>
      </c>
      <c r="K704">
        <v>1</v>
      </c>
      <c r="N704">
        <v>202</v>
      </c>
      <c r="O704">
        <v>2015</v>
      </c>
      <c r="P704" s="6">
        <v>42148</v>
      </c>
      <c r="Q704" s="6">
        <v>42152</v>
      </c>
      <c r="R704">
        <v>0</v>
      </c>
      <c r="S704">
        <v>12054.15</v>
      </c>
      <c r="T704" t="str">
        <f t="shared" si="10"/>
        <v>50089202</v>
      </c>
    </row>
    <row r="705" spans="1:20" x14ac:dyDescent="0.25">
      <c r="A705" s="3" t="s">
        <v>710</v>
      </c>
      <c r="B705">
        <v>2426982</v>
      </c>
      <c r="C705">
        <v>2019464438</v>
      </c>
      <c r="D705">
        <v>60</v>
      </c>
      <c r="E705">
        <v>1</v>
      </c>
      <c r="F705">
        <v>33373757</v>
      </c>
      <c r="G705">
        <v>33374683</v>
      </c>
      <c r="H705" t="s">
        <v>656</v>
      </c>
      <c r="I705" t="s">
        <v>688</v>
      </c>
      <c r="J705" t="s">
        <v>180</v>
      </c>
      <c r="K705">
        <v>1</v>
      </c>
      <c r="N705">
        <v>885</v>
      </c>
      <c r="O705">
        <v>2015</v>
      </c>
      <c r="P705" s="6">
        <v>42158</v>
      </c>
      <c r="Q705" s="6">
        <v>42160</v>
      </c>
      <c r="R705">
        <v>0</v>
      </c>
      <c r="S705">
        <v>1947.16</v>
      </c>
      <c r="T705" t="str">
        <f t="shared" si="10"/>
        <v>05S089885</v>
      </c>
    </row>
    <row r="706" spans="1:20" x14ac:dyDescent="0.25">
      <c r="A706" s="3" t="s">
        <v>712</v>
      </c>
      <c r="B706">
        <v>2426893</v>
      </c>
      <c r="C706">
        <v>2019466053</v>
      </c>
      <c r="D706">
        <v>60</v>
      </c>
      <c r="E706">
        <v>1</v>
      </c>
      <c r="F706">
        <v>21664163</v>
      </c>
      <c r="G706">
        <v>21669241</v>
      </c>
      <c r="H706" t="s">
        <v>668</v>
      </c>
      <c r="I706" t="s">
        <v>713</v>
      </c>
      <c r="J706">
        <v>50089</v>
      </c>
      <c r="K706">
        <v>1</v>
      </c>
      <c r="N706">
        <v>812</v>
      </c>
      <c r="O706">
        <v>2015</v>
      </c>
      <c r="P706" s="6">
        <v>42159</v>
      </c>
      <c r="Q706" s="6">
        <v>42162</v>
      </c>
      <c r="R706">
        <v>0</v>
      </c>
      <c r="S706">
        <v>10306.39</v>
      </c>
      <c r="T706" t="str">
        <f t="shared" si="10"/>
        <v>50089812</v>
      </c>
    </row>
    <row r="707" spans="1:20" x14ac:dyDescent="0.25">
      <c r="A707" s="3" t="s">
        <v>715</v>
      </c>
      <c r="B707">
        <v>10146668</v>
      </c>
      <c r="C707">
        <v>2022664263</v>
      </c>
      <c r="D707">
        <v>60</v>
      </c>
      <c r="E707">
        <v>1</v>
      </c>
      <c r="F707">
        <v>57063</v>
      </c>
      <c r="G707">
        <v>28979</v>
      </c>
      <c r="H707" t="s">
        <v>716</v>
      </c>
      <c r="I707" t="s">
        <v>659</v>
      </c>
      <c r="J707">
        <v>50089</v>
      </c>
      <c r="K707">
        <v>1</v>
      </c>
      <c r="N707">
        <v>690</v>
      </c>
      <c r="O707">
        <v>2015</v>
      </c>
      <c r="P707" s="6">
        <v>42149</v>
      </c>
      <c r="Q707" s="6">
        <v>42157</v>
      </c>
      <c r="R707">
        <v>0</v>
      </c>
      <c r="S707">
        <v>11242.06</v>
      </c>
      <c r="T707" t="str">
        <f t="shared" ref="T707:T770" si="11">CONCATENATE(J707,N707)</f>
        <v>50089690</v>
      </c>
    </row>
    <row r="708" spans="1:20" x14ac:dyDescent="0.25">
      <c r="A708" s="3" t="s">
        <v>619</v>
      </c>
      <c r="B708">
        <v>7958895</v>
      </c>
      <c r="C708">
        <v>2022664618</v>
      </c>
      <c r="D708">
        <v>60</v>
      </c>
      <c r="E708">
        <v>1</v>
      </c>
      <c r="F708">
        <v>21637595</v>
      </c>
      <c r="G708">
        <v>21656993</v>
      </c>
      <c r="H708" t="s">
        <v>716</v>
      </c>
      <c r="I708" t="s">
        <v>717</v>
      </c>
      <c r="J708">
        <v>50089</v>
      </c>
      <c r="K708">
        <v>1</v>
      </c>
      <c r="N708">
        <v>190</v>
      </c>
      <c r="O708">
        <v>2015</v>
      </c>
      <c r="P708" s="6">
        <v>42149</v>
      </c>
      <c r="Q708" s="6">
        <v>42154</v>
      </c>
      <c r="R708">
        <v>0</v>
      </c>
      <c r="S708">
        <v>14471.52</v>
      </c>
      <c r="T708" t="str">
        <f t="shared" si="11"/>
        <v>50089190</v>
      </c>
    </row>
    <row r="709" spans="1:20" x14ac:dyDescent="0.25">
      <c r="A709" s="3" t="s">
        <v>718</v>
      </c>
      <c r="B709">
        <v>7958895</v>
      </c>
      <c r="C709">
        <v>2022664618</v>
      </c>
      <c r="D709">
        <v>60</v>
      </c>
      <c r="E709">
        <v>1</v>
      </c>
      <c r="F709">
        <v>21637595</v>
      </c>
      <c r="G709">
        <v>21656993</v>
      </c>
      <c r="H709" t="s">
        <v>716</v>
      </c>
      <c r="I709" t="s">
        <v>717</v>
      </c>
      <c r="J709">
        <v>50089</v>
      </c>
      <c r="K709">
        <v>1</v>
      </c>
      <c r="N709">
        <v>190</v>
      </c>
      <c r="O709">
        <v>2015</v>
      </c>
      <c r="P709" s="6">
        <v>42149</v>
      </c>
      <c r="Q709" s="6">
        <v>42154</v>
      </c>
      <c r="R709">
        <v>0</v>
      </c>
      <c r="S709">
        <v>14471.52</v>
      </c>
      <c r="T709" t="str">
        <f t="shared" si="11"/>
        <v>50089190</v>
      </c>
    </row>
    <row r="710" spans="1:20" x14ac:dyDescent="0.25">
      <c r="A710" s="3" t="s">
        <v>719</v>
      </c>
      <c r="B710">
        <v>2426702</v>
      </c>
      <c r="C710">
        <v>2022670390</v>
      </c>
      <c r="D710">
        <v>60</v>
      </c>
      <c r="E710">
        <v>1</v>
      </c>
      <c r="F710">
        <v>10066766</v>
      </c>
      <c r="G710">
        <v>10066811</v>
      </c>
      <c r="H710" t="s">
        <v>691</v>
      </c>
      <c r="I710" t="s">
        <v>672</v>
      </c>
      <c r="J710">
        <v>50089</v>
      </c>
      <c r="K710">
        <v>6</v>
      </c>
      <c r="N710">
        <v>558</v>
      </c>
      <c r="O710">
        <v>2015</v>
      </c>
      <c r="P710" s="6">
        <v>42151</v>
      </c>
      <c r="Q710" s="6">
        <v>42164</v>
      </c>
      <c r="R710">
        <v>0</v>
      </c>
      <c r="S710">
        <v>10598.99</v>
      </c>
      <c r="T710" t="str">
        <f t="shared" si="11"/>
        <v>50089558</v>
      </c>
    </row>
    <row r="711" spans="1:20" x14ac:dyDescent="0.25">
      <c r="A711" s="3" t="s">
        <v>720</v>
      </c>
      <c r="B711">
        <v>7958895</v>
      </c>
      <c r="C711">
        <v>2022670401</v>
      </c>
      <c r="D711">
        <v>60</v>
      </c>
      <c r="E711">
        <v>1</v>
      </c>
      <c r="F711">
        <v>57628</v>
      </c>
      <c r="G711">
        <v>28641</v>
      </c>
      <c r="H711" t="s">
        <v>691</v>
      </c>
      <c r="I711" t="s">
        <v>682</v>
      </c>
      <c r="J711">
        <v>50089</v>
      </c>
      <c r="K711">
        <v>1</v>
      </c>
      <c r="N711">
        <v>194</v>
      </c>
      <c r="O711">
        <v>2015</v>
      </c>
      <c r="P711" s="6">
        <v>42151</v>
      </c>
      <c r="Q711" s="6">
        <v>42165</v>
      </c>
      <c r="R711">
        <v>2</v>
      </c>
      <c r="S711">
        <v>12802.27</v>
      </c>
      <c r="T711" t="str">
        <f t="shared" si="11"/>
        <v>50089194</v>
      </c>
    </row>
    <row r="712" spans="1:20" x14ac:dyDescent="0.25">
      <c r="A712" s="3" t="s">
        <v>710</v>
      </c>
      <c r="B712">
        <v>2426982</v>
      </c>
      <c r="C712">
        <v>2022689012</v>
      </c>
      <c r="D712">
        <v>60</v>
      </c>
      <c r="E712">
        <v>1</v>
      </c>
      <c r="F712">
        <v>33373757</v>
      </c>
      <c r="G712">
        <v>33374683</v>
      </c>
      <c r="H712" t="s">
        <v>647</v>
      </c>
      <c r="I712" t="s">
        <v>656</v>
      </c>
      <c r="J712">
        <v>50089</v>
      </c>
      <c r="K712">
        <v>65</v>
      </c>
      <c r="N712">
        <v>641</v>
      </c>
      <c r="O712">
        <v>2015</v>
      </c>
      <c r="P712" s="6">
        <v>42156</v>
      </c>
      <c r="Q712" s="6">
        <v>42158</v>
      </c>
      <c r="R712">
        <v>0</v>
      </c>
      <c r="S712">
        <v>10638.15</v>
      </c>
      <c r="T712" t="str">
        <f t="shared" si="11"/>
        <v>50089641</v>
      </c>
    </row>
    <row r="713" spans="1:20" x14ac:dyDescent="0.25">
      <c r="A713" s="3" t="s">
        <v>455</v>
      </c>
      <c r="B713">
        <v>7966959</v>
      </c>
      <c r="C713">
        <v>2022689223</v>
      </c>
      <c r="D713">
        <v>60</v>
      </c>
      <c r="E713">
        <v>1</v>
      </c>
      <c r="F713">
        <v>59292</v>
      </c>
      <c r="G713">
        <v>59824</v>
      </c>
      <c r="H713" t="s">
        <v>647</v>
      </c>
      <c r="I713" t="s">
        <v>669</v>
      </c>
      <c r="J713">
        <v>50327</v>
      </c>
      <c r="K713">
        <v>1</v>
      </c>
      <c r="N713">
        <v>812</v>
      </c>
      <c r="O713">
        <v>2015</v>
      </c>
      <c r="P713" s="6">
        <v>42156</v>
      </c>
      <c r="Q713" s="6">
        <v>42166</v>
      </c>
      <c r="R713">
        <v>0</v>
      </c>
      <c r="S713">
        <v>4806.91</v>
      </c>
      <c r="T713" t="str">
        <f t="shared" si="11"/>
        <v>50327812</v>
      </c>
    </row>
    <row r="714" spans="1:20" x14ac:dyDescent="0.25">
      <c r="A714" s="3" t="s">
        <v>456</v>
      </c>
      <c r="B714">
        <v>7966959</v>
      </c>
      <c r="C714">
        <v>2022689223</v>
      </c>
      <c r="D714">
        <v>60</v>
      </c>
      <c r="E714">
        <v>1</v>
      </c>
      <c r="F714">
        <v>59292</v>
      </c>
      <c r="G714">
        <v>59824</v>
      </c>
      <c r="H714" t="s">
        <v>647</v>
      </c>
      <c r="I714" t="s">
        <v>669</v>
      </c>
      <c r="J714">
        <v>50327</v>
      </c>
      <c r="K714">
        <v>1</v>
      </c>
      <c r="N714">
        <v>812</v>
      </c>
      <c r="O714">
        <v>2015</v>
      </c>
      <c r="P714" s="6">
        <v>42156</v>
      </c>
      <c r="Q714" s="6">
        <v>42166</v>
      </c>
      <c r="R714">
        <v>0</v>
      </c>
      <c r="S714">
        <v>4806.91</v>
      </c>
      <c r="T714" t="str">
        <f t="shared" si="11"/>
        <v>50327812</v>
      </c>
    </row>
    <row r="715" spans="1:20" x14ac:dyDescent="0.25">
      <c r="A715" s="3" t="s">
        <v>721</v>
      </c>
      <c r="B715">
        <v>7966880</v>
      </c>
      <c r="C715">
        <v>2022695541</v>
      </c>
      <c r="D715">
        <v>60</v>
      </c>
      <c r="E715">
        <v>1</v>
      </c>
      <c r="F715">
        <v>21664805</v>
      </c>
      <c r="G715">
        <v>21671072</v>
      </c>
      <c r="H715" t="s">
        <v>668</v>
      </c>
      <c r="I715" t="s">
        <v>672</v>
      </c>
      <c r="J715">
        <v>50089</v>
      </c>
      <c r="K715">
        <v>1</v>
      </c>
      <c r="N715">
        <v>389</v>
      </c>
      <c r="O715">
        <v>2015</v>
      </c>
      <c r="P715" s="6">
        <v>42159</v>
      </c>
      <c r="Q715" s="6">
        <v>42164</v>
      </c>
      <c r="R715">
        <v>0</v>
      </c>
      <c r="S715">
        <v>10757.48</v>
      </c>
      <c r="T715" t="str">
        <f t="shared" si="11"/>
        <v>50089389</v>
      </c>
    </row>
    <row r="716" spans="1:20" x14ac:dyDescent="0.25">
      <c r="A716" s="3" t="s">
        <v>722</v>
      </c>
      <c r="B716">
        <v>10145649</v>
      </c>
      <c r="C716">
        <v>2022695563</v>
      </c>
      <c r="D716">
        <v>60</v>
      </c>
      <c r="E716">
        <v>1</v>
      </c>
      <c r="F716">
        <v>33374152</v>
      </c>
      <c r="G716">
        <v>33374481</v>
      </c>
      <c r="H716" t="s">
        <v>668</v>
      </c>
      <c r="I716" t="s">
        <v>682</v>
      </c>
      <c r="J716">
        <v>50089</v>
      </c>
      <c r="K716">
        <v>65</v>
      </c>
      <c r="N716">
        <v>300</v>
      </c>
      <c r="O716">
        <v>2015</v>
      </c>
      <c r="P716" s="6">
        <v>42159</v>
      </c>
      <c r="Q716" s="6">
        <v>42165</v>
      </c>
      <c r="R716">
        <v>0</v>
      </c>
      <c r="S716">
        <v>11613.37</v>
      </c>
      <c r="T716" t="str">
        <f t="shared" si="11"/>
        <v>50089300</v>
      </c>
    </row>
    <row r="717" spans="1:20" x14ac:dyDescent="0.25">
      <c r="A717" s="3" t="s">
        <v>723</v>
      </c>
      <c r="B717">
        <v>2426157</v>
      </c>
      <c r="C717">
        <v>2022697704</v>
      </c>
      <c r="D717">
        <v>60</v>
      </c>
      <c r="E717">
        <v>1</v>
      </c>
      <c r="F717">
        <v>86446</v>
      </c>
      <c r="G717">
        <v>27205</v>
      </c>
      <c r="H717" t="s">
        <v>688</v>
      </c>
      <c r="I717" t="s">
        <v>669</v>
      </c>
      <c r="J717">
        <v>50089</v>
      </c>
      <c r="K717">
        <v>1</v>
      </c>
      <c r="N717">
        <v>179</v>
      </c>
      <c r="O717">
        <v>2015</v>
      </c>
      <c r="P717" s="6">
        <v>42160</v>
      </c>
      <c r="Q717" s="6">
        <v>42166</v>
      </c>
      <c r="R717">
        <v>0</v>
      </c>
      <c r="S717">
        <v>11550.78</v>
      </c>
      <c r="T717" t="str">
        <f t="shared" si="11"/>
        <v>50089179</v>
      </c>
    </row>
    <row r="718" spans="1:20" x14ac:dyDescent="0.25">
      <c r="A718" s="3" t="s">
        <v>724</v>
      </c>
      <c r="B718">
        <v>7966658</v>
      </c>
      <c r="C718">
        <v>2022697720</v>
      </c>
      <c r="D718">
        <v>60</v>
      </c>
      <c r="E718">
        <v>1</v>
      </c>
      <c r="F718">
        <v>33374136</v>
      </c>
      <c r="G718">
        <v>33374442</v>
      </c>
      <c r="H718" t="s">
        <v>688</v>
      </c>
      <c r="I718" t="s">
        <v>670</v>
      </c>
      <c r="J718">
        <v>50089</v>
      </c>
      <c r="K718">
        <v>3</v>
      </c>
      <c r="N718">
        <v>378</v>
      </c>
      <c r="O718">
        <v>2015</v>
      </c>
      <c r="P718" s="6">
        <v>42160</v>
      </c>
      <c r="Q718" s="6">
        <v>42167</v>
      </c>
      <c r="R718">
        <v>0</v>
      </c>
      <c r="S718">
        <v>11817.39</v>
      </c>
      <c r="T718" t="str">
        <f t="shared" si="11"/>
        <v>50089378</v>
      </c>
    </row>
    <row r="719" spans="1:20" x14ac:dyDescent="0.25">
      <c r="A719" s="3" t="s">
        <v>725</v>
      </c>
      <c r="B719">
        <v>7958895</v>
      </c>
      <c r="C719">
        <v>2022703732</v>
      </c>
      <c r="D719">
        <v>60</v>
      </c>
      <c r="E719">
        <v>1</v>
      </c>
      <c r="F719">
        <v>57963</v>
      </c>
      <c r="G719">
        <v>28127</v>
      </c>
      <c r="H719" t="s">
        <v>672</v>
      </c>
      <c r="I719" t="s">
        <v>669</v>
      </c>
      <c r="J719">
        <v>50089</v>
      </c>
      <c r="K719">
        <v>6</v>
      </c>
      <c r="N719">
        <v>192</v>
      </c>
      <c r="O719">
        <v>2015</v>
      </c>
      <c r="P719" s="6">
        <v>42164</v>
      </c>
      <c r="Q719" s="6">
        <v>42166</v>
      </c>
      <c r="R719">
        <v>0</v>
      </c>
      <c r="S719">
        <v>9516.33</v>
      </c>
      <c r="T719" t="str">
        <f t="shared" si="11"/>
        <v>50089192</v>
      </c>
    </row>
    <row r="720" spans="1:20" x14ac:dyDescent="0.25">
      <c r="A720" s="3" t="s">
        <v>477</v>
      </c>
      <c r="B720">
        <v>2426982</v>
      </c>
      <c r="C720">
        <v>2022703732</v>
      </c>
      <c r="D720">
        <v>60</v>
      </c>
      <c r="E720">
        <v>1</v>
      </c>
      <c r="F720">
        <v>87661</v>
      </c>
      <c r="G720">
        <v>87151</v>
      </c>
      <c r="H720" t="s">
        <v>672</v>
      </c>
      <c r="I720" t="s">
        <v>669</v>
      </c>
      <c r="J720">
        <v>50129</v>
      </c>
      <c r="K720">
        <v>3</v>
      </c>
      <c r="N720">
        <v>300</v>
      </c>
      <c r="O720">
        <v>2015</v>
      </c>
      <c r="P720" s="6">
        <v>42164</v>
      </c>
      <c r="Q720" s="6">
        <v>42166</v>
      </c>
      <c r="R720">
        <v>0</v>
      </c>
      <c r="S720">
        <v>6757.4</v>
      </c>
      <c r="T720" t="str">
        <f t="shared" si="11"/>
        <v>50129300</v>
      </c>
    </row>
    <row r="721" spans="1:20" x14ac:dyDescent="0.25">
      <c r="A721" s="3" t="s">
        <v>365</v>
      </c>
      <c r="B721">
        <v>7958895</v>
      </c>
      <c r="C721">
        <v>2022703733</v>
      </c>
      <c r="D721">
        <v>60</v>
      </c>
      <c r="E721">
        <v>1</v>
      </c>
      <c r="F721">
        <v>57272</v>
      </c>
      <c r="G721">
        <v>57614</v>
      </c>
      <c r="H721" t="s">
        <v>672</v>
      </c>
      <c r="I721" t="s">
        <v>669</v>
      </c>
      <c r="J721">
        <v>50089</v>
      </c>
      <c r="K721">
        <v>2</v>
      </c>
      <c r="N721">
        <v>638</v>
      </c>
      <c r="O721">
        <v>2015</v>
      </c>
      <c r="P721" s="6">
        <v>42164</v>
      </c>
      <c r="Q721" s="6">
        <v>42166</v>
      </c>
      <c r="R721">
        <v>0</v>
      </c>
      <c r="S721">
        <v>10386.84</v>
      </c>
      <c r="T721" t="str">
        <f t="shared" si="11"/>
        <v>50089638</v>
      </c>
    </row>
    <row r="722" spans="1:20" x14ac:dyDescent="0.25">
      <c r="A722" s="3" t="s">
        <v>366</v>
      </c>
      <c r="B722">
        <v>7958895</v>
      </c>
      <c r="C722">
        <v>2022703733</v>
      </c>
      <c r="D722">
        <v>60</v>
      </c>
      <c r="E722">
        <v>1</v>
      </c>
      <c r="F722">
        <v>57272</v>
      </c>
      <c r="G722">
        <v>57614</v>
      </c>
      <c r="H722" t="s">
        <v>672</v>
      </c>
      <c r="I722" t="s">
        <v>669</v>
      </c>
      <c r="J722">
        <v>50089</v>
      </c>
      <c r="K722">
        <v>2</v>
      </c>
      <c r="N722">
        <v>638</v>
      </c>
      <c r="O722">
        <v>2015</v>
      </c>
      <c r="P722" s="6">
        <v>42164</v>
      </c>
      <c r="Q722" s="6">
        <v>42166</v>
      </c>
      <c r="R722">
        <v>0</v>
      </c>
      <c r="S722">
        <v>10386.84</v>
      </c>
      <c r="T722" t="str">
        <f t="shared" si="11"/>
        <v>50089638</v>
      </c>
    </row>
    <row r="723" spans="1:20" x14ac:dyDescent="0.25">
      <c r="A723" s="3" t="s">
        <v>413</v>
      </c>
      <c r="B723">
        <v>7958895</v>
      </c>
      <c r="C723">
        <v>2022703733</v>
      </c>
      <c r="D723">
        <v>60</v>
      </c>
      <c r="E723">
        <v>1</v>
      </c>
      <c r="F723">
        <v>57272</v>
      </c>
      <c r="G723">
        <v>57614</v>
      </c>
      <c r="H723" t="s">
        <v>672</v>
      </c>
      <c r="I723" t="s">
        <v>669</v>
      </c>
      <c r="J723">
        <v>50089</v>
      </c>
      <c r="K723">
        <v>2</v>
      </c>
      <c r="N723">
        <v>638</v>
      </c>
      <c r="O723">
        <v>2015</v>
      </c>
      <c r="P723" s="6">
        <v>42164</v>
      </c>
      <c r="Q723" s="6">
        <v>42166</v>
      </c>
      <c r="R723">
        <v>0</v>
      </c>
      <c r="S723">
        <v>10386.84</v>
      </c>
      <c r="T723" t="str">
        <f t="shared" si="11"/>
        <v>50089638</v>
      </c>
    </row>
    <row r="724" spans="1:20" x14ac:dyDescent="0.25">
      <c r="A724" s="3" t="s">
        <v>472</v>
      </c>
      <c r="B724">
        <v>7958895</v>
      </c>
      <c r="C724">
        <v>2022703733</v>
      </c>
      <c r="D724">
        <v>60</v>
      </c>
      <c r="E724">
        <v>1</v>
      </c>
      <c r="F724">
        <v>57272</v>
      </c>
      <c r="G724">
        <v>57614</v>
      </c>
      <c r="H724" t="s">
        <v>672</v>
      </c>
      <c r="I724" t="s">
        <v>669</v>
      </c>
      <c r="J724">
        <v>50089</v>
      </c>
      <c r="K724">
        <v>2</v>
      </c>
      <c r="N724">
        <v>638</v>
      </c>
      <c r="O724">
        <v>2015</v>
      </c>
      <c r="P724" s="6">
        <v>42164</v>
      </c>
      <c r="Q724" s="6">
        <v>42166</v>
      </c>
      <c r="R724">
        <v>0</v>
      </c>
      <c r="S724">
        <v>10386.84</v>
      </c>
      <c r="T724" t="str">
        <f t="shared" si="11"/>
        <v>50089638</v>
      </c>
    </row>
    <row r="725" spans="1:20" x14ac:dyDescent="0.25">
      <c r="A725" s="3" t="s">
        <v>726</v>
      </c>
      <c r="B725">
        <v>7958895</v>
      </c>
      <c r="C725">
        <v>2022703733</v>
      </c>
      <c r="D725">
        <v>60</v>
      </c>
      <c r="E725">
        <v>1</v>
      </c>
      <c r="F725">
        <v>57272</v>
      </c>
      <c r="G725">
        <v>57614</v>
      </c>
      <c r="H725" t="s">
        <v>672</v>
      </c>
      <c r="I725" t="s">
        <v>669</v>
      </c>
      <c r="J725">
        <v>50089</v>
      </c>
      <c r="K725">
        <v>2</v>
      </c>
      <c r="N725">
        <v>638</v>
      </c>
      <c r="O725">
        <v>2015</v>
      </c>
      <c r="P725" s="6">
        <v>42164</v>
      </c>
      <c r="Q725" s="6">
        <v>42166</v>
      </c>
      <c r="R725">
        <v>0</v>
      </c>
      <c r="S725">
        <v>10386.84</v>
      </c>
      <c r="T725" t="str">
        <f t="shared" si="11"/>
        <v>50089638</v>
      </c>
    </row>
    <row r="726" spans="1:20" x14ac:dyDescent="0.25">
      <c r="A726" s="3" t="s">
        <v>727</v>
      </c>
      <c r="B726">
        <v>2876151</v>
      </c>
      <c r="C726">
        <v>2022703772</v>
      </c>
      <c r="D726">
        <v>60</v>
      </c>
      <c r="E726">
        <v>1</v>
      </c>
      <c r="F726">
        <v>33374368</v>
      </c>
      <c r="G726">
        <v>33374592</v>
      </c>
      <c r="H726" t="s">
        <v>672</v>
      </c>
      <c r="I726" t="s">
        <v>670</v>
      </c>
      <c r="J726">
        <v>50089</v>
      </c>
      <c r="K726">
        <v>1</v>
      </c>
      <c r="N726">
        <v>312</v>
      </c>
      <c r="O726">
        <v>2015</v>
      </c>
      <c r="P726" s="6">
        <v>42164</v>
      </c>
      <c r="Q726" s="6">
        <v>42167</v>
      </c>
      <c r="R726">
        <v>0</v>
      </c>
      <c r="S726">
        <v>9705.7099999999991</v>
      </c>
      <c r="T726" t="str">
        <f t="shared" si="11"/>
        <v>50089312</v>
      </c>
    </row>
    <row r="727" spans="1:20" x14ac:dyDescent="0.25">
      <c r="A727" s="3" t="s">
        <v>597</v>
      </c>
      <c r="B727">
        <v>2426105</v>
      </c>
      <c r="C727">
        <v>2022705178</v>
      </c>
      <c r="D727">
        <v>60</v>
      </c>
      <c r="E727">
        <v>1</v>
      </c>
      <c r="F727">
        <v>20950469</v>
      </c>
      <c r="G727">
        <v>20954542</v>
      </c>
      <c r="H727" t="s">
        <v>682</v>
      </c>
      <c r="I727" t="s">
        <v>728</v>
      </c>
      <c r="J727">
        <v>50089</v>
      </c>
      <c r="K727">
        <v>1</v>
      </c>
      <c r="N727">
        <v>684</v>
      </c>
      <c r="O727">
        <v>2015</v>
      </c>
      <c r="P727" s="6">
        <v>42165</v>
      </c>
      <c r="Q727" s="6">
        <v>42168</v>
      </c>
      <c r="R727">
        <v>0</v>
      </c>
      <c r="S727">
        <v>8618.19</v>
      </c>
      <c r="T727" t="str">
        <f t="shared" si="11"/>
        <v>50089684</v>
      </c>
    </row>
    <row r="728" spans="1:20" x14ac:dyDescent="0.25">
      <c r="A728" s="3" t="s">
        <v>729</v>
      </c>
      <c r="B728">
        <v>2426105</v>
      </c>
      <c r="C728">
        <v>2022705178</v>
      </c>
      <c r="D728">
        <v>60</v>
      </c>
      <c r="E728">
        <v>1</v>
      </c>
      <c r="F728">
        <v>20950469</v>
      </c>
      <c r="G728">
        <v>20954542</v>
      </c>
      <c r="H728" t="s">
        <v>682</v>
      </c>
      <c r="I728" t="s">
        <v>728</v>
      </c>
      <c r="J728">
        <v>50089</v>
      </c>
      <c r="K728">
        <v>1</v>
      </c>
      <c r="N728">
        <v>684</v>
      </c>
      <c r="O728">
        <v>2015</v>
      </c>
      <c r="P728" s="6">
        <v>42165</v>
      </c>
      <c r="Q728" s="6">
        <v>42168</v>
      </c>
      <c r="R728">
        <v>0</v>
      </c>
      <c r="S728">
        <v>8618.19</v>
      </c>
      <c r="T728" t="str">
        <f t="shared" si="11"/>
        <v>50089684</v>
      </c>
    </row>
    <row r="729" spans="1:20" x14ac:dyDescent="0.25">
      <c r="A729" s="3" t="s">
        <v>367</v>
      </c>
      <c r="B729">
        <v>2426157</v>
      </c>
      <c r="C729">
        <v>2022707124</v>
      </c>
      <c r="D729">
        <v>60</v>
      </c>
      <c r="E729">
        <v>1</v>
      </c>
      <c r="F729">
        <v>20950995</v>
      </c>
      <c r="G729">
        <v>20954084</v>
      </c>
      <c r="H729" t="s">
        <v>670</v>
      </c>
      <c r="I729" t="s">
        <v>703</v>
      </c>
      <c r="J729">
        <v>50327</v>
      </c>
      <c r="K729">
        <v>1</v>
      </c>
      <c r="N729">
        <v>372</v>
      </c>
      <c r="O729">
        <v>2015</v>
      </c>
      <c r="P729" s="6">
        <v>42167</v>
      </c>
      <c r="Q729" s="6">
        <v>42173</v>
      </c>
      <c r="R729">
        <v>0</v>
      </c>
      <c r="S729">
        <v>12551.28</v>
      </c>
      <c r="T729" t="str">
        <f t="shared" si="11"/>
        <v>50327372</v>
      </c>
    </row>
    <row r="730" spans="1:20" x14ac:dyDescent="0.25">
      <c r="A730" s="3" t="s">
        <v>632</v>
      </c>
      <c r="B730">
        <v>2426982</v>
      </c>
      <c r="C730">
        <v>2024681139</v>
      </c>
      <c r="D730">
        <v>60</v>
      </c>
      <c r="E730">
        <v>1</v>
      </c>
      <c r="F730">
        <v>86474</v>
      </c>
      <c r="G730">
        <v>86818</v>
      </c>
      <c r="H730" t="s">
        <v>356</v>
      </c>
      <c r="I730" t="s">
        <v>324</v>
      </c>
      <c r="J730">
        <v>50089</v>
      </c>
      <c r="K730">
        <v>3</v>
      </c>
      <c r="N730">
        <v>493</v>
      </c>
      <c r="O730">
        <v>2015</v>
      </c>
      <c r="P730" s="6">
        <v>42049</v>
      </c>
      <c r="Q730" s="6">
        <v>42052</v>
      </c>
      <c r="R730">
        <v>0</v>
      </c>
      <c r="S730">
        <v>21485.02</v>
      </c>
      <c r="T730" t="str">
        <f t="shared" si="11"/>
        <v>50089493</v>
      </c>
    </row>
    <row r="731" spans="1:20" x14ac:dyDescent="0.25">
      <c r="A731" s="3" t="s">
        <v>461</v>
      </c>
      <c r="B731">
        <v>2426827</v>
      </c>
      <c r="C731">
        <v>2024801759</v>
      </c>
      <c r="D731">
        <v>60</v>
      </c>
      <c r="E731">
        <v>1</v>
      </c>
      <c r="F731">
        <v>86434</v>
      </c>
      <c r="G731">
        <v>86951</v>
      </c>
      <c r="H731" t="s">
        <v>654</v>
      </c>
      <c r="I731" t="s">
        <v>655</v>
      </c>
      <c r="J731">
        <v>50089</v>
      </c>
      <c r="K731">
        <v>7</v>
      </c>
      <c r="N731">
        <v>683</v>
      </c>
      <c r="O731">
        <v>2015</v>
      </c>
      <c r="P731" s="6">
        <v>42133</v>
      </c>
      <c r="Q731" s="6">
        <v>42134</v>
      </c>
      <c r="R731">
        <v>0</v>
      </c>
      <c r="S731">
        <v>12654.41</v>
      </c>
      <c r="T731" t="str">
        <f t="shared" si="11"/>
        <v>50089683</v>
      </c>
    </row>
    <row r="732" spans="1:20" x14ac:dyDescent="0.25">
      <c r="A732" s="3" t="s">
        <v>730</v>
      </c>
      <c r="B732">
        <v>2426827</v>
      </c>
      <c r="C732">
        <v>2024801759</v>
      </c>
      <c r="D732">
        <v>60</v>
      </c>
      <c r="E732">
        <v>1</v>
      </c>
      <c r="F732">
        <v>86434</v>
      </c>
      <c r="G732">
        <v>86951</v>
      </c>
      <c r="H732" t="s">
        <v>654</v>
      </c>
      <c r="I732" t="s">
        <v>655</v>
      </c>
      <c r="J732">
        <v>50089</v>
      </c>
      <c r="K732">
        <v>7</v>
      </c>
      <c r="N732">
        <v>683</v>
      </c>
      <c r="O732">
        <v>2015</v>
      </c>
      <c r="P732" s="6">
        <v>42133</v>
      </c>
      <c r="Q732" s="6">
        <v>42134</v>
      </c>
      <c r="R732">
        <v>0</v>
      </c>
      <c r="S732">
        <v>12654.41</v>
      </c>
      <c r="T732" t="str">
        <f t="shared" si="11"/>
        <v>50089683</v>
      </c>
    </row>
    <row r="733" spans="1:20" x14ac:dyDescent="0.25">
      <c r="A733" s="3" t="s">
        <v>582</v>
      </c>
      <c r="B733">
        <v>2426982</v>
      </c>
      <c r="C733">
        <v>2024832852</v>
      </c>
      <c r="D733">
        <v>60</v>
      </c>
      <c r="E733">
        <v>1</v>
      </c>
      <c r="F733">
        <v>69251</v>
      </c>
      <c r="G733">
        <v>69363</v>
      </c>
      <c r="H733" t="s">
        <v>677</v>
      </c>
      <c r="I733" t="s">
        <v>716</v>
      </c>
      <c r="J733">
        <v>50129</v>
      </c>
      <c r="K733">
        <v>1</v>
      </c>
      <c r="N733">
        <v>373</v>
      </c>
      <c r="O733">
        <v>2015</v>
      </c>
      <c r="P733" s="6">
        <v>42147</v>
      </c>
      <c r="Q733" s="6">
        <v>42149</v>
      </c>
      <c r="R733">
        <v>0</v>
      </c>
      <c r="S733">
        <v>6665.12</v>
      </c>
      <c r="T733" t="str">
        <f t="shared" si="11"/>
        <v>50129373</v>
      </c>
    </row>
    <row r="734" spans="1:20" x14ac:dyDescent="0.25">
      <c r="A734" s="3" t="s">
        <v>448</v>
      </c>
      <c r="B734">
        <v>7966906</v>
      </c>
      <c r="C734">
        <v>2024860824</v>
      </c>
      <c r="D734">
        <v>60</v>
      </c>
      <c r="E734">
        <v>1</v>
      </c>
      <c r="F734">
        <v>5349435</v>
      </c>
      <c r="G734">
        <v>5349917</v>
      </c>
      <c r="H734" t="s">
        <v>668</v>
      </c>
      <c r="I734" t="s">
        <v>669</v>
      </c>
      <c r="J734">
        <v>50129</v>
      </c>
      <c r="K734">
        <v>63</v>
      </c>
      <c r="N734">
        <v>190</v>
      </c>
      <c r="O734">
        <v>2015</v>
      </c>
      <c r="P734" s="6">
        <v>42159</v>
      </c>
      <c r="Q734" s="6">
        <v>42166</v>
      </c>
      <c r="R734">
        <v>0</v>
      </c>
      <c r="S734">
        <v>10671.45</v>
      </c>
      <c r="T734" t="str">
        <f t="shared" si="11"/>
        <v>50129190</v>
      </c>
    </row>
    <row r="735" spans="1:20" x14ac:dyDescent="0.25">
      <c r="A735" s="3" t="s">
        <v>366</v>
      </c>
      <c r="B735">
        <v>7958895</v>
      </c>
      <c r="C735">
        <v>2024871789</v>
      </c>
      <c r="D735">
        <v>60</v>
      </c>
      <c r="E735">
        <v>1</v>
      </c>
      <c r="F735">
        <v>57272</v>
      </c>
      <c r="G735">
        <v>57614</v>
      </c>
      <c r="H735" t="s">
        <v>669</v>
      </c>
      <c r="I735" t="s">
        <v>670</v>
      </c>
      <c r="J735">
        <v>50129</v>
      </c>
      <c r="K735">
        <v>1</v>
      </c>
      <c r="N735">
        <v>246</v>
      </c>
      <c r="O735">
        <v>2015</v>
      </c>
      <c r="P735" s="6">
        <v>42166</v>
      </c>
      <c r="Q735" s="6">
        <v>42167</v>
      </c>
      <c r="R735">
        <v>0</v>
      </c>
      <c r="S735">
        <v>26014.21</v>
      </c>
      <c r="T735" t="str">
        <f t="shared" si="11"/>
        <v>50129246</v>
      </c>
    </row>
    <row r="736" spans="1:20" x14ac:dyDescent="0.25">
      <c r="A736" s="3" t="s">
        <v>413</v>
      </c>
      <c r="B736">
        <v>7958895</v>
      </c>
      <c r="C736">
        <v>2024871789</v>
      </c>
      <c r="D736">
        <v>60</v>
      </c>
      <c r="E736">
        <v>1</v>
      </c>
      <c r="F736">
        <v>57272</v>
      </c>
      <c r="G736">
        <v>57614</v>
      </c>
      <c r="H736" t="s">
        <v>669</v>
      </c>
      <c r="I736" t="s">
        <v>670</v>
      </c>
      <c r="J736">
        <v>50129</v>
      </c>
      <c r="K736">
        <v>1</v>
      </c>
      <c r="N736">
        <v>246</v>
      </c>
      <c r="O736">
        <v>2015</v>
      </c>
      <c r="P736" s="6">
        <v>42166</v>
      </c>
      <c r="Q736" s="6">
        <v>42167</v>
      </c>
      <c r="R736">
        <v>0</v>
      </c>
      <c r="S736">
        <v>26014.21</v>
      </c>
      <c r="T736" t="str">
        <f t="shared" si="11"/>
        <v>50129246</v>
      </c>
    </row>
    <row r="737" spans="1:20" x14ac:dyDescent="0.25">
      <c r="A737" s="3" t="s">
        <v>472</v>
      </c>
      <c r="B737">
        <v>7958895</v>
      </c>
      <c r="C737">
        <v>2024871789</v>
      </c>
      <c r="D737">
        <v>60</v>
      </c>
      <c r="E737">
        <v>1</v>
      </c>
      <c r="F737">
        <v>57272</v>
      </c>
      <c r="G737">
        <v>57614</v>
      </c>
      <c r="H737" t="s">
        <v>669</v>
      </c>
      <c r="I737" t="s">
        <v>670</v>
      </c>
      <c r="J737">
        <v>50129</v>
      </c>
      <c r="K737">
        <v>1</v>
      </c>
      <c r="N737">
        <v>246</v>
      </c>
      <c r="O737">
        <v>2015</v>
      </c>
      <c r="P737" s="6">
        <v>42166</v>
      </c>
      <c r="Q737" s="6">
        <v>42167</v>
      </c>
      <c r="R737">
        <v>0</v>
      </c>
      <c r="S737">
        <v>26014.21</v>
      </c>
      <c r="T737" t="str">
        <f t="shared" si="11"/>
        <v>50129246</v>
      </c>
    </row>
    <row r="738" spans="1:20" x14ac:dyDescent="0.25">
      <c r="A738" s="3" t="s">
        <v>726</v>
      </c>
      <c r="B738">
        <v>7958895</v>
      </c>
      <c r="C738">
        <v>2024871789</v>
      </c>
      <c r="D738">
        <v>60</v>
      </c>
      <c r="E738">
        <v>1</v>
      </c>
      <c r="F738">
        <v>57272</v>
      </c>
      <c r="G738">
        <v>57614</v>
      </c>
      <c r="H738" t="s">
        <v>669</v>
      </c>
      <c r="I738" t="s">
        <v>670</v>
      </c>
      <c r="J738">
        <v>50129</v>
      </c>
      <c r="K738">
        <v>1</v>
      </c>
      <c r="N738">
        <v>246</v>
      </c>
      <c r="O738">
        <v>2015</v>
      </c>
      <c r="P738" s="6">
        <v>42166</v>
      </c>
      <c r="Q738" s="6">
        <v>42167</v>
      </c>
      <c r="R738">
        <v>0</v>
      </c>
      <c r="S738">
        <v>26014.21</v>
      </c>
      <c r="T738" t="str">
        <f t="shared" si="11"/>
        <v>50129246</v>
      </c>
    </row>
    <row r="739" spans="1:20" x14ac:dyDescent="0.25">
      <c r="A739" s="3" t="s">
        <v>731</v>
      </c>
      <c r="B739">
        <v>7966458</v>
      </c>
      <c r="C739">
        <v>2024873434</v>
      </c>
      <c r="D739">
        <v>60</v>
      </c>
      <c r="E739">
        <v>1</v>
      </c>
      <c r="F739">
        <v>33373956</v>
      </c>
      <c r="G739">
        <v>33374020</v>
      </c>
      <c r="H739" t="s">
        <v>670</v>
      </c>
      <c r="I739" t="s">
        <v>692</v>
      </c>
      <c r="J739">
        <v>50089</v>
      </c>
      <c r="K739">
        <v>3</v>
      </c>
      <c r="N739">
        <v>811</v>
      </c>
      <c r="O739">
        <v>2015</v>
      </c>
      <c r="P739" s="6">
        <v>42167</v>
      </c>
      <c r="Q739" s="6">
        <v>42171</v>
      </c>
      <c r="R739">
        <v>0</v>
      </c>
      <c r="S739">
        <v>14099.74</v>
      </c>
      <c r="T739" t="str">
        <f t="shared" si="11"/>
        <v>50089811</v>
      </c>
    </row>
    <row r="740" spans="1:20" x14ac:dyDescent="0.25">
      <c r="A740" s="3" t="s">
        <v>661</v>
      </c>
      <c r="B740">
        <v>7961633</v>
      </c>
      <c r="C740">
        <v>2024873456</v>
      </c>
      <c r="D740">
        <v>60</v>
      </c>
      <c r="E740">
        <v>1</v>
      </c>
      <c r="F740">
        <v>20949494</v>
      </c>
      <c r="G740">
        <v>20974603</v>
      </c>
      <c r="H740" t="s">
        <v>670</v>
      </c>
      <c r="I740" t="s">
        <v>689</v>
      </c>
      <c r="J740">
        <v>50089</v>
      </c>
      <c r="K740">
        <v>62</v>
      </c>
      <c r="N740">
        <v>292</v>
      </c>
      <c r="O740">
        <v>2015</v>
      </c>
      <c r="P740" s="6">
        <v>42167</v>
      </c>
      <c r="Q740" s="6">
        <v>42172</v>
      </c>
      <c r="R740">
        <v>0</v>
      </c>
      <c r="S740">
        <v>12892.05</v>
      </c>
      <c r="T740" t="str">
        <f t="shared" si="11"/>
        <v>50089292</v>
      </c>
    </row>
    <row r="741" spans="1:20" x14ac:dyDescent="0.25">
      <c r="A741" s="3" t="s">
        <v>709</v>
      </c>
      <c r="B741">
        <v>7961633</v>
      </c>
      <c r="C741">
        <v>2024873456</v>
      </c>
      <c r="D741">
        <v>60</v>
      </c>
      <c r="E741">
        <v>1</v>
      </c>
      <c r="F741">
        <v>20949494</v>
      </c>
      <c r="G741">
        <v>20974603</v>
      </c>
      <c r="H741" t="s">
        <v>670</v>
      </c>
      <c r="I741" t="s">
        <v>689</v>
      </c>
      <c r="J741">
        <v>50089</v>
      </c>
      <c r="K741">
        <v>62</v>
      </c>
      <c r="N741">
        <v>292</v>
      </c>
      <c r="O741">
        <v>2015</v>
      </c>
      <c r="P741" s="6">
        <v>42167</v>
      </c>
      <c r="Q741" s="6">
        <v>42172</v>
      </c>
      <c r="R741">
        <v>0</v>
      </c>
      <c r="S741">
        <v>12892.05</v>
      </c>
      <c r="T741" t="str">
        <f t="shared" si="11"/>
        <v>50089292</v>
      </c>
    </row>
    <row r="742" spans="1:20" x14ac:dyDescent="0.25">
      <c r="A742" s="3" t="s">
        <v>732</v>
      </c>
      <c r="B742">
        <v>7961633</v>
      </c>
      <c r="C742">
        <v>2024873456</v>
      </c>
      <c r="D742">
        <v>60</v>
      </c>
      <c r="E742">
        <v>1</v>
      </c>
      <c r="F742">
        <v>20949494</v>
      </c>
      <c r="G742">
        <v>20974603</v>
      </c>
      <c r="H742" t="s">
        <v>670</v>
      </c>
      <c r="I742" t="s">
        <v>689</v>
      </c>
      <c r="J742">
        <v>50089</v>
      </c>
      <c r="K742">
        <v>62</v>
      </c>
      <c r="N742">
        <v>292</v>
      </c>
      <c r="O742">
        <v>2015</v>
      </c>
      <c r="P742" s="6">
        <v>42167</v>
      </c>
      <c r="Q742" s="6">
        <v>42172</v>
      </c>
      <c r="R742">
        <v>0</v>
      </c>
      <c r="S742">
        <v>12892.05</v>
      </c>
      <c r="T742" t="str">
        <f t="shared" si="11"/>
        <v>50089292</v>
      </c>
    </row>
    <row r="743" spans="1:20" x14ac:dyDescent="0.25">
      <c r="A743" s="3" t="s">
        <v>733</v>
      </c>
      <c r="B743">
        <v>7966880</v>
      </c>
      <c r="C743">
        <v>2024873456</v>
      </c>
      <c r="D743">
        <v>60</v>
      </c>
      <c r="E743">
        <v>1</v>
      </c>
      <c r="F743">
        <v>33374160</v>
      </c>
      <c r="G743">
        <v>33374662</v>
      </c>
      <c r="H743" t="s">
        <v>670</v>
      </c>
      <c r="I743" t="s">
        <v>689</v>
      </c>
      <c r="J743">
        <v>50089</v>
      </c>
      <c r="K743">
        <v>1</v>
      </c>
      <c r="N743">
        <v>191</v>
      </c>
      <c r="O743">
        <v>2015</v>
      </c>
      <c r="P743" s="6">
        <v>42167</v>
      </c>
      <c r="Q743" s="6">
        <v>42172</v>
      </c>
      <c r="R743">
        <v>0</v>
      </c>
      <c r="S743">
        <v>11288.24</v>
      </c>
      <c r="T743" t="str">
        <f t="shared" si="11"/>
        <v>50089191</v>
      </c>
    </row>
    <row r="744" spans="1:20" x14ac:dyDescent="0.25">
      <c r="A744" s="3" t="s">
        <v>734</v>
      </c>
      <c r="B744">
        <v>7966906</v>
      </c>
      <c r="C744">
        <v>2024873549</v>
      </c>
      <c r="D744">
        <v>60</v>
      </c>
      <c r="E744">
        <v>1</v>
      </c>
      <c r="F744">
        <v>33374503</v>
      </c>
      <c r="G744">
        <v>33374951</v>
      </c>
      <c r="H744" t="s">
        <v>670</v>
      </c>
      <c r="I744" t="s">
        <v>705</v>
      </c>
      <c r="J744">
        <v>50089</v>
      </c>
      <c r="K744">
        <v>1</v>
      </c>
      <c r="N744">
        <v>69</v>
      </c>
      <c r="O744">
        <v>2015</v>
      </c>
      <c r="P744" s="6">
        <v>42167</v>
      </c>
      <c r="Q744" s="6">
        <v>42170</v>
      </c>
      <c r="R744">
        <v>0</v>
      </c>
      <c r="S744">
        <v>9349.7000000000007</v>
      </c>
      <c r="T744" t="str">
        <f t="shared" si="11"/>
        <v>5008969</v>
      </c>
    </row>
    <row r="745" spans="1:20" x14ac:dyDescent="0.25">
      <c r="A745" s="3" t="s">
        <v>735</v>
      </c>
      <c r="B745">
        <v>7966906</v>
      </c>
      <c r="C745">
        <v>2024874723</v>
      </c>
      <c r="D745">
        <v>60</v>
      </c>
      <c r="E745">
        <v>1</v>
      </c>
      <c r="F745">
        <v>57962</v>
      </c>
      <c r="G745">
        <v>57580</v>
      </c>
      <c r="H745" t="s">
        <v>728</v>
      </c>
      <c r="I745" t="s">
        <v>689</v>
      </c>
      <c r="J745">
        <v>50089</v>
      </c>
      <c r="K745">
        <v>1</v>
      </c>
      <c r="N745">
        <v>191</v>
      </c>
      <c r="O745">
        <v>2015</v>
      </c>
      <c r="P745" s="6">
        <v>42168</v>
      </c>
      <c r="Q745" s="6">
        <v>42172</v>
      </c>
      <c r="R745">
        <v>0</v>
      </c>
      <c r="S745">
        <v>11288.24</v>
      </c>
      <c r="T745" t="str">
        <f t="shared" si="11"/>
        <v>50089191</v>
      </c>
    </row>
    <row r="746" spans="1:20" x14ac:dyDescent="0.25">
      <c r="A746" s="3" t="s">
        <v>736</v>
      </c>
      <c r="B746">
        <v>7966959</v>
      </c>
      <c r="C746">
        <v>2024875636</v>
      </c>
      <c r="D746">
        <v>60</v>
      </c>
      <c r="E746">
        <v>1</v>
      </c>
      <c r="F746">
        <v>33357215</v>
      </c>
      <c r="G746">
        <v>33359795</v>
      </c>
      <c r="H746" t="s">
        <v>737</v>
      </c>
      <c r="I746" t="s">
        <v>705</v>
      </c>
      <c r="J746">
        <v>50089</v>
      </c>
      <c r="K746">
        <v>2</v>
      </c>
      <c r="N746">
        <v>282</v>
      </c>
      <c r="O746">
        <v>2015</v>
      </c>
      <c r="P746" s="6">
        <v>42169</v>
      </c>
      <c r="Q746" s="6">
        <v>42170</v>
      </c>
      <c r="R746">
        <v>0</v>
      </c>
      <c r="S746">
        <v>9818.7099999999991</v>
      </c>
      <c r="T746" t="str">
        <f t="shared" si="11"/>
        <v>50089282</v>
      </c>
    </row>
    <row r="747" spans="1:20" x14ac:dyDescent="0.25">
      <c r="A747" s="3" t="s">
        <v>738</v>
      </c>
      <c r="B747">
        <v>7966959</v>
      </c>
      <c r="C747">
        <v>2024875866</v>
      </c>
      <c r="D747">
        <v>60</v>
      </c>
      <c r="E747">
        <v>1</v>
      </c>
      <c r="F747">
        <v>33374059</v>
      </c>
      <c r="G747">
        <v>33374028</v>
      </c>
      <c r="H747" t="s">
        <v>737</v>
      </c>
      <c r="I747" t="s">
        <v>689</v>
      </c>
      <c r="J747">
        <v>50089</v>
      </c>
      <c r="K747">
        <v>7</v>
      </c>
      <c r="N747">
        <v>192</v>
      </c>
      <c r="O747">
        <v>2015</v>
      </c>
      <c r="P747" s="6">
        <v>42169</v>
      </c>
      <c r="Q747" s="6">
        <v>42172</v>
      </c>
      <c r="R747">
        <v>0</v>
      </c>
      <c r="S747">
        <v>9516.33</v>
      </c>
      <c r="T747" t="str">
        <f t="shared" si="11"/>
        <v>50089192</v>
      </c>
    </row>
    <row r="748" spans="1:20" x14ac:dyDescent="0.25">
      <c r="A748" s="3" t="s">
        <v>736</v>
      </c>
      <c r="B748">
        <v>7966959</v>
      </c>
      <c r="C748">
        <v>2024877163</v>
      </c>
      <c r="D748">
        <v>60</v>
      </c>
      <c r="E748">
        <v>1</v>
      </c>
      <c r="F748">
        <v>33357215</v>
      </c>
      <c r="G748">
        <v>33359795</v>
      </c>
      <c r="H748" t="s">
        <v>705</v>
      </c>
      <c r="I748" t="s">
        <v>692</v>
      </c>
      <c r="J748">
        <v>50129</v>
      </c>
      <c r="K748">
        <v>1</v>
      </c>
      <c r="N748">
        <v>247</v>
      </c>
      <c r="O748">
        <v>2015</v>
      </c>
      <c r="P748" s="6">
        <v>42170</v>
      </c>
      <c r="Q748" s="6">
        <v>42171</v>
      </c>
      <c r="R748">
        <v>0</v>
      </c>
      <c r="S748">
        <v>17249.689999999999</v>
      </c>
      <c r="T748" t="str">
        <f t="shared" si="11"/>
        <v>50129247</v>
      </c>
    </row>
    <row r="749" spans="1:20" x14ac:dyDescent="0.25">
      <c r="A749" s="3" t="s">
        <v>396</v>
      </c>
      <c r="B749">
        <v>10146867</v>
      </c>
      <c r="C749">
        <v>2024877277</v>
      </c>
      <c r="D749">
        <v>60</v>
      </c>
      <c r="E749">
        <v>1</v>
      </c>
      <c r="F749">
        <v>20945936</v>
      </c>
      <c r="G749">
        <v>20954833</v>
      </c>
      <c r="H749" t="s">
        <v>705</v>
      </c>
      <c r="I749" t="s">
        <v>701</v>
      </c>
      <c r="J749">
        <v>50089</v>
      </c>
      <c r="K749">
        <v>1</v>
      </c>
      <c r="N749">
        <v>563</v>
      </c>
      <c r="O749">
        <v>2015</v>
      </c>
      <c r="P749" s="6">
        <v>42170</v>
      </c>
      <c r="Q749" s="6">
        <v>42174</v>
      </c>
      <c r="R749">
        <v>0</v>
      </c>
      <c r="S749">
        <v>9976.3799999999992</v>
      </c>
      <c r="T749" t="str">
        <f t="shared" si="11"/>
        <v>50089563</v>
      </c>
    </row>
    <row r="750" spans="1:20" x14ac:dyDescent="0.25">
      <c r="A750" s="3" t="s">
        <v>739</v>
      </c>
      <c r="B750">
        <v>10146867</v>
      </c>
      <c r="C750">
        <v>2024877277</v>
      </c>
      <c r="D750">
        <v>60</v>
      </c>
      <c r="E750">
        <v>1</v>
      </c>
      <c r="F750">
        <v>20945936</v>
      </c>
      <c r="G750">
        <v>20954833</v>
      </c>
      <c r="H750" t="s">
        <v>705</v>
      </c>
      <c r="I750" t="s">
        <v>701</v>
      </c>
      <c r="J750">
        <v>50089</v>
      </c>
      <c r="K750">
        <v>1</v>
      </c>
      <c r="N750">
        <v>563</v>
      </c>
      <c r="O750">
        <v>2015</v>
      </c>
      <c r="P750" s="6">
        <v>42170</v>
      </c>
      <c r="Q750" s="6">
        <v>42174</v>
      </c>
      <c r="R750">
        <v>0</v>
      </c>
      <c r="S750">
        <v>9976.3799999999992</v>
      </c>
      <c r="T750" t="str">
        <f t="shared" si="11"/>
        <v>50089563</v>
      </c>
    </row>
    <row r="751" spans="1:20" x14ac:dyDescent="0.25">
      <c r="A751" s="3" t="s">
        <v>740</v>
      </c>
      <c r="B751">
        <v>2426827</v>
      </c>
      <c r="C751">
        <v>2024879216</v>
      </c>
      <c r="D751">
        <v>60</v>
      </c>
      <c r="E751">
        <v>1</v>
      </c>
      <c r="F751">
        <v>20962658</v>
      </c>
      <c r="G751">
        <v>20962413</v>
      </c>
      <c r="H751" t="s">
        <v>703</v>
      </c>
      <c r="I751" t="s">
        <v>741</v>
      </c>
      <c r="J751">
        <v>50089</v>
      </c>
      <c r="K751">
        <v>1</v>
      </c>
      <c r="N751">
        <v>312</v>
      </c>
      <c r="O751">
        <v>2015</v>
      </c>
      <c r="P751" s="6">
        <v>42173</v>
      </c>
      <c r="Q751" s="6">
        <v>42175</v>
      </c>
      <c r="R751">
        <v>0</v>
      </c>
      <c r="S751">
        <v>9705.7099999999991</v>
      </c>
      <c r="T751" t="str">
        <f t="shared" si="11"/>
        <v>50089312</v>
      </c>
    </row>
    <row r="752" spans="1:20" x14ac:dyDescent="0.25">
      <c r="A752" s="3" t="s">
        <v>742</v>
      </c>
      <c r="B752">
        <v>2426827</v>
      </c>
      <c r="C752">
        <v>2024879216</v>
      </c>
      <c r="D752">
        <v>60</v>
      </c>
      <c r="E752">
        <v>1</v>
      </c>
      <c r="F752">
        <v>20962658</v>
      </c>
      <c r="G752">
        <v>20962413</v>
      </c>
      <c r="H752" t="s">
        <v>703</v>
      </c>
      <c r="I752" t="s">
        <v>741</v>
      </c>
      <c r="J752">
        <v>50089</v>
      </c>
      <c r="K752">
        <v>1</v>
      </c>
      <c r="N752">
        <v>312</v>
      </c>
      <c r="O752">
        <v>2015</v>
      </c>
      <c r="P752" s="6">
        <v>42173</v>
      </c>
      <c r="Q752" s="6">
        <v>42175</v>
      </c>
      <c r="R752">
        <v>0</v>
      </c>
      <c r="S752">
        <v>9705.7099999999991</v>
      </c>
      <c r="T752" t="str">
        <f t="shared" si="11"/>
        <v>50089312</v>
      </c>
    </row>
    <row r="753" spans="1:20" x14ac:dyDescent="0.25">
      <c r="A753" s="3" t="s">
        <v>359</v>
      </c>
      <c r="B753">
        <v>7966658</v>
      </c>
      <c r="C753">
        <v>2029713368</v>
      </c>
      <c r="D753">
        <v>60</v>
      </c>
      <c r="E753">
        <v>1</v>
      </c>
      <c r="F753">
        <v>20954176</v>
      </c>
      <c r="G753">
        <v>20954426</v>
      </c>
      <c r="H753" t="s">
        <v>462</v>
      </c>
      <c r="I753" t="s">
        <v>701</v>
      </c>
      <c r="J753">
        <v>52037</v>
      </c>
      <c r="K753">
        <v>20</v>
      </c>
      <c r="N753">
        <v>207</v>
      </c>
      <c r="O753">
        <v>2015</v>
      </c>
      <c r="P753" s="6">
        <v>42117</v>
      </c>
      <c r="Q753" s="6">
        <v>42174</v>
      </c>
      <c r="R753">
        <v>2</v>
      </c>
      <c r="S753">
        <v>107622.38</v>
      </c>
      <c r="T753" t="str">
        <f t="shared" si="11"/>
        <v>52037207</v>
      </c>
    </row>
    <row r="754" spans="1:20" x14ac:dyDescent="0.25">
      <c r="A754" s="3" t="s">
        <v>417</v>
      </c>
      <c r="B754">
        <v>7960551</v>
      </c>
      <c r="C754">
        <v>2029812910</v>
      </c>
      <c r="D754">
        <v>60</v>
      </c>
      <c r="E754">
        <v>1</v>
      </c>
      <c r="F754">
        <v>20950703</v>
      </c>
      <c r="G754">
        <v>20954837</v>
      </c>
      <c r="H754" t="s">
        <v>700</v>
      </c>
      <c r="I754" t="s">
        <v>668</v>
      </c>
      <c r="J754">
        <v>30002</v>
      </c>
      <c r="K754">
        <v>1</v>
      </c>
      <c r="N754">
        <v>871</v>
      </c>
      <c r="O754">
        <v>2015</v>
      </c>
      <c r="P754" s="6">
        <v>42155</v>
      </c>
      <c r="Q754" s="6">
        <v>42159</v>
      </c>
      <c r="R754">
        <v>0</v>
      </c>
      <c r="S754">
        <v>12876.31</v>
      </c>
      <c r="T754" t="str">
        <f t="shared" si="11"/>
        <v>30002871</v>
      </c>
    </row>
    <row r="755" spans="1:20" x14ac:dyDescent="0.25">
      <c r="A755" s="3" t="s">
        <v>398</v>
      </c>
      <c r="B755">
        <v>7966959</v>
      </c>
      <c r="C755">
        <v>2029845286</v>
      </c>
      <c r="D755">
        <v>60</v>
      </c>
      <c r="E755">
        <v>1</v>
      </c>
      <c r="F755">
        <v>20957302</v>
      </c>
      <c r="G755">
        <v>20957037</v>
      </c>
      <c r="H755" t="s">
        <v>682</v>
      </c>
      <c r="I755" t="s">
        <v>743</v>
      </c>
      <c r="J755">
        <v>50245</v>
      </c>
      <c r="K755">
        <v>3</v>
      </c>
      <c r="N755">
        <v>871</v>
      </c>
      <c r="O755">
        <v>2015</v>
      </c>
      <c r="P755" s="6">
        <v>42165</v>
      </c>
      <c r="Q755" s="6">
        <v>42176</v>
      </c>
      <c r="R755">
        <v>0</v>
      </c>
      <c r="S755">
        <v>24801.48</v>
      </c>
      <c r="T755" t="str">
        <f t="shared" si="11"/>
        <v>50245871</v>
      </c>
    </row>
    <row r="756" spans="1:20" x14ac:dyDescent="0.25">
      <c r="A756" s="3" t="s">
        <v>720</v>
      </c>
      <c r="B756">
        <v>7958895</v>
      </c>
      <c r="C756">
        <v>2029850621</v>
      </c>
      <c r="D756">
        <v>60</v>
      </c>
      <c r="E756">
        <v>1</v>
      </c>
      <c r="F756">
        <v>57628</v>
      </c>
      <c r="G756">
        <v>28641</v>
      </c>
      <c r="H756" t="s">
        <v>670</v>
      </c>
      <c r="I756" t="s">
        <v>708</v>
      </c>
      <c r="J756">
        <v>50089</v>
      </c>
      <c r="K756">
        <v>3</v>
      </c>
      <c r="N756">
        <v>180</v>
      </c>
      <c r="O756">
        <v>2015</v>
      </c>
      <c r="P756" s="6">
        <v>42167</v>
      </c>
      <c r="Q756" s="6">
        <v>42178</v>
      </c>
      <c r="R756">
        <v>0</v>
      </c>
      <c r="S756">
        <v>18618.27</v>
      </c>
      <c r="T756" t="str">
        <f t="shared" si="11"/>
        <v>50089180</v>
      </c>
    </row>
    <row r="757" spans="1:20" x14ac:dyDescent="0.25">
      <c r="A757" s="3" t="s">
        <v>744</v>
      </c>
      <c r="B757">
        <v>7966880</v>
      </c>
      <c r="C757">
        <v>2029850739</v>
      </c>
      <c r="D757">
        <v>60</v>
      </c>
      <c r="E757">
        <v>1</v>
      </c>
      <c r="F757">
        <v>33373237</v>
      </c>
      <c r="G757">
        <v>33374278</v>
      </c>
      <c r="H757" t="s">
        <v>670</v>
      </c>
      <c r="I757" t="s">
        <v>737</v>
      </c>
      <c r="J757">
        <v>50089</v>
      </c>
      <c r="K757">
        <v>7</v>
      </c>
      <c r="N757">
        <v>208</v>
      </c>
      <c r="O757">
        <v>2015</v>
      </c>
      <c r="P757" s="6">
        <v>42167</v>
      </c>
      <c r="Q757" s="6">
        <v>42169</v>
      </c>
      <c r="R757">
        <v>0</v>
      </c>
      <c r="S757">
        <v>23576.36</v>
      </c>
      <c r="T757" t="str">
        <f t="shared" si="11"/>
        <v>50089208</v>
      </c>
    </row>
    <row r="758" spans="1:20" x14ac:dyDescent="0.25">
      <c r="A758" s="3" t="s">
        <v>740</v>
      </c>
      <c r="B758">
        <v>2426827</v>
      </c>
      <c r="C758">
        <v>2029858980</v>
      </c>
      <c r="D758">
        <v>60</v>
      </c>
      <c r="E758">
        <v>1</v>
      </c>
      <c r="F758">
        <v>20962658</v>
      </c>
      <c r="G758">
        <v>20962413</v>
      </c>
      <c r="H758" t="s">
        <v>705</v>
      </c>
      <c r="I758" t="s">
        <v>689</v>
      </c>
      <c r="J758">
        <v>50089</v>
      </c>
      <c r="K758">
        <v>1</v>
      </c>
      <c r="N758">
        <v>312</v>
      </c>
      <c r="O758">
        <v>2015</v>
      </c>
      <c r="P758" s="6">
        <v>42170</v>
      </c>
      <c r="Q758" s="6">
        <v>42172</v>
      </c>
      <c r="R758">
        <v>0</v>
      </c>
      <c r="S758">
        <v>10940.51</v>
      </c>
      <c r="T758" t="str">
        <f t="shared" si="11"/>
        <v>50089312</v>
      </c>
    </row>
    <row r="759" spans="1:20" x14ac:dyDescent="0.25">
      <c r="A759" s="3" t="s">
        <v>471</v>
      </c>
      <c r="B759">
        <v>7960820</v>
      </c>
      <c r="C759">
        <v>2029859401</v>
      </c>
      <c r="D759">
        <v>60</v>
      </c>
      <c r="E759">
        <v>1</v>
      </c>
      <c r="F759">
        <v>20974095</v>
      </c>
      <c r="G759">
        <v>20974981</v>
      </c>
      <c r="H759" t="s">
        <v>705</v>
      </c>
      <c r="I759" t="s">
        <v>708</v>
      </c>
      <c r="J759">
        <v>50204</v>
      </c>
      <c r="K759">
        <v>1</v>
      </c>
      <c r="N759">
        <v>481</v>
      </c>
      <c r="O759">
        <v>2015</v>
      </c>
      <c r="P759" s="6">
        <v>42170</v>
      </c>
      <c r="Q759" s="6">
        <v>42178</v>
      </c>
      <c r="R759">
        <v>0</v>
      </c>
      <c r="S759">
        <v>13867.78</v>
      </c>
      <c r="T759" t="str">
        <f t="shared" si="11"/>
        <v>50204481</v>
      </c>
    </row>
    <row r="760" spans="1:20" x14ac:dyDescent="0.25">
      <c r="A760" s="3" t="s">
        <v>745</v>
      </c>
      <c r="B760">
        <v>2426982</v>
      </c>
      <c r="C760">
        <v>2029863066</v>
      </c>
      <c r="D760">
        <v>60</v>
      </c>
      <c r="E760">
        <v>1</v>
      </c>
      <c r="F760">
        <v>92847</v>
      </c>
      <c r="G760">
        <v>92638</v>
      </c>
      <c r="H760" t="s">
        <v>689</v>
      </c>
      <c r="I760" t="s">
        <v>746</v>
      </c>
      <c r="J760">
        <v>50089</v>
      </c>
      <c r="K760">
        <v>6</v>
      </c>
      <c r="N760">
        <v>388</v>
      </c>
      <c r="O760">
        <v>2015</v>
      </c>
      <c r="P760" s="6">
        <v>42172</v>
      </c>
      <c r="Q760" s="6">
        <v>42177</v>
      </c>
      <c r="R760">
        <v>0</v>
      </c>
      <c r="S760">
        <v>16758.400000000001</v>
      </c>
      <c r="T760" t="str">
        <f t="shared" si="11"/>
        <v>50089388</v>
      </c>
    </row>
    <row r="761" spans="1:20" x14ac:dyDescent="0.25">
      <c r="A761" s="3" t="s">
        <v>448</v>
      </c>
      <c r="B761">
        <v>7966906</v>
      </c>
      <c r="C761">
        <v>2029866327</v>
      </c>
      <c r="D761">
        <v>60</v>
      </c>
      <c r="E761">
        <v>1</v>
      </c>
      <c r="F761">
        <v>5349435</v>
      </c>
      <c r="G761">
        <v>5349917</v>
      </c>
      <c r="H761" t="s">
        <v>703</v>
      </c>
      <c r="I761" t="s">
        <v>708</v>
      </c>
      <c r="J761">
        <v>50089</v>
      </c>
      <c r="K761">
        <v>3</v>
      </c>
      <c r="N761">
        <v>191</v>
      </c>
      <c r="O761">
        <v>2015</v>
      </c>
      <c r="P761" s="6">
        <v>42173</v>
      </c>
      <c r="Q761" s="6">
        <v>42178</v>
      </c>
      <c r="R761">
        <v>0</v>
      </c>
      <c r="S761">
        <v>11288.24</v>
      </c>
      <c r="T761" t="str">
        <f t="shared" si="11"/>
        <v>50089191</v>
      </c>
    </row>
    <row r="762" spans="1:20" x14ac:dyDescent="0.25">
      <c r="A762" s="3" t="s">
        <v>747</v>
      </c>
      <c r="B762">
        <v>7966906</v>
      </c>
      <c r="C762">
        <v>2029866327</v>
      </c>
      <c r="D762">
        <v>60</v>
      </c>
      <c r="E762">
        <v>1</v>
      </c>
      <c r="F762">
        <v>5349435</v>
      </c>
      <c r="G762">
        <v>5349917</v>
      </c>
      <c r="H762" t="s">
        <v>703</v>
      </c>
      <c r="I762" t="s">
        <v>708</v>
      </c>
      <c r="J762">
        <v>50089</v>
      </c>
      <c r="K762">
        <v>3</v>
      </c>
      <c r="N762">
        <v>191</v>
      </c>
      <c r="O762">
        <v>2015</v>
      </c>
      <c r="P762" s="6">
        <v>42173</v>
      </c>
      <c r="Q762" s="6">
        <v>42178</v>
      </c>
      <c r="R762">
        <v>0</v>
      </c>
      <c r="S762">
        <v>11288.24</v>
      </c>
      <c r="T762" t="str">
        <f t="shared" si="11"/>
        <v>50089191</v>
      </c>
    </row>
    <row r="763" spans="1:20" x14ac:dyDescent="0.25">
      <c r="A763" s="3" t="s">
        <v>748</v>
      </c>
      <c r="B763">
        <v>2426827</v>
      </c>
      <c r="C763">
        <v>2029867397</v>
      </c>
      <c r="D763">
        <v>60</v>
      </c>
      <c r="E763">
        <v>1</v>
      </c>
      <c r="F763">
        <v>57677</v>
      </c>
      <c r="G763">
        <v>27273</v>
      </c>
      <c r="H763" t="s">
        <v>701</v>
      </c>
      <c r="I763" t="s">
        <v>746</v>
      </c>
      <c r="J763">
        <v>50089</v>
      </c>
      <c r="K763">
        <v>1</v>
      </c>
      <c r="N763">
        <v>690</v>
      </c>
      <c r="O763">
        <v>2015</v>
      </c>
      <c r="P763" s="6">
        <v>42174</v>
      </c>
      <c r="Q763" s="6">
        <v>42177</v>
      </c>
      <c r="R763">
        <v>0</v>
      </c>
      <c r="S763">
        <v>11242.06</v>
      </c>
      <c r="T763" t="str">
        <f t="shared" si="11"/>
        <v>50089690</v>
      </c>
    </row>
    <row r="764" spans="1:20" x14ac:dyDescent="0.25">
      <c r="A764" s="3" t="s">
        <v>461</v>
      </c>
      <c r="B764">
        <v>2426827</v>
      </c>
      <c r="C764">
        <v>2029867605</v>
      </c>
      <c r="D764">
        <v>60</v>
      </c>
      <c r="E764">
        <v>1</v>
      </c>
      <c r="F764">
        <v>86434</v>
      </c>
      <c r="G764">
        <v>86951</v>
      </c>
      <c r="H764" t="s">
        <v>701</v>
      </c>
      <c r="I764" t="s">
        <v>708</v>
      </c>
      <c r="J764">
        <v>50089</v>
      </c>
      <c r="K764">
        <v>1</v>
      </c>
      <c r="N764">
        <v>312</v>
      </c>
      <c r="O764">
        <v>2015</v>
      </c>
      <c r="P764" s="6">
        <v>42174</v>
      </c>
      <c r="Q764" s="6">
        <v>42178</v>
      </c>
      <c r="R764">
        <v>0</v>
      </c>
      <c r="S764">
        <v>10940.51</v>
      </c>
      <c r="T764" t="str">
        <f t="shared" si="11"/>
        <v>50089312</v>
      </c>
    </row>
    <row r="765" spans="1:20" x14ac:dyDescent="0.25">
      <c r="A765" s="3" t="s">
        <v>730</v>
      </c>
      <c r="B765">
        <v>2426827</v>
      </c>
      <c r="C765">
        <v>2029867605</v>
      </c>
      <c r="D765">
        <v>60</v>
      </c>
      <c r="E765">
        <v>1</v>
      </c>
      <c r="F765">
        <v>86434</v>
      </c>
      <c r="G765">
        <v>86951</v>
      </c>
      <c r="H765" t="s">
        <v>701</v>
      </c>
      <c r="I765" t="s">
        <v>708</v>
      </c>
      <c r="J765">
        <v>50089</v>
      </c>
      <c r="K765">
        <v>1</v>
      </c>
      <c r="N765">
        <v>312</v>
      </c>
      <c r="O765">
        <v>2015</v>
      </c>
      <c r="P765" s="6">
        <v>42174</v>
      </c>
      <c r="Q765" s="6">
        <v>42178</v>
      </c>
      <c r="R765">
        <v>0</v>
      </c>
      <c r="S765">
        <v>10940.51</v>
      </c>
      <c r="T765" t="str">
        <f t="shared" si="11"/>
        <v>50089312</v>
      </c>
    </row>
    <row r="766" spans="1:20" x14ac:dyDescent="0.25">
      <c r="A766" s="3" t="s">
        <v>749</v>
      </c>
      <c r="B766">
        <v>2426827</v>
      </c>
      <c r="C766">
        <v>2029867605</v>
      </c>
      <c r="D766">
        <v>60</v>
      </c>
      <c r="E766">
        <v>1</v>
      </c>
      <c r="F766">
        <v>86434</v>
      </c>
      <c r="G766">
        <v>86951</v>
      </c>
      <c r="H766" t="s">
        <v>701</v>
      </c>
      <c r="I766" t="s">
        <v>708</v>
      </c>
      <c r="J766">
        <v>50089</v>
      </c>
      <c r="K766">
        <v>1</v>
      </c>
      <c r="N766">
        <v>312</v>
      </c>
      <c r="O766">
        <v>2015</v>
      </c>
      <c r="P766" s="6">
        <v>42174</v>
      </c>
      <c r="Q766" s="6">
        <v>42178</v>
      </c>
      <c r="R766">
        <v>0</v>
      </c>
      <c r="S766">
        <v>10940.51</v>
      </c>
      <c r="T766" t="str">
        <f t="shared" si="11"/>
        <v>50089312</v>
      </c>
    </row>
    <row r="767" spans="1:20" x14ac:dyDescent="0.25">
      <c r="A767" s="3" t="s">
        <v>750</v>
      </c>
      <c r="B767">
        <v>2426982</v>
      </c>
      <c r="C767">
        <v>2029869619</v>
      </c>
      <c r="D767">
        <v>60</v>
      </c>
      <c r="E767">
        <v>1</v>
      </c>
      <c r="F767">
        <v>33373508</v>
      </c>
      <c r="G767">
        <v>33375849</v>
      </c>
      <c r="H767" t="s">
        <v>741</v>
      </c>
      <c r="I767" t="s">
        <v>711</v>
      </c>
      <c r="J767">
        <v>50089</v>
      </c>
      <c r="K767">
        <v>63</v>
      </c>
      <c r="N767">
        <v>638</v>
      </c>
      <c r="O767">
        <v>2015</v>
      </c>
      <c r="P767" s="6">
        <v>42175</v>
      </c>
      <c r="Q767" s="6">
        <v>42179</v>
      </c>
      <c r="R767">
        <v>0</v>
      </c>
      <c r="S767">
        <v>10386.84</v>
      </c>
      <c r="T767" t="str">
        <f t="shared" si="11"/>
        <v>50089638</v>
      </c>
    </row>
    <row r="768" spans="1:20" x14ac:dyDescent="0.25">
      <c r="A768" s="3" t="s">
        <v>671</v>
      </c>
      <c r="B768">
        <v>2426827</v>
      </c>
      <c r="C768">
        <v>2029872856</v>
      </c>
      <c r="D768">
        <v>60</v>
      </c>
      <c r="E768">
        <v>1</v>
      </c>
      <c r="F768">
        <v>21637623</v>
      </c>
      <c r="G768">
        <v>21656706</v>
      </c>
      <c r="H768" t="s">
        <v>746</v>
      </c>
      <c r="I768" t="s">
        <v>711</v>
      </c>
      <c r="J768">
        <v>50129</v>
      </c>
      <c r="K768">
        <v>1</v>
      </c>
      <c r="N768">
        <v>552</v>
      </c>
      <c r="O768">
        <v>2015</v>
      </c>
      <c r="P768" s="6">
        <v>42177</v>
      </c>
      <c r="Q768" s="6">
        <v>42179</v>
      </c>
      <c r="R768">
        <v>0</v>
      </c>
      <c r="S768">
        <v>8406.2800000000007</v>
      </c>
      <c r="T768" t="str">
        <f t="shared" si="11"/>
        <v>50129552</v>
      </c>
    </row>
    <row r="769" spans="1:20" x14ac:dyDescent="0.25">
      <c r="A769" s="3" t="s">
        <v>751</v>
      </c>
      <c r="B769">
        <v>10146718</v>
      </c>
      <c r="C769">
        <v>2029874290</v>
      </c>
      <c r="D769">
        <v>60</v>
      </c>
      <c r="E769">
        <v>1</v>
      </c>
      <c r="F769">
        <v>33373356</v>
      </c>
      <c r="G769">
        <v>33374482</v>
      </c>
      <c r="H769" t="s">
        <v>708</v>
      </c>
      <c r="I769" t="s">
        <v>714</v>
      </c>
      <c r="J769">
        <v>50089</v>
      </c>
      <c r="K769">
        <v>1</v>
      </c>
      <c r="N769">
        <v>872</v>
      </c>
      <c r="O769">
        <v>2015</v>
      </c>
      <c r="P769" s="6">
        <v>42178</v>
      </c>
      <c r="Q769" s="6">
        <v>42181</v>
      </c>
      <c r="R769">
        <v>0</v>
      </c>
      <c r="S769">
        <v>12229.49</v>
      </c>
      <c r="T769" t="str">
        <f t="shared" si="11"/>
        <v>50089872</v>
      </c>
    </row>
    <row r="770" spans="1:20" x14ac:dyDescent="0.25">
      <c r="A770" s="3" t="s">
        <v>752</v>
      </c>
      <c r="B770">
        <v>2426827</v>
      </c>
      <c r="C770">
        <v>2029875422</v>
      </c>
      <c r="D770">
        <v>60</v>
      </c>
      <c r="E770">
        <v>1</v>
      </c>
      <c r="F770">
        <v>20945338</v>
      </c>
      <c r="G770">
        <v>20953915</v>
      </c>
      <c r="H770" t="s">
        <v>711</v>
      </c>
      <c r="I770" t="s">
        <v>753</v>
      </c>
      <c r="J770">
        <v>50089</v>
      </c>
      <c r="K770">
        <v>1</v>
      </c>
      <c r="N770">
        <v>190</v>
      </c>
      <c r="O770">
        <v>2015</v>
      </c>
      <c r="P770" s="6">
        <v>42179</v>
      </c>
      <c r="Q770" s="6">
        <v>42182</v>
      </c>
      <c r="R770">
        <v>0</v>
      </c>
      <c r="S770">
        <v>13217.02</v>
      </c>
      <c r="T770" t="str">
        <f t="shared" si="11"/>
        <v>50089190</v>
      </c>
    </row>
    <row r="771" spans="1:20" x14ac:dyDescent="0.25">
      <c r="A771" s="3" t="s">
        <v>754</v>
      </c>
      <c r="B771">
        <v>2426827</v>
      </c>
      <c r="C771">
        <v>2029875422</v>
      </c>
      <c r="D771">
        <v>60</v>
      </c>
      <c r="E771">
        <v>2</v>
      </c>
      <c r="F771">
        <v>21669012</v>
      </c>
      <c r="G771">
        <v>21669679</v>
      </c>
      <c r="H771" t="s">
        <v>711</v>
      </c>
      <c r="I771" t="s">
        <v>753</v>
      </c>
      <c r="J771">
        <v>50089</v>
      </c>
      <c r="K771">
        <v>62</v>
      </c>
      <c r="N771">
        <v>189</v>
      </c>
      <c r="O771">
        <v>2015</v>
      </c>
      <c r="P771" s="6">
        <v>42179</v>
      </c>
      <c r="Q771" s="6">
        <v>42182</v>
      </c>
      <c r="R771">
        <v>0</v>
      </c>
      <c r="S771">
        <v>13536.47</v>
      </c>
      <c r="T771" t="str">
        <f t="shared" ref="T771" si="12">CONCATENATE(J771,N771)</f>
        <v>50089189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"/>
  <sheetViews>
    <sheetView workbookViewId="0"/>
  </sheetViews>
  <sheetFormatPr defaultRowHeight="15" x14ac:dyDescent="0.25"/>
  <cols>
    <col min="1" max="1" width="10.140625" customWidth="1"/>
    <col min="2" max="2" width="59.7109375" bestFit="1" customWidth="1"/>
  </cols>
  <sheetData>
    <row r="1" spans="1:2" ht="14.45" x14ac:dyDescent="0.3">
      <c r="A1" s="8" t="s">
        <v>755</v>
      </c>
      <c r="B1" s="8" t="s">
        <v>756</v>
      </c>
    </row>
    <row r="2" spans="1:2" ht="14.45" x14ac:dyDescent="0.3">
      <c r="A2">
        <v>61</v>
      </c>
      <c r="B2" t="s">
        <v>757</v>
      </c>
    </row>
    <row r="3" spans="1:2" ht="14.45" x14ac:dyDescent="0.3">
      <c r="A3">
        <v>62</v>
      </c>
      <c r="B3" t="s">
        <v>757</v>
      </c>
    </row>
    <row r="4" spans="1:2" ht="14.45" x14ac:dyDescent="0.3">
      <c r="A4">
        <v>63</v>
      </c>
      <c r="B4" t="s">
        <v>757</v>
      </c>
    </row>
    <row r="5" spans="1:2" ht="14.45" x14ac:dyDescent="0.3">
      <c r="A5">
        <v>64</v>
      </c>
      <c r="B5" t="s">
        <v>757</v>
      </c>
    </row>
    <row r="6" spans="1:2" ht="14.45" x14ac:dyDescent="0.3">
      <c r="A6">
        <v>65</v>
      </c>
      <c r="B6" t="s">
        <v>757</v>
      </c>
    </row>
    <row r="7" spans="1:2" ht="14.45" x14ac:dyDescent="0.3">
      <c r="A7">
        <v>66</v>
      </c>
      <c r="B7" t="s">
        <v>757</v>
      </c>
    </row>
    <row r="8" spans="1:2" ht="14.45" x14ac:dyDescent="0.3">
      <c r="A8">
        <v>69</v>
      </c>
      <c r="B8" t="s">
        <v>758</v>
      </c>
    </row>
    <row r="9" spans="1:2" ht="14.45" x14ac:dyDescent="0.3">
      <c r="A9">
        <v>177</v>
      </c>
      <c r="B9" t="s">
        <v>759</v>
      </c>
    </row>
    <row r="10" spans="1:2" ht="14.45" x14ac:dyDescent="0.3">
      <c r="A10">
        <v>178</v>
      </c>
      <c r="B10" t="s">
        <v>759</v>
      </c>
    </row>
    <row r="11" spans="1:2" ht="14.45" x14ac:dyDescent="0.3">
      <c r="A11">
        <v>179</v>
      </c>
      <c r="B11" t="s">
        <v>759</v>
      </c>
    </row>
    <row r="12" spans="1:2" ht="14.45" x14ac:dyDescent="0.3">
      <c r="A12">
        <v>186</v>
      </c>
      <c r="B12" t="s">
        <v>760</v>
      </c>
    </row>
    <row r="13" spans="1:2" ht="14.45" x14ac:dyDescent="0.3">
      <c r="A13">
        <v>187</v>
      </c>
      <c r="B13" t="s">
        <v>760</v>
      </c>
    </row>
    <row r="14" spans="1:2" ht="14.45" x14ac:dyDescent="0.3">
      <c r="A14">
        <v>188</v>
      </c>
      <c r="B14" t="s">
        <v>760</v>
      </c>
    </row>
    <row r="15" spans="1:2" ht="14.45" x14ac:dyDescent="0.3">
      <c r="A15">
        <v>189</v>
      </c>
      <c r="B15" t="s">
        <v>760</v>
      </c>
    </row>
    <row r="16" spans="1:2" ht="14.45" x14ac:dyDescent="0.3">
      <c r="A16">
        <v>190</v>
      </c>
      <c r="B16" t="s">
        <v>761</v>
      </c>
    </row>
    <row r="17" spans="1:2" ht="14.45" x14ac:dyDescent="0.3">
      <c r="A17">
        <v>191</v>
      </c>
      <c r="B17" t="s">
        <v>761</v>
      </c>
    </row>
    <row r="18" spans="1:2" ht="14.45" x14ac:dyDescent="0.3">
      <c r="A18">
        <v>192</v>
      </c>
      <c r="B18" t="s">
        <v>761</v>
      </c>
    </row>
    <row r="19" spans="1:2" ht="14.45" x14ac:dyDescent="0.3">
      <c r="A19">
        <v>193</v>
      </c>
      <c r="B19" t="s">
        <v>759</v>
      </c>
    </row>
    <row r="20" spans="1:2" ht="14.45" x14ac:dyDescent="0.3">
      <c r="A20">
        <v>194</v>
      </c>
      <c r="B20" t="s">
        <v>759</v>
      </c>
    </row>
    <row r="21" spans="1:2" ht="14.45" x14ac:dyDescent="0.3">
      <c r="A21">
        <v>195</v>
      </c>
      <c r="B21" t="s">
        <v>759</v>
      </c>
    </row>
    <row r="22" spans="1:2" ht="14.45" x14ac:dyDescent="0.3">
      <c r="A22">
        <v>202</v>
      </c>
      <c r="B22" t="s">
        <v>761</v>
      </c>
    </row>
    <row r="23" spans="1:2" ht="14.45" x14ac:dyDescent="0.3">
      <c r="A23">
        <v>203</v>
      </c>
      <c r="B23" t="s">
        <v>761</v>
      </c>
    </row>
    <row r="24" spans="1:2" ht="14.45" x14ac:dyDescent="0.3">
      <c r="A24">
        <v>204</v>
      </c>
      <c r="B24" t="s">
        <v>760</v>
      </c>
    </row>
    <row r="25" spans="1:2" ht="14.45" x14ac:dyDescent="0.3">
      <c r="A25">
        <v>205</v>
      </c>
      <c r="B25" t="s">
        <v>760</v>
      </c>
    </row>
    <row r="26" spans="1:2" ht="14.45" x14ac:dyDescent="0.3">
      <c r="A26">
        <v>206</v>
      </c>
      <c r="B26" t="s">
        <v>760</v>
      </c>
    </row>
    <row r="27" spans="1:2" ht="14.45" x14ac:dyDescent="0.3">
      <c r="A27">
        <v>207</v>
      </c>
      <c r="B27" t="s">
        <v>760</v>
      </c>
    </row>
    <row r="28" spans="1:2" ht="14.45" x14ac:dyDescent="0.3">
      <c r="A28">
        <v>208</v>
      </c>
      <c r="B28" t="s">
        <v>760</v>
      </c>
    </row>
    <row r="29" spans="1:2" ht="14.45" x14ac:dyDescent="0.3">
      <c r="A29">
        <v>216</v>
      </c>
      <c r="B29" t="s">
        <v>762</v>
      </c>
    </row>
    <row r="30" spans="1:2" ht="14.45" x14ac:dyDescent="0.3">
      <c r="A30">
        <v>217</v>
      </c>
      <c r="B30" t="s">
        <v>762</v>
      </c>
    </row>
    <row r="31" spans="1:2" ht="14.45" x14ac:dyDescent="0.3">
      <c r="A31">
        <v>218</v>
      </c>
      <c r="B31" t="s">
        <v>762</v>
      </c>
    </row>
    <row r="32" spans="1:2" ht="14.45" x14ac:dyDescent="0.3">
      <c r="A32">
        <v>219</v>
      </c>
      <c r="B32" t="s">
        <v>762</v>
      </c>
    </row>
    <row r="33" spans="1:2" ht="14.45" x14ac:dyDescent="0.3">
      <c r="A33">
        <v>220</v>
      </c>
      <c r="B33" t="s">
        <v>762</v>
      </c>
    </row>
    <row r="34" spans="1:2" ht="14.45" x14ac:dyDescent="0.3">
      <c r="A34">
        <v>221</v>
      </c>
      <c r="B34" t="s">
        <v>762</v>
      </c>
    </row>
    <row r="35" spans="1:2" ht="14.45" x14ac:dyDescent="0.3">
      <c r="A35">
        <v>222</v>
      </c>
      <c r="B35" t="s">
        <v>763</v>
      </c>
    </row>
    <row r="36" spans="1:2" ht="14.45" x14ac:dyDescent="0.3">
      <c r="A36">
        <v>223</v>
      </c>
      <c r="B36" t="s">
        <v>763</v>
      </c>
    </row>
    <row r="37" spans="1:2" ht="14.45" x14ac:dyDescent="0.3">
      <c r="A37">
        <v>224</v>
      </c>
      <c r="B37" t="s">
        <v>763</v>
      </c>
    </row>
    <row r="38" spans="1:2" ht="14.45" x14ac:dyDescent="0.3">
      <c r="A38">
        <v>225</v>
      </c>
      <c r="B38" t="s">
        <v>763</v>
      </c>
    </row>
    <row r="39" spans="1:2" ht="14.45" x14ac:dyDescent="0.3">
      <c r="A39">
        <v>226</v>
      </c>
      <c r="B39" t="s">
        <v>763</v>
      </c>
    </row>
    <row r="40" spans="1:2" ht="14.45" x14ac:dyDescent="0.3">
      <c r="A40">
        <v>227</v>
      </c>
      <c r="B40" t="s">
        <v>763</v>
      </c>
    </row>
    <row r="41" spans="1:2" ht="14.45" x14ac:dyDescent="0.3">
      <c r="A41">
        <v>231</v>
      </c>
      <c r="B41" t="s">
        <v>764</v>
      </c>
    </row>
    <row r="42" spans="1:2" ht="14.45" x14ac:dyDescent="0.3">
      <c r="A42">
        <v>232</v>
      </c>
      <c r="B42" t="s">
        <v>764</v>
      </c>
    </row>
    <row r="43" spans="1:2" x14ac:dyDescent="0.25">
      <c r="A43">
        <v>233</v>
      </c>
      <c r="B43" t="s">
        <v>764</v>
      </c>
    </row>
    <row r="44" spans="1:2" x14ac:dyDescent="0.25">
      <c r="A44">
        <v>234</v>
      </c>
      <c r="B44" t="s">
        <v>764</v>
      </c>
    </row>
    <row r="45" spans="1:2" x14ac:dyDescent="0.25">
      <c r="A45">
        <v>235</v>
      </c>
      <c r="B45" t="s">
        <v>764</v>
      </c>
    </row>
    <row r="46" spans="1:2" x14ac:dyDescent="0.25">
      <c r="A46">
        <v>236</v>
      </c>
      <c r="B46" t="s">
        <v>764</v>
      </c>
    </row>
    <row r="47" spans="1:2" x14ac:dyDescent="0.25">
      <c r="A47">
        <v>237</v>
      </c>
      <c r="B47" t="s">
        <v>765</v>
      </c>
    </row>
    <row r="48" spans="1:2" x14ac:dyDescent="0.25">
      <c r="A48">
        <v>238</v>
      </c>
      <c r="B48" t="s">
        <v>765</v>
      </c>
    </row>
    <row r="49" spans="1:2" x14ac:dyDescent="0.25">
      <c r="A49">
        <v>239</v>
      </c>
      <c r="B49" t="s">
        <v>766</v>
      </c>
    </row>
    <row r="50" spans="1:2" x14ac:dyDescent="0.25">
      <c r="A50">
        <v>240</v>
      </c>
      <c r="B50" t="s">
        <v>766</v>
      </c>
    </row>
    <row r="51" spans="1:2" x14ac:dyDescent="0.25">
      <c r="A51">
        <v>241</v>
      </c>
      <c r="B51" t="s">
        <v>766</v>
      </c>
    </row>
    <row r="52" spans="1:2" x14ac:dyDescent="0.25">
      <c r="A52">
        <v>242</v>
      </c>
      <c r="B52" t="s">
        <v>767</v>
      </c>
    </row>
    <row r="53" spans="1:2" x14ac:dyDescent="0.25">
      <c r="A53">
        <v>243</v>
      </c>
      <c r="B53" t="s">
        <v>767</v>
      </c>
    </row>
    <row r="54" spans="1:2" x14ac:dyDescent="0.25">
      <c r="A54">
        <v>244</v>
      </c>
      <c r="B54" t="s">
        <v>767</v>
      </c>
    </row>
    <row r="55" spans="1:2" x14ac:dyDescent="0.25">
      <c r="A55">
        <v>245</v>
      </c>
      <c r="B55" t="s">
        <v>768</v>
      </c>
    </row>
    <row r="56" spans="1:2" x14ac:dyDescent="0.25">
      <c r="A56">
        <v>246</v>
      </c>
      <c r="B56" t="s">
        <v>769</v>
      </c>
    </row>
    <row r="57" spans="1:2" x14ac:dyDescent="0.25">
      <c r="A57">
        <v>247</v>
      </c>
      <c r="B57" t="s">
        <v>769</v>
      </c>
    </row>
    <row r="58" spans="1:2" x14ac:dyDescent="0.25">
      <c r="A58">
        <v>248</v>
      </c>
      <c r="B58" t="s">
        <v>769</v>
      </c>
    </row>
    <row r="59" spans="1:2" x14ac:dyDescent="0.25">
      <c r="A59">
        <v>249</v>
      </c>
      <c r="B59" t="s">
        <v>769</v>
      </c>
    </row>
    <row r="60" spans="1:2" x14ac:dyDescent="0.25">
      <c r="A60">
        <v>250</v>
      </c>
      <c r="B60" t="s">
        <v>769</v>
      </c>
    </row>
    <row r="61" spans="1:2" x14ac:dyDescent="0.25">
      <c r="A61">
        <v>251</v>
      </c>
      <c r="B61" t="s">
        <v>769</v>
      </c>
    </row>
    <row r="62" spans="1:2" x14ac:dyDescent="0.25">
      <c r="A62">
        <v>252</v>
      </c>
      <c r="B62" t="s">
        <v>770</v>
      </c>
    </row>
    <row r="63" spans="1:2" x14ac:dyDescent="0.25">
      <c r="A63">
        <v>253</v>
      </c>
      <c r="B63" t="s">
        <v>770</v>
      </c>
    </row>
    <row r="64" spans="1:2" x14ac:dyDescent="0.25">
      <c r="A64">
        <v>254</v>
      </c>
      <c r="B64" t="s">
        <v>770</v>
      </c>
    </row>
    <row r="65" spans="1:2" x14ac:dyDescent="0.25">
      <c r="A65">
        <v>255</v>
      </c>
      <c r="B65" t="s">
        <v>766</v>
      </c>
    </row>
    <row r="66" spans="1:2" x14ac:dyDescent="0.25">
      <c r="A66">
        <v>256</v>
      </c>
      <c r="B66" t="s">
        <v>766</v>
      </c>
    </row>
    <row r="67" spans="1:2" x14ac:dyDescent="0.25">
      <c r="A67">
        <v>257</v>
      </c>
      <c r="B67" t="s">
        <v>766</v>
      </c>
    </row>
    <row r="68" spans="1:2" x14ac:dyDescent="0.25">
      <c r="A68">
        <v>258</v>
      </c>
      <c r="B68" t="s">
        <v>771</v>
      </c>
    </row>
    <row r="69" spans="1:2" x14ac:dyDescent="0.25">
      <c r="A69">
        <v>259</v>
      </c>
      <c r="B69" t="s">
        <v>771</v>
      </c>
    </row>
    <row r="70" spans="1:2" x14ac:dyDescent="0.25">
      <c r="A70">
        <v>260</v>
      </c>
      <c r="B70" t="s">
        <v>771</v>
      </c>
    </row>
    <row r="71" spans="1:2" x14ac:dyDescent="0.25">
      <c r="A71">
        <v>261</v>
      </c>
      <c r="B71" t="s">
        <v>771</v>
      </c>
    </row>
    <row r="72" spans="1:2" x14ac:dyDescent="0.25">
      <c r="A72">
        <v>262</v>
      </c>
      <c r="B72" t="s">
        <v>771</v>
      </c>
    </row>
    <row r="73" spans="1:2" x14ac:dyDescent="0.25">
      <c r="A73">
        <v>265</v>
      </c>
      <c r="B73" t="s">
        <v>768</v>
      </c>
    </row>
    <row r="74" spans="1:2" x14ac:dyDescent="0.25">
      <c r="A74">
        <v>280</v>
      </c>
      <c r="B74" t="s">
        <v>772</v>
      </c>
    </row>
    <row r="75" spans="1:2" x14ac:dyDescent="0.25">
      <c r="A75">
        <v>281</v>
      </c>
      <c r="B75" t="s">
        <v>772</v>
      </c>
    </row>
    <row r="76" spans="1:2" x14ac:dyDescent="0.25">
      <c r="A76">
        <v>282</v>
      </c>
      <c r="B76" t="s">
        <v>772</v>
      </c>
    </row>
    <row r="77" spans="1:2" x14ac:dyDescent="0.25">
      <c r="A77">
        <v>291</v>
      </c>
      <c r="B77" t="s">
        <v>773</v>
      </c>
    </row>
    <row r="78" spans="1:2" x14ac:dyDescent="0.25">
      <c r="A78">
        <v>292</v>
      </c>
      <c r="B78" t="s">
        <v>773</v>
      </c>
    </row>
    <row r="79" spans="1:2" x14ac:dyDescent="0.25">
      <c r="A79">
        <v>293</v>
      </c>
      <c r="B79" t="s">
        <v>773</v>
      </c>
    </row>
    <row r="80" spans="1:2" x14ac:dyDescent="0.25">
      <c r="A80">
        <v>299</v>
      </c>
      <c r="B80" t="s">
        <v>774</v>
      </c>
    </row>
    <row r="81" spans="1:2" x14ac:dyDescent="0.25">
      <c r="A81">
        <v>300</v>
      </c>
      <c r="B81" t="s">
        <v>774</v>
      </c>
    </row>
    <row r="82" spans="1:2" x14ac:dyDescent="0.25">
      <c r="A82">
        <v>301</v>
      </c>
      <c r="B82" t="s">
        <v>774</v>
      </c>
    </row>
    <row r="83" spans="1:2" x14ac:dyDescent="0.25">
      <c r="A83">
        <v>302</v>
      </c>
      <c r="B83" t="s">
        <v>775</v>
      </c>
    </row>
    <row r="84" spans="1:2" x14ac:dyDescent="0.25">
      <c r="A84">
        <v>303</v>
      </c>
      <c r="B84" t="s">
        <v>775</v>
      </c>
    </row>
    <row r="85" spans="1:2" x14ac:dyDescent="0.25">
      <c r="A85">
        <v>308</v>
      </c>
      <c r="B85" t="s">
        <v>776</v>
      </c>
    </row>
    <row r="86" spans="1:2" x14ac:dyDescent="0.25">
      <c r="A86">
        <v>309</v>
      </c>
      <c r="B86" t="s">
        <v>776</v>
      </c>
    </row>
    <row r="87" spans="1:2" x14ac:dyDescent="0.25">
      <c r="A87">
        <v>310</v>
      </c>
      <c r="B87" t="s">
        <v>776</v>
      </c>
    </row>
    <row r="88" spans="1:2" x14ac:dyDescent="0.25">
      <c r="A88">
        <v>312</v>
      </c>
      <c r="B88" t="s">
        <v>777</v>
      </c>
    </row>
    <row r="89" spans="1:2" x14ac:dyDescent="0.25">
      <c r="A89">
        <v>313</v>
      </c>
      <c r="B89" t="s">
        <v>778</v>
      </c>
    </row>
    <row r="90" spans="1:2" x14ac:dyDescent="0.25">
      <c r="A90">
        <v>329</v>
      </c>
      <c r="B90" t="s">
        <v>779</v>
      </c>
    </row>
    <row r="91" spans="1:2" x14ac:dyDescent="0.25">
      <c r="A91">
        <v>330</v>
      </c>
      <c r="B91" t="s">
        <v>779</v>
      </c>
    </row>
    <row r="92" spans="1:2" x14ac:dyDescent="0.25">
      <c r="A92">
        <v>331</v>
      </c>
      <c r="B92" t="s">
        <v>779</v>
      </c>
    </row>
    <row r="93" spans="1:2" x14ac:dyDescent="0.25">
      <c r="A93">
        <v>377</v>
      </c>
      <c r="B93" t="s">
        <v>780</v>
      </c>
    </row>
    <row r="94" spans="1:2" x14ac:dyDescent="0.25">
      <c r="A94">
        <v>378</v>
      </c>
      <c r="B94" t="s">
        <v>780</v>
      </c>
    </row>
    <row r="95" spans="1:2" x14ac:dyDescent="0.25">
      <c r="A95">
        <v>379</v>
      </c>
      <c r="B95" t="s">
        <v>780</v>
      </c>
    </row>
    <row r="96" spans="1:2" x14ac:dyDescent="0.25">
      <c r="A96">
        <v>388</v>
      </c>
      <c r="B96" t="s">
        <v>781</v>
      </c>
    </row>
    <row r="97" spans="1:2" x14ac:dyDescent="0.25">
      <c r="A97">
        <v>389</v>
      </c>
      <c r="B97" t="s">
        <v>781</v>
      </c>
    </row>
    <row r="98" spans="1:2" x14ac:dyDescent="0.25">
      <c r="A98">
        <v>390</v>
      </c>
      <c r="B98" t="s">
        <v>781</v>
      </c>
    </row>
    <row r="99" spans="1:2" x14ac:dyDescent="0.25">
      <c r="A99">
        <v>391</v>
      </c>
      <c r="B99" t="s">
        <v>782</v>
      </c>
    </row>
    <row r="100" spans="1:2" x14ac:dyDescent="0.25">
      <c r="A100">
        <v>392</v>
      </c>
      <c r="B100" t="s">
        <v>782</v>
      </c>
    </row>
    <row r="101" spans="1:2" x14ac:dyDescent="0.25">
      <c r="A101">
        <v>453</v>
      </c>
      <c r="B101" t="s">
        <v>783</v>
      </c>
    </row>
    <row r="102" spans="1:2" x14ac:dyDescent="0.25">
      <c r="A102">
        <v>454</v>
      </c>
      <c r="B102" t="s">
        <v>783</v>
      </c>
    </row>
    <row r="103" spans="1:2" x14ac:dyDescent="0.25">
      <c r="A103">
        <v>455</v>
      </c>
      <c r="B103" t="s">
        <v>783</v>
      </c>
    </row>
    <row r="104" spans="1:2" x14ac:dyDescent="0.25">
      <c r="A104">
        <v>456</v>
      </c>
      <c r="B104" t="s">
        <v>784</v>
      </c>
    </row>
    <row r="105" spans="1:2" x14ac:dyDescent="0.25">
      <c r="A105">
        <v>457</v>
      </c>
      <c r="B105" t="s">
        <v>784</v>
      </c>
    </row>
    <row r="106" spans="1:2" x14ac:dyDescent="0.25">
      <c r="A106">
        <v>458</v>
      </c>
      <c r="B106" t="s">
        <v>784</v>
      </c>
    </row>
    <row r="107" spans="1:2" x14ac:dyDescent="0.25">
      <c r="A107">
        <v>459</v>
      </c>
      <c r="B107" t="s">
        <v>785</v>
      </c>
    </row>
    <row r="108" spans="1:2" x14ac:dyDescent="0.25">
      <c r="A108">
        <v>460</v>
      </c>
      <c r="B108" t="s">
        <v>785</v>
      </c>
    </row>
    <row r="109" spans="1:2" x14ac:dyDescent="0.25">
      <c r="A109">
        <v>461</v>
      </c>
      <c r="B109" t="s">
        <v>786</v>
      </c>
    </row>
    <row r="110" spans="1:2" x14ac:dyDescent="0.25">
      <c r="A110">
        <v>462</v>
      </c>
      <c r="B110" t="s">
        <v>786</v>
      </c>
    </row>
    <row r="111" spans="1:2" x14ac:dyDescent="0.25">
      <c r="A111">
        <v>466</v>
      </c>
      <c r="B111" t="s">
        <v>787</v>
      </c>
    </row>
    <row r="112" spans="1:2" x14ac:dyDescent="0.25">
      <c r="A112">
        <v>467</v>
      </c>
      <c r="B112" t="s">
        <v>787</v>
      </c>
    </row>
    <row r="113" spans="1:2" x14ac:dyDescent="0.25">
      <c r="A113">
        <v>468</v>
      </c>
      <c r="B113" t="s">
        <v>787</v>
      </c>
    </row>
    <row r="114" spans="1:2" x14ac:dyDescent="0.25">
      <c r="A114">
        <v>469</v>
      </c>
      <c r="B114" t="s">
        <v>788</v>
      </c>
    </row>
    <row r="115" spans="1:2" x14ac:dyDescent="0.25">
      <c r="A115">
        <v>470</v>
      </c>
      <c r="B115" t="s">
        <v>788</v>
      </c>
    </row>
    <row r="116" spans="1:2" x14ac:dyDescent="0.25">
      <c r="A116">
        <v>471</v>
      </c>
      <c r="B116" t="s">
        <v>789</v>
      </c>
    </row>
    <row r="117" spans="1:2" x14ac:dyDescent="0.25">
      <c r="A117">
        <v>472</v>
      </c>
      <c r="B117" t="s">
        <v>789</v>
      </c>
    </row>
    <row r="118" spans="1:2" x14ac:dyDescent="0.25">
      <c r="A118">
        <v>473</v>
      </c>
      <c r="B118" t="s">
        <v>789</v>
      </c>
    </row>
    <row r="119" spans="1:2" x14ac:dyDescent="0.25">
      <c r="A119">
        <v>474</v>
      </c>
      <c r="B119" t="s">
        <v>766</v>
      </c>
    </row>
    <row r="120" spans="1:2" x14ac:dyDescent="0.25">
      <c r="A120">
        <v>475</v>
      </c>
      <c r="B120" t="s">
        <v>766</v>
      </c>
    </row>
    <row r="121" spans="1:2" x14ac:dyDescent="0.25">
      <c r="A121">
        <v>476</v>
      </c>
      <c r="B121" t="s">
        <v>766</v>
      </c>
    </row>
    <row r="122" spans="1:2" x14ac:dyDescent="0.25">
      <c r="A122">
        <v>480</v>
      </c>
      <c r="B122" t="s">
        <v>790</v>
      </c>
    </row>
    <row r="123" spans="1:2" x14ac:dyDescent="0.25">
      <c r="A123">
        <v>481</v>
      </c>
      <c r="B123" t="s">
        <v>790</v>
      </c>
    </row>
    <row r="124" spans="1:2" x14ac:dyDescent="0.25">
      <c r="A124">
        <v>482</v>
      </c>
      <c r="B124" t="s">
        <v>790</v>
      </c>
    </row>
    <row r="125" spans="1:2" x14ac:dyDescent="0.25">
      <c r="A125">
        <v>483</v>
      </c>
      <c r="B125" t="s">
        <v>791</v>
      </c>
    </row>
    <row r="126" spans="1:2" x14ac:dyDescent="0.25">
      <c r="A126">
        <v>484</v>
      </c>
      <c r="B126" t="s">
        <v>791</v>
      </c>
    </row>
    <row r="127" spans="1:2" x14ac:dyDescent="0.25">
      <c r="A127">
        <v>485</v>
      </c>
      <c r="B127" t="s">
        <v>792</v>
      </c>
    </row>
    <row r="128" spans="1:2" x14ac:dyDescent="0.25">
      <c r="A128">
        <v>486</v>
      </c>
      <c r="B128" t="s">
        <v>792</v>
      </c>
    </row>
    <row r="129" spans="1:2" x14ac:dyDescent="0.25">
      <c r="A129">
        <v>487</v>
      </c>
      <c r="B129" t="s">
        <v>792</v>
      </c>
    </row>
    <row r="130" spans="1:2" x14ac:dyDescent="0.25">
      <c r="A130">
        <v>488</v>
      </c>
      <c r="B130" t="s">
        <v>792</v>
      </c>
    </row>
    <row r="131" spans="1:2" x14ac:dyDescent="0.25">
      <c r="A131">
        <v>489</v>
      </c>
      <c r="B131" t="s">
        <v>792</v>
      </c>
    </row>
    <row r="132" spans="1:2" x14ac:dyDescent="0.25">
      <c r="A132">
        <v>490</v>
      </c>
      <c r="B132" t="s">
        <v>793</v>
      </c>
    </row>
    <row r="133" spans="1:2" x14ac:dyDescent="0.25">
      <c r="A133">
        <v>491</v>
      </c>
      <c r="B133" t="s">
        <v>793</v>
      </c>
    </row>
    <row r="134" spans="1:2" x14ac:dyDescent="0.25">
      <c r="A134">
        <v>492</v>
      </c>
      <c r="B134" t="s">
        <v>794</v>
      </c>
    </row>
    <row r="135" spans="1:2" x14ac:dyDescent="0.25">
      <c r="A135">
        <v>493</v>
      </c>
      <c r="B135" t="s">
        <v>794</v>
      </c>
    </row>
    <row r="136" spans="1:2" x14ac:dyDescent="0.25">
      <c r="A136">
        <v>494</v>
      </c>
      <c r="B136" t="s">
        <v>794</v>
      </c>
    </row>
    <row r="137" spans="1:2" x14ac:dyDescent="0.25">
      <c r="A137">
        <v>495</v>
      </c>
      <c r="B137" t="s">
        <v>795</v>
      </c>
    </row>
    <row r="138" spans="1:2" x14ac:dyDescent="0.25">
      <c r="A138">
        <v>496</v>
      </c>
      <c r="B138" t="s">
        <v>795</v>
      </c>
    </row>
    <row r="139" spans="1:2" x14ac:dyDescent="0.25">
      <c r="A139">
        <v>497</v>
      </c>
      <c r="B139" t="s">
        <v>795</v>
      </c>
    </row>
    <row r="140" spans="1:2" x14ac:dyDescent="0.25">
      <c r="A140">
        <v>498</v>
      </c>
      <c r="B140" t="s">
        <v>795</v>
      </c>
    </row>
    <row r="141" spans="1:2" x14ac:dyDescent="0.25">
      <c r="A141">
        <v>499</v>
      </c>
      <c r="B141" t="s">
        <v>795</v>
      </c>
    </row>
    <row r="142" spans="1:2" x14ac:dyDescent="0.25">
      <c r="A142">
        <v>533</v>
      </c>
      <c r="B142" t="s">
        <v>796</v>
      </c>
    </row>
    <row r="143" spans="1:2" x14ac:dyDescent="0.25">
      <c r="A143">
        <v>534</v>
      </c>
      <c r="B143" t="s">
        <v>796</v>
      </c>
    </row>
    <row r="144" spans="1:2" x14ac:dyDescent="0.25">
      <c r="A144">
        <v>535</v>
      </c>
      <c r="B144" t="s">
        <v>796</v>
      </c>
    </row>
    <row r="145" spans="1:2" x14ac:dyDescent="0.25">
      <c r="A145">
        <v>536</v>
      </c>
      <c r="B145" t="s">
        <v>796</v>
      </c>
    </row>
    <row r="146" spans="1:2" x14ac:dyDescent="0.25">
      <c r="A146">
        <v>537</v>
      </c>
      <c r="B146" t="s">
        <v>797</v>
      </c>
    </row>
    <row r="147" spans="1:2" x14ac:dyDescent="0.25">
      <c r="A147">
        <v>538</v>
      </c>
      <c r="B147" t="s">
        <v>797</v>
      </c>
    </row>
    <row r="148" spans="1:2" x14ac:dyDescent="0.25">
      <c r="A148">
        <v>551</v>
      </c>
      <c r="B148" t="s">
        <v>797</v>
      </c>
    </row>
    <row r="149" spans="1:2" x14ac:dyDescent="0.25">
      <c r="A149">
        <v>552</v>
      </c>
      <c r="B149" t="s">
        <v>797</v>
      </c>
    </row>
    <row r="150" spans="1:2" x14ac:dyDescent="0.25">
      <c r="A150">
        <v>553</v>
      </c>
      <c r="B150" t="s">
        <v>797</v>
      </c>
    </row>
    <row r="151" spans="1:2" x14ac:dyDescent="0.25">
      <c r="A151">
        <v>554</v>
      </c>
      <c r="B151" t="s">
        <v>797</v>
      </c>
    </row>
    <row r="152" spans="1:2" x14ac:dyDescent="0.25">
      <c r="A152">
        <v>555</v>
      </c>
      <c r="B152" t="s">
        <v>797</v>
      </c>
    </row>
    <row r="153" spans="1:2" x14ac:dyDescent="0.25">
      <c r="A153">
        <v>556</v>
      </c>
      <c r="B153" t="s">
        <v>797</v>
      </c>
    </row>
    <row r="154" spans="1:2" x14ac:dyDescent="0.25">
      <c r="A154">
        <v>557</v>
      </c>
      <c r="B154" t="s">
        <v>797</v>
      </c>
    </row>
    <row r="155" spans="1:2" x14ac:dyDescent="0.25">
      <c r="A155">
        <v>558</v>
      </c>
      <c r="B155" t="s">
        <v>797</v>
      </c>
    </row>
    <row r="156" spans="1:2" x14ac:dyDescent="0.25">
      <c r="A156">
        <v>559</v>
      </c>
      <c r="B156" t="s">
        <v>797</v>
      </c>
    </row>
    <row r="157" spans="1:2" x14ac:dyDescent="0.25">
      <c r="A157">
        <v>560</v>
      </c>
      <c r="B157" t="s">
        <v>797</v>
      </c>
    </row>
    <row r="158" spans="1:2" x14ac:dyDescent="0.25">
      <c r="A158">
        <v>561</v>
      </c>
      <c r="B158" t="s">
        <v>797</v>
      </c>
    </row>
    <row r="159" spans="1:2" x14ac:dyDescent="0.25">
      <c r="A159">
        <v>562</v>
      </c>
      <c r="B159" t="s">
        <v>797</v>
      </c>
    </row>
    <row r="160" spans="1:2" x14ac:dyDescent="0.25">
      <c r="A160">
        <v>563</v>
      </c>
      <c r="B160" t="s">
        <v>797</v>
      </c>
    </row>
    <row r="161" spans="1:2" x14ac:dyDescent="0.25">
      <c r="A161">
        <v>602</v>
      </c>
      <c r="B161" t="s">
        <v>798</v>
      </c>
    </row>
    <row r="162" spans="1:2" x14ac:dyDescent="0.25">
      <c r="A162">
        <v>603</v>
      </c>
      <c r="B162" t="s">
        <v>798</v>
      </c>
    </row>
    <row r="163" spans="1:2" x14ac:dyDescent="0.25">
      <c r="A163">
        <v>616</v>
      </c>
      <c r="B163" t="s">
        <v>766</v>
      </c>
    </row>
    <row r="164" spans="1:2" x14ac:dyDescent="0.25">
      <c r="A164">
        <v>617</v>
      </c>
      <c r="B164" t="s">
        <v>766</v>
      </c>
    </row>
    <row r="165" spans="1:2" x14ac:dyDescent="0.25">
      <c r="A165">
        <v>618</v>
      </c>
      <c r="B165" t="s">
        <v>766</v>
      </c>
    </row>
    <row r="166" spans="1:2" x14ac:dyDescent="0.25">
      <c r="A166">
        <v>637</v>
      </c>
      <c r="B166" t="s">
        <v>799</v>
      </c>
    </row>
    <row r="167" spans="1:2" x14ac:dyDescent="0.25">
      <c r="A167">
        <v>638</v>
      </c>
      <c r="B167" t="s">
        <v>799</v>
      </c>
    </row>
    <row r="168" spans="1:2" x14ac:dyDescent="0.25">
      <c r="A168">
        <v>639</v>
      </c>
      <c r="B168" t="s">
        <v>799</v>
      </c>
    </row>
    <row r="169" spans="1:2" x14ac:dyDescent="0.25">
      <c r="A169">
        <v>640</v>
      </c>
      <c r="B169" t="s">
        <v>800</v>
      </c>
    </row>
    <row r="170" spans="1:2" x14ac:dyDescent="0.25">
      <c r="A170">
        <v>641</v>
      </c>
      <c r="B170" t="s">
        <v>800</v>
      </c>
    </row>
    <row r="171" spans="1:2" x14ac:dyDescent="0.25">
      <c r="A171">
        <v>682</v>
      </c>
      <c r="B171" t="s">
        <v>801</v>
      </c>
    </row>
    <row r="172" spans="1:2" x14ac:dyDescent="0.25">
      <c r="A172">
        <v>683</v>
      </c>
      <c r="B172" t="s">
        <v>801</v>
      </c>
    </row>
    <row r="173" spans="1:2" x14ac:dyDescent="0.25">
      <c r="A173">
        <v>684</v>
      </c>
      <c r="B173" t="s">
        <v>801</v>
      </c>
    </row>
    <row r="174" spans="1:2" x14ac:dyDescent="0.25">
      <c r="A174">
        <v>689</v>
      </c>
      <c r="B174" t="s">
        <v>802</v>
      </c>
    </row>
    <row r="175" spans="1:2" x14ac:dyDescent="0.25">
      <c r="A175">
        <v>690</v>
      </c>
      <c r="B175" t="s">
        <v>802</v>
      </c>
    </row>
    <row r="176" spans="1:2" x14ac:dyDescent="0.25">
      <c r="A176">
        <v>811</v>
      </c>
      <c r="B176" t="s">
        <v>803</v>
      </c>
    </row>
    <row r="177" spans="1:2" x14ac:dyDescent="0.25">
      <c r="A177">
        <v>812</v>
      </c>
      <c r="B177" t="s">
        <v>803</v>
      </c>
    </row>
    <row r="178" spans="1:2" x14ac:dyDescent="0.25">
      <c r="A178">
        <v>870</v>
      </c>
      <c r="B178" t="s">
        <v>804</v>
      </c>
    </row>
    <row r="179" spans="1:2" x14ac:dyDescent="0.25">
      <c r="A179">
        <v>871</v>
      </c>
      <c r="B179" t="s">
        <v>804</v>
      </c>
    </row>
    <row r="180" spans="1:2" x14ac:dyDescent="0.25">
      <c r="A180">
        <v>872</v>
      </c>
      <c r="B180" t="s">
        <v>804</v>
      </c>
    </row>
  </sheetData>
  <autoFilter ref="A1:B18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aggregated data</vt:lpstr>
      <vt:lpstr>detailed data</vt:lpstr>
      <vt:lpstr>DRG group translation</vt:lpstr>
      <vt:lpstr>podpowiedzi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 PB</dc:creator>
  <cp:lastModifiedBy>student</cp:lastModifiedBy>
  <dcterms:created xsi:type="dcterms:W3CDTF">2018-11-30T10:13:47Z</dcterms:created>
  <dcterms:modified xsi:type="dcterms:W3CDTF">2023-11-18T11:40:25Z</dcterms:modified>
</cp:coreProperties>
</file>