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Tea\workspace_v10\SKJEE\"/>
    </mc:Choice>
  </mc:AlternateContent>
  <bookViews>
    <workbookView xWindow="0" yWindow="0" windowWidth="20496" windowHeight="7548"/>
  </bookViews>
  <sheets>
    <sheet name="Thermistor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3" l="1"/>
  <c r="D73" i="3"/>
  <c r="D121" i="3"/>
  <c r="D128" i="3"/>
  <c r="D176" i="3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5" i="3"/>
  <c r="D5" i="3" s="1"/>
  <c r="E9" i="3" l="1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3" i="3"/>
  <c r="E85" i="3"/>
  <c r="E87" i="3"/>
  <c r="E89" i="3"/>
  <c r="E91" i="3"/>
  <c r="E93" i="3"/>
  <c r="E95" i="3"/>
  <c r="E97" i="3"/>
  <c r="E99" i="3"/>
  <c r="E101" i="3"/>
  <c r="E103" i="3"/>
  <c r="E105" i="3"/>
  <c r="E107" i="3"/>
  <c r="E109" i="3"/>
  <c r="E111" i="3"/>
  <c r="E113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5" i="3"/>
  <c r="E114" i="3" l="1"/>
  <c r="E110" i="3"/>
  <c r="E108" i="3"/>
  <c r="E104" i="3"/>
  <c r="E100" i="3"/>
  <c r="E96" i="3"/>
  <c r="E90" i="3"/>
  <c r="E86" i="3"/>
  <c r="E82" i="3"/>
  <c r="E80" i="3"/>
  <c r="E78" i="3"/>
  <c r="E76" i="3"/>
  <c r="E71" i="3"/>
  <c r="E70" i="3"/>
  <c r="E67" i="3"/>
  <c r="E66" i="3"/>
  <c r="E64" i="3"/>
  <c r="E59" i="3"/>
  <c r="E58" i="3"/>
  <c r="E56" i="3"/>
  <c r="E51" i="3"/>
  <c r="E50" i="3"/>
  <c r="E48" i="3"/>
  <c r="E43" i="3"/>
  <c r="E42" i="3"/>
  <c r="E40" i="3"/>
  <c r="E38" i="3"/>
  <c r="E36" i="3"/>
  <c r="E31" i="3"/>
  <c r="E30" i="3"/>
  <c r="E26" i="3"/>
  <c r="E24" i="3"/>
  <c r="E15" i="3"/>
  <c r="E14" i="3"/>
  <c r="E12" i="3"/>
  <c r="E10" i="3"/>
  <c r="E8" i="3"/>
  <c r="E7" i="3"/>
  <c r="E6" i="3"/>
  <c r="E112" i="3"/>
  <c r="E106" i="3"/>
  <c r="E102" i="3"/>
  <c r="E98" i="3"/>
  <c r="E94" i="3"/>
  <c r="E92" i="3"/>
  <c r="E88" i="3"/>
  <c r="E84" i="3"/>
  <c r="E79" i="3"/>
  <c r="E75" i="3"/>
  <c r="E74" i="3"/>
  <c r="E72" i="3"/>
  <c r="E68" i="3"/>
  <c r="E63" i="3"/>
  <c r="E62" i="3"/>
  <c r="E60" i="3"/>
  <c r="E55" i="3"/>
  <c r="E54" i="3"/>
  <c r="E52" i="3"/>
  <c r="E47" i="3"/>
  <c r="E46" i="3"/>
  <c r="E44" i="3"/>
  <c r="E39" i="3"/>
  <c r="E35" i="3"/>
  <c r="E34" i="3"/>
  <c r="E32" i="3"/>
  <c r="E28" i="3"/>
  <c r="E23" i="3"/>
  <c r="E22" i="3"/>
  <c r="E20" i="3"/>
  <c r="E19" i="3"/>
  <c r="E18" i="3"/>
  <c r="E16" i="3"/>
  <c r="E11" i="3"/>
  <c r="E27" i="3"/>
</calcChain>
</file>

<file path=xl/sharedStrings.xml><?xml version="1.0" encoding="utf-8"?>
<sst xmlns="http://schemas.openxmlformats.org/spreadsheetml/2006/main" count="5" uniqueCount="5">
  <si>
    <t>Voltage</t>
  </si>
  <si>
    <t>Power</t>
  </si>
  <si>
    <t>B</t>
  </si>
  <si>
    <t>R25</t>
  </si>
  <si>
    <t>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</si>
</sst>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Thermistor!$E$4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Thermistor!$B$5:$B$209</c:f>
              <c:numCache>
                <c:formatCode>0</c:formatCode>
                <c:ptCount val="205"/>
                <c:pt idx="0">
                  <c:v>-54</c:v>
                </c:pt>
                <c:pt idx="1">
                  <c:v>-53</c:v>
                </c:pt>
                <c:pt idx="2">
                  <c:v>-52</c:v>
                </c:pt>
                <c:pt idx="3">
                  <c:v>-51</c:v>
                </c:pt>
                <c:pt idx="4">
                  <c:v>-50</c:v>
                </c:pt>
                <c:pt idx="5">
                  <c:v>-49</c:v>
                </c:pt>
                <c:pt idx="6">
                  <c:v>-48</c:v>
                </c:pt>
                <c:pt idx="7">
                  <c:v>-47</c:v>
                </c:pt>
                <c:pt idx="8">
                  <c:v>-46</c:v>
                </c:pt>
                <c:pt idx="9">
                  <c:v>-45</c:v>
                </c:pt>
                <c:pt idx="10">
                  <c:v>-44</c:v>
                </c:pt>
                <c:pt idx="11">
                  <c:v>-43</c:v>
                </c:pt>
                <c:pt idx="12">
                  <c:v>-42</c:v>
                </c:pt>
                <c:pt idx="13">
                  <c:v>-41</c:v>
                </c:pt>
                <c:pt idx="14">
                  <c:v>-40</c:v>
                </c:pt>
                <c:pt idx="15">
                  <c:v>-39</c:v>
                </c:pt>
                <c:pt idx="16">
                  <c:v>-38</c:v>
                </c:pt>
                <c:pt idx="17">
                  <c:v>-37</c:v>
                </c:pt>
                <c:pt idx="18">
                  <c:v>-36</c:v>
                </c:pt>
                <c:pt idx="19">
                  <c:v>-35</c:v>
                </c:pt>
                <c:pt idx="20">
                  <c:v>-34</c:v>
                </c:pt>
                <c:pt idx="21">
                  <c:v>-33</c:v>
                </c:pt>
                <c:pt idx="22">
                  <c:v>-32</c:v>
                </c:pt>
                <c:pt idx="23">
                  <c:v>-31</c:v>
                </c:pt>
                <c:pt idx="24">
                  <c:v>-30</c:v>
                </c:pt>
                <c:pt idx="25">
                  <c:v>-29</c:v>
                </c:pt>
                <c:pt idx="26">
                  <c:v>-28</c:v>
                </c:pt>
                <c:pt idx="27">
                  <c:v>-27</c:v>
                </c:pt>
                <c:pt idx="28">
                  <c:v>-26</c:v>
                </c:pt>
                <c:pt idx="29">
                  <c:v>-25</c:v>
                </c:pt>
                <c:pt idx="30">
                  <c:v>-24</c:v>
                </c:pt>
                <c:pt idx="31">
                  <c:v>-23</c:v>
                </c:pt>
                <c:pt idx="32">
                  <c:v>-22</c:v>
                </c:pt>
                <c:pt idx="33">
                  <c:v>-21</c:v>
                </c:pt>
                <c:pt idx="34">
                  <c:v>-20</c:v>
                </c:pt>
                <c:pt idx="35">
                  <c:v>-19</c:v>
                </c:pt>
                <c:pt idx="36">
                  <c:v>-18</c:v>
                </c:pt>
                <c:pt idx="37">
                  <c:v>-17</c:v>
                </c:pt>
                <c:pt idx="38">
                  <c:v>-16</c:v>
                </c:pt>
                <c:pt idx="39">
                  <c:v>-15</c:v>
                </c:pt>
                <c:pt idx="40">
                  <c:v>-14</c:v>
                </c:pt>
                <c:pt idx="41">
                  <c:v>-13</c:v>
                </c:pt>
                <c:pt idx="42">
                  <c:v>-12</c:v>
                </c:pt>
                <c:pt idx="43">
                  <c:v>-11</c:v>
                </c:pt>
                <c:pt idx="44">
                  <c:v>-10</c:v>
                </c:pt>
                <c:pt idx="45">
                  <c:v>-9</c:v>
                </c:pt>
                <c:pt idx="46">
                  <c:v>-8</c:v>
                </c:pt>
                <c:pt idx="47">
                  <c:v>-7</c:v>
                </c:pt>
                <c:pt idx="48">
                  <c:v>-6</c:v>
                </c:pt>
                <c:pt idx="49">
                  <c:v>-5</c:v>
                </c:pt>
                <c:pt idx="50">
                  <c:v>-4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44</c:v>
                </c:pt>
                <c:pt idx="99">
                  <c:v>45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50</c:v>
                </c:pt>
                <c:pt idx="105">
                  <c:v>51</c:v>
                </c:pt>
                <c:pt idx="106">
                  <c:v>52</c:v>
                </c:pt>
                <c:pt idx="107">
                  <c:v>53</c:v>
                </c:pt>
                <c:pt idx="108">
                  <c:v>54</c:v>
                </c:pt>
                <c:pt idx="109">
                  <c:v>55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66</c:v>
                </c:pt>
                <c:pt idx="121">
                  <c:v>67</c:v>
                </c:pt>
                <c:pt idx="122">
                  <c:v>68</c:v>
                </c:pt>
                <c:pt idx="123">
                  <c:v>69</c:v>
                </c:pt>
                <c:pt idx="124">
                  <c:v>70</c:v>
                </c:pt>
                <c:pt idx="125">
                  <c:v>71</c:v>
                </c:pt>
                <c:pt idx="126">
                  <c:v>72</c:v>
                </c:pt>
                <c:pt idx="127">
                  <c:v>73</c:v>
                </c:pt>
                <c:pt idx="128">
                  <c:v>74</c:v>
                </c:pt>
                <c:pt idx="129">
                  <c:v>75</c:v>
                </c:pt>
                <c:pt idx="130">
                  <c:v>76</c:v>
                </c:pt>
                <c:pt idx="131">
                  <c:v>77</c:v>
                </c:pt>
                <c:pt idx="132">
                  <c:v>78</c:v>
                </c:pt>
                <c:pt idx="133">
                  <c:v>79</c:v>
                </c:pt>
                <c:pt idx="134">
                  <c:v>80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84</c:v>
                </c:pt>
                <c:pt idx="139">
                  <c:v>85</c:v>
                </c:pt>
                <c:pt idx="140">
                  <c:v>86</c:v>
                </c:pt>
                <c:pt idx="141">
                  <c:v>87</c:v>
                </c:pt>
                <c:pt idx="142">
                  <c:v>88</c:v>
                </c:pt>
                <c:pt idx="143">
                  <c:v>89</c:v>
                </c:pt>
                <c:pt idx="144">
                  <c:v>90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96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100</c:v>
                </c:pt>
                <c:pt idx="155">
                  <c:v>101</c:v>
                </c:pt>
                <c:pt idx="156">
                  <c:v>102</c:v>
                </c:pt>
                <c:pt idx="157">
                  <c:v>103</c:v>
                </c:pt>
                <c:pt idx="158">
                  <c:v>104</c:v>
                </c:pt>
                <c:pt idx="159">
                  <c:v>105</c:v>
                </c:pt>
                <c:pt idx="160">
                  <c:v>106</c:v>
                </c:pt>
                <c:pt idx="161">
                  <c:v>107</c:v>
                </c:pt>
                <c:pt idx="162">
                  <c:v>108</c:v>
                </c:pt>
                <c:pt idx="163">
                  <c:v>109</c:v>
                </c:pt>
                <c:pt idx="164">
                  <c:v>110</c:v>
                </c:pt>
                <c:pt idx="165">
                  <c:v>111</c:v>
                </c:pt>
                <c:pt idx="166">
                  <c:v>112</c:v>
                </c:pt>
                <c:pt idx="167">
                  <c:v>113</c:v>
                </c:pt>
                <c:pt idx="168">
                  <c:v>114</c:v>
                </c:pt>
                <c:pt idx="169">
                  <c:v>115</c:v>
                </c:pt>
                <c:pt idx="170">
                  <c:v>116</c:v>
                </c:pt>
                <c:pt idx="171">
                  <c:v>117</c:v>
                </c:pt>
                <c:pt idx="172">
                  <c:v>118</c:v>
                </c:pt>
                <c:pt idx="173">
                  <c:v>119</c:v>
                </c:pt>
                <c:pt idx="174">
                  <c:v>120</c:v>
                </c:pt>
                <c:pt idx="175">
                  <c:v>121</c:v>
                </c:pt>
                <c:pt idx="176">
                  <c:v>122</c:v>
                </c:pt>
                <c:pt idx="177">
                  <c:v>123</c:v>
                </c:pt>
                <c:pt idx="178">
                  <c:v>124</c:v>
                </c:pt>
                <c:pt idx="179">
                  <c:v>125</c:v>
                </c:pt>
                <c:pt idx="180">
                  <c:v>126</c:v>
                </c:pt>
                <c:pt idx="181">
                  <c:v>127</c:v>
                </c:pt>
                <c:pt idx="182">
                  <c:v>128</c:v>
                </c:pt>
                <c:pt idx="183">
                  <c:v>129</c:v>
                </c:pt>
                <c:pt idx="184">
                  <c:v>130</c:v>
                </c:pt>
                <c:pt idx="185">
                  <c:v>131</c:v>
                </c:pt>
                <c:pt idx="186">
                  <c:v>132</c:v>
                </c:pt>
                <c:pt idx="187">
                  <c:v>133</c:v>
                </c:pt>
                <c:pt idx="188">
                  <c:v>134</c:v>
                </c:pt>
                <c:pt idx="189">
                  <c:v>135</c:v>
                </c:pt>
                <c:pt idx="190">
                  <c:v>136</c:v>
                </c:pt>
                <c:pt idx="191">
                  <c:v>137</c:v>
                </c:pt>
                <c:pt idx="192">
                  <c:v>138</c:v>
                </c:pt>
                <c:pt idx="193">
                  <c:v>139</c:v>
                </c:pt>
                <c:pt idx="194">
                  <c:v>140</c:v>
                </c:pt>
                <c:pt idx="195">
                  <c:v>141</c:v>
                </c:pt>
                <c:pt idx="196">
                  <c:v>142</c:v>
                </c:pt>
                <c:pt idx="197">
                  <c:v>143</c:v>
                </c:pt>
                <c:pt idx="198">
                  <c:v>144</c:v>
                </c:pt>
                <c:pt idx="199">
                  <c:v>145</c:v>
                </c:pt>
                <c:pt idx="200">
                  <c:v>146</c:v>
                </c:pt>
                <c:pt idx="201">
                  <c:v>147</c:v>
                </c:pt>
                <c:pt idx="202">
                  <c:v>148</c:v>
                </c:pt>
                <c:pt idx="203">
                  <c:v>149</c:v>
                </c:pt>
                <c:pt idx="204">
                  <c:v>150</c:v>
                </c:pt>
              </c:numCache>
            </c:numRef>
          </c:xVal>
          <c:yVal>
            <c:numRef>
              <c:f>Thermistor!$E$5:$E$209</c:f>
              <c:numCache>
                <c:formatCode>General</c:formatCode>
                <c:ptCount val="205"/>
                <c:pt idx="0">
                  <c:v>5.5905037207517587E-6</c:v>
                </c:pt>
                <c:pt idx="1">
                  <c:v>6.0633653040243672E-6</c:v>
                </c:pt>
                <c:pt idx="2">
                  <c:v>6.5706321269677607E-6</c:v>
                </c:pt>
                <c:pt idx="3">
                  <c:v>7.1143088806049423E-6</c:v>
                </c:pt>
                <c:pt idx="4">
                  <c:v>7.6964725799239415E-6</c:v>
                </c:pt>
                <c:pt idx="5">
                  <c:v>8.3192707408669317E-6</c:v>
                </c:pt>
                <c:pt idx="6">
                  <c:v>8.984918936911251E-6</c:v>
                </c:pt>
                <c:pt idx="7">
                  <c:v>9.6956976746395937E-6</c:v>
                </c:pt>
                <c:pt idx="8">
                  <c:v>1.0453948525584038E-5</c:v>
                </c:pt>
                <c:pt idx="9">
                  <c:v>1.1262069449947265E-5</c:v>
                </c:pt>
                <c:pt idx="10">
                  <c:v>1.2122509246659768E-5</c:v>
                </c:pt>
                <c:pt idx="11">
                  <c:v>1.3037761063735896E-5</c:v>
                </c:pt>
                <c:pt idx="12">
                  <c:v>1.4010354903169673E-5</c:v>
                </c:pt>
                <c:pt idx="13">
                  <c:v>1.5042849055797511E-5</c:v>
                </c:pt>
                <c:pt idx="14">
                  <c:v>1.6137820403790768E-5</c:v>
                </c:pt>
                <c:pt idx="15">
                  <c:v>1.7297853531876352E-5</c:v>
                </c:pt>
                <c:pt idx="16">
                  <c:v>1.8525528593170824E-5</c:v>
                </c:pt>
                <c:pt idx="17">
                  <c:v>1.9823407881810419E-5</c:v>
                </c:pt>
                <c:pt idx="18">
                  <c:v>2.1194021072517894E-5</c:v>
                </c:pt>
                <c:pt idx="19">
                  <c:v>2.2639849097019601E-5</c:v>
                </c:pt>
                <c:pt idx="20">
                  <c:v>2.4163306638947282E-5</c:v>
                </c:pt>
                <c:pt idx="21">
                  <c:v>2.5766723242655788E-5</c:v>
                </c:pt>
                <c:pt idx="22">
                  <c:v>2.7452323047355272E-5</c:v>
                </c:pt>
                <c:pt idx="23">
                  <c:v>2.9222203176170714E-5</c:v>
                </c:pt>
                <c:pt idx="24">
                  <c:v>3.107831083023042E-5</c:v>
                </c:pt>
                <c:pt idx="25">
                  <c:v>3.3022419160640404E-5</c:v>
                </c:pt>
                <c:pt idx="26">
                  <c:v>3.5056102016152115E-5</c:v>
                </c:pt>
                <c:pt idx="27">
                  <c:v>3.718070769134836E-5</c:v>
                </c:pt>
                <c:pt idx="28">
                  <c:v>3.9397331829056992E-5</c:v>
                </c:pt>
                <c:pt idx="29">
                  <c:v>4.1706789661162994E-5</c:v>
                </c:pt>
                <c:pt idx="30">
                  <c:v>4.4109587803671704E-5</c:v>
                </c:pt>
                <c:pt idx="31">
                  <c:v>4.660589585430274E-5</c:v>
                </c:pt>
                <c:pt idx="32">
                  <c:v>4.9195518073527233E-5</c:v>
                </c:pt>
                <c:pt idx="33">
                  <c:v>5.1877865462125148E-5</c:v>
                </c:pt>
                <c:pt idx="34">
                  <c:v>5.4651928579317797E-5</c:v>
                </c:pt>
                <c:pt idx="35">
                  <c:v>5.7516251474455405E-5</c:v>
                </c:pt>
                <c:pt idx="36">
                  <c:v>6.0468907131234242E-5</c:v>
                </c:pt>
                <c:pt idx="37">
                  <c:v>6.3507474845482217E-5</c:v>
                </c:pt>
                <c:pt idx="38">
                  <c:v>6.6629019974692692E-5</c:v>
                </c:pt>
                <c:pt idx="39">
                  <c:v>6.9830076508661196E-5</c:v>
                </c:pt>
                <c:pt idx="40">
                  <c:v>7.3106632914780319E-5</c:v>
                </c:pt>
                <c:pt idx="41">
                  <c:v>7.6454121707805574E-5</c:v>
                </c:pt>
                <c:pt idx="42">
                  <c:v>7.9867413181337207E-5</c:v>
                </c:pt>
                <c:pt idx="43">
                  <c:v>8.334081371612787E-5</c:v>
                </c:pt>
                <c:pt idx="44">
                  <c:v>8.6868069048029185E-5</c:v>
                </c:pt>
                <c:pt idx="45">
                  <c:v>9.0442372835585416E-5</c:v>
                </c:pt>
                <c:pt idx="46">
                  <c:v>9.405638081383337E-5</c:v>
                </c:pt>
                <c:pt idx="47">
                  <c:v>9.7702230756980534E-5</c:v>
                </c:pt>
                <c:pt idx="48">
                  <c:v>1.0137156839877224E-4</c:v>
                </c:pt>
                <c:pt idx="49">
                  <c:v>1.050555793763898E-4</c:v>
                </c:pt>
                <c:pt idx="50">
                  <c:v>1.0874502717280458E-4</c:v>
                </c:pt>
                <c:pt idx="51">
                  <c:v>1.1243029693518853E-4</c:v>
                </c:pt>
                <c:pt idx="52">
                  <c:v>1.161014449451017E-4</c:v>
                </c:pt>
                <c:pt idx="53">
                  <c:v>1.1974825341189045E-4</c:v>
                </c:pt>
                <c:pt idx="54">
                  <c:v>1.2336029015642597E-4</c:v>
                </c:pt>
                <c:pt idx="55">
                  <c:v>1.2692697265057553E-4</c:v>
                </c:pt>
                <c:pt idx="56">
                  <c:v>1.3043763578130061E-4</c:v>
                </c:pt>
                <c:pt idx="57">
                  <c:v>1.3388160261972826E-4</c:v>
                </c:pt>
                <c:pt idx="58">
                  <c:v>1.3724825739756569E-4</c:v>
                </c:pt>
                <c:pt idx="59">
                  <c:v>1.4052711982827915E-4</c:v>
                </c:pt>
                <c:pt idx="60">
                  <c:v>1.4370791986073278E-4</c:v>
                </c:pt>
                <c:pt idx="61">
                  <c:v>1.46780671920291E-4</c:v>
                </c:pt>
                <c:pt idx="62">
                  <c:v>1.4973574767814345E-4</c:v>
                </c:pt>
                <c:pt idx="63">
                  <c:v>1.5256394639465905E-4</c:v>
                </c:pt>
                <c:pt idx="64">
                  <c:v>1.5525656190728098E-4</c:v>
                </c:pt>
                <c:pt idx="65">
                  <c:v>1.5780544537754814E-4</c:v>
                </c:pt>
                <c:pt idx="66">
                  <c:v>1.6020306297444452E-4</c:v>
                </c:pt>
                <c:pt idx="67">
                  <c:v>1.6244254775104109E-4</c:v>
                </c:pt>
                <c:pt idx="68">
                  <c:v>1.6451774506635495E-4</c:v>
                </c:pt>
                <c:pt idx="69">
                  <c:v>1.6642325101216119E-4</c:v>
                </c:pt>
                <c:pt idx="70">
                  <c:v>1.6815444342237887E-4</c:v>
                </c:pt>
                <c:pt idx="71">
                  <c:v>1.6970750516761654E-4</c:v>
                </c:pt>
                <c:pt idx="72">
                  <c:v>1.7107943956631228E-4</c:v>
                </c:pt>
                <c:pt idx="73">
                  <c:v>1.7226807787341616E-4</c:v>
                </c:pt>
                <c:pt idx="74">
                  <c:v>1.7327207893457359E-4</c:v>
                </c:pt>
                <c:pt idx="75">
                  <c:v>1.7409092121528137E-4</c:v>
                </c:pt>
                <c:pt idx="76">
                  <c:v>1.7472488752777641E-4</c:v>
                </c:pt>
                <c:pt idx="77">
                  <c:v>1.7517504288110398E-4</c:v>
                </c:pt>
                <c:pt idx="78">
                  <c:v>1.7544320596992108E-4</c:v>
                </c:pt>
                <c:pt idx="79">
                  <c:v>1.7553191489361701E-4</c:v>
                </c:pt>
                <c:pt idx="80">
                  <c:v>1.7544438775823521E-4</c:v>
                </c:pt>
                <c:pt idx="81">
                  <c:v>1.7518447885891432E-4</c:v>
                </c:pt>
                <c:pt idx="82">
                  <c:v>1.7475663117004687E-4</c:v>
                </c:pt>
                <c:pt idx="83">
                  <c:v>1.7416582588443817E-4</c:v>
                </c:pt>
                <c:pt idx="84">
                  <c:v>1.7341752974218657E-4</c:v>
                </c:pt>
                <c:pt idx="85">
                  <c:v>1.7251764087588056E-4</c:v>
                </c:pt>
                <c:pt idx="86">
                  <c:v>1.714724338723824E-4</c:v>
                </c:pt>
                <c:pt idx="87">
                  <c:v>1.7028850471449659E-4</c:v>
                </c:pt>
                <c:pt idx="88">
                  <c:v>1.6897271621992243E-4</c:v>
                </c:pt>
                <c:pt idx="89">
                  <c:v>1.6753214454181915E-4</c:v>
                </c:pt>
                <c:pt idx="90">
                  <c:v>1.6597402723686922E-4</c:v>
                </c:pt>
                <c:pt idx="91">
                  <c:v>1.6430571334465039E-4</c:v>
                </c:pt>
                <c:pt idx="92">
                  <c:v>1.6253461585805931E-4</c:v>
                </c:pt>
                <c:pt idx="93">
                  <c:v>1.6066816690001251E-4</c:v>
                </c:pt>
                <c:pt idx="94">
                  <c:v>1.5871377585802767E-4</c:v>
                </c:pt>
                <c:pt idx="95">
                  <c:v>1.5667879066676301E-4</c:v>
                </c:pt>
                <c:pt idx="96">
                  <c:v>1.5457046237015739E-4</c:v>
                </c:pt>
                <c:pt idx="97">
                  <c:v>1.5239591304027137E-4</c:v>
                </c:pt>
                <c:pt idx="98">
                  <c:v>1.5016210707990537E-4</c:v>
                </c:pt>
                <c:pt idx="99">
                  <c:v>1.478758258909885E-4</c:v>
                </c:pt>
                <c:pt idx="100">
                  <c:v>1.4554364585086602E-4</c:v>
                </c:pt>
                <c:pt idx="101">
                  <c:v>1.4317191950407614E-4</c:v>
                </c:pt>
                <c:pt idx="102">
                  <c:v>1.4076675984797752E-4</c:v>
                </c:pt>
                <c:pt idx="103">
                  <c:v>1.3833402756654081E-4</c:v>
                </c:pt>
                <c:pt idx="104">
                  <c:v>1.3587932104751376E-4</c:v>
                </c:pt>
                <c:pt idx="105">
                  <c:v>1.3340796900372868E-4</c:v>
                </c:pt>
                <c:pt idx="106">
                  <c:v>1.309250255091639E-4</c:v>
                </c:pt>
                <c:pt idx="107">
                  <c:v>1.2843526725412664E-4</c:v>
                </c:pt>
                <c:pt idx="108">
                  <c:v>1.2594319282116008E-4</c:v>
                </c:pt>
                <c:pt idx="109">
                  <c:v>1.2345302378357774E-4</c:v>
                </c:pt>
                <c:pt idx="110">
                  <c:v>1.2096870743146169E-4</c:v>
                </c:pt>
                <c:pt idx="111">
                  <c:v>1.1849392093512417E-4</c:v>
                </c:pt>
                <c:pt idx="112">
                  <c:v>1.1603207676302171E-4</c:v>
                </c:pt>
                <c:pt idx="113">
                  <c:v>1.1358632917956965E-4</c:v>
                </c:pt>
                <c:pt idx="114">
                  <c:v>1.1115958165788445E-4</c:v>
                </c:pt>
                <c:pt idx="115">
                  <c:v>1.0875449505288171E-4</c:v>
                </c:pt>
                <c:pt idx="116">
                  <c:v>1.0637349639109738E-4</c:v>
                </c:pt>
                <c:pt idx="117">
                  <c:v>1.0401878814484278E-4</c:v>
                </c:pt>
                <c:pt idx="118">
                  <c:v>1.0169235786963721E-4</c:v>
                </c:pt>
                <c:pt idx="119">
                  <c:v>9.9395988095113562E-5</c:v>
                </c:pt>
                <c:pt idx="120">
                  <c:v>9.7131266370604856E-5</c:v>
                </c:pt>
                <c:pt idx="121">
                  <c:v>9.4899595377283635E-5</c:v>
                </c:pt>
                <c:pt idx="122">
                  <c:v>9.2702203028940903E-5</c:v>
                </c:pt>
                <c:pt idx="123">
                  <c:v>9.0540152493180705E-5</c:v>
                </c:pt>
                <c:pt idx="124">
                  <c:v>8.8414352073927206E-5</c:v>
                </c:pt>
                <c:pt idx="125">
                  <c:v>8.6325564904650995E-5</c:v>
                </c:pt>
                <c:pt idx="126">
                  <c:v>8.4274418409602673E-5</c:v>
                </c:pt>
                <c:pt idx="127">
                  <c:v>8.2261413497587845E-5</c:v>
                </c:pt>
                <c:pt idx="128">
                  <c:v>8.0286933459435315E-5</c:v>
                </c:pt>
                <c:pt idx="129">
                  <c:v>7.8351252546306847E-5</c:v>
                </c:pt>
                <c:pt idx="130">
                  <c:v>7.6454544211393516E-5</c:v>
                </c:pt>
                <c:pt idx="131">
                  <c:v>7.4596889002374092E-5</c:v>
                </c:pt>
                <c:pt idx="132">
                  <c:v>7.2778282096286136E-5</c:v>
                </c:pt>
                <c:pt idx="133">
                  <c:v>7.0998640472235712E-5</c:v>
                </c:pt>
                <c:pt idx="134">
                  <c:v>6.9257809720658217E-5</c:v>
                </c:pt>
                <c:pt idx="135">
                  <c:v>6.7555570490695103E-5</c:v>
                </c:pt>
                <c:pt idx="136">
                  <c:v>6.589164457968765E-5</c:v>
                </c:pt>
                <c:pt idx="137">
                  <c:v>6.4265700670859869E-5</c:v>
                </c:pt>
                <c:pt idx="138">
                  <c:v>6.2677359726987899E-5</c:v>
                </c:pt>
                <c:pt idx="139">
                  <c:v>6.1126200049275563E-5</c:v>
                </c:pt>
                <c:pt idx="140">
                  <c:v>5.961176201180253E-5</c:v>
                </c:pt>
                <c:pt idx="141">
                  <c:v>5.8133552482811027E-5</c:v>
                </c:pt>
                <c:pt idx="142">
                  <c:v>5.6691048944780944E-5</c:v>
                </c:pt>
                <c:pt idx="143">
                  <c:v>5.5283703325732363E-5</c:v>
                </c:pt>
                <c:pt idx="144">
                  <c:v>5.3910945554520279E-5</c:v>
                </c:pt>
                <c:pt idx="145">
                  <c:v>5.2572186853058902E-5</c:v>
                </c:pt>
                <c:pt idx="146">
                  <c:v>5.1266822778467895E-5</c:v>
                </c:pt>
                <c:pt idx="147">
                  <c:v>4.9994236028073499E-5</c:v>
                </c:pt>
                <c:pt idx="148">
                  <c:v>4.875379902005147E-5</c:v>
                </c:pt>
                <c:pt idx="149">
                  <c:v>4.7544876262273873E-5</c:v>
                </c:pt>
                <c:pt idx="150">
                  <c:v>4.6366826521636678E-5</c:v>
                </c:pt>
                <c:pt idx="151">
                  <c:v>4.5219004805806979E-5</c:v>
                </c:pt>
                <c:pt idx="152">
                  <c:v>4.4100764168949759E-5</c:v>
                </c:pt>
                <c:pt idx="153">
                  <c:v>4.3011457352588078E-5</c:v>
                </c:pt>
                <c:pt idx="154">
                  <c:v>4.1950438272315625E-5</c:v>
                </c:pt>
                <c:pt idx="155">
                  <c:v>4.091706336063329E-5</c:v>
                </c:pt>
                <c:pt idx="156">
                  <c:v>3.9910692775724579E-5</c:v>
                </c:pt>
                <c:pt idx="157">
                  <c:v>3.8930691485520199E-5</c:v>
                </c:pt>
                <c:pt idx="158">
                  <c:v>3.7976430235938784E-5</c:v>
                </c:pt>
                <c:pt idx="159">
                  <c:v>3.7047286411733197E-5</c:v>
                </c:pt>
                <c:pt idx="160">
                  <c:v>3.6142644797915203E-5</c:v>
                </c:pt>
                <c:pt idx="161">
                  <c:v>3.526189824929008E-5</c:v>
                </c:pt>
                <c:pt idx="162">
                  <c:v>3.4404448275197552E-5</c:v>
                </c:pt>
                <c:pt idx="163">
                  <c:v>3.3569705546136878E-5</c:v>
                </c:pt>
                <c:pt idx="164">
                  <c:v>3.275709032854667E-5</c:v>
                </c:pt>
                <c:pt idx="165">
                  <c:v>3.1966032853619549E-5</c:v>
                </c:pt>
                <c:pt idx="166">
                  <c:v>3.11959736256574E-5</c:v>
                </c:pt>
                <c:pt idx="167">
                  <c:v>3.0446363675112363E-5</c:v>
                </c:pt>
                <c:pt idx="168">
                  <c:v>2.9716664761117943E-5</c:v>
                </c:pt>
                <c:pt idx="169">
                  <c:v>2.9006349527988153E-5</c:v>
                </c:pt>
                <c:pt idx="170">
                  <c:v>2.8314901619852804E-5</c:v>
                </c:pt>
                <c:pt idx="171">
                  <c:v>2.7641815757304797E-5</c:v>
                </c:pt>
                <c:pt idx="172">
                  <c:v>2.6986597779657096E-5</c:v>
                </c:pt>
                <c:pt idx="173">
                  <c:v>2.6348764656146763E-5</c:v>
                </c:pt>
                <c:pt idx="174">
                  <c:v>2.572784446917561E-5</c:v>
                </c:pt>
                <c:pt idx="175">
                  <c:v>2.5123376372446592E-5</c:v>
                </c:pt>
                <c:pt idx="176">
                  <c:v>2.4534910526635859E-5</c:v>
                </c:pt>
                <c:pt idx="177">
                  <c:v>2.3962008015038061E-5</c:v>
                </c:pt>
                <c:pt idx="178">
                  <c:v>2.3404240741429716E-5</c:v>
                </c:pt>
                <c:pt idx="179">
                  <c:v>2.2861191312217448E-5</c:v>
                </c:pt>
                <c:pt idx="180">
                  <c:v>2.2332452904770889E-5</c:v>
                </c:pt>
                <c:pt idx="181">
                  <c:v>2.1817629123684193E-5</c:v>
                </c:pt>
                <c:pt idx="182">
                  <c:v>2.1316333846564357E-5</c:v>
                </c:pt>
                <c:pt idx="183">
                  <c:v>2.0828191060810451E-5</c:v>
                </c:pt>
                <c:pt idx="184">
                  <c:v>2.0352834692721473E-5</c:v>
                </c:pt>
                <c:pt idx="185">
                  <c:v>1.9889908430153542E-5</c:v>
                </c:pt>
                <c:pt idx="186">
                  <c:v>1.9439065539840104E-5</c:v>
                </c:pt>
                <c:pt idx="187">
                  <c:v>1.8999968680386743E-5</c:v>
                </c:pt>
                <c:pt idx="188">
                  <c:v>1.8572289711860805E-5</c:v>
                </c:pt>
                <c:pt idx="189">
                  <c:v>1.8155709502808957E-5</c:v>
                </c:pt>
                <c:pt idx="190">
                  <c:v>1.7749917735456805E-5</c:v>
                </c:pt>
                <c:pt idx="191">
                  <c:v>1.735461270977113E-5</c:v>
                </c:pt>
                <c:pt idx="192">
                  <c:v>1.696950114699812E-5</c:v>
                </c:pt>
                <c:pt idx="193">
                  <c:v>1.6594297993227307E-5</c:v>
                </c:pt>
                <c:pt idx="194">
                  <c:v>1.6228726223475315E-5</c:v>
                </c:pt>
                <c:pt idx="195">
                  <c:v>1.5872516646728972E-5</c:v>
                </c:pt>
                <c:pt idx="196">
                  <c:v>1.5525407712340097E-5</c:v>
                </c:pt>
                <c:pt idx="197">
                  <c:v>1.5187145318118741E-5</c:v>
                </c:pt>
                <c:pt idx="198">
                  <c:v>1.4857482620431785E-5</c:v>
                </c:pt>
                <c:pt idx="199">
                  <c:v>1.4536179846575511E-5</c:v>
                </c:pt>
                <c:pt idx="200">
                  <c:v>1.4223004109657126E-5</c:v>
                </c:pt>
                <c:pt idx="201">
                  <c:v>1.3917729226188837E-5</c:v>
                </c:pt>
                <c:pt idx="202">
                  <c:v>1.3620135536569286E-5</c:v>
                </c:pt>
                <c:pt idx="203">
                  <c:v>1.3330009728601538E-5</c:v>
                </c:pt>
                <c:pt idx="204">
                  <c:v>1.3047144664172969E-5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4DED-8621-71B9A67D6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46640"/>
        <c:axId val="450748280"/>
      </c:scatterChart>
      <c:valAx>
        <c:axId val="4507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8280"/>
        <c:crosses val="autoZero"/>
        <c:crossBetween val="midCat"/>
        <c:majorUnit val="25"/>
      </c:valAx>
      <c:valAx>
        <c:axId val="4507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Thermistor!$D$4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Thermistor!$B$5:$B$209</c:f>
              <c:numCache>
                <c:formatCode>0</c:formatCode>
                <c:ptCount val="205"/>
                <c:pt idx="0">
                  <c:v>-54</c:v>
                </c:pt>
                <c:pt idx="1">
                  <c:v>-53</c:v>
                </c:pt>
                <c:pt idx="2">
                  <c:v>-52</c:v>
                </c:pt>
                <c:pt idx="3">
                  <c:v>-51</c:v>
                </c:pt>
                <c:pt idx="4">
                  <c:v>-50</c:v>
                </c:pt>
                <c:pt idx="5">
                  <c:v>-49</c:v>
                </c:pt>
                <c:pt idx="6">
                  <c:v>-48</c:v>
                </c:pt>
                <c:pt idx="7">
                  <c:v>-47</c:v>
                </c:pt>
                <c:pt idx="8">
                  <c:v>-46</c:v>
                </c:pt>
                <c:pt idx="9">
                  <c:v>-45</c:v>
                </c:pt>
                <c:pt idx="10">
                  <c:v>-44</c:v>
                </c:pt>
                <c:pt idx="11">
                  <c:v>-43</c:v>
                </c:pt>
                <c:pt idx="12">
                  <c:v>-42</c:v>
                </c:pt>
                <c:pt idx="13">
                  <c:v>-41</c:v>
                </c:pt>
                <c:pt idx="14">
                  <c:v>-40</c:v>
                </c:pt>
                <c:pt idx="15">
                  <c:v>-39</c:v>
                </c:pt>
                <c:pt idx="16">
                  <c:v>-38</c:v>
                </c:pt>
                <c:pt idx="17">
                  <c:v>-37</c:v>
                </c:pt>
                <c:pt idx="18">
                  <c:v>-36</c:v>
                </c:pt>
                <c:pt idx="19">
                  <c:v>-35</c:v>
                </c:pt>
                <c:pt idx="20">
                  <c:v>-34</c:v>
                </c:pt>
                <c:pt idx="21">
                  <c:v>-33</c:v>
                </c:pt>
                <c:pt idx="22">
                  <c:v>-32</c:v>
                </c:pt>
                <c:pt idx="23">
                  <c:v>-31</c:v>
                </c:pt>
                <c:pt idx="24">
                  <c:v>-30</c:v>
                </c:pt>
                <c:pt idx="25">
                  <c:v>-29</c:v>
                </c:pt>
                <c:pt idx="26">
                  <c:v>-28</c:v>
                </c:pt>
                <c:pt idx="27">
                  <c:v>-27</c:v>
                </c:pt>
                <c:pt idx="28">
                  <c:v>-26</c:v>
                </c:pt>
                <c:pt idx="29">
                  <c:v>-25</c:v>
                </c:pt>
                <c:pt idx="30">
                  <c:v>-24</c:v>
                </c:pt>
                <c:pt idx="31">
                  <c:v>-23</c:v>
                </c:pt>
                <c:pt idx="32">
                  <c:v>-22</c:v>
                </c:pt>
                <c:pt idx="33">
                  <c:v>-21</c:v>
                </c:pt>
                <c:pt idx="34">
                  <c:v>-20</c:v>
                </c:pt>
                <c:pt idx="35">
                  <c:v>-19</c:v>
                </c:pt>
                <c:pt idx="36">
                  <c:v>-18</c:v>
                </c:pt>
                <c:pt idx="37">
                  <c:v>-17</c:v>
                </c:pt>
                <c:pt idx="38">
                  <c:v>-16</c:v>
                </c:pt>
                <c:pt idx="39">
                  <c:v>-15</c:v>
                </c:pt>
                <c:pt idx="40">
                  <c:v>-14</c:v>
                </c:pt>
                <c:pt idx="41">
                  <c:v>-13</c:v>
                </c:pt>
                <c:pt idx="42">
                  <c:v>-12</c:v>
                </c:pt>
                <c:pt idx="43">
                  <c:v>-11</c:v>
                </c:pt>
                <c:pt idx="44">
                  <c:v>-10</c:v>
                </c:pt>
                <c:pt idx="45">
                  <c:v>-9</c:v>
                </c:pt>
                <c:pt idx="46">
                  <c:v>-8</c:v>
                </c:pt>
                <c:pt idx="47">
                  <c:v>-7</c:v>
                </c:pt>
                <c:pt idx="48">
                  <c:v>-6</c:v>
                </c:pt>
                <c:pt idx="49">
                  <c:v>-5</c:v>
                </c:pt>
                <c:pt idx="50">
                  <c:v>-4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44</c:v>
                </c:pt>
                <c:pt idx="99">
                  <c:v>45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50</c:v>
                </c:pt>
                <c:pt idx="105">
                  <c:v>51</c:v>
                </c:pt>
                <c:pt idx="106">
                  <c:v>52</c:v>
                </c:pt>
                <c:pt idx="107">
                  <c:v>53</c:v>
                </c:pt>
                <c:pt idx="108">
                  <c:v>54</c:v>
                </c:pt>
                <c:pt idx="109">
                  <c:v>55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66</c:v>
                </c:pt>
                <c:pt idx="121">
                  <c:v>67</c:v>
                </c:pt>
                <c:pt idx="122">
                  <c:v>68</c:v>
                </c:pt>
                <c:pt idx="123">
                  <c:v>69</c:v>
                </c:pt>
                <c:pt idx="124">
                  <c:v>70</c:v>
                </c:pt>
                <c:pt idx="125">
                  <c:v>71</c:v>
                </c:pt>
                <c:pt idx="126">
                  <c:v>72</c:v>
                </c:pt>
                <c:pt idx="127">
                  <c:v>73</c:v>
                </c:pt>
                <c:pt idx="128">
                  <c:v>74</c:v>
                </c:pt>
                <c:pt idx="129">
                  <c:v>75</c:v>
                </c:pt>
                <c:pt idx="130">
                  <c:v>76</c:v>
                </c:pt>
                <c:pt idx="131">
                  <c:v>77</c:v>
                </c:pt>
                <c:pt idx="132">
                  <c:v>78</c:v>
                </c:pt>
                <c:pt idx="133">
                  <c:v>79</c:v>
                </c:pt>
                <c:pt idx="134">
                  <c:v>80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84</c:v>
                </c:pt>
                <c:pt idx="139">
                  <c:v>85</c:v>
                </c:pt>
                <c:pt idx="140">
                  <c:v>86</c:v>
                </c:pt>
                <c:pt idx="141">
                  <c:v>87</c:v>
                </c:pt>
                <c:pt idx="142">
                  <c:v>88</c:v>
                </c:pt>
                <c:pt idx="143">
                  <c:v>89</c:v>
                </c:pt>
                <c:pt idx="144">
                  <c:v>90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96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100</c:v>
                </c:pt>
                <c:pt idx="155">
                  <c:v>101</c:v>
                </c:pt>
                <c:pt idx="156">
                  <c:v>102</c:v>
                </c:pt>
                <c:pt idx="157">
                  <c:v>103</c:v>
                </c:pt>
                <c:pt idx="158">
                  <c:v>104</c:v>
                </c:pt>
                <c:pt idx="159">
                  <c:v>105</c:v>
                </c:pt>
                <c:pt idx="160">
                  <c:v>106</c:v>
                </c:pt>
                <c:pt idx="161">
                  <c:v>107</c:v>
                </c:pt>
                <c:pt idx="162">
                  <c:v>108</c:v>
                </c:pt>
                <c:pt idx="163">
                  <c:v>109</c:v>
                </c:pt>
                <c:pt idx="164">
                  <c:v>110</c:v>
                </c:pt>
                <c:pt idx="165">
                  <c:v>111</c:v>
                </c:pt>
                <c:pt idx="166">
                  <c:v>112</c:v>
                </c:pt>
                <c:pt idx="167">
                  <c:v>113</c:v>
                </c:pt>
                <c:pt idx="168">
                  <c:v>114</c:v>
                </c:pt>
                <c:pt idx="169">
                  <c:v>115</c:v>
                </c:pt>
                <c:pt idx="170">
                  <c:v>116</c:v>
                </c:pt>
                <c:pt idx="171">
                  <c:v>117</c:v>
                </c:pt>
                <c:pt idx="172">
                  <c:v>118</c:v>
                </c:pt>
                <c:pt idx="173">
                  <c:v>119</c:v>
                </c:pt>
                <c:pt idx="174">
                  <c:v>120</c:v>
                </c:pt>
                <c:pt idx="175">
                  <c:v>121</c:v>
                </c:pt>
                <c:pt idx="176">
                  <c:v>122</c:v>
                </c:pt>
                <c:pt idx="177">
                  <c:v>123</c:v>
                </c:pt>
                <c:pt idx="178">
                  <c:v>124</c:v>
                </c:pt>
                <c:pt idx="179">
                  <c:v>125</c:v>
                </c:pt>
                <c:pt idx="180">
                  <c:v>126</c:v>
                </c:pt>
                <c:pt idx="181">
                  <c:v>127</c:v>
                </c:pt>
                <c:pt idx="182">
                  <c:v>128</c:v>
                </c:pt>
                <c:pt idx="183">
                  <c:v>129</c:v>
                </c:pt>
                <c:pt idx="184">
                  <c:v>130</c:v>
                </c:pt>
                <c:pt idx="185">
                  <c:v>131</c:v>
                </c:pt>
                <c:pt idx="186">
                  <c:v>132</c:v>
                </c:pt>
                <c:pt idx="187">
                  <c:v>133</c:v>
                </c:pt>
                <c:pt idx="188">
                  <c:v>134</c:v>
                </c:pt>
                <c:pt idx="189">
                  <c:v>135</c:v>
                </c:pt>
                <c:pt idx="190">
                  <c:v>136</c:v>
                </c:pt>
                <c:pt idx="191">
                  <c:v>137</c:v>
                </c:pt>
                <c:pt idx="192">
                  <c:v>138</c:v>
                </c:pt>
                <c:pt idx="193">
                  <c:v>139</c:v>
                </c:pt>
                <c:pt idx="194">
                  <c:v>140</c:v>
                </c:pt>
                <c:pt idx="195">
                  <c:v>141</c:v>
                </c:pt>
                <c:pt idx="196">
                  <c:v>142</c:v>
                </c:pt>
                <c:pt idx="197">
                  <c:v>143</c:v>
                </c:pt>
                <c:pt idx="198">
                  <c:v>144</c:v>
                </c:pt>
                <c:pt idx="199">
                  <c:v>145</c:v>
                </c:pt>
                <c:pt idx="200">
                  <c:v>146</c:v>
                </c:pt>
                <c:pt idx="201">
                  <c:v>147</c:v>
                </c:pt>
                <c:pt idx="202">
                  <c:v>148</c:v>
                </c:pt>
                <c:pt idx="203">
                  <c:v>149</c:v>
                </c:pt>
                <c:pt idx="204">
                  <c:v>150</c:v>
                </c:pt>
              </c:numCache>
            </c:numRef>
          </c:xVal>
          <c:yVal>
            <c:numRef>
              <c:f>Thermistor!$D$5:$D$209</c:f>
              <c:numCache>
                <c:formatCode>General</c:formatCode>
                <c:ptCount val="205"/>
                <c:pt idx="0">
                  <c:v>0.99197334015983041</c:v>
                </c:pt>
                <c:pt idx="1">
                  <c:v>0.99128840603084556</c:v>
                </c:pt>
                <c:pt idx="2">
                  <c:v>0.99055257309556766</c:v>
                </c:pt>
                <c:pt idx="3">
                  <c:v>0.9897626971024619</c:v>
                </c:pt>
                <c:pt idx="4">
                  <c:v>0.98891549089249953</c:v>
                </c:pt>
                <c:pt idx="5">
                  <c:v>0.98800752214704501</c:v>
                </c:pt>
                <c:pt idx="6">
                  <c:v>0.98703521153164264</c:v>
                </c:pt>
                <c:pt idx="7">
                  <c:v>0.9859948312885124</c:v>
                </c:pt>
                <c:pt idx="8">
                  <c:v>0.98488250433379909</c:v>
                </c:pt>
                <c:pt idx="9">
                  <c:v>0.98369420391877815</c:v>
                </c:pt>
                <c:pt idx="10">
                  <c:v>0.98242575391725939</c:v>
                </c:pt>
                <c:pt idx="11">
                  <c:v>0.98107282980427324</c:v>
                </c:pt>
                <c:pt idx="12">
                  <c:v>0.9796309603937311</c:v>
                </c:pt>
                <c:pt idx="13">
                  <c:v>0.97809553040502073</c:v>
                </c:pt>
                <c:pt idx="14">
                  <c:v>0.97646178393037586</c:v>
                </c:pt>
                <c:pt idx="15">
                  <c:v>0.97472482887623446</c:v>
                </c:pt>
                <c:pt idx="16">
                  <c:v>0.97287964245259073</c:v>
                </c:pt>
                <c:pt idx="17">
                  <c:v>0.9709210777844457</c:v>
                </c:pt>
                <c:pt idx="18">
                  <c:v>0.96884387171875463</c:v>
                </c:pt>
                <c:pt idx="19">
                  <c:v>0.96664265389865311</c:v>
                </c:pt>
                <c:pt idx="20">
                  <c:v>0.96431195717408857</c:v>
                </c:pt>
                <c:pt idx="21">
                  <c:v>0.96184622941418096</c:v>
                </c:pt>
                <c:pt idx="22">
                  <c:v>0.9592398467815576</c:v>
                </c:pt>
                <c:pt idx="23">
                  <c:v>0.95648712852244366</c:v>
                </c:pt>
                <c:pt idx="24">
                  <c:v>0.95358235331832852</c:v>
                </c:pt>
                <c:pt idx="25">
                  <c:v>0.95051977723547276</c:v>
                </c:pt>
                <c:pt idx="26">
                  <c:v>0.94729365329727822</c:v>
                </c:pt>
                <c:pt idx="27">
                  <c:v>0.94389825269156569</c:v>
                </c:pt>
                <c:pt idx="28">
                  <c:v>0.94032788761001795</c:v>
                </c:pt>
                <c:pt idx="29">
                  <c:v>0.93657693570047462</c:v>
                </c:pt>
                <c:pt idx="30">
                  <c:v>0.93263986609438188</c:v>
                </c:pt>
                <c:pt idx="31">
                  <c:v>0.92851126695161457</c:v>
                </c:pt>
                <c:pt idx="32">
                  <c:v>0.92418587444314737</c:v>
                </c:pt>
                <c:pt idx="33">
                  <c:v>0.91965860306885228</c:v>
                </c:pt>
                <c:pt idx="34">
                  <c:v>0.91492457718321363</c:v>
                </c:pt>
                <c:pt idx="35">
                  <c:v>0.90997916357625386</c:v>
                </c:pt>
                <c:pt idx="36">
                  <c:v>0.90481800493076014</c:v>
                </c:pt>
                <c:pt idx="37">
                  <c:v>0.8994370539503761</c:v>
                </c:pt>
                <c:pt idx="38">
                  <c:v>0.89383260792670127</c:v>
                </c:pt>
                <c:pt idx="39">
                  <c:v>0.8880013434877132</c:v>
                </c:pt>
                <c:pt idx="40">
                  <c:v>0.88194035124512871</c:v>
                </c:pt>
                <c:pt idx="41">
                  <c:v>0.87564717003532666</c:v>
                </c:pt>
                <c:pt idx="42">
                  <c:v>0.86911982042778591</c:v>
                </c:pt>
                <c:pt idx="43">
                  <c:v>0.86235683715725009</c:v>
                </c:pt>
                <c:pt idx="44">
                  <c:v>0.85535730012168965</c:v>
                </c:pt>
                <c:pt idx="45">
                  <c:v>0.84812086357816685</c:v>
                </c:pt>
                <c:pt idx="46">
                  <c:v>0.8406477831635446</c:v>
                </c:pt>
                <c:pt idx="47">
                  <c:v>0.8329389403671269</c:v>
                </c:pt>
                <c:pt idx="48">
                  <c:v>0.82499586408826175</c:v>
                </c:pt>
                <c:pt idx="49">
                  <c:v>0.81682074892402201</c:v>
                </c:pt>
                <c:pt idx="50">
                  <c:v>0.80841646985058446</c:v>
                </c:pt>
                <c:pt idx="51">
                  <c:v>0.79978659298696375</c:v>
                </c:pt>
                <c:pt idx="52">
                  <c:v>0.79093538216129711</c:v>
                </c:pt>
                <c:pt idx="53">
                  <c:v>0.78186780103774356</c:v>
                </c:pt>
                <c:pt idx="54">
                  <c:v>0.77258951060589798</c:v>
                </c:pt>
                <c:pt idx="55">
                  <c:v>0.76310686188389776</c:v>
                </c:pt>
                <c:pt idx="56">
                  <c:v>0.75342688374043898</c:v>
                </c:pt>
                <c:pt idx="57">
                  <c:v>0.7435572657988615</c:v>
                </c:pt>
                <c:pt idx="58">
                  <c:v>0.73350633644730689</c:v>
                </c:pt>
                <c:pt idx="59">
                  <c:v>0.7232830360416258</c:v>
                </c:pt>
                <c:pt idx="60">
                  <c:v>0.71289688545094765</c:v>
                </c:pt>
                <c:pt idx="61">
                  <c:v>0.70235795015840807</c:v>
                </c:pt>
                <c:pt idx="62">
                  <c:v>0.69167680019013511</c:v>
                </c:pt>
                <c:pt idx="63">
                  <c:v>0.68086446620295415</c:v>
                </c:pt>
                <c:pt idx="64">
                  <c:v>0.66993239211412892</c:v>
                </c:pt>
                <c:pt idx="65">
                  <c:v>0.65889238470368983</c:v>
                </c:pt>
                <c:pt idx="66">
                  <c:v>0.64775656066048415</c:v>
                </c:pt>
                <c:pt idx="67">
                  <c:v>0.6365372915761166</c:v>
                </c:pt>
                <c:pt idx="68">
                  <c:v>0.62524714741580933</c:v>
                </c:pt>
                <c:pt idx="69">
                  <c:v>0.61389883901135311</c:v>
                </c:pt>
                <c:pt idx="70">
                  <c:v>0.60250516012852995</c:v>
                </c:pt>
                <c:pt idx="71">
                  <c:v>0.59107892965960906</c:v>
                </c:pt>
                <c:pt idx="72">
                  <c:v>0.57963293448090469</c:v>
                </c:pt>
                <c:pt idx="73">
                  <c:v>0.56817987349638499</c:v>
                </c:pt>
                <c:pt idx="74">
                  <c:v>0.55673230336147306</c:v>
                </c:pt>
                <c:pt idx="75">
                  <c:v>0.54530258634725803</c:v>
                </c:pt>
                <c:pt idx="76">
                  <c:v>0.53390284076526295</c:v>
                </c:pt>
                <c:pt idx="77">
                  <c:v>0.52254489432767071</c:v>
                </c:pt>
                <c:pt idx="78">
                  <c:v>0.51124024076862407</c:v>
                </c:pt>
                <c:pt idx="79">
                  <c:v>0.5</c:v>
                </c:pt>
                <c:pt idx="80">
                  <c:v>0.48883488202108072</c:v>
                </c:pt>
                <c:pt idx="81">
                  <c:v>0.4777551547469055</c:v>
                </c:pt>
                <c:pt idx="82">
                  <c:v>0.46677061586587532</c:v>
                </c:pt>
                <c:pt idx="83">
                  <c:v>0.45589056878439949</c:v>
                </c:pt>
                <c:pt idx="84">
                  <c:v>0.44512380266585977</c:v>
                </c:pt>
                <c:pt idx="85">
                  <c:v>0.43447857652376698</c:v>
                </c:pt>
                <c:pt idx="86">
                  <c:v>0.42396260728530127</c:v>
                </c:pt>
                <c:pt idx="87">
                  <c:v>0.41358306170195619</c:v>
                </c:pt>
                <c:pt idx="88">
                  <c:v>0.40334655194919078</c:v>
                </c:pt>
                <c:pt idx="89">
                  <c:v>0.39325913472700674</c:v>
                </c:pt>
                <c:pt idx="90">
                  <c:v>0.38332631364834996</c:v>
                </c:pt>
                <c:pt idx="91">
                  <c:v>0.37355304468222927</c:v>
                </c:pt>
                <c:pt idx="92">
                  <c:v>0.36394374440325644</c:v>
                </c:pt>
                <c:pt idx="93">
                  <c:v>0.35450230078884493</c:v>
                </c:pt>
                <c:pt idx="94">
                  <c:v>0.34523208629921398</c:v>
                </c:pt>
                <c:pt idx="95">
                  <c:v>0.33613597297332731</c:v>
                </c:pt>
                <c:pt idx="96">
                  <c:v>0.3272163492755909</c:v>
                </c:pt>
                <c:pt idx="97">
                  <c:v>0.31847513843308889</c:v>
                </c:pt>
                <c:pt idx="98">
                  <c:v>0.30991381801097406</c:v>
                </c:pt>
                <c:pt idx="99">
                  <c:v>0.30153344048387426</c:v>
                </c:pt>
                <c:pt idx="100">
                  <c:v>0.29333465457343427</c:v>
                </c:pt>
                <c:pt idx="101">
                  <c:v>0.28531772713595244</c:v>
                </c:pt>
                <c:pt idx="102">
                  <c:v>0.27748256539910104</c:v>
                </c:pt>
                <c:pt idx="103">
                  <c:v>0.26982873936259649</c:v>
                </c:pt>
                <c:pt idx="104">
                  <c:v>0.26235550419402859</c:v>
                </c:pt>
                <c:pt idx="105">
                  <c:v>0.25506182246764536</c:v>
                </c:pt>
                <c:pt idx="106">
                  <c:v>0.24794638611036113</c:v>
                </c:pt>
                <c:pt idx="107">
                  <c:v>0.24100763793548077</c:v>
                </c:pt>
                <c:pt idx="108">
                  <c:v>0.2342437926603409</c:v>
                </c:pt>
                <c:pt idx="109">
                  <c:v>0.22765285731915677</c:v>
                </c:pt>
                <c:pt idx="110">
                  <c:v>0.22123265099667347</c:v>
                </c:pt>
                <c:pt idx="111">
                  <c:v>0.21498082382167935</c:v>
                </c:pt>
                <c:pt idx="112">
                  <c:v>0.20889487517195635</c:v>
                </c:pt>
                <c:pt idx="113">
                  <c:v>0.20297217105380222</c:v>
                </c:pt>
                <c:pt idx="114">
                  <c:v>0.19720996062981047</c:v>
                </c:pt>
                <c:pt idx="115">
                  <c:v>0.19160539187816039</c:v>
                </c:pt>
                <c:pt idx="116">
                  <c:v>0.18615552637524316</c:v>
                </c:pt>
                <c:pt idx="117">
                  <c:v>0.18085735320106472</c:v>
                </c:pt>
                <c:pt idx="118">
                  <c:v>0.17570780197356003</c:v>
                </c:pt>
                <c:pt idx="119">
                  <c:v>0.1707037550237715</c:v>
                </c:pt>
                <c:pt idx="120">
                  <c:v>0.16584205872882046</c:v>
                </c:pt>
                <c:pt idx="121">
                  <c:v>0.16111953402382073</c:v>
                </c:pt>
                <c:pt idx="122">
                  <c:v>0.15653298611737429</c:v>
                </c:pt>
                <c:pt idx="123">
                  <c:v>0.15207921343812533</c:v>
                </c:pt>
                <c:pt idx="124">
                  <c:v>0.14775501584208939</c:v>
                </c:pt>
                <c:pt idx="125">
                  <c:v>0.14355720211217182</c:v>
                </c:pt>
                <c:pt idx="126">
                  <c:v>0.1394825967825033</c:v>
                </c:pt>
                <c:pt idx="127">
                  <c:v>0.13552804632100016</c:v>
                </c:pt>
                <c:pt idx="128">
                  <c:v>0.13169042470396777</c:v>
                </c:pt>
                <c:pt idx="129">
                  <c:v>0.12796663841663675</c:v>
                </c:pt>
                <c:pt idx="130">
                  <c:v>0.12435363091330792</c:v>
                </c:pt>
                <c:pt idx="131">
                  <c:v>0.12084838657033822</c:v>
                </c:pt>
                <c:pt idx="132">
                  <c:v>0.11744793416452916</c:v>
                </c:pt>
                <c:pt idx="133">
                  <c:v>0.11414934990866385</c:v>
                </c:pt>
                <c:pt idx="134">
                  <c:v>0.11094976007496254</c:v>
                </c:pt>
                <c:pt idx="135">
                  <c:v>0.10784634323615899</c:v>
                </c:pt>
                <c:pt idx="136">
                  <c:v>0.10483633215273261</c:v>
                </c:pt>
                <c:pt idx="137">
                  <c:v>0.101917015333616</c:v>
                </c:pt>
                <c:pt idx="138">
                  <c:v>9.9085738296427944E-2</c:v>
                </c:pt>
                <c:pt idx="139">
                  <c:v>9.6339904551995162E-2</c:v>
                </c:pt>
                <c:pt idx="140">
                  <c:v>9.3676976336624612E-2</c:v>
                </c:pt>
                <c:pt idx="141">
                  <c:v>9.1094475114291196E-2</c:v>
                </c:pt>
                <c:pt idx="142">
                  <c:v>8.8589981869620429E-2</c:v>
                </c:pt>
                <c:pt idx="143">
                  <c:v>8.6161137211281297E-2</c:v>
                </c:pt>
                <c:pt idx="144">
                  <c:v>8.3805641304175435E-2</c:v>
                </c:pt>
                <c:pt idx="145">
                  <c:v>8.1521253647603167E-2</c:v>
                </c:pt>
                <c:pt idx="146">
                  <c:v>7.9305792715435475E-2</c:v>
                </c:pt>
                <c:pt idx="147">
                  <c:v>7.7157135473201285E-2</c:v>
                </c:pt>
                <c:pt idx="148">
                  <c:v>7.5073216785933844E-2</c:v>
                </c:pt>
                <c:pt idx="149">
                  <c:v>7.3052028729596888E-2</c:v>
                </c:pt>
                <c:pt idx="150">
                  <c:v>7.1091619817942653E-2</c:v>
                </c:pt>
                <c:pt idx="151">
                  <c:v>6.9190094155731338E-2</c:v>
                </c:pt>
                <c:pt idx="152">
                  <c:v>6.7345610528366934E-2</c:v>
                </c:pt>
                <c:pt idx="153">
                  <c:v>6.5556381437187755E-2</c:v>
                </c:pt>
                <c:pt idx="154">
                  <c:v>6.3820672088870059E-2</c:v>
                </c:pt>
                <c:pt idx="155">
                  <c:v>6.2136799346678637E-2</c:v>
                </c:pt>
                <c:pt idx="156">
                  <c:v>6.0503130650618381E-2</c:v>
                </c:pt>
                <c:pt idx="157">
                  <c:v>5.8918082912902889E-2</c:v>
                </c:pt>
                <c:pt idx="158">
                  <c:v>5.7380121394561355E-2</c:v>
                </c:pt>
                <c:pt idx="159">
                  <c:v>5.5887758568456389E-2</c:v>
                </c:pt>
                <c:pt idx="160">
                  <c:v>5.4439552973466455E-2</c:v>
                </c:pt>
                <c:pt idx="161">
                  <c:v>5.3034108064114807E-2</c:v>
                </c:pt>
                <c:pt idx="162">
                  <c:v>5.1670071059482417E-2</c:v>
                </c:pt>
                <c:pt idx="163">
                  <c:v>5.0346131794837504E-2</c:v>
                </c:pt>
                <c:pt idx="164">
                  <c:v>4.9061021579036024E-2</c:v>
                </c:pt>
                <c:pt idx="165">
                  <c:v>4.7813512060402338E-2</c:v>
                </c:pt>
                <c:pt idx="166">
                  <c:v>4.6602414103481385E-2</c:v>
                </c:pt>
                <c:pt idx="167">
                  <c:v>4.5426576678759767E-2</c:v>
                </c:pt>
                <c:pt idx="168">
                  <c:v>4.4284885767186824E-2</c:v>
                </c:pt>
                <c:pt idx="169">
                  <c:v>4.3176263281082282E-2</c:v>
                </c:pt>
                <c:pt idx="170">
                  <c:v>4.2099666002791497E-2</c:v>
                </c:pt>
                <c:pt idx="171">
                  <c:v>4.1054084542248306E-2</c:v>
                </c:pt>
                <c:pt idx="172">
                  <c:v>4.003854231441744E-2</c:v>
                </c:pt>
                <c:pt idx="173">
                  <c:v>3.9052094537423428E-2</c:v>
                </c:pt>
                <c:pt idx="174">
                  <c:v>3.8093827252017251E-2</c:v>
                </c:pt>
                <c:pt idx="175">
                  <c:v>3.7162856362897539E-2</c:v>
                </c:pt>
                <c:pt idx="176">
                  <c:v>3.6258326702275794E-2</c:v>
                </c:pt>
                <c:pt idx="177">
                  <c:v>3.5379411115966805E-2</c:v>
                </c:pt>
                <c:pt idx="178">
                  <c:v>3.4525309572182188E-2</c:v>
                </c:pt>
                <c:pt idx="179">
                  <c:v>3.369524829311725E-2</c:v>
                </c:pt>
                <c:pt idx="180">
                  <c:v>3.2888478909340824E-2</c:v>
                </c:pt>
                <c:pt idx="181">
                  <c:v>3.2104277636926984E-2</c:v>
                </c:pt>
                <c:pt idx="182">
                  <c:v>3.1341944477203787E-2</c:v>
                </c:pt>
                <c:pt idx="183">
                  <c:v>3.0600802438940113E-2</c:v>
                </c:pt>
                <c:pt idx="184">
                  <c:v>2.9880196782742355E-2</c:v>
                </c:pt>
                <c:pt idx="185">
                  <c:v>2.9179494287389515E-2</c:v>
                </c:pt>
                <c:pt idx="186">
                  <c:v>2.8498082537800527E-2</c:v>
                </c:pt>
                <c:pt idx="187">
                  <c:v>2.7835369234293614E-2</c:v>
                </c:pt>
                <c:pt idx="188">
                  <c:v>2.7190781522772413E-2</c:v>
                </c:pt>
                <c:pt idx="189">
                  <c:v>2.6563765345449981E-2</c:v>
                </c:pt>
                <c:pt idx="190">
                  <c:v>2.5953784811702775E-2</c:v>
                </c:pt>
                <c:pt idx="191">
                  <c:v>2.5360321588631638E-2</c:v>
                </c:pt>
                <c:pt idx="192">
                  <c:v>2.4782874310894813E-2</c:v>
                </c:pt>
                <c:pt idx="193">
                  <c:v>2.4220958009366762E-2</c:v>
                </c:pt>
                <c:pt idx="194">
                  <c:v>2.3674103558172146E-2</c:v>
                </c:pt>
                <c:pt idx="195">
                  <c:v>2.3141857139636873E-2</c:v>
                </c:pt>
                <c:pt idx="196">
                  <c:v>2.2623779726697414E-2</c:v>
                </c:pt>
                <c:pt idx="197">
                  <c:v>2.2119446582306954E-2</c:v>
                </c:pt>
                <c:pt idx="198">
                  <c:v>2.1628446775378847E-2</c:v>
                </c:pt>
                <c:pt idx="199">
                  <c:v>2.1150382712808863E-2</c:v>
                </c:pt>
                <c:pt idx="200">
                  <c:v>2.0684869687121216E-2</c:v>
                </c:pt>
                <c:pt idx="201">
                  <c:v>2.0231535439287997E-2</c:v>
                </c:pt>
                <c:pt idx="202">
                  <c:v>1.9790019736276032E-2</c:v>
                </c:pt>
                <c:pt idx="203">
                  <c:v>1.9359973962882027E-2</c:v>
                </c:pt>
                <c:pt idx="204">
                  <c:v>1.8941060727423253E-2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3-4A69-BE6D-A94D72F9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23048"/>
        <c:axId val="455623376"/>
      </c:scatterChart>
      <c:valAx>
        <c:axId val="45562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23376"/>
        <c:crosses val="autoZero"/>
        <c:crossBetween val="midCat"/>
        <c:majorUnit val="25"/>
      </c:valAx>
      <c:valAx>
        <c:axId val="455623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2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100012</xdr:rowOff>
    </xdr:from>
    <xdr:to>
      <xdr:col>12</xdr:col>
      <xdr:colOff>581025</xdr:colOff>
      <xdr:row>16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16</xdr:row>
      <xdr:rowOff>185737</xdr:rowOff>
    </xdr:from>
    <xdr:to>
      <xdr:col>12</xdr:col>
      <xdr:colOff>571500</xdr:colOff>
      <xdr:row>31</xdr:row>
      <xdr:rowOff>71437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9"/>
  <sheetViews>
    <sheetView tabSelected="1" workbookViewId="0">
      <selection activeCell="C3" sqref="C3"/>
    </sheetView>
  </sheetViews>
  <sheetFormatPr defaultRowHeight="14.4" x14ac:dyDescent="0.3"/>
  <sheetData>
    <row r="1" spans="2:9" x14ac:dyDescent="0.3">
      <c r="D1">
        <v>3.3</v>
      </c>
      <c r="I1" s="5"/>
    </row>
    <row r="2" spans="2:9" x14ac:dyDescent="0.3">
      <c r="B2" s="1" t="s">
        <v>4</v>
      </c>
      <c r="C2">
        <v>4700</v>
      </c>
      <c r="I2" s="5"/>
    </row>
    <row r="3" spans="2:9" ht="15.6" x14ac:dyDescent="0.3">
      <c r="B3" s="4" t="s">
        <v>2</v>
      </c>
      <c r="C3">
        <v>3984</v>
      </c>
    </row>
    <row r="4" spans="2:9" ht="15.6" x14ac:dyDescent="0.3">
      <c r="B4" s="4" t="s">
        <v>3</v>
      </c>
      <c r="C4">
        <v>4700</v>
      </c>
      <c r="D4" t="s">
        <v>0</v>
      </c>
      <c r="E4" t="s">
        <v>1</v>
      </c>
    </row>
    <row r="5" spans="2:9" x14ac:dyDescent="0.3">
      <c r="B5" s="2">
        <v>-54</v>
      </c>
      <c r="C5">
        <f>C$4*EXP(C$3*((1/($B5+273.15))-1/(298.15)))</f>
        <v>580848.67075327679</v>
      </c>
      <c r="D5">
        <f>(C5)/($C$2+C5)</f>
        <v>0.99197334015983041</v>
      </c>
      <c r="E5">
        <f>$D$1*C5/($C$2+C5)/($C$2+C5)</f>
        <v>5.5905037207517587E-6</v>
      </c>
    </row>
    <row r="6" spans="2:9" x14ac:dyDescent="0.3">
      <c r="B6" s="2">
        <v>-53</v>
      </c>
      <c r="C6">
        <f t="shared" ref="C6:C69" si="0">C$4*EXP(C$3*((1/($B6+273.15))-1/(298.15)))</f>
        <v>534810.91116522369</v>
      </c>
      <c r="D6">
        <f>(C6)/($C$2+C6)</f>
        <v>0.99128840603084556</v>
      </c>
      <c r="E6">
        <f>$D$1*C6/($C$2+C6)/($C$2+C6)</f>
        <v>6.0633653040243672E-6</v>
      </c>
    </row>
    <row r="7" spans="2:9" x14ac:dyDescent="0.3">
      <c r="B7" s="2">
        <v>-52</v>
      </c>
      <c r="C7">
        <f t="shared" si="0"/>
        <v>492789.95652932441</v>
      </c>
      <c r="D7">
        <f>(C7)/($C$2+C7)</f>
        <v>0.99055257309556766</v>
      </c>
      <c r="E7">
        <f>$D$1*C7/($C$2+C7)/($C$2+C7)</f>
        <v>6.5706321269677607E-6</v>
      </c>
    </row>
    <row r="8" spans="2:9" x14ac:dyDescent="0.3">
      <c r="B8" s="2">
        <v>-51</v>
      </c>
      <c r="C8">
        <f t="shared" si="0"/>
        <v>454405.29824513214</v>
      </c>
      <c r="D8">
        <f>(C8)/($C$2+C8)</f>
        <v>0.9897626971024619</v>
      </c>
      <c r="E8">
        <f>$D$1*C8/($C$2+C8)/($C$2+C8)</f>
        <v>7.1143088806049423E-6</v>
      </c>
    </row>
    <row r="9" spans="2:9" x14ac:dyDescent="0.3">
      <c r="B9" s="2">
        <v>-50</v>
      </c>
      <c r="C9">
        <f t="shared" si="0"/>
        <v>419315.16877456324</v>
      </c>
      <c r="D9">
        <f>(C9)/($C$2+C9)</f>
        <v>0.98891549089249953</v>
      </c>
      <c r="E9">
        <f>$D$1*C9/($C$2+C9)/($C$2+C9)</f>
        <v>7.6964725799239415E-6</v>
      </c>
    </row>
    <row r="10" spans="2:9" x14ac:dyDescent="0.3">
      <c r="B10" s="2">
        <v>-49</v>
      </c>
      <c r="C10">
        <f t="shared" si="0"/>
        <v>387212.33518450038</v>
      </c>
      <c r="D10">
        <f>(C10)/($C$2+C10)</f>
        <v>0.98800752214704501</v>
      </c>
      <c r="E10">
        <f>$D$1*C10/($C$2+C10)/($C$2+C10)</f>
        <v>8.3192707408669317E-6</v>
      </c>
    </row>
    <row r="11" spans="2:9" x14ac:dyDescent="0.3">
      <c r="B11" s="2">
        <v>-48</v>
      </c>
      <c r="C11">
        <f t="shared" si="0"/>
        <v>357820.3767474562</v>
      </c>
      <c r="D11">
        <f>(C11)/($C$2+C11)</f>
        <v>0.98703521153164264</v>
      </c>
      <c r="E11">
        <f>$D$1*C11/($C$2+C11)/($C$2+C11)</f>
        <v>8.984918936911251E-6</v>
      </c>
    </row>
    <row r="12" spans="2:9" x14ac:dyDescent="0.3">
      <c r="B12" s="2">
        <v>-47</v>
      </c>
      <c r="C12">
        <f t="shared" si="0"/>
        <v>330890.38786479487</v>
      </c>
      <c r="D12">
        <f>(C12)/($C$2+C12)</f>
        <v>0.9859948312885124</v>
      </c>
      <c r="E12">
        <f>$D$1*C12/($C$2+C12)/($C$2+C12)</f>
        <v>9.6956976746395937E-6</v>
      </c>
    </row>
    <row r="13" spans="2:9" x14ac:dyDescent="0.3">
      <c r="B13" s="2">
        <v>-46</v>
      </c>
      <c r="C13">
        <f t="shared" si="0"/>
        <v>306198.05506001</v>
      </c>
      <c r="D13">
        <f>(C13)/($C$2+C13)</f>
        <v>0.98488250433379909</v>
      </c>
      <c r="E13">
        <f>$D$1*C13/($C$2+C13)/($C$2+C13)</f>
        <v>1.0453948525584038E-5</v>
      </c>
    </row>
    <row r="14" spans="2:9" x14ac:dyDescent="0.3">
      <c r="B14" s="2">
        <v>-45</v>
      </c>
      <c r="C14">
        <f t="shared" si="0"/>
        <v>283541.06327520189</v>
      </c>
      <c r="D14">
        <f>(C14)/($C$2+C14)</f>
        <v>0.98369420391877815</v>
      </c>
      <c r="E14">
        <f>$D$1*C14/($C$2+C14)/($C$2+C14)</f>
        <v>1.1262069449947265E-5</v>
      </c>
    </row>
    <row r="15" spans="2:9" x14ac:dyDescent="0.3">
      <c r="B15" s="2">
        <v>-44</v>
      </c>
      <c r="C15">
        <f t="shared" si="0"/>
        <v>262736.79233078391</v>
      </c>
      <c r="D15">
        <f>(C15)/($C$2+C15)</f>
        <v>0.98242575391725939</v>
      </c>
      <c r="E15">
        <f>$D$1*C15/($C$2+C15)/($C$2+C15)</f>
        <v>1.2122509246659768E-5</v>
      </c>
    </row>
    <row r="16" spans="2:9" x14ac:dyDescent="0.3">
      <c r="B16" s="2">
        <v>-43</v>
      </c>
      <c r="C16">
        <f t="shared" si="0"/>
        <v>243620.26929525606</v>
      </c>
      <c r="D16">
        <f>(C16)/($C$2+C16)</f>
        <v>0.98107282980427324</v>
      </c>
      <c r="E16">
        <f>$D$1*C16/($C$2+C16)/($C$2+C16)</f>
        <v>1.3037761063735896E-5</v>
      </c>
    </row>
    <row r="17" spans="2:5" x14ac:dyDescent="0.3">
      <c r="B17" s="2">
        <v>-42</v>
      </c>
      <c r="C17">
        <f t="shared" si="0"/>
        <v>226042.34676010491</v>
      </c>
      <c r="D17">
        <f>(C17)/($C$2+C17)</f>
        <v>0.9796309603937311</v>
      </c>
      <c r="E17">
        <f>$D$1*C17/($C$2+C17)/($C$2+C17)</f>
        <v>1.4010354903169673E-5</v>
      </c>
    </row>
    <row r="18" spans="2:5" x14ac:dyDescent="0.3">
      <c r="B18" s="2">
        <v>-41</v>
      </c>
      <c r="C18">
        <f t="shared" si="0"/>
        <v>209868.08071158614</v>
      </c>
      <c r="D18">
        <f>(C18)/($C$2+C18)</f>
        <v>0.97809553040502073</v>
      </c>
      <c r="E18">
        <f>$D$1*C18/($C$2+C18)/($C$2+C18)</f>
        <v>1.5042849055797511E-5</v>
      </c>
    </row>
    <row r="19" spans="2:5" x14ac:dyDescent="0.3">
      <c r="B19" s="2">
        <v>-40</v>
      </c>
      <c r="C19">
        <f t="shared" si="0"/>
        <v>194975.28491104773</v>
      </c>
      <c r="D19">
        <f>(C19)/($C$2+C19)</f>
        <v>0.97646178393037586</v>
      </c>
      <c r="E19">
        <f>$D$1*C19/($C$2+C19)/($C$2+C19)</f>
        <v>1.6137820403790768E-5</v>
      </c>
    </row>
    <row r="20" spans="2:5" x14ac:dyDescent="0.3">
      <c r="B20" s="2">
        <v>-39</v>
      </c>
      <c r="C20">
        <f t="shared" si="0"/>
        <v>181253.24150271376</v>
      </c>
      <c r="D20">
        <f>(C20)/($C$2+C20)</f>
        <v>0.97472482887623446</v>
      </c>
      <c r="E20">
        <f>$D$1*C20/($C$2+C20)/($C$2+C20)</f>
        <v>1.7297853531876352E-5</v>
      </c>
    </row>
    <row r="21" spans="2:5" x14ac:dyDescent="0.3">
      <c r="B21" s="2">
        <v>-38</v>
      </c>
      <c r="C21">
        <f t="shared" si="0"/>
        <v>168601.55001769049</v>
      </c>
      <c r="D21">
        <f>(C21)/($C$2+C21)</f>
        <v>0.97287964245259073</v>
      </c>
      <c r="E21">
        <f>$D$1*C21/($C$2+C21)/($C$2+C21)</f>
        <v>1.8525528593170824E-5</v>
      </c>
    </row>
    <row r="22" spans="2:5" x14ac:dyDescent="0.3">
      <c r="B22" s="2">
        <v>-37</v>
      </c>
      <c r="C22">
        <f t="shared" si="0"/>
        <v>156929.09908283915</v>
      </c>
      <c r="D22">
        <f>(C22)/($C$2+C22)</f>
        <v>0.9709210777844457</v>
      </c>
      <c r="E22">
        <f>$D$1*C22/($C$2+C22)/($C$2+C22)</f>
        <v>1.9823407881810419E-5</v>
      </c>
    </row>
    <row r="23" spans="2:5" x14ac:dyDescent="0.3">
      <c r="B23" s="2">
        <v>-36</v>
      </c>
      <c r="C23">
        <f t="shared" si="0"/>
        <v>146153.1470140724</v>
      </c>
      <c r="D23">
        <f>(C23)/($C$2+C23)</f>
        <v>0.96884387171875463</v>
      </c>
      <c r="E23">
        <f>$D$1*C23/($C$2+C23)/($C$2+C23)</f>
        <v>2.1194021072517894E-5</v>
      </c>
    </row>
    <row r="24" spans="2:5" x14ac:dyDescent="0.3">
      <c r="B24" s="2">
        <v>-35</v>
      </c>
      <c r="C24">
        <f t="shared" si="0"/>
        <v>136198.49911082175</v>
      </c>
      <c r="D24">
        <f>(C24)/($C$2+C24)</f>
        <v>0.96664265389865311</v>
      </c>
      <c r="E24">
        <f>$D$1*C24/($C$2+C24)/($C$2+C24)</f>
        <v>2.2639849097019601E-5</v>
      </c>
    </row>
    <row r="25" spans="2:5" x14ac:dyDescent="0.3">
      <c r="B25" s="2">
        <v>-34</v>
      </c>
      <c r="C25">
        <f t="shared" si="0"/>
        <v>126996.77090242528</v>
      </c>
      <c r="D25">
        <f>(C25)/($C$2+C25)</f>
        <v>0.96431195717408857</v>
      </c>
      <c r="E25">
        <f>$D$1*C25/($C$2+C25)/($C$2+C25)</f>
        <v>2.4163306638947282E-5</v>
      </c>
    </row>
    <row r="26" spans="2:5" x14ac:dyDescent="0.3">
      <c r="B26" s="2">
        <v>-33</v>
      </c>
      <c r="C26">
        <f t="shared" si="0"/>
        <v>118485.72785429748</v>
      </c>
      <c r="D26">
        <f>(C26)/($C$2+C26)</f>
        <v>0.96184622941418096</v>
      </c>
      <c r="E26">
        <f>$D$1*C26/($C$2+C26)/($C$2+C26)</f>
        <v>2.5766723242655788E-5</v>
      </c>
    </row>
    <row r="27" spans="2:5" x14ac:dyDescent="0.3">
      <c r="B27" s="2">
        <v>-32</v>
      </c>
      <c r="C27">
        <f t="shared" si="0"/>
        <v>110608.69314479017</v>
      </c>
      <c r="D27">
        <f>(C27)/($C$2+C27)</f>
        <v>0.9592398467815576</v>
      </c>
      <c r="E27">
        <f>$D$1*C27/($C$2+C27)/($C$2+C27)</f>
        <v>2.7452323047355272E-5</v>
      </c>
    </row>
    <row r="28" spans="2:5" x14ac:dyDescent="0.3">
      <c r="B28" s="2">
        <v>-31</v>
      </c>
      <c r="C28">
        <f t="shared" si="0"/>
        <v>103314.01609232396</v>
      </c>
      <c r="D28">
        <f>(C28)/($C$2+C28)</f>
        <v>0.95648712852244366</v>
      </c>
      <c r="E28">
        <f>$D$1*C28/($C$2+C28)/($C$2+C28)</f>
        <v>2.9222203176170714E-5</v>
      </c>
    </row>
    <row r="29" spans="2:5" x14ac:dyDescent="0.3">
      <c r="B29" s="2">
        <v>-30</v>
      </c>
      <c r="C29">
        <f t="shared" si="0"/>
        <v>96554.594663797325</v>
      </c>
      <c r="D29">
        <f>(C29)/($C$2+C29)</f>
        <v>0.95358235331832852</v>
      </c>
      <c r="E29">
        <f>$D$1*C29/($C$2+C29)/($C$2+C29)</f>
        <v>3.107831083023042E-5</v>
      </c>
    </row>
    <row r="30" spans="2:5" x14ac:dyDescent="0.3">
      <c r="B30" s="2">
        <v>-29</v>
      </c>
      <c r="C30">
        <f t="shared" si="0"/>
        <v>90287.446244269318</v>
      </c>
      <c r="D30">
        <f>(C30)/($C$2+C30)</f>
        <v>0.95051977723547276</v>
      </c>
      <c r="E30">
        <f>$D$1*C30/($C$2+C30)/($C$2+C30)</f>
        <v>3.3022419160640404E-5</v>
      </c>
    </row>
    <row r="31" spans="2:5" x14ac:dyDescent="0.3">
      <c r="B31" s="2">
        <v>-28</v>
      </c>
      <c r="C31">
        <f t="shared" si="0"/>
        <v>84473.321507356421</v>
      </c>
      <c r="D31">
        <f>(C31)/($C$2+C31)</f>
        <v>0.94729365329727822</v>
      </c>
      <c r="E31">
        <f>$D$1*C31/($C$2+C31)/($C$2+C31)</f>
        <v>3.5056102016152115E-5</v>
      </c>
    </row>
    <row r="32" spans="2:5" x14ac:dyDescent="0.3">
      <c r="B32" s="2">
        <v>-27</v>
      </c>
      <c r="C32">
        <f t="shared" si="0"/>
        <v>79076.356806865442</v>
      </c>
      <c r="D32">
        <f>(C32)/($C$2+C32)</f>
        <v>0.94389825269156569</v>
      </c>
      <c r="E32">
        <f>$D$1*C32/($C$2+C32)/($C$2+C32)</f>
        <v>3.718070769134836E-5</v>
      </c>
    </row>
    <row r="33" spans="2:5" x14ac:dyDescent="0.3">
      <c r="B33" s="2">
        <v>-26</v>
      </c>
      <c r="C33">
        <f t="shared" si="0"/>
        <v>74063.761022628983</v>
      </c>
      <c r="D33">
        <f>(C33)/($C$2+C33)</f>
        <v>0.94032788761001795</v>
      </c>
      <c r="E33">
        <f>$D$1*C33/($C$2+C33)/($C$2+C33)</f>
        <v>3.9397331829056992E-5</v>
      </c>
    </row>
    <row r="34" spans="2:5" x14ac:dyDescent="0.3">
      <c r="B34" s="2">
        <v>-25</v>
      </c>
      <c r="C34">
        <f t="shared" si="0"/>
        <v>69405.533245815939</v>
      </c>
      <c r="D34">
        <f>(C34)/($C$2+C34)</f>
        <v>0.93657693570047462</v>
      </c>
      <c r="E34">
        <f>$D$1*C34/($C$2+C34)/($C$2+C34)</f>
        <v>4.1706789661162994E-5</v>
      </c>
    </row>
    <row r="35" spans="2:5" x14ac:dyDescent="0.3">
      <c r="B35" s="2">
        <v>-24</v>
      </c>
      <c r="C35">
        <f t="shared" si="0"/>
        <v>65074.20808850247</v>
      </c>
      <c r="D35">
        <f>(C35)/($C$2+C35)</f>
        <v>0.93263986609438188</v>
      </c>
      <c r="E35">
        <f>$D$1*C35/($C$2+C35)/($C$2+C35)</f>
        <v>4.4109587803671704E-5</v>
      </c>
    </row>
    <row r="36" spans="2:5" x14ac:dyDescent="0.3">
      <c r="B36" s="2">
        <v>-23</v>
      </c>
      <c r="C36">
        <f t="shared" si="0"/>
        <v>61044.625755486806</v>
      </c>
      <c r="D36">
        <f>(C36)/($C$2+C36)</f>
        <v>0.92851126695161457</v>
      </c>
      <c r="E36">
        <f>$D$1*C36/($C$2+C36)/($C$2+C36)</f>
        <v>4.660589585430274E-5</v>
      </c>
    </row>
    <row r="37" spans="2:5" x14ac:dyDescent="0.3">
      <c r="B37" s="2">
        <v>-22</v>
      </c>
      <c r="C37">
        <f t="shared" si="0"/>
        <v>57293.72432879269</v>
      </c>
      <c r="D37">
        <f>(C37)/($C$2+C37)</f>
        <v>0.92418587444314737</v>
      </c>
      <c r="E37">
        <f>$D$1*C37/($C$2+C37)/($C$2+C37)</f>
        <v>4.9195518073527233E-5</v>
      </c>
    </row>
    <row r="38" spans="2:5" x14ac:dyDescent="0.3">
      <c r="B38" s="2">
        <v>-21</v>
      </c>
      <c r="C38">
        <f t="shared" si="0"/>
        <v>53800.351991985961</v>
      </c>
      <c r="D38">
        <f>(C38)/($C$2+C38)</f>
        <v>0.91965860306885228</v>
      </c>
      <c r="E38">
        <f>$D$1*C38/($C$2+C38)/($C$2+C38)</f>
        <v>5.1877865462125148E-5</v>
      </c>
    </row>
    <row r="39" spans="2:5" x14ac:dyDescent="0.3">
      <c r="B39" s="2">
        <v>-20</v>
      </c>
      <c r="C39">
        <f t="shared" si="0"/>
        <v>50545.097166565414</v>
      </c>
      <c r="D39">
        <f>(C39)/($C$2+C39)</f>
        <v>0.91492457718321363</v>
      </c>
      <c r="E39">
        <f>$D$1*C39/($C$2+C39)/($C$2+C39)</f>
        <v>5.4651928579317797E-5</v>
      </c>
    </row>
    <row r="40" spans="2:5" x14ac:dyDescent="0.3">
      <c r="B40" s="2">
        <v>-19</v>
      </c>
      <c r="C40">
        <f t="shared" si="0"/>
        <v>47510.13475009449</v>
      </c>
      <c r="D40">
        <f>(C40)/($C$2+C40)</f>
        <v>0.90997916357625386</v>
      </c>
      <c r="E40">
        <f>$D$1*C40/($C$2+C40)/($C$2+C40)</f>
        <v>5.7516251474455405E-5</v>
      </c>
    </row>
    <row r="41" spans="2:5" x14ac:dyDescent="0.3">
      <c r="B41" s="2">
        <v>-18</v>
      </c>
      <c r="C41">
        <f t="shared" si="0"/>
        <v>44679.086838650495</v>
      </c>
      <c r="D41">
        <f>(C41)/($C$2+C41)</f>
        <v>0.90481800493076014</v>
      </c>
      <c r="E41">
        <f>$D$1*C41/($C$2+C41)/($C$2+C41)</f>
        <v>6.0468907131234242E-5</v>
      </c>
    </row>
    <row r="42" spans="2:5" x14ac:dyDescent="0.3">
      <c r="B42" s="2">
        <v>-17</v>
      </c>
      <c r="C42">
        <f t="shared" si="0"/>
        <v>42036.896487506747</v>
      </c>
      <c r="D42">
        <f>(C42)/($C$2+C42)</f>
        <v>0.8994370539503761</v>
      </c>
      <c r="E42">
        <f>$D$1*C42/($C$2+C42)/($C$2+C42)</f>
        <v>6.3507474845482217E-5</v>
      </c>
    </row>
    <row r="43" spans="2:5" x14ac:dyDescent="0.3">
      <c r="B43" s="2">
        <v>-16</v>
      </c>
      <c r="C43">
        <f t="shared" si="0"/>
        <v>39569.713216230128</v>
      </c>
      <c r="D43">
        <f>(C43)/($C$2+C43)</f>
        <v>0.89383260792670127</v>
      </c>
      <c r="E43">
        <f>$D$1*C43/($C$2+C43)/($C$2+C43)</f>
        <v>6.6629019974692692E-5</v>
      </c>
    </row>
    <row r="44" spans="2:5" x14ac:dyDescent="0.3">
      <c r="B44" s="2">
        <v>-15</v>
      </c>
      <c r="C44">
        <f t="shared" si="0"/>
        <v>37264.789099808419</v>
      </c>
      <c r="D44">
        <f>(C44)/($C$2+C44)</f>
        <v>0.8880013434877132</v>
      </c>
      <c r="E44">
        <f>$D$1*C44/($C$2+C44)/($C$2+C44)</f>
        <v>6.9830076508661196E-5</v>
      </c>
    </row>
    <row r="45" spans="2:5" x14ac:dyDescent="0.3">
      <c r="B45" s="2">
        <v>-14</v>
      </c>
      <c r="C45">
        <f t="shared" si="0"/>
        <v>35110.384407958612</v>
      </c>
      <c r="D45">
        <f>(C45)/($C$2+C45)</f>
        <v>0.88194035124512871</v>
      </c>
      <c r="E45">
        <f>$D$1*C45/($C$2+C45)/($C$2+C45)</f>
        <v>7.3106632914780319E-5</v>
      </c>
    </row>
    <row r="46" spans="2:5" x14ac:dyDescent="0.3">
      <c r="B46" s="2">
        <v>-13</v>
      </c>
      <c r="C46">
        <f t="shared" si="0"/>
        <v>33095.681862127269</v>
      </c>
      <c r="D46">
        <f>(C46)/($C$2+C46)</f>
        <v>0.87564717003532666</v>
      </c>
      <c r="E46">
        <f>$D$1*C46/($C$2+C46)/($C$2+C46)</f>
        <v>7.6454121707805574E-5</v>
      </c>
    </row>
    <row r="47" spans="2:5" x14ac:dyDescent="0.3">
      <c r="B47" s="2">
        <v>-12</v>
      </c>
      <c r="C47">
        <f t="shared" si="0"/>
        <v>31210.708675386115</v>
      </c>
      <c r="D47">
        <f>(C47)/($C$2+C47)</f>
        <v>0.86911982042778591</v>
      </c>
      <c r="E47">
        <f>$D$1*C47/($C$2+C47)/($C$2+C47)</f>
        <v>7.9867413181337207E-5</v>
      </c>
    </row>
    <row r="48" spans="2:5" x14ac:dyDescent="0.3">
      <c r="B48" s="2">
        <v>-11</v>
      </c>
      <c r="C48">
        <f t="shared" si="0"/>
        <v>29446.265625772492</v>
      </c>
      <c r="D48">
        <f>(C48)/($C$2+C48)</f>
        <v>0.86235683715725009</v>
      </c>
      <c r="E48">
        <f>$D$1*C48/($C$2+C48)/($C$2+C48)</f>
        <v>8.334081371612787E-5</v>
      </c>
    </row>
    <row r="49" spans="2:5" x14ac:dyDescent="0.3">
      <c r="B49" s="2">
        <v>-10</v>
      </c>
      <c r="C49">
        <f t="shared" si="0"/>
        <v>27793.862489805339</v>
      </c>
      <c r="D49">
        <f>(C49)/($C$2+C49)</f>
        <v>0.85535730012168965</v>
      </c>
      <c r="E49">
        <f>$D$1*C49/($C$2+C49)/($C$2+C49)</f>
        <v>8.6868069048029185E-5</v>
      </c>
    </row>
    <row r="50" spans="2:5" x14ac:dyDescent="0.3">
      <c r="B50" s="2">
        <v>-9</v>
      </c>
      <c r="C50">
        <f t="shared" si="0"/>
        <v>26245.659230943311</v>
      </c>
      <c r="D50">
        <f>(C50)/($C$2+C50)</f>
        <v>0.84812086357816685</v>
      </c>
      <c r="E50">
        <f>$D$1*C50/($C$2+C50)/($C$2+C50)</f>
        <v>9.0442372835585416E-5</v>
      </c>
    </row>
    <row r="51" spans="2:5" x14ac:dyDescent="0.3">
      <c r="B51" s="2">
        <v>-8</v>
      </c>
      <c r="C51">
        <f t="shared" si="0"/>
        <v>24794.4123985652</v>
      </c>
      <c r="D51">
        <f>(C51)/($C$2+C51)</f>
        <v>0.8406477831635446</v>
      </c>
      <c r="E51">
        <f>$D$1*C51/($C$2+C51)/($C$2+C51)</f>
        <v>9.405638081383337E-5</v>
      </c>
    </row>
    <row r="52" spans="2:5" x14ac:dyDescent="0.3">
      <c r="B52" s="2">
        <v>-7</v>
      </c>
      <c r="C52">
        <f t="shared" si="0"/>
        <v>23433.426247436342</v>
      </c>
      <c r="D52">
        <f>(C52)/($C$2+C52)</f>
        <v>0.8329389403671269</v>
      </c>
      <c r="E52">
        <f>$D$1*C52/($C$2+C52)/($C$2+C52)</f>
        <v>9.7702230756980534E-5</v>
      </c>
    </row>
    <row r="53" spans="2:5" x14ac:dyDescent="0.3">
      <c r="B53" s="2">
        <v>-6</v>
      </c>
      <c r="C53">
        <f t="shared" si="0"/>
        <v>22156.508136301425</v>
      </c>
      <c r="D53">
        <f>(C53)/($C$2+C53)</f>
        <v>0.82499586408826175</v>
      </c>
      <c r="E53">
        <f>$D$1*C53/($C$2+C53)/($C$2+C53)</f>
        <v>1.0137156839877224E-4</v>
      </c>
    </row>
    <row r="54" spans="2:5" x14ac:dyDescent="0.3">
      <c r="B54" s="2">
        <v>-5</v>
      </c>
      <c r="C54">
        <f t="shared" si="0"/>
        <v>20957.927807831034</v>
      </c>
      <c r="D54">
        <f>(C54)/($C$2+C54)</f>
        <v>0.81682074892402201</v>
      </c>
      <c r="E54">
        <f>$D$1*C54/($C$2+C54)/($C$2+C54)</f>
        <v>1.050555793763898E-4</v>
      </c>
    </row>
    <row r="55" spans="2:5" x14ac:dyDescent="0.3">
      <c r="B55" s="2">
        <v>-4</v>
      </c>
      <c r="C55">
        <f t="shared" si="0"/>
        <v>19832.380191212062</v>
      </c>
      <c r="D55">
        <f>(C55)/($C$2+C55)</f>
        <v>0.80841646985058446</v>
      </c>
      <c r="E55">
        <f>$D$1*C55/($C$2+C55)/($C$2+C55)</f>
        <v>1.0874502717280458E-4</v>
      </c>
    </row>
    <row r="56" spans="2:5" x14ac:dyDescent="0.3">
      <c r="B56" s="2">
        <v>-3</v>
      </c>
      <c r="C56">
        <f t="shared" si="0"/>
        <v>18774.951403698829</v>
      </c>
      <c r="D56">
        <f>(C56)/($C$2+C56)</f>
        <v>0.79978659298696375</v>
      </c>
      <c r="E56">
        <f>$D$1*C56/($C$2+C56)/($C$2+C56)</f>
        <v>1.1243029693518853E-4</v>
      </c>
    </row>
    <row r="57" spans="2:5" x14ac:dyDescent="0.3">
      <c r="B57" s="2">
        <v>-2</v>
      </c>
      <c r="C57">
        <f t="shared" si="0"/>
        <v>17781.087658869827</v>
      </c>
      <c r="D57">
        <f>(C57)/($C$2+C57)</f>
        <v>0.79093538216129711</v>
      </c>
      <c r="E57">
        <f>$D$1*C57/($C$2+C57)/($C$2+C57)</f>
        <v>1.161014449451017E-4</v>
      </c>
    </row>
    <row r="58" spans="2:5" x14ac:dyDescent="0.3">
      <c r="B58" s="2">
        <v>-1</v>
      </c>
      <c r="C58">
        <f t="shared" si="0"/>
        <v>16846.566817552888</v>
      </c>
      <c r="D58">
        <f>(C58)/($C$2+C58)</f>
        <v>0.78186780103774356</v>
      </c>
      <c r="E58">
        <f>$D$1*C58/($C$2+C58)/($C$2+C58)</f>
        <v>1.1974825341189045E-4</v>
      </c>
    </row>
    <row r="59" spans="2:5" x14ac:dyDescent="0.3">
      <c r="B59" s="2">
        <v>0</v>
      </c>
      <c r="C59">
        <f t="shared" si="0"/>
        <v>15967.472342733094</v>
      </c>
      <c r="D59">
        <f>(C59)/($C$2+C59)</f>
        <v>0.77258951060589798</v>
      </c>
      <c r="E59">
        <f>$D$1*C59/($C$2+C59)/($C$2+C59)</f>
        <v>1.2336029015642597E-4</v>
      </c>
    </row>
    <row r="60" spans="2:5" x14ac:dyDescent="0.3">
      <c r="B60" s="2">
        <v>1</v>
      </c>
      <c r="C60">
        <f t="shared" si="0"/>
        <v>15140.169442546332</v>
      </c>
      <c r="D60">
        <f>(C60)/($C$2+C60)</f>
        <v>0.76310686188389776</v>
      </c>
      <c r="E60">
        <f>$D$1*C60/($C$2+C60)/($C$2+C60)</f>
        <v>1.2692697265057553E-4</v>
      </c>
    </row>
    <row r="61" spans="2:5" x14ac:dyDescent="0.3">
      <c r="B61" s="2">
        <v>2</v>
      </c>
      <c r="C61">
        <f t="shared" si="0"/>
        <v>14361.283205961654</v>
      </c>
      <c r="D61">
        <f>(C61)/($C$2+C61)</f>
        <v>0.75342688374043898</v>
      </c>
      <c r="E61">
        <f>$D$1*C61/($C$2+C61)/($C$2+C61)</f>
        <v>1.3043763578130061E-4</v>
      </c>
    </row>
    <row r="62" spans="2:5" x14ac:dyDescent="0.3">
      <c r="B62" s="2">
        <v>3</v>
      </c>
      <c r="C62">
        <f t="shared" si="0"/>
        <v>13627.678554205395</v>
      </c>
      <c r="D62">
        <f>(C62)/($C$2+C62)</f>
        <v>0.7435572657988615</v>
      </c>
      <c r="E62">
        <f>$D$1*C62/($C$2+C62)/($C$2+C62)</f>
        <v>1.3388160261972826E-4</v>
      </c>
    </row>
    <row r="63" spans="2:5" x14ac:dyDescent="0.3">
      <c r="B63" s="2">
        <v>4</v>
      </c>
      <c r="C63">
        <f t="shared" si="0"/>
        <v>12936.441847596421</v>
      </c>
      <c r="D63">
        <f>(C63)/($C$2+C63)</f>
        <v>0.73350633644730689</v>
      </c>
      <c r="E63">
        <f>$D$1*C63/($C$2+C63)/($C$2+C63)</f>
        <v>1.3724825739756569E-4</v>
      </c>
    </row>
    <row r="64" spans="2:5" x14ac:dyDescent="0.3">
      <c r="B64" s="2">
        <v>5</v>
      </c>
      <c r="C64">
        <f t="shared" si="0"/>
        <v>12284.864002436114</v>
      </c>
      <c r="D64">
        <f>(C64)/($C$2+C64)</f>
        <v>0.7232830360416258</v>
      </c>
      <c r="E64">
        <f>$D$1*C64/($C$2+C64)/($C$2+C64)</f>
        <v>1.4052711982827915E-4</v>
      </c>
    </row>
    <row r="65" spans="2:5" x14ac:dyDescent="0.3">
      <c r="B65" s="2">
        <v>6</v>
      </c>
      <c r="C65">
        <f t="shared" si="0"/>
        <v>11670.424986096736</v>
      </c>
      <c r="D65">
        <f>(C65)/($C$2+C65)</f>
        <v>0.71289688545094765</v>
      </c>
      <c r="E65">
        <f>$D$1*C65/($C$2+C65)/($C$2+C65)</f>
        <v>1.4370791986073278E-4</v>
      </c>
    </row>
    <row r="66" spans="2:5" x14ac:dyDescent="0.3">
      <c r="B66" s="2">
        <v>7</v>
      </c>
      <c r="C66">
        <f t="shared" si="0"/>
        <v>11090.779570633205</v>
      </c>
      <c r="D66">
        <f>(C66)/($C$2+C66)</f>
        <v>0.70235795015840807</v>
      </c>
      <c r="E66">
        <f>$D$1*C66/($C$2+C66)/($C$2+C66)</f>
        <v>1.46780671920291E-4</v>
      </c>
    </row>
    <row r="67" spans="2:5" x14ac:dyDescent="0.3">
      <c r="B67" s="2">
        <v>8</v>
      </c>
      <c r="C67">
        <f t="shared" si="0"/>
        <v>10543.744236237724</v>
      </c>
      <c r="D67">
        <f>(C67)/($C$2+C67)</f>
        <v>0.69167680019013511</v>
      </c>
      <c r="E67">
        <f>$D$1*C67/($C$2+C67)/($C$2+C67)</f>
        <v>1.4973574767814345E-4</v>
      </c>
    </row>
    <row r="68" spans="2:5" x14ac:dyDescent="0.3">
      <c r="B68" s="2">
        <v>9</v>
      </c>
      <c r="C68">
        <f t="shared" si="0"/>
        <v>10027.285125789105</v>
      </c>
      <c r="D68">
        <f>(C68)/($C$2+C68)</f>
        <v>0.68086446620295415</v>
      </c>
      <c r="E68">
        <f>$D$1*C68/($C$2+C68)/($C$2+C68)</f>
        <v>1.5256394639465905E-4</v>
      </c>
    </row>
    <row r="69" spans="2:5" x14ac:dyDescent="0.3">
      <c r="B69" s="2">
        <v>10</v>
      </c>
      <c r="C69">
        <f t="shared" si="0"/>
        <v>9539.506960722847</v>
      </c>
      <c r="D69">
        <f>(C69)/($C$2+C69)</f>
        <v>0.66993239211412892</v>
      </c>
      <c r="E69">
        <f>$D$1*C69/($C$2+C69)/($C$2+C69)</f>
        <v>1.5525656190728098E-4</v>
      </c>
    </row>
    <row r="70" spans="2:5" x14ac:dyDescent="0.3">
      <c r="B70" s="2">
        <v>11</v>
      </c>
      <c r="C70">
        <f t="shared" ref="C70:C133" si="1">C$4*EXP(C$3*((1/($B70+273.15))-1/(298.15)))</f>
        <v>9078.642836564195</v>
      </c>
      <c r="D70">
        <f>(C70)/($C$2+C70)</f>
        <v>0.65889238470368983</v>
      </c>
      <c r="E70">
        <f>$D$1*C70/($C$2+C70)/($C$2+C70)</f>
        <v>1.5780544537754814E-4</v>
      </c>
    </row>
    <row r="71" spans="2:5" x14ac:dyDescent="0.3">
      <c r="B71" s="2">
        <v>12</v>
      </c>
      <c r="C71">
        <f t="shared" si="1"/>
        <v>8643.0448238095505</v>
      </c>
      <c r="D71">
        <f>(C71)/($C$2+C71)</f>
        <v>0.64775656066048415</v>
      </c>
      <c r="E71">
        <f>$D$1*C71/($C$2+C71)/($C$2+C71)</f>
        <v>1.6020306297444452E-4</v>
      </c>
    </row>
    <row r="72" spans="2:5" x14ac:dyDescent="0.3">
      <c r="B72" s="2">
        <v>13</v>
      </c>
      <c r="C72">
        <f t="shared" si="1"/>
        <v>8231.1753064875338</v>
      </c>
      <c r="D72">
        <f>(C72)/($C$2+C72)</f>
        <v>0.6365372915761166</v>
      </c>
      <c r="E72">
        <f>$D$1*C72/($C$2+C72)/($C$2+C72)</f>
        <v>1.6244254775104109E-4</v>
      </c>
    </row>
    <row r="73" spans="2:5" x14ac:dyDescent="0.3">
      <c r="B73" s="2">
        <v>14</v>
      </c>
      <c r="C73">
        <f t="shared" si="1"/>
        <v>7841.5989967524383</v>
      </c>
      <c r="D73">
        <f>(C73)/($C$2+C73)</f>
        <v>0.62524714741580933</v>
      </c>
      <c r="E73">
        <f>$D$1*C73/($C$2+C73)/($C$2+C73)</f>
        <v>1.6451774506635495E-4</v>
      </c>
    </row>
    <row r="74" spans="2:5" x14ac:dyDescent="0.3">
      <c r="B74" s="2">
        <v>15</v>
      </c>
      <c r="C74">
        <f t="shared" si="1"/>
        <v>7472.9755693177003</v>
      </c>
      <c r="D74">
        <f>(C74)/($C$2+C74)</f>
        <v>0.61389883901135311</v>
      </c>
      <c r="E74">
        <f>$D$1*C74/($C$2+C74)/($C$2+C74)</f>
        <v>1.6642325101216119E-4</v>
      </c>
    </row>
    <row r="75" spans="2:5" x14ac:dyDescent="0.3">
      <c r="B75" s="2">
        <v>16</v>
      </c>
      <c r="C75">
        <f t="shared" si="1"/>
        <v>7124.0528644843407</v>
      </c>
      <c r="D75">
        <f>(C75)/($C$2+C75)</f>
        <v>0.60250516012852995</v>
      </c>
      <c r="E75">
        <f>$D$1*C75/($C$2+C75)/($C$2+C75)</f>
        <v>1.6815444342237887E-4</v>
      </c>
    </row>
    <row r="76" spans="2:5" x14ac:dyDescent="0.3">
      <c r="B76" s="2">
        <v>17</v>
      </c>
      <c r="C76">
        <f t="shared" si="1"/>
        <v>6793.6606130069622</v>
      </c>
      <c r="D76">
        <f>(C76)/($C$2+C76)</f>
        <v>0.59107892965960906</v>
      </c>
      <c r="E76">
        <f>$D$1*C76/($C$2+C76)/($C$2+C76)</f>
        <v>1.6970750516761654E-4</v>
      </c>
    </row>
    <row r="77" spans="2:5" x14ac:dyDescent="0.3">
      <c r="B77" s="2">
        <v>18</v>
      </c>
      <c r="C77">
        <f t="shared" si="1"/>
        <v>6480.7046401129192</v>
      </c>
      <c r="D77">
        <f>(C77)/($C$2+C77)</f>
        <v>0.57963293448090469</v>
      </c>
      <c r="E77">
        <f>$D$1*C77/($C$2+C77)/($C$2+C77)</f>
        <v>1.7107943956631228E-4</v>
      </c>
    </row>
    <row r="78" spans="2:5" x14ac:dyDescent="0.3">
      <c r="B78" s="2">
        <v>19</v>
      </c>
      <c r="C78">
        <f t="shared" si="1"/>
        <v>6184.1615096897376</v>
      </c>
      <c r="D78">
        <f>(C78)/($C$2+C78)</f>
        <v>0.56817987349638499</v>
      </c>
      <c r="E78">
        <f>$D$1*C78/($C$2+C78)/($C$2+C78)</f>
        <v>1.7226807787341616E-4</v>
      </c>
    </row>
    <row r="79" spans="2:5" x14ac:dyDescent="0.3">
      <c r="B79" s="2">
        <v>20</v>
      </c>
      <c r="C79">
        <f t="shared" si="1"/>
        <v>5903.0735730168162</v>
      </c>
      <c r="D79">
        <f>(C79)/($C$2+C79)</f>
        <v>0.55673230336147306</v>
      </c>
      <c r="E79">
        <f>$D$1*C79/($C$2+C79)/($C$2+C79)</f>
        <v>1.7327207893457359E-4</v>
      </c>
    </row>
    <row r="80" spans="2:5" x14ac:dyDescent="0.3">
      <c r="B80" s="2">
        <v>21</v>
      </c>
      <c r="C80">
        <f t="shared" si="1"/>
        <v>5636.5443894727041</v>
      </c>
      <c r="D80">
        <f>(C80)/($C$2+C80)</f>
        <v>0.54530258634725803</v>
      </c>
      <c r="E80">
        <f>$D$1*C80/($C$2+C80)/($C$2+C80)</f>
        <v>1.7409092121528137E-4</v>
      </c>
    </row>
    <row r="81" spans="2:5" x14ac:dyDescent="0.3">
      <c r="B81" s="2">
        <v>22</v>
      </c>
      <c r="C81">
        <f t="shared" si="1"/>
        <v>5383.7344894285743</v>
      </c>
      <c r="D81">
        <f>(C81)/($C$2+C81)</f>
        <v>0.53390284076526295</v>
      </c>
      <c r="E81">
        <f>$D$1*C81/($C$2+C81)/($C$2+C81)</f>
        <v>1.7472488752777641E-4</v>
      </c>
    </row>
    <row r="82" spans="2:5" x14ac:dyDescent="0.3">
      <c r="B82" s="2">
        <v>23</v>
      </c>
      <c r="C82">
        <f t="shared" si="1"/>
        <v>5143.8574520670099</v>
      </c>
      <c r="D82">
        <f>(C82)/($C$2+C82)</f>
        <v>0.52254489432767071</v>
      </c>
      <c r="E82">
        <f>$D$1*C82/($C$2+C82)/($C$2+C82)</f>
        <v>1.7517504288110398E-4</v>
      </c>
    </row>
    <row r="83" spans="2:5" x14ac:dyDescent="0.3">
      <c r="B83" s="2">
        <v>24</v>
      </c>
      <c r="C83">
        <f t="shared" si="1"/>
        <v>4916.1762731678737</v>
      </c>
      <c r="D83">
        <f>(C83)/($C$2+C83)</f>
        <v>0.51124024076862407</v>
      </c>
      <c r="E83">
        <f>$D$1*C83/($C$2+C83)/($C$2+C83)</f>
        <v>1.7544320596992108E-4</v>
      </c>
    </row>
    <row r="84" spans="2:5" x14ac:dyDescent="0.3">
      <c r="B84" s="3">
        <v>25</v>
      </c>
      <c r="C84">
        <f t="shared" si="1"/>
        <v>4700</v>
      </c>
      <c r="D84">
        <f>(C84)/($C$2+C84)</f>
        <v>0.5</v>
      </c>
      <c r="E84">
        <f>$D$1*C84/($C$2+C84)/($C$2+C84)</f>
        <v>1.7553191489361701E-4</v>
      </c>
    </row>
    <row r="85" spans="2:5" x14ac:dyDescent="0.3">
      <c r="B85" s="2">
        <v>26</v>
      </c>
      <c r="C85">
        <f t="shared" si="1"/>
        <v>4494.6806123688402</v>
      </c>
      <c r="D85">
        <f>(C85)/($C$2+C85)</f>
        <v>0.48883488202108072</v>
      </c>
      <c r="E85">
        <f>$D$1*C85/($C$2+C85)/($C$2+C85)</f>
        <v>1.7544438775823521E-4</v>
      </c>
    </row>
    <row r="86" spans="2:5" x14ac:dyDescent="0.3">
      <c r="B86" s="2">
        <v>27</v>
      </c>
      <c r="C86">
        <f t="shared" si="1"/>
        <v>4299.6101306126784</v>
      </c>
      <c r="D86">
        <f>(C86)/($C$2+C86)</f>
        <v>0.4777551547469055</v>
      </c>
      <c r="E86">
        <f>$D$1*C86/($C$2+C86)/($C$2+C86)</f>
        <v>1.7518447885891432E-4</v>
      </c>
    </row>
    <row r="87" spans="2:5" x14ac:dyDescent="0.3">
      <c r="B87" s="2">
        <v>28</v>
      </c>
      <c r="C87">
        <f t="shared" si="1"/>
        <v>4114.217932929585</v>
      </c>
      <c r="D87">
        <f>(C87)/($C$2+C87)</f>
        <v>0.46677061586587532</v>
      </c>
      <c r="E87">
        <f>$D$1*C87/($C$2+C87)/($C$2+C87)</f>
        <v>1.7475663117004687E-4</v>
      </c>
    </row>
    <row r="88" spans="2:5" x14ac:dyDescent="0.3">
      <c r="B88" s="2">
        <v>29</v>
      </c>
      <c r="C88">
        <f t="shared" si="1"/>
        <v>3937.9682658682855</v>
      </c>
      <c r="D88">
        <f>(C88)/($C$2+C88)</f>
        <v>0.45589056878439949</v>
      </c>
      <c r="E88">
        <f>$D$1*C88/($C$2+C88)/($C$2+C88)</f>
        <v>1.7416582588443817E-4</v>
      </c>
    </row>
    <row r="89" spans="2:5" x14ac:dyDescent="0.3">
      <c r="B89" s="2">
        <v>30</v>
      </c>
      <c r="C89">
        <f t="shared" si="1"/>
        <v>3770.3579331403766</v>
      </c>
      <c r="D89">
        <f>(C89)/($C$2+C89)</f>
        <v>0.44512380266585977</v>
      </c>
      <c r="E89">
        <f>$D$1*C89/($C$2+C89)/($C$2+C89)</f>
        <v>1.7341752974218657E-4</v>
      </c>
    </row>
    <row r="90" spans="2:5" x14ac:dyDescent="0.3">
      <c r="B90" s="2">
        <v>31</v>
      </c>
      <c r="C90">
        <f t="shared" si="1"/>
        <v>3610.9141491215773</v>
      </c>
      <c r="D90">
        <f>(C90)/($C$2+C90)</f>
        <v>0.43447857652376698</v>
      </c>
      <c r="E90">
        <f>$D$1*C90/($C$2+C90)/($C$2+C90)</f>
        <v>1.7251764087588056E-4</v>
      </c>
    </row>
    <row r="91" spans="2:5" x14ac:dyDescent="0.3">
      <c r="B91" s="2">
        <v>32</v>
      </c>
      <c r="C91">
        <f t="shared" si="1"/>
        <v>3459.1925445156435</v>
      </c>
      <c r="D91">
        <f>(C91)/($C$2+C91)</f>
        <v>0.42396260728530127</v>
      </c>
      <c r="E91">
        <f>$D$1*C91/($C$2+C91)/($C$2+C91)</f>
        <v>1.714724338723824E-4</v>
      </c>
    </row>
    <row r="92" spans="2:5" x14ac:dyDescent="0.3">
      <c r="B92" s="2">
        <v>33</v>
      </c>
      <c r="C92">
        <f t="shared" si="1"/>
        <v>3314.7753126654156</v>
      </c>
      <c r="D92">
        <f>(C92)/($C$2+C92)</f>
        <v>0.41358306170195619</v>
      </c>
      <c r="E92">
        <f>$D$1*C92/($C$2+C92)/($C$2+C92)</f>
        <v>1.7028850471449659E-4</v>
      </c>
    </row>
    <row r="93" spans="2:5" x14ac:dyDescent="0.3">
      <c r="B93" s="2">
        <v>34</v>
      </c>
      <c r="C93">
        <f t="shared" si="1"/>
        <v>3177.2694859206813</v>
      </c>
      <c r="D93">
        <f>(C93)/($C$2+C93)</f>
        <v>0.40334655194919078</v>
      </c>
      <c r="E93">
        <f>$D$1*C93/($C$2+C93)/($C$2+C93)</f>
        <v>1.6897271621992243E-4</v>
      </c>
    </row>
    <row r="94" spans="2:5" x14ac:dyDescent="0.3">
      <c r="B94" s="2">
        <v>35</v>
      </c>
      <c r="C94">
        <f t="shared" si="1"/>
        <v>3046.3053323189474</v>
      </c>
      <c r="D94">
        <f>(C94)/($C$2+C94)</f>
        <v>0.39325913472700674</v>
      </c>
      <c r="E94">
        <f>$D$1*C94/($C$2+C94)/($C$2+C94)</f>
        <v>1.6753214454181915E-4</v>
      </c>
    </row>
    <row r="95" spans="2:5" x14ac:dyDescent="0.3">
      <c r="B95" s="2">
        <v>36</v>
      </c>
      <c r="C95">
        <f t="shared" si="1"/>
        <v>2921.5348636100016</v>
      </c>
      <c r="D95">
        <f>(C95)/($C$2+C95)</f>
        <v>0.38332631364834996</v>
      </c>
      <c r="E95">
        <f>$D$1*C95/($C$2+C95)/($C$2+C95)</f>
        <v>1.6597402723686922E-4</v>
      </c>
    </row>
    <row r="96" spans="2:5" x14ac:dyDescent="0.3">
      <c r="B96" s="2">
        <v>37</v>
      </c>
      <c r="C96">
        <f t="shared" si="1"/>
        <v>2802.630446365381</v>
      </c>
      <c r="D96">
        <f>(C96)/($C$2+C96)</f>
        <v>0.37355304468222927</v>
      </c>
      <c r="E96">
        <f>$D$1*C96/($C$2+C96)/($C$2+C96)</f>
        <v>1.6430571334465039E-4</v>
      </c>
    </row>
    <row r="97" spans="2:5" x14ac:dyDescent="0.3">
      <c r="B97" s="2">
        <v>38</v>
      </c>
      <c r="C97">
        <f t="shared" si="1"/>
        <v>2689.2835085640231</v>
      </c>
      <c r="D97">
        <f>(C97)/($C$2+C97)</f>
        <v>0.36394374440325644</v>
      </c>
      <c r="E97">
        <f>$D$1*C97/($C$2+C97)/($C$2+C97)</f>
        <v>1.6253461585805931E-4</v>
      </c>
    </row>
    <row r="98" spans="2:5" x14ac:dyDescent="0.3">
      <c r="B98" s="2">
        <v>39</v>
      </c>
      <c r="C98">
        <f t="shared" si="1"/>
        <v>2581.2033346419989</v>
      </c>
      <c r="D98">
        <f>(C98)/($C$2+C98)</f>
        <v>0.35450230078884493</v>
      </c>
      <c r="E98">
        <f>$D$1*C98/($C$2+C98)/($C$2+C98)</f>
        <v>1.6066816690001251E-4</v>
      </c>
    </row>
    <row r="99" spans="2:5" x14ac:dyDescent="0.3">
      <c r="B99" s="2">
        <v>40</v>
      </c>
      <c r="C99">
        <f t="shared" si="1"/>
        <v>2478.1159425411192</v>
      </c>
      <c r="D99">
        <f>(C99)/($C$2+C99)</f>
        <v>0.34523208629921398</v>
      </c>
      <c r="E99">
        <f>$D$1*C99/($C$2+C99)/($C$2+C99)</f>
        <v>1.5871377585802767E-4</v>
      </c>
    </row>
    <row r="100" spans="2:5" x14ac:dyDescent="0.3">
      <c r="B100" s="2">
        <v>41</v>
      </c>
      <c r="C100">
        <f t="shared" si="1"/>
        <v>2379.7630367930201</v>
      </c>
      <c r="D100">
        <f>(C100)/($C$2+C100)</f>
        <v>0.33613597297332731</v>
      </c>
      <c r="E100">
        <f>$D$1*C100/($C$2+C100)/($C$2+C100)</f>
        <v>1.5667879066676301E-4</v>
      </c>
    </row>
    <row r="101" spans="2:5" x14ac:dyDescent="0.3">
      <c r="B101" s="2">
        <v>42</v>
      </c>
      <c r="C101">
        <f t="shared" si="1"/>
        <v>2285.9010321361852</v>
      </c>
      <c r="D101">
        <f>(C101)/($C$2+C101)</f>
        <v>0.3272163492755909</v>
      </c>
      <c r="E101">
        <f>$D$1*C101/($C$2+C101)/($C$2+C101)</f>
        <v>1.5457046237015739E-4</v>
      </c>
    </row>
    <row r="102" spans="2:5" x14ac:dyDescent="0.3">
      <c r="B102" s="2">
        <v>43</v>
      </c>
      <c r="C102">
        <f t="shared" si="1"/>
        <v>2196.300142586304</v>
      </c>
      <c r="D102">
        <f>(C102)/($C$2+C102)</f>
        <v>0.31847513843308889</v>
      </c>
      <c r="E102">
        <f>$D$1*C102/($C$2+C102)/($C$2+C102)</f>
        <v>1.5239591304027137E-4</v>
      </c>
    </row>
    <row r="103" spans="2:5" x14ac:dyDescent="0.3">
      <c r="B103" s="2">
        <v>44</v>
      </c>
      <c r="C103">
        <f t="shared" si="1"/>
        <v>2110.7435312691737</v>
      </c>
      <c r="D103">
        <f>(C103)/($C$2+C103)</f>
        <v>0.30991381801097406</v>
      </c>
      <c r="E103">
        <f>$D$1*C103/($C$2+C103)/($C$2+C103)</f>
        <v>1.5016210707990537E-4</v>
      </c>
    </row>
    <row r="104" spans="2:5" x14ac:dyDescent="0.3">
      <c r="B104" s="2">
        <v>45</v>
      </c>
      <c r="C104">
        <f t="shared" si="1"/>
        <v>2029.026516682492</v>
      </c>
      <c r="D104">
        <f>(C104)/($C$2+C104)</f>
        <v>0.30153344048387426</v>
      </c>
      <c r="E104">
        <f>$D$1*C104/($C$2+C104)/($C$2+C104)</f>
        <v>1.478758258909885E-4</v>
      </c>
    </row>
    <row r="105" spans="2:5" x14ac:dyDescent="0.3">
      <c r="B105" s="2">
        <v>46</v>
      </c>
      <c r="C105">
        <f t="shared" si="1"/>
        <v>1950.9558313814446</v>
      </c>
      <c r="D105">
        <f>(C105)/($C$2+C105)</f>
        <v>0.29333465457343427</v>
      </c>
      <c r="E105">
        <f>$D$1*C105/($C$2+C105)/($C$2+C105)</f>
        <v>1.4554364585086602E-4</v>
      </c>
    </row>
    <row r="106" spans="2:5" x14ac:dyDescent="0.3">
      <c r="B106" s="2">
        <v>47</v>
      </c>
      <c r="C106">
        <f t="shared" si="1"/>
        <v>1876.3489293851148</v>
      </c>
      <c r="D106">
        <f>(C106)/($C$2+C106)</f>
        <v>0.28531772713595244</v>
      </c>
      <c r="E106">
        <f>$D$1*C106/($C$2+C106)/($C$2+C106)</f>
        <v>1.4317191950407614E-4</v>
      </c>
    </row>
    <row r="107" spans="2:5" x14ac:dyDescent="0.3">
      <c r="B107" s="2">
        <v>48</v>
      </c>
      <c r="C107">
        <f t="shared" si="1"/>
        <v>1805.0333388787576</v>
      </c>
      <c r="D107">
        <f>(C107)/($C$2+C107)</f>
        <v>0.27748256539910104</v>
      </c>
      <c r="E107">
        <f>$D$1*C107/($C$2+C107)/($C$2+C107)</f>
        <v>1.4076675984797752E-4</v>
      </c>
    </row>
    <row r="108" spans="2:5" x14ac:dyDescent="0.3">
      <c r="B108" s="2">
        <v>49</v>
      </c>
      <c r="C108">
        <f t="shared" si="1"/>
        <v>1736.8460570430175</v>
      </c>
      <c r="D108">
        <f>(C108)/($C$2+C108)</f>
        <v>0.26982873936259649</v>
      </c>
      <c r="E108">
        <f>$D$1*C108/($C$2+C108)/($C$2+C108)</f>
        <v>1.3833402756654081E-4</v>
      </c>
    </row>
    <row r="109" spans="2:5" x14ac:dyDescent="0.3">
      <c r="B109" s="2">
        <v>50</v>
      </c>
      <c r="C109">
        <f t="shared" si="1"/>
        <v>1671.6329840767617</v>
      </c>
      <c r="D109">
        <f>(C109)/($C$2+C109)</f>
        <v>0.26235550419402859</v>
      </c>
      <c r="E109">
        <f>$D$1*C109/($C$2+C109)/($C$2+C109)</f>
        <v>1.3587932104751376E-4</v>
      </c>
    </row>
    <row r="110" spans="2:5" x14ac:dyDescent="0.3">
      <c r="B110" s="2">
        <v>51</v>
      </c>
      <c r="C110">
        <f t="shared" si="1"/>
        <v>1609.248393697565</v>
      </c>
      <c r="D110">
        <f>(C110)/($C$2+C110)</f>
        <v>0.25506182246764536</v>
      </c>
      <c r="E110">
        <f>$D$1*C110/($C$2+C110)/($C$2+C110)</f>
        <v>1.3340796900372868E-4</v>
      </c>
    </row>
    <row r="111" spans="2:5" x14ac:dyDescent="0.3">
      <c r="B111" s="2">
        <v>52</v>
      </c>
      <c r="C111">
        <f t="shared" si="1"/>
        <v>1549.5544376038433</v>
      </c>
      <c r="D111">
        <f>(C111)/($C$2+C111)</f>
        <v>0.24794638611036113</v>
      </c>
      <c r="E111">
        <f>$D$1*C111/($C$2+C111)/($C$2+C111)</f>
        <v>1.309250255091639E-4</v>
      </c>
    </row>
    <row r="112" spans="2:5" x14ac:dyDescent="0.3">
      <c r="B112" s="2">
        <v>53</v>
      </c>
      <c r="C112">
        <f t="shared" si="1"/>
        <v>1492.4206815673724</v>
      </c>
      <c r="D112">
        <f>(C112)/($C$2+C112)</f>
        <v>0.24100763793548077</v>
      </c>
      <c r="E112">
        <f>$D$1*C112/($C$2+C112)/($C$2+C112)</f>
        <v>1.2843526725412664E-4</v>
      </c>
    </row>
    <row r="113" spans="2:5" x14ac:dyDescent="0.3">
      <c r="B113" s="2">
        <v>54</v>
      </c>
      <c r="C113">
        <f t="shared" si="1"/>
        <v>1437.723670995025</v>
      </c>
      <c r="D113">
        <f>(C113)/($C$2+C113)</f>
        <v>0.2342437926603409</v>
      </c>
      <c r="E113">
        <f>$D$1*C113/($C$2+C113)/($C$2+C113)</f>
        <v>1.2594319282116008E-4</v>
      </c>
    </row>
    <row r="114" spans="2:5" x14ac:dyDescent="0.3">
      <c r="B114" s="2">
        <v>55</v>
      </c>
      <c r="C114">
        <f t="shared" si="1"/>
        <v>1385.3465239557174</v>
      </c>
      <c r="D114">
        <f>(C114)/($C$2+C114)</f>
        <v>0.22765285731915677</v>
      </c>
      <c r="E114">
        <f>$D$1*C114/($C$2+C114)/($C$2+C114)</f>
        <v>1.2345302378357774E-4</v>
      </c>
    </row>
    <row r="115" spans="2:5" x14ac:dyDescent="0.3">
      <c r="B115" s="2">
        <v>56</v>
      </c>
      <c r="C115">
        <f t="shared" si="1"/>
        <v>1335.1785498134998</v>
      </c>
      <c r="D115">
        <f>(C115)/($C$2+C115)</f>
        <v>0.22123265099667347</v>
      </c>
      <c r="E115">
        <f>$D$1*C115/($C$2+C115)/($C$2+C115)</f>
        <v>1.2096870743146169E-4</v>
      </c>
    </row>
    <row r="116" spans="2:5" x14ac:dyDescent="0.3">
      <c r="B116" s="2">
        <v>57</v>
      </c>
      <c r="C116">
        <f t="shared" si="1"/>
        <v>1287.1148917416685</v>
      </c>
      <c r="D116">
        <f>(C116)/($C$2+C116)</f>
        <v>0.21498082382167935</v>
      </c>
      <c r="E116">
        <f>$D$1*C116/($C$2+C116)/($C$2+C116)</f>
        <v>1.1849392093512417E-4</v>
      </c>
    </row>
    <row r="117" spans="2:5" x14ac:dyDescent="0.3">
      <c r="B117" s="2">
        <v>58</v>
      </c>
      <c r="C117">
        <f t="shared" si="1"/>
        <v>1241.056191516396</v>
      </c>
      <c r="D117">
        <f>(C117)/($C$2+C117)</f>
        <v>0.20889487517195635</v>
      </c>
      <c r="E117">
        <f>$D$1*C117/($C$2+C117)/($C$2+C117)</f>
        <v>1.1603207676302171E-4</v>
      </c>
    </row>
    <row r="118" spans="2:5" x14ac:dyDescent="0.3">
      <c r="B118" s="2">
        <v>59</v>
      </c>
      <c r="C118">
        <f t="shared" si="1"/>
        <v>1196.9082751027338</v>
      </c>
      <c r="D118">
        <f>(C118)/($C$2+C118)</f>
        <v>0.20297217105380222</v>
      </c>
      <c r="E118">
        <f>$D$1*C118/($C$2+C118)/($C$2+C118)</f>
        <v>1.1358632917956965E-4</v>
      </c>
    </row>
    <row r="119" spans="2:5" x14ac:dyDescent="0.3">
      <c r="B119" s="2">
        <v>60</v>
      </c>
      <c r="C119">
        <f t="shared" si="1"/>
        <v>1154.5818576514439</v>
      </c>
      <c r="D119">
        <f>(C119)/($C$2+C119)</f>
        <v>0.19720996062981047</v>
      </c>
      <c r="E119">
        <f>$D$1*C119/($C$2+C119)/($C$2+C119)</f>
        <v>1.1115958165788445E-4</v>
      </c>
    </row>
    <row r="120" spans="2:5" x14ac:dyDescent="0.3">
      <c r="B120" s="2">
        <v>61</v>
      </c>
      <c r="C120">
        <f t="shared" si="1"/>
        <v>1113.9922666228688</v>
      </c>
      <c r="D120">
        <f>(C120)/($C$2+C120)</f>
        <v>0.19160539187816039</v>
      </c>
      <c r="E120">
        <f>$D$1*C120/($C$2+C120)/($C$2+C120)</f>
        <v>1.0875449505288171E-4</v>
      </c>
    </row>
    <row r="121" spans="2:5" x14ac:dyDescent="0.3">
      <c r="B121" s="2">
        <v>62</v>
      </c>
      <c r="C121">
        <f t="shared" si="1"/>
        <v>1075.0591818444314</v>
      </c>
      <c r="D121">
        <f>(C121)/($C$2+C121)</f>
        <v>0.18615552637524316</v>
      </c>
      <c r="E121">
        <f>$D$1*C121/($C$2+C121)/($C$2+C121)</f>
        <v>1.0637349639109738E-4</v>
      </c>
    </row>
    <row r="122" spans="2:5" x14ac:dyDescent="0.3">
      <c r="B122" s="2">
        <v>63</v>
      </c>
      <c r="C122">
        <f t="shared" si="1"/>
        <v>1037.7063913919872</v>
      </c>
      <c r="D122">
        <f>(C122)/($C$2+C122)</f>
        <v>0.18085735320106472</v>
      </c>
      <c r="E122">
        <f>$D$1*C122/($C$2+C122)/($C$2+C122)</f>
        <v>1.0401878814484278E-4</v>
      </c>
    </row>
    <row r="123" spans="2:5" x14ac:dyDescent="0.3">
      <c r="B123" s="2">
        <v>64</v>
      </c>
      <c r="C123">
        <f t="shared" si="1"/>
        <v>1001.8615622627099</v>
      </c>
      <c r="D123">
        <f>(C123)/($C$2+C123)</f>
        <v>0.17570780197356003</v>
      </c>
      <c r="E123">
        <f>$D$1*C123/($C$2+C123)/($C$2+C123)</f>
        <v>1.0169235786963721E-4</v>
      </c>
    </row>
    <row r="124" spans="2:5" x14ac:dyDescent="0.3">
      <c r="B124" s="2">
        <v>65</v>
      </c>
      <c r="C124">
        <f t="shared" si="1"/>
        <v>967.45602487893086</v>
      </c>
      <c r="D124">
        <f>(C124)/($C$2+C124)</f>
        <v>0.1707037550237715</v>
      </c>
      <c r="E124">
        <f>$D$1*C124/($C$2+C124)/($C$2+C124)</f>
        <v>9.9395988095113562E-5</v>
      </c>
    </row>
    <row r="125" spans="2:5" x14ac:dyDescent="0.3">
      <c r="B125" s="2">
        <v>66</v>
      </c>
      <c r="C125">
        <f t="shared" si="1"/>
        <v>934.42457052873556</v>
      </c>
      <c r="D125">
        <f>(C125)/($C$2+C125)</f>
        <v>0.16584205872882046</v>
      </c>
      <c r="E125">
        <f>$D$1*C125/($C$2+C125)/($C$2+C125)</f>
        <v>9.7131266370604856E-5</v>
      </c>
    </row>
    <row r="126" spans="2:5" x14ac:dyDescent="0.3">
      <c r="B126" s="2">
        <v>67</v>
      </c>
      <c r="C126">
        <f t="shared" si="1"/>
        <v>902.70526091074873</v>
      </c>
      <c r="D126">
        <f>(C126)/($C$2+C126)</f>
        <v>0.16111953402382073</v>
      </c>
      <c r="E126">
        <f>$D$1*C126/($C$2+C126)/($C$2+C126)</f>
        <v>9.4899595377283635E-5</v>
      </c>
    </row>
    <row r="127" spans="2:5" x14ac:dyDescent="0.3">
      <c r="B127" s="2">
        <v>68</v>
      </c>
      <c r="C127">
        <f t="shared" si="1"/>
        <v>872.2392490075938</v>
      </c>
      <c r="D127">
        <f>(C127)/($C$2+C127)</f>
        <v>0.15653298611737429</v>
      </c>
      <c r="E127">
        <f>$D$1*C127/($C$2+C127)/($C$2+C127)</f>
        <v>9.2702203028940903E-5</v>
      </c>
    </row>
    <row r="128" spans="2:5" x14ac:dyDescent="0.3">
      <c r="B128" s="2">
        <v>69</v>
      </c>
      <c r="C128">
        <f t="shared" si="1"/>
        <v>842.97061056543691</v>
      </c>
      <c r="D128">
        <f>(C128)/($C$2+C128)</f>
        <v>0.15207921343812533</v>
      </c>
      <c r="E128">
        <f>$D$1*C128/($C$2+C128)/($C$2+C128)</f>
        <v>9.0540152493180705E-5</v>
      </c>
    </row>
    <row r="129" spans="2:5" x14ac:dyDescent="0.3">
      <c r="B129" s="2">
        <v>70</v>
      </c>
      <c r="C129">
        <f t="shared" si="1"/>
        <v>814.84618550614698</v>
      </c>
      <c r="D129">
        <f>(C129)/($C$2+C129)</f>
        <v>0.14775501584208939</v>
      </c>
      <c r="E129">
        <f>$D$1*C129/($C$2+C129)/($C$2+C129)</f>
        <v>8.8414352073927206E-5</v>
      </c>
    </row>
    <row r="130" spans="2:5" x14ac:dyDescent="0.3">
      <c r="B130" s="2">
        <v>71</v>
      </c>
      <c r="C130">
        <f t="shared" si="1"/>
        <v>787.81542864416542</v>
      </c>
      <c r="D130">
        <f>(C130)/($C$2+C130)</f>
        <v>0.14355720211217182</v>
      </c>
      <c r="E130">
        <f>$D$1*C130/($C$2+C130)/($C$2+C130)</f>
        <v>8.6325564904650995E-5</v>
      </c>
    </row>
    <row r="131" spans="2:5" x14ac:dyDescent="0.3">
      <c r="B131" s="2">
        <v>72</v>
      </c>
      <c r="C131">
        <f t="shared" si="1"/>
        <v>761.83026912248272</v>
      </c>
      <c r="D131">
        <f>(C131)/($C$2+C131)</f>
        <v>0.1394825967825033</v>
      </c>
      <c r="E131">
        <f>$D$1*C131/($C$2+C131)/($C$2+C131)</f>
        <v>8.4274418409602673E-5</v>
      </c>
    </row>
    <row r="132" spans="2:5" x14ac:dyDescent="0.3">
      <c r="B132" s="2">
        <v>73</v>
      </c>
      <c r="C132">
        <f t="shared" si="1"/>
        <v>736.84497802137855</v>
      </c>
      <c r="D132">
        <f>(C132)/($C$2+C132)</f>
        <v>0.13552804632100016</v>
      </c>
      <c r="E132">
        <f>$D$1*C132/($C$2+C132)/($C$2+C132)</f>
        <v>8.2261413497587845E-5</v>
      </c>
    </row>
    <row r="133" spans="2:5" x14ac:dyDescent="0.3">
      <c r="B133" s="2">
        <v>74</v>
      </c>
      <c r="C133">
        <f t="shared" si="1"/>
        <v>712.81604363009831</v>
      </c>
      <c r="D133">
        <f>(C133)/($C$2+C133)</f>
        <v>0.13169042470396777</v>
      </c>
      <c r="E133">
        <f>$D$1*C133/($C$2+C133)/($C$2+C133)</f>
        <v>8.0286933459435315E-5</v>
      </c>
    </row>
    <row r="134" spans="2:5" x14ac:dyDescent="0.3">
      <c r="B134" s="2">
        <v>75</v>
      </c>
      <c r="C134">
        <f t="shared" ref="C134:C197" si="2">C$4*EXP(C$3*((1/($B134+273.15))-1/(298.15)))</f>
        <v>689.70205390553383</v>
      </c>
      <c r="D134">
        <f>(C134)/($C$2+C134)</f>
        <v>0.12796663841663675</v>
      </c>
      <c r="E134">
        <f>$D$1*C134/($C$2+C134)/($C$2+C134)</f>
        <v>7.8351252546306847E-5</v>
      </c>
    </row>
    <row r="135" spans="2:5" x14ac:dyDescent="0.3">
      <c r="B135" s="2">
        <v>76</v>
      </c>
      <c r="C135">
        <f t="shared" si="2"/>
        <v>667.46358567345749</v>
      </c>
      <c r="D135">
        <f>(C135)/($C$2+C135)</f>
        <v>0.12435363091330792</v>
      </c>
      <c r="E135">
        <f>$D$1*C135/($C$2+C135)/($C$2+C135)</f>
        <v>7.6454544211393516E-5</v>
      </c>
    </row>
    <row r="136" spans="2:5" x14ac:dyDescent="0.3">
      <c r="B136" s="2">
        <v>77</v>
      </c>
      <c r="C136">
        <f t="shared" si="2"/>
        <v>646.06310015722056</v>
      </c>
      <c r="D136">
        <f>(C136)/($C$2+C136)</f>
        <v>0.12084838657033822</v>
      </c>
      <c r="E136">
        <f>$D$1*C136/($C$2+C136)/($C$2+C136)</f>
        <v>7.4596889002374092E-5</v>
      </c>
    </row>
    <row r="137" spans="2:5" x14ac:dyDescent="0.3">
      <c r="B137" s="2">
        <v>78</v>
      </c>
      <c r="C137">
        <f t="shared" si="2"/>
        <v>625.46484444600935</v>
      </c>
      <c r="D137">
        <f>(C137)/($C$2+C137)</f>
        <v>0.11744793416452916</v>
      </c>
      <c r="E137">
        <f>$D$1*C137/($C$2+C137)/($C$2+C137)</f>
        <v>7.2778282096286136E-5</v>
      </c>
    </row>
    <row r="138" spans="2:5" x14ac:dyDescent="0.3">
      <c r="B138" s="2">
        <v>79</v>
      </c>
      <c r="C138">
        <f t="shared" si="2"/>
        <v>605.63475854017122</v>
      </c>
      <c r="D138">
        <f>(C138)/($C$2+C138)</f>
        <v>0.11414934990866385</v>
      </c>
      <c r="E138">
        <f>$D$1*C138/($C$2+C138)/($C$2+C138)</f>
        <v>7.0998640472235712E-5</v>
      </c>
    </row>
    <row r="139" spans="2:5" x14ac:dyDescent="0.3">
      <c r="B139" s="2">
        <v>80</v>
      </c>
      <c r="C139">
        <f t="shared" si="2"/>
        <v>586.54038763466565</v>
      </c>
      <c r="D139">
        <f>(C139)/($C$2+C139)</f>
        <v>0.11094976007496254</v>
      </c>
      <c r="E139">
        <f>$D$1*C139/($C$2+C139)/($C$2+C139)</f>
        <v>6.9257809720658217E-5</v>
      </c>
    </row>
    <row r="140" spans="2:5" x14ac:dyDescent="0.3">
      <c r="B140" s="2">
        <v>81</v>
      </c>
      <c r="C140">
        <f t="shared" si="2"/>
        <v>568.1507993237102</v>
      </c>
      <c r="D140">
        <f>(C140)/($C$2+C140)</f>
        <v>0.10784634323615899</v>
      </c>
      <c r="E140">
        <f>$D$1*C140/($C$2+C140)/($C$2+C140)</f>
        <v>6.7555570490695103E-5</v>
      </c>
    </row>
    <row r="141" spans="2:5" x14ac:dyDescent="0.3">
      <c r="B141" s="2">
        <v>82</v>
      </c>
      <c r="C141">
        <f t="shared" si="2"/>
        <v>550.43650543010301</v>
      </c>
      <c r="D141">
        <f>(C141)/($C$2+C141)</f>
        <v>0.10483633215273261</v>
      </c>
      <c r="E141">
        <f>$D$1*C141/($C$2+C141)/($C$2+C141)</f>
        <v>6.589164457968765E-5</v>
      </c>
    </row>
    <row r="142" spans="2:5" x14ac:dyDescent="0.3">
      <c r="B142" s="2">
        <v>83</v>
      </c>
      <c r="C142">
        <f t="shared" si="2"/>
        <v>533.36938818180124</v>
      </c>
      <c r="D142">
        <f>(C142)/($C$2+C142)</f>
        <v>0.101917015333616</v>
      </c>
      <c r="E142">
        <f>$D$1*C142/($C$2+C142)/($C$2+C142)</f>
        <v>6.4265700670859869E-5</v>
      </c>
    </row>
    <row r="143" spans="2:5" x14ac:dyDescent="0.3">
      <c r="B143" s="2">
        <v>84</v>
      </c>
      <c r="C143">
        <f t="shared" si="2"/>
        <v>516.92263047606366</v>
      </c>
      <c r="D143">
        <f>(C143)/($C$2+C143)</f>
        <v>9.9085738296427944E-2</v>
      </c>
      <c r="E143">
        <f>$D$1*C143/($C$2+C143)/($C$2+C143)</f>
        <v>6.2677359726987899E-5</v>
      </c>
    </row>
    <row r="144" spans="2:5" x14ac:dyDescent="0.3">
      <c r="B144" s="2">
        <v>85</v>
      </c>
      <c r="C144">
        <f t="shared" si="2"/>
        <v>501.0706499880302</v>
      </c>
      <c r="D144">
        <f>(C144)/($C$2+C144)</f>
        <v>9.6339904551995162E-2</v>
      </c>
      <c r="E144">
        <f>$D$1*C144/($C$2+C144)/($C$2+C144)</f>
        <v>6.1126200049275563E-5</v>
      </c>
    </row>
    <row r="145" spans="2:5" x14ac:dyDescent="0.3">
      <c r="B145" s="2">
        <v>86</v>
      </c>
      <c r="C145">
        <f t="shared" si="2"/>
        <v>485.78903689603737</v>
      </c>
      <c r="D145">
        <f>(C145)/($C$2+C145)</f>
        <v>9.3676976336624612E-2</v>
      </c>
      <c r="E145">
        <f>$D$1*C145/($C$2+C145)/($C$2+C145)</f>
        <v>5.961176201180253E-5</v>
      </c>
    </row>
    <row r="146" spans="2:5" x14ac:dyDescent="0.3">
      <c r="B146" s="2">
        <v>87</v>
      </c>
      <c r="C146">
        <f t="shared" si="2"/>
        <v>471.05449501036532</v>
      </c>
      <c r="D146">
        <f>(C146)/($C$2+C146)</f>
        <v>9.1094475114291196E-2</v>
      </c>
      <c r="E146">
        <f>$D$1*C146/($C$2+C146)/($C$2+C146)</f>
        <v>5.8133552482811027E-5</v>
      </c>
    </row>
    <row r="147" spans="2:5" x14ac:dyDescent="0.3">
      <c r="B147" s="2">
        <v>88</v>
      </c>
      <c r="C147">
        <f t="shared" si="2"/>
        <v>456.84478610553612</v>
      </c>
      <c r="D147">
        <f>(C147)/($C$2+C147)</f>
        <v>8.8589981869620429E-2</v>
      </c>
      <c r="E147">
        <f>$D$1*C147/($C$2+C147)/($C$2+C147)</f>
        <v>5.6691048944780944E-5</v>
      </c>
    </row>
    <row r="148" spans="2:5" x14ac:dyDescent="0.3">
      <c r="B148" s="2">
        <v>89</v>
      </c>
      <c r="C148">
        <f t="shared" si="2"/>
        <v>443.13867726880534</v>
      </c>
      <c r="D148">
        <f>(C148)/($C$2+C148)</f>
        <v>8.6161137211281297E-2</v>
      </c>
      <c r="E148">
        <f>$D$1*C148/($C$2+C148)/($C$2+C148)</f>
        <v>5.5283703325732363E-5</v>
      </c>
    </row>
    <row r="149" spans="2:5" x14ac:dyDescent="0.3">
      <c r="B149" s="2">
        <v>90</v>
      </c>
      <c r="C149">
        <f t="shared" si="2"/>
        <v>429.91589108921198</v>
      </c>
      <c r="D149">
        <f>(C149)/($C$2+C149)</f>
        <v>8.3805641304175435E-2</v>
      </c>
      <c r="E149">
        <f>$D$1*C149/($C$2+C149)/($C$2+C149)</f>
        <v>5.3910945554520279E-5</v>
      </c>
    </row>
    <row r="150" spans="2:5" x14ac:dyDescent="0.3">
      <c r="B150" s="2">
        <v>91</v>
      </c>
      <c r="C150">
        <f t="shared" si="2"/>
        <v>417.15705852242996</v>
      </c>
      <c r="D150">
        <f>(C150)/($C$2+C150)</f>
        <v>8.1521253647603167E-2</v>
      </c>
      <c r="E150">
        <f>$D$1*C150/($C$2+C150)/($C$2+C150)</f>
        <v>5.2572186853058902E-5</v>
      </c>
    </row>
    <row r="151" spans="2:5" x14ac:dyDescent="0.3">
      <c r="B151" s="2">
        <v>92</v>
      </c>
      <c r="C151">
        <f t="shared" si="2"/>
        <v>404.84367427690637</v>
      </c>
      <c r="D151">
        <f>(C151)/($C$2+C151)</f>
        <v>7.9305792715435475E-2</v>
      </c>
      <c r="E151">
        <f>$D$1*C151/($C$2+C151)/($C$2+C151)</f>
        <v>5.1266822778467895E-5</v>
      </c>
    </row>
    <row r="152" spans="2:5" x14ac:dyDescent="0.3">
      <c r="B152" s="2">
        <v>93</v>
      </c>
      <c r="C152">
        <f t="shared" si="2"/>
        <v>392.95805457627318</v>
      </c>
      <c r="D152">
        <f>(C152)/($C$2+C152)</f>
        <v>7.7157135473201285E-2</v>
      </c>
      <c r="E152">
        <f>$D$1*C152/($C$2+C152)/($C$2+C152)</f>
        <v>4.9994236028073499E-5</v>
      </c>
    </row>
    <row r="153" spans="2:5" x14ac:dyDescent="0.3">
      <c r="B153" s="2">
        <v>94</v>
      </c>
      <c r="C153">
        <f t="shared" si="2"/>
        <v>381.48329716194019</v>
      </c>
      <c r="D153">
        <f>(C153)/($C$2+C153)</f>
        <v>7.5073216785933844E-2</v>
      </c>
      <c r="E153">
        <f>$D$1*C153/($C$2+C153)/($C$2+C153)</f>
        <v>4.875379902005147E-5</v>
      </c>
    </row>
    <row r="154" spans="2:5" x14ac:dyDescent="0.3">
      <c r="B154" s="2">
        <v>95</v>
      </c>
      <c r="C154">
        <f t="shared" si="2"/>
        <v>370.40324340808894</v>
      </c>
      <c r="D154">
        <f>(C154)/($C$2+C154)</f>
        <v>7.3052028729596888E-2</v>
      </c>
      <c r="E154">
        <f>$D$1*C154/($C$2+C154)/($C$2+C154)</f>
        <v>4.7544876262273873E-5</v>
      </c>
    </row>
    <row r="155" spans="2:5" x14ac:dyDescent="0.3">
      <c r="B155" s="2">
        <v>96</v>
      </c>
      <c r="C155">
        <f t="shared" si="2"/>
        <v>359.70244242908433</v>
      </c>
      <c r="D155">
        <f>(C155)/($C$2+C155)</f>
        <v>7.1091619817942653E-2</v>
      </c>
      <c r="E155">
        <f>$D$1*C155/($C$2+C155)/($C$2+C155)</f>
        <v>4.6366826521636678E-5</v>
      </c>
    </row>
    <row r="156" spans="2:5" x14ac:dyDescent="0.3">
      <c r="B156" s="2">
        <v>97</v>
      </c>
      <c r="C156">
        <f t="shared" si="2"/>
        <v>349.36611706659738</v>
      </c>
      <c r="D156">
        <f>(C156)/($C$2+C156)</f>
        <v>6.9190094155731338E-2</v>
      </c>
      <c r="E156">
        <f>$D$1*C156/($C$2+C156)/($C$2+C156)</f>
        <v>4.5219004805806979E-5</v>
      </c>
    </row>
    <row r="157" spans="2:5" x14ac:dyDescent="0.3">
      <c r="B157" s="2">
        <v>98</v>
      </c>
      <c r="C157">
        <f t="shared" si="2"/>
        <v>339.38013165052683</v>
      </c>
      <c r="D157">
        <f>(C157)/($C$2+C157)</f>
        <v>6.7345610528366934E-2</v>
      </c>
      <c r="E157">
        <f>$D$1*C157/($C$2+C157)/($C$2+C157)</f>
        <v>4.4100764168949759E-5</v>
      </c>
    </row>
    <row r="158" spans="2:5" x14ac:dyDescent="0.3">
      <c r="B158" s="2">
        <v>99</v>
      </c>
      <c r="C158">
        <f t="shared" si="2"/>
        <v>329.73096143421446</v>
      </c>
      <c r="D158">
        <f>(C158)/($C$2+C158)</f>
        <v>6.5556381437187755E-2</v>
      </c>
      <c r="E158">
        <f>$D$1*C158/($C$2+C158)/($C$2+C158)</f>
        <v>4.3011457352588078E-5</v>
      </c>
    </row>
    <row r="159" spans="2:5" x14ac:dyDescent="0.3">
      <c r="B159" s="2">
        <v>100</v>
      </c>
      <c r="C159">
        <f t="shared" si="2"/>
        <v>320.40566361038441</v>
      </c>
      <c r="D159">
        <f>(C159)/($C$2+C159)</f>
        <v>6.3820672088870059E-2</v>
      </c>
      <c r="E159">
        <f>$D$1*C159/($C$2+C159)/($C$2+C159)</f>
        <v>4.1950438272315625E-5</v>
      </c>
    </row>
    <row r="160" spans="2:5" x14ac:dyDescent="0.3">
      <c r="B160" s="2">
        <v>101</v>
      </c>
      <c r="C160">
        <f t="shared" si="2"/>
        <v>311.39184981983578</v>
      </c>
      <c r="D160">
        <f>(C160)/($C$2+C160)</f>
        <v>6.2136799346678637E-2</v>
      </c>
      <c r="E160">
        <f>$D$1*C160/($C$2+C160)/($C$2+C160)</f>
        <v>4.091706336063329E-5</v>
      </c>
    </row>
    <row r="161" spans="2:5" x14ac:dyDescent="0.3">
      <c r="B161" s="2">
        <v>102</v>
      </c>
      <c r="C161">
        <f t="shared" si="2"/>
        <v>302.67766007015439</v>
      </c>
      <c r="D161">
        <f>(C161)/($C$2+C161)</f>
        <v>6.0503130650618381E-2</v>
      </c>
      <c r="E161">
        <f>$D$1*C161/($C$2+C161)/($C$2+C161)</f>
        <v>3.9910692775724579E-5</v>
      </c>
    </row>
    <row r="162" spans="2:5" x14ac:dyDescent="0.3">
      <c r="B162" s="2">
        <v>103</v>
      </c>
      <c r="C162">
        <f t="shared" si="2"/>
        <v>294.2517379866041</v>
      </c>
      <c r="D162">
        <f>(C162)/($C$2+C162)</f>
        <v>5.8918082912902889E-2</v>
      </c>
      <c r="E162">
        <f>$D$1*C162/($C$2+C162)/($C$2+C162)</f>
        <v>3.8930691485520199E-5</v>
      </c>
    </row>
    <row r="163" spans="2:5" x14ac:dyDescent="0.3">
      <c r="B163" s="2">
        <v>104</v>
      </c>
      <c r="C163">
        <f t="shared" si="2"/>
        <v>286.10320732194492</v>
      </c>
      <c r="D163">
        <f>(C163)/($C$2+C163)</f>
        <v>5.7380121394561355E-2</v>
      </c>
      <c r="E163">
        <f>$D$1*C163/($C$2+C163)/($C$2+C163)</f>
        <v>3.7976430235938784E-5</v>
      </c>
    </row>
    <row r="164" spans="2:5" x14ac:dyDescent="0.3">
      <c r="B164" s="2">
        <v>105</v>
      </c>
      <c r="C164">
        <f t="shared" si="2"/>
        <v>278.22164965625126</v>
      </c>
      <c r="D164">
        <f>(C164)/($C$2+C164)</f>
        <v>5.5887758568456389E-2</v>
      </c>
      <c r="E164">
        <f>$D$1*C164/($C$2+C164)/($C$2+C164)</f>
        <v>3.7047286411733197E-5</v>
      </c>
    </row>
    <row r="165" spans="2:5" x14ac:dyDescent="0.3">
      <c r="B165" s="2">
        <v>106</v>
      </c>
      <c r="C165">
        <f t="shared" si="2"/>
        <v>270.59708322181166</v>
      </c>
      <c r="D165">
        <f>(C165)/($C$2+C165)</f>
        <v>5.4439552973466455E-2</v>
      </c>
      <c r="E165">
        <f>$D$1*C165/($C$2+C165)/($C$2+C165)</f>
        <v>3.6142644797915203E-5</v>
      </c>
    </row>
    <row r="166" spans="2:5" x14ac:dyDescent="0.3">
      <c r="B166" s="2">
        <v>107</v>
      </c>
      <c r="C166">
        <f t="shared" si="2"/>
        <v>263.21994279200067</v>
      </c>
      <c r="D166">
        <f>(C166)/($C$2+C166)</f>
        <v>5.3034108064114807E-2</v>
      </c>
      <c r="E166">
        <f>$D$1*C166/($C$2+C166)/($C$2+C166)</f>
        <v>3.526189824929008E-5</v>
      </c>
    </row>
    <row r="167" spans="2:5" x14ac:dyDescent="0.3">
      <c r="B167" s="2">
        <v>108</v>
      </c>
      <c r="C167">
        <f t="shared" si="2"/>
        <v>256.0810605765451</v>
      </c>
      <c r="D167">
        <f>(C167)/($C$2+C167)</f>
        <v>5.1670071059482417E-2</v>
      </c>
      <c r="E167">
        <f>$D$1*C167/($C$2+C167)/($C$2+C167)</f>
        <v>3.4404448275197552E-5</v>
      </c>
    </row>
    <row r="168" spans="2:5" x14ac:dyDescent="0.3">
      <c r="B168" s="2">
        <v>109</v>
      </c>
      <c r="C168">
        <f t="shared" si="2"/>
        <v>249.17164806895263</v>
      </c>
      <c r="D168">
        <f>(C168)/($C$2+C168)</f>
        <v>5.0346131794837504E-2</v>
      </c>
      <c r="E168">
        <f>$D$1*C168/($C$2+C168)/($C$2+C168)</f>
        <v>3.3569705546136878E-5</v>
      </c>
    </row>
    <row r="169" spans="2:5" x14ac:dyDescent="0.3">
      <c r="B169" s="2">
        <v>110</v>
      </c>
      <c r="C169">
        <f t="shared" si="2"/>
        <v>242.48327879498549</v>
      </c>
      <c r="D169">
        <f>(C169)/($C$2+C169)</f>
        <v>4.9061021579036024E-2</v>
      </c>
      <c r="E169">
        <f>$D$1*C169/($C$2+C169)/($C$2+C169)</f>
        <v>3.275709032854667E-5</v>
      </c>
    </row>
    <row r="170" spans="2:5" x14ac:dyDescent="0.3">
      <c r="B170" s="2">
        <v>111</v>
      </c>
      <c r="C170">
        <f t="shared" si="2"/>
        <v>236.00787191400096</v>
      </c>
      <c r="D170">
        <f>(C170)/($C$2+C170)</f>
        <v>4.7813512060402338E-2</v>
      </c>
      <c r="E170">
        <f>$D$1*C170/($C$2+C170)/($C$2+C170)</f>
        <v>3.1966032853619549E-5</v>
      </c>
    </row>
    <row r="171" spans="2:5" x14ac:dyDescent="0.3">
      <c r="B171" s="2">
        <v>112</v>
      </c>
      <c r="C171">
        <f t="shared" si="2"/>
        <v>229.73767662774017</v>
      </c>
      <c r="D171">
        <f>(C171)/($C$2+C171)</f>
        <v>4.6602414103481385E-2</v>
      </c>
      <c r="E171">
        <f>$D$1*C171/($C$2+C171)/($C$2+C171)</f>
        <v>3.11959736256574E-5</v>
      </c>
    </row>
    <row r="172" spans="2:5" x14ac:dyDescent="0.3">
      <c r="B172" s="2">
        <v>113</v>
      </c>
      <c r="C172">
        <f t="shared" si="2"/>
        <v>223.66525735372443</v>
      </c>
      <c r="D172">
        <f>(C172)/($C$2+C172)</f>
        <v>4.5426576678759767E-2</v>
      </c>
      <c r="E172">
        <f>$D$1*C172/($C$2+C172)/($C$2+C172)</f>
        <v>3.0446363675112363E-5</v>
      </c>
    </row>
    <row r="173" spans="2:5" x14ac:dyDescent="0.3">
      <c r="B173" s="2">
        <v>114</v>
      </c>
      <c r="C173">
        <f t="shared" si="2"/>
        <v>217.78347962285676</v>
      </c>
      <c r="D173">
        <f>(C173)/($C$2+C173)</f>
        <v>4.4284885767186824E-2</v>
      </c>
      <c r="E173">
        <f>$D$1*C173/($C$2+C173)/($C$2+C173)</f>
        <v>2.9716664761117943E-5</v>
      </c>
    </row>
    <row r="174" spans="2:5" x14ac:dyDescent="0.3">
      <c r="B174" s="2">
        <v>115</v>
      </c>
      <c r="C174">
        <f t="shared" si="2"/>
        <v>212.08549666311237</v>
      </c>
      <c r="D174">
        <f>(C174)/($C$2+C174)</f>
        <v>4.3176263281082282E-2</v>
      </c>
      <c r="E174">
        <f>$D$1*C174/($C$2+C174)/($C$2+C174)</f>
        <v>2.9006349527988153E-5</v>
      </c>
    </row>
    <row r="175" spans="2:5" x14ac:dyDescent="0.3">
      <c r="B175" s="2">
        <v>116</v>
      </c>
      <c r="C175">
        <f t="shared" si="2"/>
        <v>206.56473663333816</v>
      </c>
      <c r="D175">
        <f>(C175)/($C$2+C175)</f>
        <v>4.2099666002791497E-2</v>
      </c>
      <c r="E175">
        <f>$D$1*C175/($C$2+C175)/($C$2+C175)</f>
        <v>2.8314901619852804E-5</v>
      </c>
    </row>
    <row r="176" spans="2:5" x14ac:dyDescent="0.3">
      <c r="B176" s="2">
        <v>117</v>
      </c>
      <c r="C176">
        <f t="shared" si="2"/>
        <v>201.21489047321359</v>
      </c>
      <c r="D176">
        <f>(C176)/($C$2+C176)</f>
        <v>4.1054084542248306E-2</v>
      </c>
      <c r="E176">
        <f>$D$1*C176/($C$2+C176)/($C$2+C176)</f>
        <v>2.7641815757304797E-5</v>
      </c>
    </row>
    <row r="177" spans="2:5" x14ac:dyDescent="0.3">
      <c r="B177" s="2">
        <v>118</v>
      </c>
      <c r="C177">
        <f t="shared" si="2"/>
        <v>196.02990033730833</v>
      </c>
      <c r="D177">
        <f>(C177)/($C$2+C177)</f>
        <v>4.003854231441744E-2</v>
      </c>
      <c r="E177">
        <f>$D$1*C177/($C$2+C177)/($C$2+C177)</f>
        <v>2.6986597779657096E-5</v>
      </c>
    </row>
    <row r="178" spans="2:5" x14ac:dyDescent="0.3">
      <c r="B178" s="2">
        <v>119</v>
      </c>
      <c r="C178">
        <f t="shared" si="2"/>
        <v>191.00394858297358</v>
      </c>
      <c r="D178">
        <f>(C178)/($C$2+C178)</f>
        <v>3.9052094537423428E-2</v>
      </c>
      <c r="E178">
        <f>$D$1*C178/($C$2+C178)/($C$2+C178)</f>
        <v>2.6348764656146763E-5</v>
      </c>
    </row>
    <row r="179" spans="2:5" x14ac:dyDescent="0.3">
      <c r="B179" s="2">
        <v>120</v>
      </c>
      <c r="C179">
        <f t="shared" si="2"/>
        <v>186.13144728346538</v>
      </c>
      <c r="D179">
        <f>(C179)/($C$2+C179)</f>
        <v>3.8093827252017251E-2</v>
      </c>
      <c r="E179">
        <f>$D$1*C179/($C$2+C179)/($C$2+C179)</f>
        <v>2.572784446917561E-5</v>
      </c>
    </row>
    <row r="180" spans="2:5" x14ac:dyDescent="0.3">
      <c r="B180" s="2">
        <v>121</v>
      </c>
      <c r="C180">
        <f t="shared" si="2"/>
        <v>181.40702823929547</v>
      </c>
      <c r="D180">
        <f>(C180)/($C$2+C180)</f>
        <v>3.7162856362897539E-2</v>
      </c>
      <c r="E180">
        <f>$D$1*C180/($C$2+C180)/($C$2+C180)</f>
        <v>2.5123376372446592E-5</v>
      </c>
    </row>
    <row r="181" spans="2:5" x14ac:dyDescent="0.3">
      <c r="B181" s="2">
        <v>122</v>
      </c>
      <c r="C181">
        <f t="shared" si="2"/>
        <v>176.82553346227562</v>
      </c>
      <c r="D181">
        <f>(C181)/($C$2+C181)</f>
        <v>3.6258326702275794E-2</v>
      </c>
      <c r="E181">
        <f>$D$1*C181/($C$2+C181)/($C$2+C181)</f>
        <v>2.4534910526635859E-5</v>
      </c>
    </row>
    <row r="182" spans="2:5" x14ac:dyDescent="0.3">
      <c r="B182" s="2">
        <v>123</v>
      </c>
      <c r="C182">
        <f t="shared" si="2"/>
        <v>172.38200610813894</v>
      </c>
      <c r="D182">
        <f>(C182)/($C$2+C182)</f>
        <v>3.5379411115966805E-2</v>
      </c>
      <c r="E182">
        <f>$D$1*C182/($C$2+C182)/($C$2+C182)</f>
        <v>2.3962008015038061E-5</v>
      </c>
    </row>
    <row r="183" spans="2:5" x14ac:dyDescent="0.3">
      <c r="B183" s="2">
        <v>124</v>
      </c>
      <c r="C183">
        <f t="shared" si="2"/>
        <v>168.07168183492436</v>
      </c>
      <c r="D183">
        <f>(C183)/($C$2+C183)</f>
        <v>3.4525309572182188E-2</v>
      </c>
      <c r="E183">
        <f>$D$1*C183/($C$2+C183)/($C$2+C183)</f>
        <v>2.3404240741429716E-5</v>
      </c>
    </row>
    <row r="184" spans="2:5" x14ac:dyDescent="0.3">
      <c r="B184" s="2">
        <v>125</v>
      </c>
      <c r="C184">
        <f t="shared" si="2"/>
        <v>163.88998056556184</v>
      </c>
      <c r="D184">
        <f>(C184)/($C$2+C184)</f>
        <v>3.369524829311725E-2</v>
      </c>
      <c r="E184">
        <f>$D$1*C184/($C$2+C184)/($C$2+C184)</f>
        <v>2.2861191312217448E-5</v>
      </c>
    </row>
    <row r="185" spans="2:5" x14ac:dyDescent="0.3">
      <c r="B185" s="2">
        <v>126</v>
      </c>
      <c r="C185">
        <f t="shared" si="2"/>
        <v>159.83249863426204</v>
      </c>
      <c r="D185">
        <f>(C185)/($C$2+C185)</f>
        <v>3.2888478909340824E-2</v>
      </c>
      <c r="E185">
        <f>$D$1*C185/($C$2+C185)/($C$2+C185)</f>
        <v>2.2332452904770889E-5</v>
      </c>
    </row>
    <row r="186" spans="2:5" x14ac:dyDescent="0.3">
      <c r="B186" s="2">
        <v>127</v>
      </c>
      <c r="C186">
        <f t="shared" si="2"/>
        <v>155.89500129741825</v>
      </c>
      <c r="D186">
        <f>(C186)/($C$2+C186)</f>
        <v>3.2104277636926984E-2</v>
      </c>
      <c r="E186">
        <f>$D$1*C186/($C$2+C186)/($C$2+C186)</f>
        <v>2.1817629123684193E-5</v>
      </c>
    </row>
    <row r="187" spans="2:5" x14ac:dyDescent="0.3">
      <c r="B187" s="2">
        <v>128</v>
      </c>
      <c r="C187">
        <f t="shared" si="2"/>
        <v>152.07341559076221</v>
      </c>
      <c r="D187">
        <f>(C187)/($C$2+C187)</f>
        <v>3.1341944477203787E-2</v>
      </c>
      <c r="E187">
        <f>$D$1*C187/($C$2+C187)/($C$2+C187)</f>
        <v>2.1316333846564357E-5</v>
      </c>
    </row>
    <row r="188" spans="2:5" x14ac:dyDescent="0.3">
      <c r="B188" s="2">
        <v>129</v>
      </c>
      <c r="C188">
        <f t="shared" si="2"/>
        <v>148.36382351550219</v>
      </c>
      <c r="D188">
        <f>(C188)/($C$2+C188)</f>
        <v>3.0600802438940113E-2</v>
      </c>
      <c r="E188">
        <f>$D$1*C188/($C$2+C188)/($C$2+C188)</f>
        <v>2.0828191060810451E-5</v>
      </c>
    </row>
    <row r="189" spans="2:5" x14ac:dyDescent="0.3">
      <c r="B189" s="2">
        <v>130</v>
      </c>
      <c r="C189">
        <f t="shared" si="2"/>
        <v>144.76245553709032</v>
      </c>
      <c r="D189">
        <f>(C189)/($C$2+C189)</f>
        <v>2.9880196782742355E-2</v>
      </c>
      <c r="E189">
        <f>$D$1*C189/($C$2+C189)/($C$2+C189)</f>
        <v>2.0352834692721473E-5</v>
      </c>
    </row>
    <row r="190" spans="2:5" x14ac:dyDescent="0.3">
      <c r="B190" s="2">
        <v>131</v>
      </c>
      <c r="C190">
        <f t="shared" si="2"/>
        <v>141.26568438113421</v>
      </c>
      <c r="D190">
        <f>(C190)/($C$2+C190)</f>
        <v>2.9179494287389515E-2</v>
      </c>
      <c r="E190">
        <f>$D$1*C190/($C$2+C190)/($C$2+C190)</f>
        <v>1.9889908430153542E-5</v>
      </c>
    </row>
    <row r="191" spans="2:5" x14ac:dyDescent="0.3">
      <c r="B191" s="2">
        <v>132</v>
      </c>
      <c r="C191">
        <f t="shared" si="2"/>
        <v>137.87001911179865</v>
      </c>
      <c r="D191">
        <f>(C191)/($C$2+C191)</f>
        <v>2.8498082537800527E-2</v>
      </c>
      <c r="E191">
        <f>$D$1*C191/($C$2+C191)/($C$2+C191)</f>
        <v>1.9439065539840104E-5</v>
      </c>
    </row>
    <row r="192" spans="2:5" x14ac:dyDescent="0.3">
      <c r="B192" s="2">
        <v>133</v>
      </c>
      <c r="C192">
        <f t="shared" si="2"/>
        <v>134.57209947880668</v>
      </c>
      <c r="D192">
        <f>(C192)/($C$2+C192)</f>
        <v>2.7835369234293614E-2</v>
      </c>
      <c r="E192">
        <f>$D$1*C192/($C$2+C192)/($C$2+C192)</f>
        <v>1.8999968680386743E-5</v>
      </c>
    </row>
    <row r="193" spans="2:5" x14ac:dyDescent="0.3">
      <c r="B193" s="2">
        <v>134</v>
      </c>
      <c r="C193">
        <f t="shared" si="2"/>
        <v>131.36869051988936</v>
      </c>
      <c r="D193">
        <f>(C193)/($C$2+C193)</f>
        <v>2.7190781522772413E-2</v>
      </c>
      <c r="E193">
        <f>$D$1*C193/($C$2+C193)/($C$2+C193)</f>
        <v>1.8572289711860805E-5</v>
      </c>
    </row>
    <row r="194" spans="2:5" x14ac:dyDescent="0.3">
      <c r="B194" s="2">
        <v>135</v>
      </c>
      <c r="C194">
        <f t="shared" si="2"/>
        <v>128.25667740622083</v>
      </c>
      <c r="D194">
        <f>(C194)/($C$2+C194)</f>
        <v>2.6563765345449981E-2</v>
      </c>
      <c r="E194">
        <f>$D$1*C194/($C$2+C194)/($C$2+C194)</f>
        <v>1.8155709502808957E-5</v>
      </c>
    </row>
    <row r="195" spans="2:5" x14ac:dyDescent="0.3">
      <c r="B195" s="2">
        <v>136</v>
      </c>
      <c r="C195">
        <f t="shared" si="2"/>
        <v>125.23306051902476</v>
      </c>
      <c r="D195">
        <f>(C195)/($C$2+C195)</f>
        <v>2.5953784811702775E-2</v>
      </c>
      <c r="E195">
        <f>$D$1*C195/($C$2+C195)/($C$2+C195)</f>
        <v>1.7749917735456805E-5</v>
      </c>
    </row>
    <row r="196" spans="2:5" x14ac:dyDescent="0.3">
      <c r="B196" s="2">
        <v>137</v>
      </c>
      <c r="C196">
        <f t="shared" si="2"/>
        <v>122.29495074615711</v>
      </c>
      <c r="D196">
        <f>(C196)/($C$2+C196)</f>
        <v>2.5360321588631638E-2</v>
      </c>
      <c r="E196">
        <f>$D$1*C196/($C$2+C196)/($C$2+C196)</f>
        <v>1.735461270977113E-5</v>
      </c>
    </row>
    <row r="197" spans="2:5" x14ac:dyDescent="0.3">
      <c r="B197" s="2">
        <v>138</v>
      </c>
      <c r="C197">
        <f t="shared" si="2"/>
        <v>119.43956498805248</v>
      </c>
      <c r="D197">
        <f>(C197)/($C$2+C197)</f>
        <v>2.4782874310894813E-2</v>
      </c>
      <c r="E197">
        <f>$D$1*C197/($C$2+C197)/($C$2+C197)</f>
        <v>1.696950114699812E-5</v>
      </c>
    </row>
    <row r="198" spans="2:5" x14ac:dyDescent="0.3">
      <c r="B198" s="2">
        <v>139</v>
      </c>
      <c r="C198">
        <f t="shared" ref="C198:C209" si="3">C$4*EXP(C$3*((1/($B198+273.15))-1/(298.15)))</f>
        <v>116.66422186296204</v>
      </c>
      <c r="D198">
        <f>(C198)/($C$2+C198)</f>
        <v>2.4220958009366762E-2</v>
      </c>
      <c r="E198">
        <f>$D$1*C198/($C$2+C198)/($C$2+C198)</f>
        <v>1.6594297993227307E-5</v>
      </c>
    </row>
    <row r="199" spans="2:5" x14ac:dyDescent="0.3">
      <c r="B199" s="2">
        <v>140</v>
      </c>
      <c r="C199">
        <f t="shared" si="3"/>
        <v>113.96633760194311</v>
      </c>
      <c r="D199">
        <f>(C199)/($C$2+C199)</f>
        <v>2.3674103558172146E-2</v>
      </c>
      <c r="E199">
        <f>$D$1*C199/($C$2+C199)/($C$2+C199)</f>
        <v>1.6228726223475315E-5</v>
      </c>
    </row>
    <row r="200" spans="2:5" x14ac:dyDescent="0.3">
      <c r="B200" s="2">
        <v>141</v>
      </c>
      <c r="C200">
        <f t="shared" si="3"/>
        <v>111.34342212453764</v>
      </c>
      <c r="D200">
        <f>(C200)/($C$2+C200)</f>
        <v>2.3141857139636873E-2</v>
      </c>
      <c r="E200">
        <f>$D$1*C200/($C$2+C200)/($C$2+C200)</f>
        <v>1.5872516646728972E-5</v>
      </c>
    </row>
    <row r="201" spans="2:5" x14ac:dyDescent="0.3">
      <c r="B201" s="2">
        <v>142</v>
      </c>
      <c r="C201">
        <f t="shared" si="3"/>
        <v>108.79307528655077</v>
      </c>
      <c r="D201">
        <f>(C201)/($C$2+C201)</f>
        <v>2.2623779726697414E-2</v>
      </c>
      <c r="E201">
        <f>$D$1*C201/($C$2+C201)/($C$2+C201)</f>
        <v>1.5525407712340097E-5</v>
      </c>
    </row>
    <row r="202" spans="2:5" x14ac:dyDescent="0.3">
      <c r="B202" s="2">
        <v>143</v>
      </c>
      <c r="C202">
        <f t="shared" si="3"/>
        <v>106.31298329177068</v>
      </c>
      <c r="D202">
        <f>(C202)/($C$2+C202)</f>
        <v>2.2119446582306954E-2</v>
      </c>
      <c r="E202">
        <f>$D$1*C202/($C$2+C202)/($C$2+C202)</f>
        <v>1.5187145318118741E-5</v>
      </c>
    </row>
    <row r="203" spans="2:5" x14ac:dyDescent="0.3">
      <c r="B203" s="2">
        <v>144</v>
      </c>
      <c r="C203">
        <f t="shared" si="3"/>
        <v>103.9009152598923</v>
      </c>
      <c r="D203">
        <f>(C203)/($C$2+C203)</f>
        <v>2.1628446775378847E-2</v>
      </c>
      <c r="E203">
        <f>$D$1*C203/($C$2+C203)/($C$2+C203)</f>
        <v>1.4857482620431785E-5</v>
      </c>
    </row>
    <row r="204" spans="2:5" x14ac:dyDescent="0.3">
      <c r="B204" s="2">
        <v>145</v>
      </c>
      <c r="C204">
        <f t="shared" si="3"/>
        <v>101.55471994329447</v>
      </c>
      <c r="D204">
        <f>(C204)/($C$2+C204)</f>
        <v>2.1150382712808863E-2</v>
      </c>
      <c r="E204">
        <f>$D$1*C204/($C$2+C204)/($C$2+C204)</f>
        <v>1.4536179846575511E-5</v>
      </c>
    </row>
    <row r="205" spans="2:5" x14ac:dyDescent="0.3">
      <c r="B205" s="2">
        <v>146</v>
      </c>
      <c r="C205">
        <f t="shared" si="3"/>
        <v>99.272322585692621</v>
      </c>
      <c r="D205">
        <f>(C205)/($C$2+C205)</f>
        <v>2.0684869687121216E-2</v>
      </c>
      <c r="E205">
        <f>$D$1*C205/($C$2+C205)/($C$2+C205)</f>
        <v>1.4223004109657126E-5</v>
      </c>
    </row>
    <row r="206" spans="2:5" x14ac:dyDescent="0.3">
      <c r="B206" s="2">
        <v>147</v>
      </c>
      <c r="C206">
        <f t="shared" si="3"/>
        <v>97.051721916041913</v>
      </c>
      <c r="D206">
        <f>(C206)/($C$2+C206)</f>
        <v>2.0231535439287997E-2</v>
      </c>
      <c r="E206">
        <f>$D$1*C206/($C$2+C206)/($C$2+C206)</f>
        <v>1.3917729226188837E-5</v>
      </c>
    </row>
    <row r="207" spans="2:5" x14ac:dyDescent="0.3">
      <c r="B207" s="2">
        <v>148</v>
      </c>
      <c r="C207">
        <f t="shared" si="3"/>
        <v>94.89098727139293</v>
      </c>
      <c r="D207">
        <f>(C207)/($C$2+C207)</f>
        <v>1.9790019736276032E-2</v>
      </c>
      <c r="E207">
        <f>$D$1*C207/($C$2+C207)/($C$2+C207)</f>
        <v>1.3620135536569286E-5</v>
      </c>
    </row>
    <row r="208" spans="2:5" x14ac:dyDescent="0.3">
      <c r="B208" s="2">
        <v>149</v>
      </c>
      <c r="C208">
        <f t="shared" si="3"/>
        <v>92.788255842721853</v>
      </c>
      <c r="D208">
        <f>(C208)/($C$2+C208)</f>
        <v>1.9359973962882027E-2</v>
      </c>
      <c r="E208">
        <f>$D$1*C208/($C$2+C208)/($C$2+C208)</f>
        <v>1.3330009728601538E-5</v>
      </c>
    </row>
    <row r="209" spans="2:5" x14ac:dyDescent="0.3">
      <c r="B209" s="2">
        <v>150</v>
      </c>
      <c r="C209">
        <f t="shared" si="3"/>
        <v>90.741730038051458</v>
      </c>
      <c r="D209">
        <f>(C209)/($C$2+C209)</f>
        <v>1.8941060727423253E-2</v>
      </c>
      <c r="E209">
        <f>$D$1*C209/($C$2+C209)/($C$2+C209)</f>
        <v>1.3047144664172969E-5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Thermistor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Mr.Tea</dc:creator>
  <cp:lastModifiedBy>MrTea</cp:lastModifiedBy>
  <dcterms:created xsi:type="dcterms:W3CDTF">2018-04-02T10:37:12Z</dcterms:created>
  <dcterms:modified xsi:type="dcterms:W3CDTF">2023-06-23T12:13:32Z</dcterms:modified>
</cp:coreProperties>
</file>