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65550\Desktop\"/>
    </mc:Choice>
  </mc:AlternateContent>
  <xr:revisionPtr revIDLastSave="0" documentId="8_{CFFF7A6B-780B-4216-82B4-5F6BD459DAD7}" xr6:coauthVersionLast="47" xr6:coauthVersionMax="47" xr10:uidLastSave="{00000000-0000-0000-0000-000000000000}"/>
  <bookViews>
    <workbookView xWindow="0" yWindow="0" windowWidth="28800" windowHeight="12225" tabRatio="875" firstSheet="6" activeTab="6" xr2:uid="{00000000-000D-0000-FFFF-FFFF00000000}"/>
  </bookViews>
  <sheets>
    <sheet name="Student" sheetId="13" r:id="rId1"/>
    <sheet name="bramki logiczne" sheetId="1" r:id="rId2"/>
    <sheet name="układ logiczny" sheetId="4" r:id="rId3"/>
    <sheet name="układy logiczne II" sheetId="15" r:id="rId4"/>
    <sheet name="układ logiczny_tabela prawdy" sheetId="14" r:id="rId5"/>
    <sheet name="Prawa rachunku zbioru" sheetId="17" r:id="rId6"/>
    <sheet name="minimalizacja" sheetId="1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 s="1"/>
  <c r="F10" i="1"/>
  <c r="G10" i="1" s="1"/>
  <c r="F9" i="1"/>
  <c r="G9" i="1" s="1"/>
  <c r="F8" i="1"/>
  <c r="G8" i="1" s="1"/>
  <c r="F7" i="1"/>
  <c r="G7" i="1" s="1"/>
  <c r="F6" i="1" l="1"/>
  <c r="B41" i="4" l="1"/>
  <c r="E26" i="4"/>
  <c r="D26" i="4"/>
  <c r="C26" i="4"/>
  <c r="B26" i="4"/>
  <c r="D25" i="4"/>
  <c r="C25" i="4"/>
  <c r="B25" i="4"/>
  <c r="E24" i="4"/>
  <c r="C24" i="4"/>
  <c r="B24" i="4"/>
  <c r="C23" i="4"/>
  <c r="B23" i="4"/>
  <c r="E22" i="4"/>
  <c r="D22" i="4"/>
  <c r="B22" i="4"/>
  <c r="D21" i="4"/>
  <c r="B21" i="4"/>
  <c r="E20" i="4"/>
  <c r="B20" i="4"/>
  <c r="B19" i="4"/>
  <c r="E18" i="4"/>
  <c r="D18" i="4"/>
  <c r="C18" i="4"/>
  <c r="D17" i="4"/>
  <c r="C17" i="4"/>
  <c r="E16" i="4"/>
  <c r="C16" i="4"/>
  <c r="C15" i="4"/>
  <c r="E14" i="4"/>
  <c r="D14" i="4"/>
  <c r="D13" i="4"/>
  <c r="E12" i="4"/>
  <c r="E5" i="4"/>
  <c r="C5" i="4"/>
  <c r="B40" i="4"/>
  <c r="E25" i="4"/>
  <c r="D24" i="4"/>
  <c r="E23" i="4"/>
  <c r="D23" i="4"/>
  <c r="C22" i="4"/>
  <c r="F22" i="4" s="1"/>
  <c r="E21" i="4"/>
  <c r="C21" i="4"/>
  <c r="F21" i="4" s="1"/>
  <c r="D20" i="4"/>
  <c r="C20" i="4"/>
  <c r="F20" i="4" s="1"/>
  <c r="E19" i="4"/>
  <c r="D19" i="4"/>
  <c r="C19" i="4"/>
  <c r="F19" i="4" s="1"/>
  <c r="B18" i="4"/>
  <c r="E17" i="4"/>
  <c r="B17" i="4"/>
  <c r="D16" i="4"/>
  <c r="B16" i="4"/>
  <c r="E15" i="4"/>
  <c r="D15" i="4"/>
  <c r="B15" i="4"/>
  <c r="C14" i="4"/>
  <c r="B14" i="4"/>
  <c r="E13" i="4"/>
  <c r="C13" i="4"/>
  <c r="B13" i="4"/>
  <c r="D12" i="4"/>
  <c r="C12" i="4"/>
  <c r="B12" i="4"/>
  <c r="E11" i="4"/>
  <c r="D11" i="4"/>
  <c r="C11" i="4"/>
  <c r="B11" i="4"/>
  <c r="D5" i="4"/>
  <c r="B5" i="4"/>
  <c r="D70" i="17"/>
  <c r="C70" i="17"/>
  <c r="B70" i="17"/>
  <c r="C69" i="17"/>
  <c r="B69" i="17"/>
  <c r="D68" i="17"/>
  <c r="B68" i="17"/>
  <c r="B67" i="17"/>
  <c r="D66" i="17"/>
  <c r="C66" i="17"/>
  <c r="C65" i="17"/>
  <c r="D64" i="17"/>
  <c r="D57" i="17"/>
  <c r="C57" i="17"/>
  <c r="B57" i="17"/>
  <c r="C56" i="17"/>
  <c r="B56" i="17"/>
  <c r="D55" i="17"/>
  <c r="B55" i="17"/>
  <c r="B54" i="17"/>
  <c r="D53" i="17"/>
  <c r="C53" i="17"/>
  <c r="C52" i="17"/>
  <c r="D51" i="17"/>
  <c r="C44" i="17"/>
  <c r="B44" i="17"/>
  <c r="B43" i="17"/>
  <c r="C42" i="17"/>
  <c r="C37" i="17"/>
  <c r="B37" i="17"/>
  <c r="B36" i="17"/>
  <c r="C35" i="17"/>
  <c r="C30" i="17"/>
  <c r="B30" i="17"/>
  <c r="B29" i="17"/>
  <c r="C28" i="17"/>
  <c r="C23" i="17"/>
  <c r="B23" i="17"/>
  <c r="B22" i="17"/>
  <c r="C21" i="17"/>
  <c r="B16" i="17"/>
  <c r="C15" i="17"/>
  <c r="B11" i="17"/>
  <c r="C10" i="17"/>
  <c r="B6" i="17"/>
  <c r="C5" i="17"/>
  <c r="D69" i="17"/>
  <c r="C68" i="17"/>
  <c r="D67" i="17"/>
  <c r="C67" i="17"/>
  <c r="B66" i="17"/>
  <c r="D65" i="17"/>
  <c r="B65" i="17"/>
  <c r="C64" i="17"/>
  <c r="B64" i="17"/>
  <c r="D63" i="17"/>
  <c r="C63" i="17"/>
  <c r="B63" i="17"/>
  <c r="D56" i="17"/>
  <c r="C55" i="17"/>
  <c r="D54" i="17"/>
  <c r="C54" i="17"/>
  <c r="B53" i="17"/>
  <c r="D52" i="17"/>
  <c r="B52" i="17"/>
  <c r="C51" i="17"/>
  <c r="B51" i="17"/>
  <c r="D50" i="17"/>
  <c r="C50" i="17"/>
  <c r="B50" i="17"/>
  <c r="C43" i="17"/>
  <c r="B42" i="17"/>
  <c r="C41" i="17"/>
  <c r="B41" i="17"/>
  <c r="C36" i="17"/>
  <c r="B35" i="17"/>
  <c r="C34" i="17"/>
  <c r="B34" i="17"/>
  <c r="C29" i="17"/>
  <c r="B28" i="17"/>
  <c r="C27" i="17"/>
  <c r="B27" i="17"/>
  <c r="C22" i="17"/>
  <c r="B21" i="17"/>
  <c r="C20" i="17"/>
  <c r="B20" i="17"/>
  <c r="C16" i="17"/>
  <c r="B15" i="17"/>
  <c r="C11" i="17"/>
  <c r="B10" i="17"/>
  <c r="C6" i="17"/>
  <c r="B5" i="17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F11" i="4" l="1"/>
  <c r="F12" i="4"/>
  <c r="F13" i="4"/>
  <c r="F14" i="4"/>
  <c r="F15" i="4"/>
  <c r="F16" i="4"/>
  <c r="F17" i="4"/>
  <c r="F18" i="4"/>
  <c r="F23" i="4"/>
  <c r="F24" i="4"/>
  <c r="F25" i="4"/>
  <c r="F26" i="4"/>
  <c r="G6" i="1"/>
</calcChain>
</file>

<file path=xl/sharedStrings.xml><?xml version="1.0" encoding="utf-8"?>
<sst xmlns="http://schemas.openxmlformats.org/spreadsheetml/2006/main" count="139" uniqueCount="87">
  <si>
    <t>Imię i Nazwisko</t>
  </si>
  <si>
    <t>Piotr Najda</t>
  </si>
  <si>
    <t>Nr albumu</t>
  </si>
  <si>
    <t>w65550</t>
  </si>
  <si>
    <t xml:space="preserve">Grupa </t>
  </si>
  <si>
    <t>GL02</t>
  </si>
  <si>
    <t>sygnały wejściowe</t>
  </si>
  <si>
    <t>A</t>
  </si>
  <si>
    <t>B</t>
  </si>
  <si>
    <t>nazwa bramki logicznej</t>
  </si>
  <si>
    <t>wartość logiczna (PRAWDA/FAŁSZ)</t>
  </si>
  <si>
    <t>wyjście (0 lub 1)</t>
  </si>
  <si>
    <t>symbol graficzny</t>
  </si>
  <si>
    <t>OR</t>
  </si>
  <si>
    <t>AND</t>
  </si>
  <si>
    <t>NOT</t>
  </si>
  <si>
    <t>NOR</t>
  </si>
  <si>
    <t>NAND</t>
  </si>
  <si>
    <t>XOR</t>
  </si>
  <si>
    <t>C</t>
  </si>
  <si>
    <t>D</t>
  </si>
  <si>
    <t>Q</t>
  </si>
  <si>
    <t>Skonstruuj ośmiowejściową bramkę logiczną NAND z wykorzystaniem tylko dwuwejściowych bramek AND i dwuwejściowych bramek NAND. Narysuj układ logiczny, który wykorzystuje minimalną liczbę bramek logicznych.</t>
  </si>
  <si>
    <t>E</t>
  </si>
  <si>
    <t>F</t>
  </si>
  <si>
    <t>G</t>
  </si>
  <si>
    <t>H</t>
  </si>
  <si>
    <t xml:space="preserve">Narysuj diagram logiczny, aby zaimplementować ośmiowejściową funkcję EX-NOR, używając minimalnej liczby dwuwejściowych bramek logicznych. </t>
  </si>
  <si>
    <t>Utwórz tabelę prawdy obwodu logicznego pokazanego na poniższym rysunku:</t>
  </si>
  <si>
    <t>Y</t>
  </si>
  <si>
    <t>Za pomocą dostępnych funkcji logicznych udowodnij tabelkami prawdy poszczególne tautologie.</t>
  </si>
  <si>
    <t>Prawo wyłączonego środka</t>
  </si>
  <si>
    <t>p</t>
  </si>
  <si>
    <t>∼p</t>
  </si>
  <si>
    <t>p∨(∼p)</t>
  </si>
  <si>
    <t>Prawo sprzeczności</t>
  </si>
  <si>
    <t>p∧(∼p)</t>
  </si>
  <si>
    <t>∼(p∧(∼p))</t>
  </si>
  <si>
    <t>Prawo podwójnej negacji</t>
  </si>
  <si>
    <t>∼(∼p)</t>
  </si>
  <si>
    <t>p⇔∼(∼p)</t>
  </si>
  <si>
    <t>I prawo de Morgana</t>
  </si>
  <si>
    <t>q</t>
  </si>
  <si>
    <t>p∧q</t>
  </si>
  <si>
    <t>∼(p∧q)</t>
  </si>
  <si>
    <t>∼q</t>
  </si>
  <si>
    <t>(∼p)∨(∼q)</t>
  </si>
  <si>
    <t>(∼(p∧q))⇔((∼p)∨(∼q))</t>
  </si>
  <si>
    <t>II prawo de Morgana</t>
  </si>
  <si>
    <t>p∨q</t>
  </si>
  <si>
    <t>∼(p∨q)</t>
  </si>
  <si>
    <t>(∼p)∧(∼q)</t>
  </si>
  <si>
    <t>(∼(p∨q))⇔((∼p)∧(∼q))</t>
  </si>
  <si>
    <t>Prawo odrywania</t>
  </si>
  <si>
    <t>p⇒q</t>
  </si>
  <si>
    <t>p∧(p⇒q)</t>
  </si>
  <si>
    <t>(p∧(p⇒q))⇒q</t>
  </si>
  <si>
    <t>Prawo negacji implikacji</t>
  </si>
  <si>
    <t>∼(p⇒q)</t>
  </si>
  <si>
    <t>p∧(∼q)</t>
  </si>
  <si>
    <t>(∼(p⇒q))⇔(p∧(∼q))</t>
  </si>
  <si>
    <t>Prawo rozdzielności koniunkcji względem alternatywy</t>
  </si>
  <si>
    <t>r</t>
  </si>
  <si>
    <t>q∨r</t>
  </si>
  <si>
    <t>p∧(q∨r)</t>
  </si>
  <si>
    <t>p∧r</t>
  </si>
  <si>
    <t>(p∧q)∨(p∧r)</t>
  </si>
  <si>
    <t>(p∧(q∨r))⇔((p∧q)∨(p∧r))</t>
  </si>
  <si>
    <t>Prawo rozdzielności alternatywy względem koniunkcji</t>
  </si>
  <si>
    <t>q∧r</t>
  </si>
  <si>
    <t>p∨(q∧r)</t>
  </si>
  <si>
    <t>p∨r</t>
  </si>
  <si>
    <t>(p∨q)∧(p∨r)</t>
  </si>
  <si>
    <t>(p∨(q∧r))⇔((p∨q)∧(p∨r))</t>
  </si>
  <si>
    <t>c</t>
  </si>
  <si>
    <t>a</t>
  </si>
  <si>
    <t>b</t>
  </si>
  <si>
    <t xml:space="preserve">a = p </t>
  </si>
  <si>
    <t>b = q</t>
  </si>
  <si>
    <t>f(a, b, c) = A v B = (~a ^ b) v (a ^ ~b) = bramka XOR</t>
  </si>
  <si>
    <t>f = (0,1, 4,5, 6,8,9,10,11,15)</t>
  </si>
  <si>
    <t>cd</t>
  </si>
  <si>
    <t xml:space="preserve">0 i 0 </t>
  </si>
  <si>
    <t>0 i 1</t>
  </si>
  <si>
    <t xml:space="preserve">1 i 1 </t>
  </si>
  <si>
    <t xml:space="preserve">1 i 0 </t>
  </si>
  <si>
    <t xml:space="preserve">f(a,b,c,d) = A v B = ~a~c + a~b + acd + ~ab~d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</si>
</sst>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18"/>
      <name val="Arial"/>
      <family val="2"/>
      <charset val="238"/>
    </font>
    <font>
      <sz val="10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thick">
        <color indexed="17"/>
      </left>
      <right style="thin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7"/>
      </left>
      <right style="thin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ck">
        <color indexed="17"/>
      </bottom>
      <diagonal/>
    </border>
    <border>
      <left style="thick">
        <color indexed="17"/>
      </left>
      <right style="thin">
        <color indexed="17"/>
      </right>
      <top/>
      <bottom style="thin">
        <color indexed="17"/>
      </bottom>
      <diagonal/>
    </border>
    <border>
      <left style="thick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ck">
        <color indexed="17"/>
      </left>
      <right style="thin">
        <color indexed="17"/>
      </right>
      <top style="thin">
        <color indexed="17"/>
      </top>
      <bottom style="thick">
        <color indexed="17"/>
      </bottom>
      <diagonal/>
    </border>
    <border>
      <left style="thin">
        <color indexed="17"/>
      </left>
      <right style="thick">
        <color indexed="17"/>
      </right>
      <top/>
      <bottom style="thin">
        <color indexed="17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7"/>
      </left>
      <right style="thick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indexed="17"/>
      </right>
      <top style="thin">
        <color indexed="17"/>
      </top>
      <bottom style="thick">
        <color indexed="17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/>
      <top style="thin">
        <color indexed="18"/>
      </top>
      <bottom style="thick">
        <color indexed="18"/>
      </bottom>
      <diagonal/>
    </border>
    <border>
      <left/>
      <right/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18"/>
      </bottom>
      <diagonal/>
    </border>
    <border>
      <left/>
      <right/>
      <top style="thick">
        <color indexed="18"/>
      </top>
      <bottom style="thin">
        <color indexed="18"/>
      </bottom>
      <diagonal/>
    </border>
    <border>
      <left/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1" fontId="0" fillId="0" borderId="0" xfId="0" applyNumberForma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2" xfId="0" applyNumberFormat="1" applyFont="1" applyFill="1" applyBorder="1" applyAlignment="1">
      <alignment horizontal="center" vertical="center" wrapText="1"/>
    </xf>
    <xf numFmtId="11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/>
    <xf numFmtId="11" fontId="4" fillId="4" borderId="11" xfId="0" applyNumberFormat="1" applyFont="1" applyFill="1" applyBorder="1" applyAlignment="1">
      <alignment horizontal="center" vertical="center" wrapText="1"/>
    </xf>
    <xf numFmtId="11" fontId="4" fillId="4" borderId="12" xfId="0" applyNumberFormat="1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Protection="1"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Protection="1">
      <protection locked="0"/>
    </xf>
    <xf numFmtId="11" fontId="4" fillId="4" borderId="16" xfId="0" applyNumberFormat="1" applyFont="1" applyFill="1" applyBorder="1" applyAlignment="1">
      <alignment horizontal="center" vertical="center" wrapText="1"/>
    </xf>
    <xf numFmtId="11" fontId="4" fillId="4" borderId="17" xfId="0" applyNumberFormat="1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5" fillId="5" borderId="21" xfId="0" applyFont="1" applyFill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0" fontId="6" fillId="0" borderId="0" xfId="0" applyFont="1"/>
    <xf numFmtId="0" fontId="6" fillId="0" borderId="27" xfId="0" applyFont="1" applyBorder="1"/>
    <xf numFmtId="0" fontId="0" fillId="7" borderId="27" xfId="0" applyFill="1" applyBorder="1"/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28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9" borderId="34" xfId="0" applyFill="1" applyBorder="1"/>
    <xf numFmtId="0" fontId="0" fillId="9" borderId="35" xfId="0" applyFill="1" applyBorder="1"/>
    <xf numFmtId="0" fontId="0" fillId="9" borderId="37" xfId="0" applyFill="1" applyBorder="1"/>
    <xf numFmtId="0" fontId="0" fillId="9" borderId="38" xfId="0" applyFill="1" applyBorder="1"/>
    <xf numFmtId="0" fontId="0" fillId="9" borderId="28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8" borderId="40" xfId="0" applyFont="1" applyFill="1" applyBorder="1" applyAlignment="1">
      <alignment vertical="center"/>
    </xf>
    <xf numFmtId="0" fontId="2" fillId="8" borderId="41" xfId="0" applyFont="1" applyFill="1" applyBorder="1" applyAlignment="1">
      <alignment vertical="center"/>
    </xf>
    <xf numFmtId="0" fontId="2" fillId="8" borderId="42" xfId="0" applyFont="1" applyFill="1" applyBorder="1" applyAlignment="1">
      <alignment vertical="center"/>
    </xf>
    <xf numFmtId="0" fontId="0" fillId="9" borderId="37" xfId="0" applyFill="1" applyBorder="1" applyAlignment="1">
      <alignment vertical="center"/>
    </xf>
    <xf numFmtId="0" fontId="0" fillId="9" borderId="38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9" borderId="32" xfId="0" applyFill="1" applyBorder="1" applyAlignment="1">
      <alignment vertical="center"/>
    </xf>
    <xf numFmtId="0" fontId="0" fillId="9" borderId="28" xfId="0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9" borderId="34" xfId="0" applyFill="1" applyBorder="1" applyAlignment="1">
      <alignment vertical="center"/>
    </xf>
    <xf numFmtId="0" fontId="0" fillId="9" borderId="35" xfId="0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7" borderId="0" xfId="0" applyFill="1"/>
    <xf numFmtId="0" fontId="0" fillId="14" borderId="0" xfId="0" applyFill="1"/>
    <xf numFmtId="0" fontId="6" fillId="13" borderId="0" xfId="0" applyFont="1" applyFill="1"/>
    <xf numFmtId="0" fontId="6" fillId="12" borderId="0" xfId="0" applyFont="1" applyFill="1"/>
    <xf numFmtId="0" fontId="0" fillId="16" borderId="0" xfId="0" applyFill="1"/>
    <xf numFmtId="0" fontId="0" fillId="17" borderId="0" xfId="0" applyFill="1"/>
    <xf numFmtId="0" fontId="0" fillId="15" borderId="43" xfId="0" applyFill="1" applyBorder="1"/>
    <xf numFmtId="0" fontId="0" fillId="15" borderId="44" xfId="0" applyFill="1" applyBorder="1"/>
    <xf numFmtId="0" fontId="0" fillId="17" borderId="45" xfId="0" applyFill="1" applyBorder="1"/>
    <xf numFmtId="0" fontId="0" fillId="15" borderId="46" xfId="0" applyFill="1" applyBorder="1"/>
    <xf numFmtId="0" fontId="0" fillId="15" borderId="47" xfId="0" applyFill="1" applyBorder="1"/>
    <xf numFmtId="0" fontId="0" fillId="15" borderId="48" xfId="0" applyFill="1" applyBorder="1"/>
    <xf numFmtId="0" fontId="0" fillId="16" borderId="48" xfId="0" applyFill="1" applyBorder="1"/>
    <xf numFmtId="0" fontId="0" fillId="15" borderId="49" xfId="0" applyFill="1" applyBorder="1"/>
    <xf numFmtId="11" fontId="3" fillId="4" borderId="22" xfId="0" applyNumberFormat="1" applyFont="1" applyFill="1" applyBorder="1" applyAlignment="1">
      <alignment horizontal="center" vertical="center" wrapText="1"/>
    </xf>
    <xf numFmtId="11" fontId="3" fillId="4" borderId="23" xfId="0" applyNumberFormat="1" applyFont="1" applyFill="1" applyBorder="1" applyAlignment="1">
      <alignment horizontal="center" vertical="center" wrapText="1"/>
    </xf>
    <xf numFmtId="11" fontId="3" fillId="4" borderId="24" xfId="0" applyNumberFormat="1" applyFont="1" applyFill="1" applyBorder="1" applyAlignment="1">
      <alignment horizontal="center" vertical="center" wrapText="1"/>
    </xf>
    <xf numFmtId="11" fontId="3" fillId="4" borderId="25" xfId="0" applyNumberFormat="1" applyFont="1" applyFill="1" applyBorder="1" applyAlignment="1">
      <alignment horizontal="center" vertical="center" wrapText="1"/>
    </xf>
    <xf numFmtId="11" fontId="3" fillId="4" borderId="2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5</xdr:row>
      <xdr:rowOff>28575</xdr:rowOff>
    </xdr:from>
    <xdr:to>
      <xdr:col>7</xdr:col>
      <xdr:colOff>1666875</xdr:colOff>
      <xdr:row>5</xdr:row>
      <xdr:rowOff>476250</xdr:rowOff>
    </xdr:to>
    <xdr:pic>
      <xdr:nvPicPr>
        <xdr:cNvPr id="1166" name="Picture 2" descr="http://zst.bytom.pl/~utk/or.gif">
          <a:extLst>
            <a:ext uri="{FF2B5EF4-FFF2-40B4-BE49-F238E27FC236}">
              <a16:creationId xmlns:a16="http://schemas.microsoft.com/office/drawing/2014/main" id="{29B6386C-41B1-4AAD-902F-779F94F34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4568" y="2790825"/>
          <a:ext cx="9334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793296</xdr:colOff>
      <xdr:row>6</xdr:row>
      <xdr:rowOff>76200</xdr:rowOff>
    </xdr:from>
    <xdr:to>
      <xdr:col>7</xdr:col>
      <xdr:colOff>1483178</xdr:colOff>
      <xdr:row>6</xdr:row>
      <xdr:rowOff>462905</xdr:rowOff>
    </xdr:to>
    <xdr:pic>
      <xdr:nvPicPr>
        <xdr:cNvPr id="1167" name="Picture 2">
          <a:extLst>
            <a:ext uri="{FF2B5EF4-FFF2-40B4-BE49-F238E27FC236}">
              <a16:creationId xmlns:a16="http://schemas.microsoft.com/office/drawing/2014/main" id="{44D64F48-784A-4887-9E63-7F4F1881F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4439" y="3341914"/>
          <a:ext cx="689882" cy="38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800100</xdr:colOff>
      <xdr:row>7</xdr:row>
      <xdr:rowOff>72118</xdr:rowOff>
    </xdr:from>
    <xdr:to>
      <xdr:col>7</xdr:col>
      <xdr:colOff>1469571</xdr:colOff>
      <xdr:row>7</xdr:row>
      <xdr:rowOff>491092</xdr:rowOff>
    </xdr:to>
    <xdr:pic>
      <xdr:nvPicPr>
        <xdr:cNvPr id="1168" name="Picture 2">
          <a:extLst>
            <a:ext uri="{FF2B5EF4-FFF2-40B4-BE49-F238E27FC236}">
              <a16:creationId xmlns:a16="http://schemas.microsoft.com/office/drawing/2014/main" id="{90E8E3CF-FE1C-4FB4-83A3-C61D796B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1243" y="3841297"/>
          <a:ext cx="669471" cy="418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823232</xdr:colOff>
      <xdr:row>8</xdr:row>
      <xdr:rowOff>92529</xdr:rowOff>
    </xdr:from>
    <xdr:to>
      <xdr:col>7</xdr:col>
      <xdr:colOff>1469571</xdr:colOff>
      <xdr:row>8</xdr:row>
      <xdr:rowOff>481091</xdr:rowOff>
    </xdr:to>
    <xdr:pic>
      <xdr:nvPicPr>
        <xdr:cNvPr id="1169" name="Picture 2">
          <a:extLst>
            <a:ext uri="{FF2B5EF4-FFF2-40B4-BE49-F238E27FC236}">
              <a16:creationId xmlns:a16="http://schemas.microsoft.com/office/drawing/2014/main" id="{7D571BC5-D534-4710-924E-DE266EB8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4365172"/>
          <a:ext cx="646339" cy="388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768802</xdr:colOff>
      <xdr:row>9</xdr:row>
      <xdr:rowOff>63953</xdr:rowOff>
    </xdr:from>
    <xdr:to>
      <xdr:col>7</xdr:col>
      <xdr:colOff>1539895</xdr:colOff>
      <xdr:row>9</xdr:row>
      <xdr:rowOff>462643</xdr:rowOff>
    </xdr:to>
    <xdr:pic>
      <xdr:nvPicPr>
        <xdr:cNvPr id="1170" name="Picture 2">
          <a:extLst>
            <a:ext uri="{FF2B5EF4-FFF2-40B4-BE49-F238E27FC236}">
              <a16:creationId xmlns:a16="http://schemas.microsoft.com/office/drawing/2014/main" id="{7694922E-7541-4BED-9CD7-708FC62B6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9945" y="4840060"/>
          <a:ext cx="771093" cy="398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1838326</xdr:colOff>
      <xdr:row>0</xdr:row>
      <xdr:rowOff>0</xdr:rowOff>
    </xdr:from>
    <xdr:to>
      <xdr:col>14</xdr:col>
      <xdr:colOff>201706</xdr:colOff>
      <xdr:row>4</xdr:row>
      <xdr:rowOff>11206</xdr:rowOff>
    </xdr:to>
    <xdr:sp macro="" textlink="">
      <xdr:nvSpPr>
        <xdr:cNvPr id="1171" name="Oval 10">
          <a:extLst>
            <a:ext uri="{FF2B5EF4-FFF2-40B4-BE49-F238E27FC236}">
              <a16:creationId xmlns:a16="http://schemas.microsoft.com/office/drawing/2014/main" id="{669D1DCF-EAE4-41C9-9052-F8F9B853479C}"/>
            </a:ext>
          </a:extLst>
        </xdr:cNvPr>
        <xdr:cNvSpPr>
          <a:spLocks noChangeArrowheads="1"/>
        </xdr:cNvSpPr>
      </xdr:nvSpPr>
      <xdr:spPr bwMode="auto">
        <a:xfrm>
          <a:off x="9346267" y="0"/>
          <a:ext cx="4436968" cy="2229971"/>
        </a:xfrm>
        <a:prstGeom prst="ellipse">
          <a:avLst/>
        </a:prstGeom>
        <a:noFill/>
        <a:ln w="19050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66675</xdr:colOff>
      <xdr:row>0</xdr:row>
      <xdr:rowOff>28575</xdr:rowOff>
    </xdr:from>
    <xdr:to>
      <xdr:col>7</xdr:col>
      <xdr:colOff>2390775</xdr:colOff>
      <xdr:row>3</xdr:row>
      <xdr:rowOff>238125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2017129C-0516-4BCF-A4B9-D782EB587E7C}"/>
            </a:ext>
          </a:extLst>
        </xdr:cNvPr>
        <xdr:cNvSpPr>
          <a:spLocks noChangeArrowheads="1"/>
        </xdr:cNvSpPr>
      </xdr:nvSpPr>
      <xdr:spPr bwMode="auto">
        <a:xfrm rot="5400000">
          <a:off x="7639050" y="-38100"/>
          <a:ext cx="2190750" cy="2324100"/>
        </a:xfrm>
        <a:prstGeom prst="rightArrow">
          <a:avLst>
            <a:gd name="adj1" fmla="val 50000"/>
            <a:gd name="adj2" fmla="val 25000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Umieść symbole graficzne </a:t>
          </a: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 odpowiednich komórkach czwartej kolumny tabeli.</a:t>
          </a:r>
        </a:p>
      </xdr:txBody>
    </xdr:sp>
    <xdr:clientData/>
  </xdr:twoCellAnchor>
  <xdr:twoCellAnchor>
    <xdr:from>
      <xdr:col>5</xdr:col>
      <xdr:colOff>9525</xdr:colOff>
      <xdr:row>0</xdr:row>
      <xdr:rowOff>38100</xdr:rowOff>
    </xdr:from>
    <xdr:to>
      <xdr:col>5</xdr:col>
      <xdr:colOff>2390775</xdr:colOff>
      <xdr:row>3</xdr:row>
      <xdr:rowOff>219075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A6AE1349-CF56-454E-A16C-E8FF2FF6A6F4}"/>
            </a:ext>
          </a:extLst>
        </xdr:cNvPr>
        <xdr:cNvSpPr>
          <a:spLocks noChangeArrowheads="1"/>
        </xdr:cNvSpPr>
      </xdr:nvSpPr>
      <xdr:spPr bwMode="auto">
        <a:xfrm rot="5400000">
          <a:off x="2728912" y="-71437"/>
          <a:ext cx="2162175" cy="2381250"/>
        </a:xfrm>
        <a:prstGeom prst="rightArrow">
          <a:avLst>
            <a:gd name="adj1" fmla="val 50000"/>
            <a:gd name="adj2" fmla="val 25000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1100"/>
            </a:lnSpc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Zapisz odpowiednią formułę realizującą podaną funkcję logiczną. Wykorzystaj funkcje: LUB(), ORAZ, NIE(), JEŻELI(). </a:t>
          </a:r>
        </a:p>
      </xdr:txBody>
    </xdr:sp>
    <xdr:clientData/>
  </xdr:twoCellAnchor>
  <xdr:twoCellAnchor>
    <xdr:from>
      <xdr:col>6</xdr:col>
      <xdr:colOff>28575</xdr:colOff>
      <xdr:row>0</xdr:row>
      <xdr:rowOff>38100</xdr:rowOff>
    </xdr:from>
    <xdr:to>
      <xdr:col>6</xdr:col>
      <xdr:colOff>2409825</xdr:colOff>
      <xdr:row>3</xdr:row>
      <xdr:rowOff>219075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D1AE78DA-7AEA-4181-9D0E-751FC0EAB598}"/>
            </a:ext>
          </a:extLst>
        </xdr:cNvPr>
        <xdr:cNvSpPr>
          <a:spLocks noChangeArrowheads="1"/>
        </xdr:cNvSpPr>
      </xdr:nvSpPr>
      <xdr:spPr bwMode="auto">
        <a:xfrm rot="5400000">
          <a:off x="5195887" y="-71437"/>
          <a:ext cx="2162175" cy="2381250"/>
        </a:xfrm>
        <a:prstGeom prst="rightArrow">
          <a:avLst>
            <a:gd name="adj1" fmla="val 50000"/>
            <a:gd name="adj2" fmla="val 25000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Zapisz formułę generującą stan "0" lub "1" w zależności od wartości "PRAWDA/FAŁSZ" w kolumnie F. Wykorzystaj funkcję: JEŻELI(). </a:t>
          </a:r>
        </a:p>
      </xdr:txBody>
    </xdr:sp>
    <xdr:clientData/>
  </xdr:twoCellAnchor>
  <xdr:twoCellAnchor editAs="oneCell">
    <xdr:from>
      <xdr:col>7</xdr:col>
      <xdr:colOff>612322</xdr:colOff>
      <xdr:row>9</xdr:row>
      <xdr:rowOff>462642</xdr:rowOff>
    </xdr:from>
    <xdr:to>
      <xdr:col>7</xdr:col>
      <xdr:colOff>1995029</xdr:colOff>
      <xdr:row>11</xdr:row>
      <xdr:rowOff>81643</xdr:rowOff>
    </xdr:to>
    <xdr:pic>
      <xdr:nvPicPr>
        <xdr:cNvPr id="12" name="Obraz 11" descr="Plik:Bramka log XOR.svg – Wikipedia, wolna encyklopedia">
          <a:extLst>
            <a:ext uri="{FF2B5EF4-FFF2-40B4-BE49-F238E27FC236}">
              <a16:creationId xmlns:a16="http://schemas.microsoft.com/office/drawing/2014/main" id="{9F91603D-7400-413F-9CBD-651715EA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3465" y="5238749"/>
          <a:ext cx="1382707" cy="693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152400</xdr:rowOff>
    </xdr:from>
    <xdr:to>
      <xdr:col>16</xdr:col>
      <xdr:colOff>209550</xdr:colOff>
      <xdr:row>21</xdr:row>
      <xdr:rowOff>66675</xdr:rowOff>
    </xdr:to>
    <xdr:pic>
      <xdr:nvPicPr>
        <xdr:cNvPr id="2084" name="Picture 5">
          <a:extLst>
            <a:ext uri="{FF2B5EF4-FFF2-40B4-BE49-F238E27FC236}">
              <a16:creationId xmlns:a16="http://schemas.microsoft.com/office/drawing/2014/main" id="{A422553D-F8DB-43AA-A9B2-6681733B4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14350"/>
          <a:ext cx="5648325" cy="3676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104775</xdr:colOff>
      <xdr:row>0</xdr:row>
      <xdr:rowOff>57149</xdr:rowOff>
    </xdr:from>
    <xdr:to>
      <xdr:col>6</xdr:col>
      <xdr:colOff>304800</xdr:colOff>
      <xdr:row>8</xdr:row>
      <xdr:rowOff>114302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8CBD5B81-2698-467B-B02A-AF434612EA14}"/>
            </a:ext>
          </a:extLst>
        </xdr:cNvPr>
        <xdr:cNvSpPr>
          <a:spLocks noChangeArrowheads="1"/>
        </xdr:cNvSpPr>
      </xdr:nvSpPr>
      <xdr:spPr bwMode="auto">
        <a:xfrm rot="5400000">
          <a:off x="3471861" y="-319087"/>
          <a:ext cx="1943103" cy="2695575"/>
        </a:xfrm>
        <a:prstGeom prst="rightArrow">
          <a:avLst>
            <a:gd name="adj1" fmla="val 76056"/>
            <a:gd name="adj2" fmla="val 32042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Zapisz formułę generującą stan "0" lub "1" dla wyjścia "Q" przedstawionego układu dla wszystkich kombinacji sygnałów wejściowych. Wykorzystaj funkcje: JEŻELI(), LUB(), ORAZ(), NIE() w zapisie jednej formuły.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12</xdr:row>
      <xdr:rowOff>142875</xdr:rowOff>
    </xdr:from>
    <xdr:to>
      <xdr:col>3</xdr:col>
      <xdr:colOff>42152</xdr:colOff>
      <xdr:row>15</xdr:row>
      <xdr:rowOff>152400</xdr:rowOff>
    </xdr:to>
    <xdr:pic>
      <xdr:nvPicPr>
        <xdr:cNvPr id="28" name="Picture 2" descr="http://zst.bytom.pl/~utk/or.gif">
          <a:extLst>
            <a:ext uri="{FF2B5EF4-FFF2-40B4-BE49-F238E27FC236}">
              <a16:creationId xmlns:a16="http://schemas.microsoft.com/office/drawing/2014/main" id="{80E3050D-F3FA-4811-9DCE-291306D4D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4" y="2895600"/>
          <a:ext cx="1032753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726621</xdr:colOff>
      <xdr:row>17</xdr:row>
      <xdr:rowOff>152400</xdr:rowOff>
    </xdr:from>
    <xdr:to>
      <xdr:col>0</xdr:col>
      <xdr:colOff>1416503</xdr:colOff>
      <xdr:row>20</xdr:row>
      <xdr:rowOff>53330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1967E003-6388-4EC6-BBF5-97FFBBCF1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621" y="4524375"/>
          <a:ext cx="689882" cy="38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742950</xdr:colOff>
      <xdr:row>20</xdr:row>
      <xdr:rowOff>81643</xdr:rowOff>
    </xdr:from>
    <xdr:to>
      <xdr:col>0</xdr:col>
      <xdr:colOff>1412421</xdr:colOff>
      <xdr:row>23</xdr:row>
      <xdr:rowOff>24367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B06621E9-DF94-43B4-80D3-97F388E0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48918"/>
          <a:ext cx="669471" cy="42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813707</xdr:colOff>
      <xdr:row>23</xdr:row>
      <xdr:rowOff>111579</xdr:rowOff>
    </xdr:from>
    <xdr:to>
      <xdr:col>0</xdr:col>
      <xdr:colOff>1460046</xdr:colOff>
      <xdr:row>26</xdr:row>
      <xdr:rowOff>23891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id="{14A86934-2AE1-4A08-A6F0-655912CBD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707" y="5493204"/>
          <a:ext cx="646339" cy="398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711652</xdr:colOff>
      <xdr:row>27</xdr:row>
      <xdr:rowOff>6803</xdr:rowOff>
    </xdr:from>
    <xdr:to>
      <xdr:col>0</xdr:col>
      <xdr:colOff>1482745</xdr:colOff>
      <xdr:row>29</xdr:row>
      <xdr:rowOff>110218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1A360FC9-ADC3-4519-8E22-43495025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652" y="6036128"/>
          <a:ext cx="771093" cy="427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282905</xdr:colOff>
      <xdr:row>11</xdr:row>
      <xdr:rowOff>38100</xdr:rowOff>
    </xdr:from>
    <xdr:to>
      <xdr:col>16</xdr:col>
      <xdr:colOff>504825</xdr:colOff>
      <xdr:row>30</xdr:row>
      <xdr:rowOff>136888</xdr:rowOff>
    </xdr:to>
    <xdr:pic>
      <xdr:nvPicPr>
        <xdr:cNvPr id="33" name="Obraz 32">
          <a:extLst>
            <a:ext uri="{FF2B5EF4-FFF2-40B4-BE49-F238E27FC236}">
              <a16:creationId xmlns:a16="http://schemas.microsoft.com/office/drawing/2014/main" id="{F4696C30-510A-4A4D-BFCF-0EE7E3FEA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330" y="2628900"/>
          <a:ext cx="6317920" cy="3175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50347</xdr:colOff>
      <xdr:row>1</xdr:row>
      <xdr:rowOff>28576</xdr:rowOff>
    </xdr:from>
    <xdr:to>
      <xdr:col>2</xdr:col>
      <xdr:colOff>594109</xdr:colOff>
      <xdr:row>3</xdr:row>
      <xdr:rowOff>9525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4E4271BA-0BF2-483A-9CC7-8ED04A33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372" y="676276"/>
          <a:ext cx="543762" cy="304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50346</xdr:colOff>
      <xdr:row>3</xdr:row>
      <xdr:rowOff>9525</xdr:rowOff>
    </xdr:from>
    <xdr:to>
      <xdr:col>2</xdr:col>
      <xdr:colOff>590550</xdr:colOff>
      <xdr:row>4</xdr:row>
      <xdr:rowOff>150405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5785E0C1-EA94-4B79-A997-286A423A6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371" y="981075"/>
          <a:ext cx="540204" cy="302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50346</xdr:colOff>
      <xdr:row>5</xdr:row>
      <xdr:rowOff>19050</xdr:rowOff>
    </xdr:from>
    <xdr:to>
      <xdr:col>2</xdr:col>
      <xdr:colOff>590550</xdr:colOff>
      <xdr:row>6</xdr:row>
      <xdr:rowOff>159930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8D1938A7-EC22-4BC0-8024-35EFCCA16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371" y="1314450"/>
          <a:ext cx="540204" cy="302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50346</xdr:colOff>
      <xdr:row>7</xdr:row>
      <xdr:rowOff>0</xdr:rowOff>
    </xdr:from>
    <xdr:to>
      <xdr:col>2</xdr:col>
      <xdr:colOff>590550</xdr:colOff>
      <xdr:row>8</xdr:row>
      <xdr:rowOff>140880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B29F6950-D300-4D61-B410-78C6C3DE0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371" y="1619250"/>
          <a:ext cx="540204" cy="302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2721</xdr:colOff>
      <xdr:row>5</xdr:row>
      <xdr:rowOff>66675</xdr:rowOff>
    </xdr:from>
    <xdr:to>
      <xdr:col>4</xdr:col>
      <xdr:colOff>293729</xdr:colOff>
      <xdr:row>8</xdr:row>
      <xdr:rowOff>85725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6E2015D5-30F8-47B7-85FB-2383A919D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346" y="1362075"/>
          <a:ext cx="900608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31296</xdr:colOff>
      <xdr:row>1</xdr:row>
      <xdr:rowOff>85725</xdr:rowOff>
    </xdr:from>
    <xdr:to>
      <xdr:col>4</xdr:col>
      <xdr:colOff>247650</xdr:colOff>
      <xdr:row>4</xdr:row>
      <xdr:rowOff>62929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id="{6EF1321A-54BA-4B60-97B2-A9D39C76D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921" y="733425"/>
          <a:ext cx="825954" cy="462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330652</xdr:colOff>
      <xdr:row>1</xdr:row>
      <xdr:rowOff>54428</xdr:rowOff>
    </xdr:from>
    <xdr:to>
      <xdr:col>8</xdr:col>
      <xdr:colOff>76200</xdr:colOff>
      <xdr:row>8</xdr:row>
      <xdr:rowOff>131085</xdr:rowOff>
    </xdr:to>
    <xdr:pic>
      <xdr:nvPicPr>
        <xdr:cNvPr id="41" name="Picture 2">
          <a:extLst>
            <a:ext uri="{FF2B5EF4-FFF2-40B4-BE49-F238E27FC236}">
              <a16:creationId xmlns:a16="http://schemas.microsoft.com/office/drawing/2014/main" id="{62D5E25B-8053-4586-9D1C-1CB326FCF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0877" y="702128"/>
          <a:ext cx="2183948" cy="1210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257174</xdr:colOff>
      <xdr:row>16</xdr:row>
      <xdr:rowOff>142875</xdr:rowOff>
    </xdr:from>
    <xdr:to>
      <xdr:col>3</xdr:col>
      <xdr:colOff>70727</xdr:colOff>
      <xdr:row>19</xdr:row>
      <xdr:rowOff>152400</xdr:rowOff>
    </xdr:to>
    <xdr:pic>
      <xdr:nvPicPr>
        <xdr:cNvPr id="42" name="Picture 2" descr="http://zst.bytom.pl/~utk/or.gif">
          <a:extLst>
            <a:ext uri="{FF2B5EF4-FFF2-40B4-BE49-F238E27FC236}">
              <a16:creationId xmlns:a16="http://schemas.microsoft.com/office/drawing/2014/main" id="{924E57A7-4DF8-4B41-8888-2F5DA75DD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599" y="3543300"/>
          <a:ext cx="1032753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247649</xdr:colOff>
      <xdr:row>20</xdr:row>
      <xdr:rowOff>133350</xdr:rowOff>
    </xdr:from>
    <xdr:to>
      <xdr:col>3</xdr:col>
      <xdr:colOff>61202</xdr:colOff>
      <xdr:row>23</xdr:row>
      <xdr:rowOff>142875</xdr:rowOff>
    </xdr:to>
    <xdr:pic>
      <xdr:nvPicPr>
        <xdr:cNvPr id="43" name="Picture 2" descr="http://zst.bytom.pl/~utk/or.gif">
          <a:extLst>
            <a:ext uri="{FF2B5EF4-FFF2-40B4-BE49-F238E27FC236}">
              <a16:creationId xmlns:a16="http://schemas.microsoft.com/office/drawing/2014/main" id="{1F3A530E-6914-4F7D-A9AB-D0830DE6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4" y="4181475"/>
          <a:ext cx="1032753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295274</xdr:colOff>
      <xdr:row>24</xdr:row>
      <xdr:rowOff>133350</xdr:rowOff>
    </xdr:from>
    <xdr:to>
      <xdr:col>3</xdr:col>
      <xdr:colOff>108827</xdr:colOff>
      <xdr:row>27</xdr:row>
      <xdr:rowOff>142875</xdr:rowOff>
    </xdr:to>
    <xdr:pic>
      <xdr:nvPicPr>
        <xdr:cNvPr id="44" name="Picture 2" descr="http://zst.bytom.pl/~utk/or.gif">
          <a:extLst>
            <a:ext uri="{FF2B5EF4-FFF2-40B4-BE49-F238E27FC236}">
              <a16:creationId xmlns:a16="http://schemas.microsoft.com/office/drawing/2014/main" id="{06F1F517-7343-4FC6-9323-1EF1F933C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699" y="4829175"/>
          <a:ext cx="1032753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19049</xdr:colOff>
      <xdr:row>21</xdr:row>
      <xdr:rowOff>38099</xdr:rowOff>
    </xdr:from>
    <xdr:to>
      <xdr:col>6</xdr:col>
      <xdr:colOff>355058</xdr:colOff>
      <xdr:row>27</xdr:row>
      <xdr:rowOff>104774</xdr:rowOff>
    </xdr:to>
    <xdr:pic>
      <xdr:nvPicPr>
        <xdr:cNvPr id="45" name="Picture 2" descr="http://zst.bytom.pl/~utk/or.gif">
          <a:extLst>
            <a:ext uri="{FF2B5EF4-FFF2-40B4-BE49-F238E27FC236}">
              <a16:creationId xmlns:a16="http://schemas.microsoft.com/office/drawing/2014/main" id="{3AF8546D-E816-4638-B2A0-7443AD7A8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4" y="4248149"/>
          <a:ext cx="2164809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76199</xdr:colOff>
      <xdr:row>12</xdr:row>
      <xdr:rowOff>161924</xdr:rowOff>
    </xdr:from>
    <xdr:to>
      <xdr:col>6</xdr:col>
      <xdr:colOff>412208</xdr:colOff>
      <xdr:row>19</xdr:row>
      <xdr:rowOff>66674</xdr:rowOff>
    </xdr:to>
    <xdr:pic>
      <xdr:nvPicPr>
        <xdr:cNvPr id="46" name="Picture 2" descr="http://zst.bytom.pl/~utk/or.gif">
          <a:extLst>
            <a:ext uri="{FF2B5EF4-FFF2-40B4-BE49-F238E27FC236}">
              <a16:creationId xmlns:a16="http://schemas.microsoft.com/office/drawing/2014/main" id="{760DF87C-856C-43EB-A62A-05642D315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4" y="2914649"/>
          <a:ext cx="2164809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133350</xdr:rowOff>
    </xdr:from>
    <xdr:to>
      <xdr:col>14</xdr:col>
      <xdr:colOff>133350</xdr:colOff>
      <xdr:row>10</xdr:row>
      <xdr:rowOff>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B2F9AD1-81A2-4163-993A-CD55CDB3DEE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295275"/>
          <a:ext cx="4191000" cy="1362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152400</xdr:rowOff>
    </xdr:from>
    <xdr:to>
      <xdr:col>3</xdr:col>
      <xdr:colOff>190289</xdr:colOff>
      <xdr:row>15</xdr:row>
      <xdr:rowOff>18783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D4B531B-89C1-413D-8557-414DBF9B0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14325"/>
          <a:ext cx="1685714" cy="2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285751</xdr:colOff>
      <xdr:row>18</xdr:row>
      <xdr:rowOff>0</xdr:rowOff>
    </xdr:from>
    <xdr:to>
      <xdr:col>8</xdr:col>
      <xdr:colOff>127041</xdr:colOff>
      <xdr:row>23</xdr:row>
      <xdr:rowOff>28574</xdr:rowOff>
    </xdr:to>
    <xdr:pic>
      <xdr:nvPicPr>
        <xdr:cNvPr id="3" name="Obraz 2" descr="Plik:Bramka log XOR.svg – Wikipedia, wolna encyklopedia">
          <a:extLst>
            <a:ext uri="{FF2B5EF4-FFF2-40B4-BE49-F238E27FC236}">
              <a16:creationId xmlns:a16="http://schemas.microsoft.com/office/drawing/2014/main" id="{E3990732-65CD-4C9A-9543-000FD913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1" y="2914650"/>
          <a:ext cx="1670090" cy="838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B2:C4"/>
  <sheetViews>
    <sheetView workbookViewId="0">
      <selection activeCell="C4" sqref="C4"/>
    </sheetView>
  </sheetViews>
  <sheetFormatPr defaultRowHeight="12.75"/>
  <cols>
    <col min="2" max="2" width="20" customWidth="1"/>
    <col min="3" max="3" width="20.42578125" customWidth="1"/>
  </cols>
  <sheetData>
    <row r="2" spans="2:3">
      <c r="B2" s="38" t="s">
        <v>0</v>
      </c>
      <c r="C2" s="39" t="s">
        <v>1</v>
      </c>
    </row>
    <row r="3" spans="2:3">
      <c r="B3" s="38" t="s">
        <v>2</v>
      </c>
      <c r="C3" s="39" t="s">
        <v>3</v>
      </c>
    </row>
    <row r="4" spans="2:3">
      <c r="B4" s="38" t="s">
        <v>4</v>
      </c>
      <c r="C4" s="3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3"/>
  <sheetViews>
    <sheetView zoomScale="70" zoomScaleNormal="70" workbookViewId="0">
      <selection activeCell="H20" sqref="H20"/>
    </sheetView>
  </sheetViews>
  <sheetFormatPr defaultRowHeight="12.75"/>
  <cols>
    <col min="1" max="1" width="4.28515625" customWidth="1"/>
    <col min="2" max="3" width="8.7109375" customWidth="1"/>
    <col min="4" max="4" width="4.140625" customWidth="1"/>
    <col min="5" max="5" width="13.28515625" customWidth="1"/>
    <col min="6" max="8" width="36.7109375" customWidth="1"/>
  </cols>
  <sheetData>
    <row r="1" spans="2:12" ht="105" customHeight="1">
      <c r="L1" s="16"/>
    </row>
    <row r="2" spans="2:12" ht="13.5" thickBot="1">
      <c r="L2" s="16"/>
    </row>
    <row r="3" spans="2:12" ht="37.5" customHeight="1" thickTop="1">
      <c r="B3" s="102" t="s">
        <v>6</v>
      </c>
      <c r="C3" s="103"/>
      <c r="D3" s="1"/>
      <c r="E3" s="1"/>
      <c r="F3" s="1"/>
      <c r="G3" s="1"/>
      <c r="H3" s="1"/>
      <c r="L3" s="16"/>
    </row>
    <row r="4" spans="2:12" ht="18.75" customHeight="1" thickBot="1">
      <c r="B4" s="13" t="s">
        <v>7</v>
      </c>
      <c r="C4" s="14" t="s">
        <v>8</v>
      </c>
      <c r="D4" s="1"/>
      <c r="E4" s="1"/>
      <c r="F4" s="1"/>
      <c r="G4" s="1"/>
      <c r="H4" s="1"/>
    </row>
    <row r="5" spans="2:12" ht="42" customHeight="1" thickTop="1" thickBot="1">
      <c r="B5" s="35">
        <v>1</v>
      </c>
      <c r="C5" s="36">
        <v>0</v>
      </c>
      <c r="D5" s="1"/>
      <c r="E5" s="2" t="s">
        <v>9</v>
      </c>
      <c r="F5" s="3" t="s">
        <v>10</v>
      </c>
      <c r="G5" s="3" t="s">
        <v>11</v>
      </c>
      <c r="H5" s="4" t="s">
        <v>12</v>
      </c>
    </row>
    <row r="6" spans="2:12" ht="39.950000000000003" customHeight="1" thickTop="1">
      <c r="E6" s="8" t="s">
        <v>13</v>
      </c>
      <c r="F6" s="11" t="b">
        <f>OR(B5,C5)</f>
        <v>1</v>
      </c>
      <c r="G6" s="11">
        <f>IF(F6,1,0)</f>
        <v>1</v>
      </c>
      <c r="H6" s="12"/>
    </row>
    <row r="7" spans="2:12" ht="39.950000000000003" customHeight="1">
      <c r="E7" s="9" t="s">
        <v>14</v>
      </c>
      <c r="F7" s="17" t="b">
        <f>AND(B5,C5)</f>
        <v>0</v>
      </c>
      <c r="G7" s="11">
        <f>IF(F7,1,0)</f>
        <v>0</v>
      </c>
      <c r="H7" s="18"/>
    </row>
    <row r="8" spans="2:12" ht="39.950000000000003" customHeight="1">
      <c r="E8" s="9" t="s">
        <v>15</v>
      </c>
      <c r="F8" s="17" t="b">
        <f>NOT(B5)</f>
        <v>0</v>
      </c>
      <c r="G8" s="11">
        <f>IF(F8,1,0)</f>
        <v>0</v>
      </c>
      <c r="H8" s="18"/>
    </row>
    <row r="9" spans="2:12" ht="39.950000000000003" customHeight="1">
      <c r="E9" s="9" t="s">
        <v>16</v>
      </c>
      <c r="F9" s="17" t="b">
        <f>NOT(OR(B5,C5))</f>
        <v>0</v>
      </c>
      <c r="G9" s="11">
        <f>IF(F9,1,0)</f>
        <v>0</v>
      </c>
      <c r="H9" s="18"/>
    </row>
    <row r="10" spans="2:12" ht="39.950000000000003" customHeight="1" thickBot="1">
      <c r="E10" s="10" t="s">
        <v>17</v>
      </c>
      <c r="F10" s="19" t="b">
        <f>NOT(AND(B5,C5))</f>
        <v>1</v>
      </c>
      <c r="G10" s="11">
        <f>IF(F10,1,0)</f>
        <v>1</v>
      </c>
      <c r="H10" s="20"/>
    </row>
    <row r="11" spans="2:12" ht="45" customHeight="1" thickTop="1" thickBot="1">
      <c r="E11" s="10" t="s">
        <v>18</v>
      </c>
      <c r="F11" s="19" t="b">
        <f>IF(B5 = C5, FALSE,TRUE)</f>
        <v>1</v>
      </c>
      <c r="G11" s="11">
        <f>IF(F11,1,0)</f>
        <v>1</v>
      </c>
      <c r="H11" s="20"/>
    </row>
    <row r="12" spans="2:12" ht="13.5" thickTop="1"/>
    <row r="42" spans="2:2">
      <c r="B42">
        <v>0</v>
      </c>
    </row>
    <row r="43" spans="2:2">
      <c r="B43">
        <v>1</v>
      </c>
    </row>
  </sheetData>
  <mergeCells count="1">
    <mergeCell ref="B3:C3"/>
  </mergeCells>
  <phoneticPr fontId="1" type="noConversion"/>
  <dataValidations count="1">
    <dataValidation type="list" allowBlank="1" showInputMessage="1" showErrorMessage="1" sqref="B5:C5" xr:uid="{00000000-0002-0000-0100-000000000000}">
      <formula1>$B$42:$B$43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41"/>
  <sheetViews>
    <sheetView zoomScale="70" zoomScaleNormal="70" workbookViewId="0">
      <selection activeCell="F39" sqref="F39"/>
    </sheetView>
  </sheetViews>
  <sheetFormatPr defaultRowHeight="12.75"/>
  <cols>
    <col min="2" max="3" width="8.7109375" customWidth="1"/>
    <col min="6" max="6" width="37.42578125" customWidth="1"/>
  </cols>
  <sheetData>
    <row r="1" spans="2:6" ht="28.5" customHeight="1"/>
    <row r="2" spans="2:6" ht="13.5" thickBot="1"/>
    <row r="3" spans="2:6" ht="36" customHeight="1" thickTop="1">
      <c r="B3" s="104" t="s">
        <v>6</v>
      </c>
      <c r="C3" s="105"/>
      <c r="D3" s="105"/>
      <c r="E3" s="106"/>
    </row>
    <row r="4" spans="2:6">
      <c r="B4" s="13" t="s">
        <v>7</v>
      </c>
      <c r="C4" s="22" t="s">
        <v>8</v>
      </c>
      <c r="D4" s="21" t="s">
        <v>19</v>
      </c>
      <c r="E4" s="14" t="s">
        <v>20</v>
      </c>
    </row>
    <row r="5" spans="2:6" ht="18.75" thickBot="1">
      <c r="B5" s="23">
        <f>N(FALSE())</f>
        <v>0</v>
      </c>
      <c r="C5" s="25">
        <f>N(TRUE())</f>
        <v>1</v>
      </c>
      <c r="D5" s="24">
        <f>N(FALSE())</f>
        <v>0</v>
      </c>
      <c r="E5" s="15">
        <f>N(TRUE())</f>
        <v>1</v>
      </c>
    </row>
    <row r="6" spans="2:6" ht="13.5" thickTop="1"/>
    <row r="9" spans="2:6" ht="13.5" thickBot="1"/>
    <row r="10" spans="2:6" ht="14.25" thickTop="1" thickBot="1">
      <c r="B10" s="29" t="s">
        <v>7</v>
      </c>
      <c r="C10" s="30" t="s">
        <v>8</v>
      </c>
      <c r="D10" s="30" t="s">
        <v>19</v>
      </c>
      <c r="E10" s="30" t="s">
        <v>20</v>
      </c>
      <c r="F10" s="31" t="s">
        <v>21</v>
      </c>
    </row>
    <row r="11" spans="2:6" ht="14.1" customHeight="1" thickTop="1">
      <c r="B11" s="26">
        <f>N(FALSE())</f>
        <v>0</v>
      </c>
      <c r="C11" s="5">
        <f>N(FALSE())</f>
        <v>0</v>
      </c>
      <c r="D11" s="5">
        <f>N(FALSE())</f>
        <v>0</v>
      </c>
      <c r="E11" s="5">
        <f>N(FALSE())</f>
        <v>0</v>
      </c>
      <c r="F11" s="32">
        <f>N(AND(OR(B11, NOT(C11)), OR(E11, NOT(D11))))</f>
        <v>1</v>
      </c>
    </row>
    <row r="12" spans="2:6" ht="14.1" customHeight="1">
      <c r="B12" s="27">
        <f>N(FALSE())</f>
        <v>0</v>
      </c>
      <c r="C12" s="6">
        <f>N(FALSE())</f>
        <v>0</v>
      </c>
      <c r="D12" s="6">
        <f>N(FALSE())</f>
        <v>0</v>
      </c>
      <c r="E12" s="6">
        <f>N(TRUE())</f>
        <v>1</v>
      </c>
      <c r="F12" s="32">
        <f t="shared" ref="F12:F26" si="0">N(AND(OR(B12, NOT(C12)), OR(E12, NOT(D12))))</f>
        <v>1</v>
      </c>
    </row>
    <row r="13" spans="2:6" ht="14.1" customHeight="1">
      <c r="B13" s="27">
        <f>N(FALSE())</f>
        <v>0</v>
      </c>
      <c r="C13" s="6">
        <f>N(FALSE())</f>
        <v>0</v>
      </c>
      <c r="D13" s="6">
        <f>N(TRUE())</f>
        <v>1</v>
      </c>
      <c r="E13" s="6">
        <f>N(FALSE())</f>
        <v>0</v>
      </c>
      <c r="F13" s="32">
        <f t="shared" si="0"/>
        <v>0</v>
      </c>
    </row>
    <row r="14" spans="2:6" ht="14.1" customHeight="1">
      <c r="B14" s="27">
        <f>N(FALSE())</f>
        <v>0</v>
      </c>
      <c r="C14" s="6">
        <f>N(FALSE())</f>
        <v>0</v>
      </c>
      <c r="D14" s="6">
        <f>N(TRUE())</f>
        <v>1</v>
      </c>
      <c r="E14" s="6">
        <f>N(TRUE())</f>
        <v>1</v>
      </c>
      <c r="F14" s="32">
        <f t="shared" si="0"/>
        <v>1</v>
      </c>
    </row>
    <row r="15" spans="2:6" ht="14.1" customHeight="1">
      <c r="B15" s="27">
        <f>N(FALSE())</f>
        <v>0</v>
      </c>
      <c r="C15" s="6">
        <f>N(TRUE())</f>
        <v>1</v>
      </c>
      <c r="D15" s="6">
        <f>N(FALSE())</f>
        <v>0</v>
      </c>
      <c r="E15" s="6">
        <f>N(FALSE())</f>
        <v>0</v>
      </c>
      <c r="F15" s="32">
        <f t="shared" si="0"/>
        <v>0</v>
      </c>
    </row>
    <row r="16" spans="2:6" ht="14.1" customHeight="1">
      <c r="B16" s="27">
        <f>N(FALSE())</f>
        <v>0</v>
      </c>
      <c r="C16" s="6">
        <f>N(TRUE())</f>
        <v>1</v>
      </c>
      <c r="D16" s="6">
        <f>N(FALSE())</f>
        <v>0</v>
      </c>
      <c r="E16" s="6">
        <f>N(TRUE())</f>
        <v>1</v>
      </c>
      <c r="F16" s="32">
        <f t="shared" si="0"/>
        <v>0</v>
      </c>
    </row>
    <row r="17" spans="2:6" ht="14.1" customHeight="1">
      <c r="B17" s="27">
        <f>N(FALSE())</f>
        <v>0</v>
      </c>
      <c r="C17" s="6">
        <f>N(TRUE())</f>
        <v>1</v>
      </c>
      <c r="D17" s="6">
        <f>N(TRUE())</f>
        <v>1</v>
      </c>
      <c r="E17" s="6">
        <f>N(FALSE())</f>
        <v>0</v>
      </c>
      <c r="F17" s="32">
        <f t="shared" si="0"/>
        <v>0</v>
      </c>
    </row>
    <row r="18" spans="2:6" ht="14.1" customHeight="1">
      <c r="B18" s="27">
        <f>N(FALSE())</f>
        <v>0</v>
      </c>
      <c r="C18" s="6">
        <f>N(TRUE())</f>
        <v>1</v>
      </c>
      <c r="D18" s="6">
        <f>N(TRUE())</f>
        <v>1</v>
      </c>
      <c r="E18" s="6">
        <f>N(TRUE())</f>
        <v>1</v>
      </c>
      <c r="F18" s="32">
        <f t="shared" si="0"/>
        <v>0</v>
      </c>
    </row>
    <row r="19" spans="2:6" ht="14.1" customHeight="1">
      <c r="B19" s="27">
        <f t="shared" ref="B19:B26" si="1">N(TRUE())</f>
        <v>1</v>
      </c>
      <c r="C19" s="6">
        <f>N(FALSE())</f>
        <v>0</v>
      </c>
      <c r="D19" s="6">
        <f>N(FALSE())</f>
        <v>0</v>
      </c>
      <c r="E19" s="6">
        <f>N(FALSE())</f>
        <v>0</v>
      </c>
      <c r="F19" s="32">
        <f t="shared" si="0"/>
        <v>1</v>
      </c>
    </row>
    <row r="20" spans="2:6" ht="14.1" customHeight="1">
      <c r="B20" s="27">
        <f t="shared" si="1"/>
        <v>1</v>
      </c>
      <c r="C20" s="6">
        <f>N(FALSE())</f>
        <v>0</v>
      </c>
      <c r="D20" s="6">
        <f>N(FALSE())</f>
        <v>0</v>
      </c>
      <c r="E20" s="6">
        <f>N(TRUE())</f>
        <v>1</v>
      </c>
      <c r="F20" s="32">
        <f t="shared" si="0"/>
        <v>1</v>
      </c>
    </row>
    <row r="21" spans="2:6" ht="14.1" customHeight="1">
      <c r="B21" s="27">
        <f t="shared" si="1"/>
        <v>1</v>
      </c>
      <c r="C21" s="6">
        <f>N(FALSE())</f>
        <v>0</v>
      </c>
      <c r="D21" s="6">
        <f>N(TRUE())</f>
        <v>1</v>
      </c>
      <c r="E21" s="6">
        <f>N(FALSE())</f>
        <v>0</v>
      </c>
      <c r="F21" s="32">
        <f t="shared" si="0"/>
        <v>0</v>
      </c>
    </row>
    <row r="22" spans="2:6" ht="14.1" customHeight="1">
      <c r="B22" s="27">
        <f t="shared" si="1"/>
        <v>1</v>
      </c>
      <c r="C22" s="6">
        <f>N(FALSE())</f>
        <v>0</v>
      </c>
      <c r="D22" s="6">
        <f>N(TRUE())</f>
        <v>1</v>
      </c>
      <c r="E22" s="6">
        <f>N(TRUE())</f>
        <v>1</v>
      </c>
      <c r="F22" s="32">
        <f t="shared" si="0"/>
        <v>1</v>
      </c>
    </row>
    <row r="23" spans="2:6" ht="14.1" customHeight="1">
      <c r="B23" s="27">
        <f t="shared" si="1"/>
        <v>1</v>
      </c>
      <c r="C23" s="6">
        <f>N(TRUE())</f>
        <v>1</v>
      </c>
      <c r="D23" s="6">
        <f>N(FALSE())</f>
        <v>0</v>
      </c>
      <c r="E23" s="6">
        <f>N(FALSE())</f>
        <v>0</v>
      </c>
      <c r="F23" s="32">
        <f t="shared" si="0"/>
        <v>1</v>
      </c>
    </row>
    <row r="24" spans="2:6" ht="14.1" customHeight="1">
      <c r="B24" s="27">
        <f t="shared" si="1"/>
        <v>1</v>
      </c>
      <c r="C24" s="6">
        <f>N(TRUE())</f>
        <v>1</v>
      </c>
      <c r="D24" s="6">
        <f>N(FALSE())</f>
        <v>0</v>
      </c>
      <c r="E24" s="6">
        <f>N(TRUE())</f>
        <v>1</v>
      </c>
      <c r="F24" s="32">
        <f t="shared" si="0"/>
        <v>1</v>
      </c>
    </row>
    <row r="25" spans="2:6" ht="14.1" customHeight="1">
      <c r="B25" s="27">
        <f t="shared" si="1"/>
        <v>1</v>
      </c>
      <c r="C25" s="6">
        <f>N(TRUE())</f>
        <v>1</v>
      </c>
      <c r="D25" s="6">
        <f>N(TRUE())</f>
        <v>1</v>
      </c>
      <c r="E25" s="6">
        <f>N(FALSE())</f>
        <v>0</v>
      </c>
      <c r="F25" s="32">
        <f t="shared" si="0"/>
        <v>0</v>
      </c>
    </row>
    <row r="26" spans="2:6" ht="14.1" customHeight="1" thickBot="1">
      <c r="B26" s="28">
        <f t="shared" si="1"/>
        <v>1</v>
      </c>
      <c r="C26" s="7">
        <f>N(TRUE())</f>
        <v>1</v>
      </c>
      <c r="D26" s="7">
        <f>N(TRUE())</f>
        <v>1</v>
      </c>
      <c r="E26" s="7">
        <f>N(TRUE())</f>
        <v>1</v>
      </c>
      <c r="F26" s="32">
        <f t="shared" si="0"/>
        <v>1</v>
      </c>
    </row>
    <row r="27" spans="2:6" ht="13.5" thickTop="1"/>
    <row r="40" spans="2:2">
      <c r="B40">
        <f>N(FALSE())</f>
        <v>0</v>
      </c>
    </row>
    <row r="41" spans="2:2">
      <c r="B41">
        <f>N(TRUE())</f>
        <v>1</v>
      </c>
    </row>
  </sheetData>
  <mergeCells count="1">
    <mergeCell ref="B3:E3"/>
  </mergeCells>
  <phoneticPr fontId="1" type="noConversion"/>
  <dataValidations count="1">
    <dataValidation type="list" allowBlank="1" showInputMessage="1" showErrorMessage="1" sqref="B5:E5" xr:uid="{00000000-0002-0000-0200-000000000000}">
      <formula1>$B$40:$B$41</formula1>
    </dataValidation>
  </dataValidation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workbookViewId="0">
      <selection activeCell="A17" sqref="A17"/>
    </sheetView>
  </sheetViews>
  <sheetFormatPr defaultRowHeight="12.75"/>
  <cols>
    <col min="1" max="1" width="56.7109375" customWidth="1"/>
  </cols>
  <sheetData>
    <row r="1" spans="1:2" ht="51">
      <c r="A1" s="40" t="s">
        <v>22</v>
      </c>
    </row>
    <row r="2" spans="1:2">
      <c r="B2" t="s">
        <v>7</v>
      </c>
    </row>
    <row r="3" spans="1:2">
      <c r="B3" t="s">
        <v>8</v>
      </c>
    </row>
    <row r="4" spans="1:2">
      <c r="B4" t="s">
        <v>19</v>
      </c>
    </row>
    <row r="5" spans="1:2">
      <c r="B5" t="s">
        <v>20</v>
      </c>
    </row>
    <row r="6" spans="1:2">
      <c r="B6" t="s">
        <v>23</v>
      </c>
    </row>
    <row r="7" spans="1:2">
      <c r="B7" t="s">
        <v>24</v>
      </c>
    </row>
    <row r="8" spans="1:2">
      <c r="B8" t="s">
        <v>25</v>
      </c>
    </row>
    <row r="9" spans="1:2">
      <c r="B9" t="s">
        <v>26</v>
      </c>
    </row>
    <row r="11" spans="1:2" ht="38.25">
      <c r="A11" s="40" t="s">
        <v>27</v>
      </c>
    </row>
    <row r="14" spans="1:2">
      <c r="B14" t="s">
        <v>7</v>
      </c>
    </row>
    <row r="16" spans="1:2">
      <c r="B16" t="s">
        <v>8</v>
      </c>
    </row>
    <row r="17" spans="1:2">
      <c r="A17" s="16"/>
    </row>
    <row r="18" spans="1:2">
      <c r="A18" s="16"/>
      <c r="B18" t="s">
        <v>19</v>
      </c>
    </row>
    <row r="19" spans="1:2">
      <c r="A19" s="16"/>
    </row>
    <row r="20" spans="1:2">
      <c r="A20" s="16"/>
      <c r="B20" t="s">
        <v>20</v>
      </c>
    </row>
    <row r="21" spans="1:2">
      <c r="A21" s="16"/>
    </row>
    <row r="22" spans="1:2">
      <c r="B22" t="s">
        <v>23</v>
      </c>
    </row>
    <row r="24" spans="1:2">
      <c r="B24" t="s">
        <v>24</v>
      </c>
    </row>
    <row r="26" spans="1:2">
      <c r="B26" t="s">
        <v>25</v>
      </c>
    </row>
    <row r="28" spans="1:2">
      <c r="B28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F6" sqref="F6"/>
    </sheetView>
  </sheetViews>
  <sheetFormatPr defaultRowHeight="12.75"/>
  <sheetData>
    <row r="1" spans="1:6">
      <c r="A1" s="37" t="s">
        <v>28</v>
      </c>
    </row>
    <row r="3" spans="1:6" ht="13.5" thickBot="1"/>
    <row r="4" spans="1:6" ht="14.25" thickTop="1" thickBot="1">
      <c r="B4" s="29" t="s">
        <v>7</v>
      </c>
      <c r="C4" s="30" t="s">
        <v>8</v>
      </c>
      <c r="D4" s="30" t="s">
        <v>19</v>
      </c>
      <c r="E4" s="30" t="s">
        <v>20</v>
      </c>
      <c r="F4" s="31" t="s">
        <v>29</v>
      </c>
    </row>
    <row r="5" spans="1:6" ht="13.5" thickTop="1">
      <c r="B5" s="26">
        <f>N(FALSE())</f>
        <v>0</v>
      </c>
      <c r="C5" s="5">
        <f>N(FALSE())</f>
        <v>0</v>
      </c>
      <c r="D5" s="5">
        <f t="shared" ref="D5:E6" si="0">N(FALSE())</f>
        <v>0</v>
      </c>
      <c r="E5" s="5">
        <f t="shared" si="0"/>
        <v>0</v>
      </c>
      <c r="F5" s="32">
        <v>1</v>
      </c>
    </row>
    <row r="6" spans="1:6">
      <c r="B6" s="26">
        <f t="shared" ref="B6:B12" si="1">N(FALSE())</f>
        <v>0</v>
      </c>
      <c r="C6" s="5">
        <f>N(FALSE())</f>
        <v>0</v>
      </c>
      <c r="D6" s="5">
        <f t="shared" si="0"/>
        <v>0</v>
      </c>
      <c r="E6" s="6">
        <f>N(TRUE())</f>
        <v>1</v>
      </c>
      <c r="F6" s="33">
        <v>0</v>
      </c>
    </row>
    <row r="7" spans="1:6">
      <c r="B7" s="26">
        <f t="shared" si="1"/>
        <v>0</v>
      </c>
      <c r="C7" s="5">
        <f>N(FALSE())</f>
        <v>0</v>
      </c>
      <c r="D7" s="6">
        <f>N(TRUE())</f>
        <v>1</v>
      </c>
      <c r="E7" s="6">
        <f>N(FALSE())</f>
        <v>0</v>
      </c>
      <c r="F7" s="33">
        <v>1</v>
      </c>
    </row>
    <row r="8" spans="1:6">
      <c r="B8" s="26">
        <f t="shared" si="1"/>
        <v>0</v>
      </c>
      <c r="C8" s="5">
        <f>N(FALSE())</f>
        <v>0</v>
      </c>
      <c r="D8" s="6">
        <f>N(TRUE())</f>
        <v>1</v>
      </c>
      <c r="E8" s="6">
        <f>N(TRUE())</f>
        <v>1</v>
      </c>
      <c r="F8" s="33">
        <v>0</v>
      </c>
    </row>
    <row r="9" spans="1:6">
      <c r="B9" s="26">
        <f t="shared" si="1"/>
        <v>0</v>
      </c>
      <c r="C9" s="6">
        <f>N(TRUE())</f>
        <v>1</v>
      </c>
      <c r="D9" s="5">
        <f>N(FALSE())</f>
        <v>0</v>
      </c>
      <c r="E9" s="5">
        <f>N(FALSE())</f>
        <v>0</v>
      </c>
      <c r="F9" s="33">
        <v>1</v>
      </c>
    </row>
    <row r="10" spans="1:6">
      <c r="B10" s="26">
        <f t="shared" si="1"/>
        <v>0</v>
      </c>
      <c r="C10" s="6">
        <f>N(TRUE())</f>
        <v>1</v>
      </c>
      <c r="D10" s="6">
        <f>N(FALSE())</f>
        <v>0</v>
      </c>
      <c r="E10" s="6">
        <f>N(TRUE())</f>
        <v>1</v>
      </c>
      <c r="F10" s="33">
        <v>0</v>
      </c>
    </row>
    <row r="11" spans="1:6">
      <c r="B11" s="26">
        <f t="shared" si="1"/>
        <v>0</v>
      </c>
      <c r="C11" s="6">
        <f>N(TRUE())</f>
        <v>1</v>
      </c>
      <c r="D11" s="6">
        <f>N(TRUE())</f>
        <v>1</v>
      </c>
      <c r="E11" s="6">
        <f>N(FALSE())</f>
        <v>0</v>
      </c>
      <c r="F11" s="33">
        <v>1</v>
      </c>
    </row>
    <row r="12" spans="1:6">
      <c r="B12" s="26">
        <f t="shared" si="1"/>
        <v>0</v>
      </c>
      <c r="C12" s="6">
        <f>N(TRUE())</f>
        <v>1</v>
      </c>
      <c r="D12" s="6">
        <f>N(TRUE())</f>
        <v>1</v>
      </c>
      <c r="E12" s="6">
        <f>N(TRUE())</f>
        <v>1</v>
      </c>
      <c r="F12" s="33">
        <v>1</v>
      </c>
    </row>
    <row r="13" spans="1:6">
      <c r="B13" s="27">
        <f>N(TRUE())</f>
        <v>1</v>
      </c>
      <c r="C13" s="5">
        <f>N(FALSE())</f>
        <v>0</v>
      </c>
      <c r="D13" s="5">
        <f>N(FALSE())</f>
        <v>0</v>
      </c>
      <c r="E13" s="5">
        <f>N(FALSE())</f>
        <v>0</v>
      </c>
      <c r="F13" s="33">
        <v>1</v>
      </c>
    </row>
    <row r="14" spans="1:6">
      <c r="B14" s="27">
        <f t="shared" ref="B14:B19" si="2">N(TRUE())</f>
        <v>1</v>
      </c>
      <c r="C14" s="5">
        <f>N(FALSE())</f>
        <v>0</v>
      </c>
      <c r="D14" s="6">
        <f>N(FALSE())</f>
        <v>0</v>
      </c>
      <c r="E14" s="6">
        <f>N(TRUE())</f>
        <v>1</v>
      </c>
      <c r="F14" s="33">
        <v>0</v>
      </c>
    </row>
    <row r="15" spans="1:6">
      <c r="B15" s="27">
        <f t="shared" si="2"/>
        <v>1</v>
      </c>
      <c r="C15" s="5">
        <f>N(FALSE())</f>
        <v>0</v>
      </c>
      <c r="D15" s="6">
        <f>N(TRUE())</f>
        <v>1</v>
      </c>
      <c r="E15" s="6">
        <f>N(FALSE())</f>
        <v>0</v>
      </c>
      <c r="F15" s="33">
        <v>1</v>
      </c>
    </row>
    <row r="16" spans="1:6">
      <c r="B16" s="27">
        <f t="shared" si="2"/>
        <v>1</v>
      </c>
      <c r="C16" s="5">
        <f>N(FALSE())</f>
        <v>0</v>
      </c>
      <c r="D16" s="6">
        <f>N(TRUE())</f>
        <v>1</v>
      </c>
      <c r="E16" s="6">
        <f>N(TRUE())</f>
        <v>1</v>
      </c>
      <c r="F16" s="33">
        <v>1</v>
      </c>
    </row>
    <row r="17" spans="2:6">
      <c r="B17" s="27">
        <f t="shared" si="2"/>
        <v>1</v>
      </c>
      <c r="C17" s="6">
        <f>N(TRUE())</f>
        <v>1</v>
      </c>
      <c r="D17" s="5">
        <f>N(FALSE())</f>
        <v>0</v>
      </c>
      <c r="E17" s="5">
        <f>N(FALSE())</f>
        <v>0</v>
      </c>
      <c r="F17" s="33">
        <v>1</v>
      </c>
    </row>
    <row r="18" spans="2:6">
      <c r="B18" s="27">
        <f t="shared" si="2"/>
        <v>1</v>
      </c>
      <c r="C18" s="6">
        <f>N(TRUE())</f>
        <v>1</v>
      </c>
      <c r="D18" s="6">
        <f>N(FALSE())</f>
        <v>0</v>
      </c>
      <c r="E18" s="6">
        <f>N(TRUE())</f>
        <v>1</v>
      </c>
      <c r="F18" s="33">
        <v>0</v>
      </c>
    </row>
    <row r="19" spans="2:6">
      <c r="B19" s="27">
        <f t="shared" si="2"/>
        <v>1</v>
      </c>
      <c r="C19" s="6">
        <f>N(TRUE())</f>
        <v>1</v>
      </c>
      <c r="D19" s="6">
        <f>N(TRUE())</f>
        <v>1</v>
      </c>
      <c r="E19" s="6">
        <f>N(FALSE())</f>
        <v>0</v>
      </c>
      <c r="F19" s="33">
        <v>1</v>
      </c>
    </row>
    <row r="20" spans="2:6" ht="13.5" thickBot="1">
      <c r="B20" s="28">
        <f>N(TRUE())</f>
        <v>1</v>
      </c>
      <c r="C20" s="7">
        <f>N(TRUE())</f>
        <v>1</v>
      </c>
      <c r="D20" s="7">
        <f>N(TRUE())</f>
        <v>1</v>
      </c>
      <c r="E20" s="7">
        <f>N(TRUE())</f>
        <v>1</v>
      </c>
      <c r="F20" s="34">
        <v>1</v>
      </c>
    </row>
    <row r="21" spans="2:6" ht="13.5" thickTop="1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topLeftCell="A13" zoomScale="130" zoomScaleNormal="130" workbookViewId="0">
      <selection activeCell="D20" sqref="D20"/>
    </sheetView>
  </sheetViews>
  <sheetFormatPr defaultRowHeight="12.75"/>
  <cols>
    <col min="1" max="1" width="26.28515625" customWidth="1"/>
    <col min="2" max="2" width="2.140625" bestFit="1" customWidth="1"/>
    <col min="3" max="3" width="3.5703125" bestFit="1" customWidth="1"/>
    <col min="4" max="4" width="7.140625" bestFit="1" customWidth="1"/>
    <col min="5" max="5" width="9.85546875" bestFit="1" customWidth="1"/>
    <col min="6" max="6" width="12.7109375" bestFit="1" customWidth="1"/>
    <col min="7" max="7" width="7.140625" bestFit="1" customWidth="1"/>
    <col min="8" max="8" width="18.85546875" bestFit="1" customWidth="1"/>
    <col min="9" max="9" width="21.140625" bestFit="1" customWidth="1"/>
    <col min="10" max="10" width="23.140625" bestFit="1" customWidth="1"/>
  </cols>
  <sheetData>
    <row r="1" spans="1:5">
      <c r="A1" s="83" t="s">
        <v>30</v>
      </c>
    </row>
    <row r="2" spans="1:5">
      <c r="A2" t="s">
        <v>3</v>
      </c>
    </row>
    <row r="3" spans="1:5" ht="13.5" thickBot="1"/>
    <row r="4" spans="1:5" ht="13.5" thickBot="1">
      <c r="A4" s="37" t="s">
        <v>31</v>
      </c>
      <c r="B4" s="55" t="s">
        <v>32</v>
      </c>
      <c r="C4" s="56" t="s">
        <v>33</v>
      </c>
      <c r="D4" s="57" t="s">
        <v>34</v>
      </c>
    </row>
    <row r="5" spans="1:5">
      <c r="B5" s="50">
        <f>N(TRUE())</f>
        <v>1</v>
      </c>
      <c r="C5" s="51">
        <f>N(FALSE())</f>
        <v>0</v>
      </c>
      <c r="D5" s="45">
        <v>1</v>
      </c>
    </row>
    <row r="6" spans="1:5" ht="13.5" thickBot="1">
      <c r="B6" s="48">
        <f>N(FALSE())</f>
        <v>0</v>
      </c>
      <c r="C6" s="49">
        <f>N(TRUE())</f>
        <v>1</v>
      </c>
      <c r="D6" s="43">
        <v>1</v>
      </c>
    </row>
    <row r="8" spans="1:5" ht="13.5" thickBot="1"/>
    <row r="9" spans="1:5" ht="13.5" thickBot="1">
      <c r="A9" t="s">
        <v>35</v>
      </c>
      <c r="B9" s="55" t="s">
        <v>32</v>
      </c>
      <c r="C9" s="56" t="s">
        <v>33</v>
      </c>
      <c r="D9" s="56" t="s">
        <v>36</v>
      </c>
      <c r="E9" s="57" t="s">
        <v>37</v>
      </c>
    </row>
    <row r="10" spans="1:5">
      <c r="B10" s="58">
        <f>N(TRUE())</f>
        <v>1</v>
      </c>
      <c r="C10" s="53">
        <f>N(FALSE())</f>
        <v>0</v>
      </c>
      <c r="D10" s="54">
        <v>0</v>
      </c>
      <c r="E10" s="59">
        <v>1</v>
      </c>
    </row>
    <row r="11" spans="1:5" ht="13.5" thickBot="1">
      <c r="B11" s="62">
        <f>N(FALSE())</f>
        <v>0</v>
      </c>
      <c r="C11" s="63">
        <f>N(TRUE())</f>
        <v>1</v>
      </c>
      <c r="D11" s="64">
        <v>0</v>
      </c>
      <c r="E11" s="65">
        <v>1</v>
      </c>
    </row>
    <row r="13" spans="1:5" ht="13.5" thickBot="1"/>
    <row r="14" spans="1:5" ht="13.5" thickBot="1">
      <c r="A14" s="37" t="s">
        <v>38</v>
      </c>
      <c r="B14" s="55" t="s">
        <v>32</v>
      </c>
      <c r="C14" s="56" t="s">
        <v>33</v>
      </c>
      <c r="D14" s="56" t="s">
        <v>39</v>
      </c>
      <c r="E14" s="57" t="s">
        <v>40</v>
      </c>
    </row>
    <row r="15" spans="1:5">
      <c r="B15" s="50">
        <f>N(TRUE())</f>
        <v>1</v>
      </c>
      <c r="C15" s="51">
        <f>N(FALSE())</f>
        <v>0</v>
      </c>
      <c r="D15" s="44">
        <v>1</v>
      </c>
      <c r="E15" s="45">
        <v>1</v>
      </c>
    </row>
    <row r="16" spans="1:5" ht="13.5" thickBot="1">
      <c r="B16" s="48">
        <f>N(FALSE())</f>
        <v>0</v>
      </c>
      <c r="C16" s="49">
        <f>N(TRUE())</f>
        <v>1</v>
      </c>
      <c r="D16" s="42">
        <v>0</v>
      </c>
      <c r="E16" s="43">
        <v>1</v>
      </c>
    </row>
    <row r="18" spans="1:9" ht="13.5" thickBot="1"/>
    <row r="19" spans="1:9" ht="13.5" thickBot="1">
      <c r="A19" t="s">
        <v>41</v>
      </c>
      <c r="B19" s="55" t="s">
        <v>32</v>
      </c>
      <c r="C19" s="56" t="s">
        <v>42</v>
      </c>
      <c r="D19" s="56" t="s">
        <v>43</v>
      </c>
      <c r="E19" s="56" t="s">
        <v>44</v>
      </c>
      <c r="F19" s="56" t="s">
        <v>33</v>
      </c>
      <c r="G19" s="56" t="s">
        <v>45</v>
      </c>
      <c r="H19" s="56" t="s">
        <v>46</v>
      </c>
      <c r="I19" s="57" t="s">
        <v>47</v>
      </c>
    </row>
    <row r="20" spans="1:9">
      <c r="B20" s="58">
        <f>N(TRUE())</f>
        <v>1</v>
      </c>
      <c r="C20" s="53">
        <f>N(TRUE())</f>
        <v>1</v>
      </c>
      <c r="D20" s="54">
        <v>1</v>
      </c>
      <c r="E20" s="54">
        <v>0</v>
      </c>
      <c r="F20" s="54">
        <v>0</v>
      </c>
      <c r="G20" s="54">
        <v>0</v>
      </c>
      <c r="H20" s="54">
        <v>0</v>
      </c>
      <c r="I20" s="59">
        <v>1</v>
      </c>
    </row>
    <row r="21" spans="1:9">
      <c r="B21" s="60">
        <f>N(TRUE())</f>
        <v>1</v>
      </c>
      <c r="C21" s="52">
        <f>N(FALSE())</f>
        <v>0</v>
      </c>
      <c r="D21" s="47">
        <v>0</v>
      </c>
      <c r="E21" s="47">
        <v>1</v>
      </c>
      <c r="F21" s="47">
        <v>0</v>
      </c>
      <c r="G21" s="47">
        <v>1</v>
      </c>
      <c r="H21" s="47">
        <v>1</v>
      </c>
      <c r="I21" s="61">
        <v>1</v>
      </c>
    </row>
    <row r="22" spans="1:9">
      <c r="B22" s="60">
        <f>N(FALSE())</f>
        <v>0</v>
      </c>
      <c r="C22" s="52">
        <f>N(TRUE())</f>
        <v>1</v>
      </c>
      <c r="D22" s="47">
        <v>0</v>
      </c>
      <c r="E22" s="47">
        <v>1</v>
      </c>
      <c r="F22" s="47">
        <v>1</v>
      </c>
      <c r="G22" s="47">
        <v>0</v>
      </c>
      <c r="H22" s="47">
        <v>1</v>
      </c>
      <c r="I22" s="61">
        <v>1</v>
      </c>
    </row>
    <row r="23" spans="1:9" ht="13.5" thickBot="1">
      <c r="B23" s="62">
        <f>N(FALSE())</f>
        <v>0</v>
      </c>
      <c r="C23" s="63">
        <f>N(FALSE())</f>
        <v>0</v>
      </c>
      <c r="D23" s="64">
        <v>0</v>
      </c>
      <c r="E23" s="64">
        <v>1</v>
      </c>
      <c r="F23" s="64">
        <v>1</v>
      </c>
      <c r="G23" s="64">
        <v>1</v>
      </c>
      <c r="H23" s="64">
        <v>1</v>
      </c>
      <c r="I23" s="65">
        <v>1</v>
      </c>
    </row>
    <row r="25" spans="1:9" ht="13.5" thickBot="1"/>
    <row r="26" spans="1:9">
      <c r="A26" t="s">
        <v>48</v>
      </c>
      <c r="B26" s="80" t="s">
        <v>32</v>
      </c>
      <c r="C26" s="81" t="s">
        <v>42</v>
      </c>
      <c r="D26" s="81" t="s">
        <v>49</v>
      </c>
      <c r="E26" s="81" t="s">
        <v>50</v>
      </c>
      <c r="F26" s="81" t="s">
        <v>33</v>
      </c>
      <c r="G26" s="81" t="s">
        <v>45</v>
      </c>
      <c r="H26" s="81" t="s">
        <v>51</v>
      </c>
      <c r="I26" s="82" t="s">
        <v>52</v>
      </c>
    </row>
    <row r="27" spans="1:9">
      <c r="B27" s="60">
        <f>N(TRUE())</f>
        <v>1</v>
      </c>
      <c r="C27" s="52">
        <f>N(TRUE())</f>
        <v>1</v>
      </c>
      <c r="D27" s="47">
        <v>1</v>
      </c>
      <c r="E27" s="47">
        <v>0</v>
      </c>
      <c r="F27" s="47">
        <v>0</v>
      </c>
      <c r="G27" s="47">
        <v>0</v>
      </c>
      <c r="H27" s="47">
        <v>0</v>
      </c>
      <c r="I27" s="61">
        <v>1</v>
      </c>
    </row>
    <row r="28" spans="1:9">
      <c r="B28" s="60">
        <f>N(TRUE())</f>
        <v>1</v>
      </c>
      <c r="C28" s="52">
        <f>N(FALSE())</f>
        <v>0</v>
      </c>
      <c r="D28" s="47">
        <v>1</v>
      </c>
      <c r="E28" s="47">
        <v>0</v>
      </c>
      <c r="F28" s="47">
        <v>0</v>
      </c>
      <c r="G28" s="47">
        <v>1</v>
      </c>
      <c r="H28" s="47">
        <v>0</v>
      </c>
      <c r="I28" s="61">
        <v>1</v>
      </c>
    </row>
    <row r="29" spans="1:9">
      <c r="B29" s="60">
        <f>N(FALSE())</f>
        <v>0</v>
      </c>
      <c r="C29" s="52">
        <f>N(TRUE())</f>
        <v>1</v>
      </c>
      <c r="D29" s="47">
        <v>1</v>
      </c>
      <c r="E29" s="47">
        <v>0</v>
      </c>
      <c r="F29" s="47">
        <v>1</v>
      </c>
      <c r="G29" s="47">
        <v>0</v>
      </c>
      <c r="H29" s="47">
        <v>0</v>
      </c>
      <c r="I29" s="61">
        <v>1</v>
      </c>
    </row>
    <row r="30" spans="1:9" ht="13.5" thickBot="1">
      <c r="B30" s="62">
        <f>N(FALSE())</f>
        <v>0</v>
      </c>
      <c r="C30" s="63">
        <f>N(FALSE())</f>
        <v>0</v>
      </c>
      <c r="D30" s="64">
        <v>0</v>
      </c>
      <c r="E30" s="64">
        <v>1</v>
      </c>
      <c r="F30" s="64">
        <v>1</v>
      </c>
      <c r="G30" s="64">
        <v>1</v>
      </c>
      <c r="H30" s="64">
        <v>1</v>
      </c>
      <c r="I30" s="65">
        <v>1</v>
      </c>
    </row>
    <row r="32" spans="1:9" ht="13.5" thickBot="1"/>
    <row r="33" spans="1:8" ht="13.5" thickBot="1">
      <c r="A33" s="37" t="s">
        <v>53</v>
      </c>
      <c r="B33" s="66" t="s">
        <v>32</v>
      </c>
      <c r="C33" s="67" t="s">
        <v>42</v>
      </c>
      <c r="D33" s="67" t="s">
        <v>54</v>
      </c>
      <c r="E33" s="67" t="s">
        <v>55</v>
      </c>
      <c r="F33" s="68" t="s">
        <v>56</v>
      </c>
    </row>
    <row r="34" spans="1:8">
      <c r="B34" s="69">
        <f>N(TRUE())</f>
        <v>1</v>
      </c>
      <c r="C34" s="70">
        <f>N(TRUE())</f>
        <v>1</v>
      </c>
      <c r="D34" s="71">
        <v>1</v>
      </c>
      <c r="E34" s="71">
        <v>1</v>
      </c>
      <c r="F34" s="72">
        <v>1</v>
      </c>
    </row>
    <row r="35" spans="1:8">
      <c r="B35" s="73">
        <f>N(TRUE())</f>
        <v>1</v>
      </c>
      <c r="C35" s="74">
        <f>N(FALSE())</f>
        <v>0</v>
      </c>
      <c r="D35" s="46">
        <v>0</v>
      </c>
      <c r="E35" s="46">
        <v>0</v>
      </c>
      <c r="F35" s="75">
        <v>1</v>
      </c>
    </row>
    <row r="36" spans="1:8">
      <c r="B36" s="73">
        <f>N(FALSE())</f>
        <v>0</v>
      </c>
      <c r="C36" s="74">
        <f>N(TRUE())</f>
        <v>1</v>
      </c>
      <c r="D36" s="46">
        <v>1</v>
      </c>
      <c r="E36" s="46">
        <v>0</v>
      </c>
      <c r="F36" s="75">
        <v>1</v>
      </c>
    </row>
    <row r="37" spans="1:8" ht="13.5" thickBot="1">
      <c r="B37" s="76">
        <f>N(FALSE())</f>
        <v>0</v>
      </c>
      <c r="C37" s="77">
        <f>N(FALSE())</f>
        <v>0</v>
      </c>
      <c r="D37" s="78">
        <v>1</v>
      </c>
      <c r="E37" s="78">
        <v>0</v>
      </c>
      <c r="F37" s="79">
        <v>1</v>
      </c>
    </row>
    <row r="39" spans="1:8" ht="13.5" thickBot="1"/>
    <row r="40" spans="1:8" ht="13.5" thickBot="1">
      <c r="A40" t="s">
        <v>57</v>
      </c>
      <c r="B40" s="55" t="s">
        <v>32</v>
      </c>
      <c r="C40" s="56" t="s">
        <v>42</v>
      </c>
      <c r="D40" s="56" t="s">
        <v>54</v>
      </c>
      <c r="E40" s="56" t="s">
        <v>58</v>
      </c>
      <c r="F40" s="56" t="s">
        <v>45</v>
      </c>
      <c r="G40" s="56" t="s">
        <v>59</v>
      </c>
      <c r="H40" s="57" t="s">
        <v>60</v>
      </c>
    </row>
    <row r="41" spans="1:8">
      <c r="B41" s="58">
        <f>N(TRUE())</f>
        <v>1</v>
      </c>
      <c r="C41" s="53">
        <f>N(TRUE())</f>
        <v>1</v>
      </c>
      <c r="D41" s="54">
        <v>1</v>
      </c>
      <c r="E41" s="54">
        <v>0</v>
      </c>
      <c r="F41" s="54">
        <v>0</v>
      </c>
      <c r="G41" s="54">
        <v>0</v>
      </c>
      <c r="H41" s="59">
        <v>1</v>
      </c>
    </row>
    <row r="42" spans="1:8">
      <c r="B42" s="60">
        <f>N(TRUE())</f>
        <v>1</v>
      </c>
      <c r="C42" s="52">
        <f>N(FALSE())</f>
        <v>0</v>
      </c>
      <c r="D42" s="47">
        <v>0</v>
      </c>
      <c r="E42" s="47">
        <v>1</v>
      </c>
      <c r="F42" s="47">
        <v>1</v>
      </c>
      <c r="G42" s="47">
        <v>1</v>
      </c>
      <c r="H42" s="61">
        <v>1</v>
      </c>
    </row>
    <row r="43" spans="1:8">
      <c r="B43" s="60">
        <f>N(FALSE())</f>
        <v>0</v>
      </c>
      <c r="C43" s="52">
        <f>N(TRUE())</f>
        <v>1</v>
      </c>
      <c r="D43" s="47">
        <v>1</v>
      </c>
      <c r="E43" s="47">
        <v>0</v>
      </c>
      <c r="F43" s="47">
        <v>0</v>
      </c>
      <c r="G43" s="47">
        <v>0</v>
      </c>
      <c r="H43" s="61">
        <v>1</v>
      </c>
    </row>
    <row r="44" spans="1:8" ht="13.5" thickBot="1">
      <c r="B44" s="62">
        <f>N(FALSE())</f>
        <v>0</v>
      </c>
      <c r="C44" s="63">
        <f>N(FALSE())</f>
        <v>0</v>
      </c>
      <c r="D44" s="64">
        <v>1</v>
      </c>
      <c r="E44" s="64">
        <v>0</v>
      </c>
      <c r="F44" s="64">
        <v>1</v>
      </c>
      <c r="G44" s="64">
        <v>0</v>
      </c>
      <c r="H44" s="65">
        <v>1</v>
      </c>
    </row>
    <row r="47" spans="1:8">
      <c r="A47" s="41" t="s">
        <v>61</v>
      </c>
    </row>
    <row r="48" spans="1:8" ht="13.5" thickBot="1"/>
    <row r="49" spans="1:10" ht="13.5" thickBot="1">
      <c r="B49" s="55" t="s">
        <v>32</v>
      </c>
      <c r="C49" s="56" t="s">
        <v>42</v>
      </c>
      <c r="D49" s="56" t="s">
        <v>62</v>
      </c>
      <c r="E49" s="56" t="s">
        <v>63</v>
      </c>
      <c r="F49" s="56" t="s">
        <v>64</v>
      </c>
      <c r="G49" s="56" t="s">
        <v>43</v>
      </c>
      <c r="H49" s="56" t="s">
        <v>65</v>
      </c>
      <c r="I49" s="56" t="s">
        <v>66</v>
      </c>
      <c r="J49" s="57" t="s">
        <v>67</v>
      </c>
    </row>
    <row r="50" spans="1:10">
      <c r="B50" s="58">
        <f>N(TRUE())</f>
        <v>1</v>
      </c>
      <c r="C50" s="53">
        <f>N(TRUE())</f>
        <v>1</v>
      </c>
      <c r="D50" s="53">
        <f>N(TRUE())</f>
        <v>1</v>
      </c>
      <c r="E50" s="54">
        <v>1</v>
      </c>
      <c r="F50" s="54">
        <v>1</v>
      </c>
      <c r="G50" s="54">
        <v>1</v>
      </c>
      <c r="H50" s="54">
        <v>1</v>
      </c>
      <c r="I50" s="54">
        <v>1</v>
      </c>
      <c r="J50" s="59">
        <v>1</v>
      </c>
    </row>
    <row r="51" spans="1:10">
      <c r="B51" s="60">
        <f>N(TRUE())</f>
        <v>1</v>
      </c>
      <c r="C51" s="52">
        <f>N(TRUE())</f>
        <v>1</v>
      </c>
      <c r="D51" s="52">
        <f>N(FALSE())</f>
        <v>0</v>
      </c>
      <c r="E51" s="47">
        <v>1</v>
      </c>
      <c r="F51" s="47">
        <v>1</v>
      </c>
      <c r="G51" s="47">
        <v>1</v>
      </c>
      <c r="H51" s="47">
        <v>0</v>
      </c>
      <c r="I51" s="47">
        <v>1</v>
      </c>
      <c r="J51" s="61">
        <v>1</v>
      </c>
    </row>
    <row r="52" spans="1:10">
      <c r="B52" s="60">
        <f>N(TRUE())</f>
        <v>1</v>
      </c>
      <c r="C52" s="52">
        <f>N(FALSE())</f>
        <v>0</v>
      </c>
      <c r="D52" s="52">
        <f>N(TRUE())</f>
        <v>1</v>
      </c>
      <c r="E52" s="47">
        <v>1</v>
      </c>
      <c r="F52" s="47">
        <v>1</v>
      </c>
      <c r="G52" s="47">
        <v>0</v>
      </c>
      <c r="H52" s="47">
        <v>1</v>
      </c>
      <c r="I52" s="47">
        <v>1</v>
      </c>
      <c r="J52" s="61">
        <v>1</v>
      </c>
    </row>
    <row r="53" spans="1:10">
      <c r="B53" s="60">
        <f>N(TRUE())</f>
        <v>1</v>
      </c>
      <c r="C53" s="52">
        <f>N(FALSE())</f>
        <v>0</v>
      </c>
      <c r="D53" s="52">
        <f>N(FALSE())</f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61">
        <v>1</v>
      </c>
    </row>
    <row r="54" spans="1:10">
      <c r="B54" s="60">
        <f>N(FALSE())</f>
        <v>0</v>
      </c>
      <c r="C54" s="52">
        <f>N(TRUE())</f>
        <v>1</v>
      </c>
      <c r="D54" s="52">
        <f>N(TRUE())</f>
        <v>1</v>
      </c>
      <c r="E54" s="47">
        <v>1</v>
      </c>
      <c r="F54" s="47">
        <v>0</v>
      </c>
      <c r="G54" s="47">
        <v>0</v>
      </c>
      <c r="H54" s="47">
        <v>0</v>
      </c>
      <c r="I54" s="47">
        <v>0</v>
      </c>
      <c r="J54" s="61">
        <v>1</v>
      </c>
    </row>
    <row r="55" spans="1:10">
      <c r="B55" s="60">
        <f>N(FALSE())</f>
        <v>0</v>
      </c>
      <c r="C55" s="52">
        <f>N(TRUE())</f>
        <v>1</v>
      </c>
      <c r="D55" s="52">
        <f>N(FALSE())</f>
        <v>0</v>
      </c>
      <c r="E55" s="47">
        <v>1</v>
      </c>
      <c r="F55" s="47">
        <v>0</v>
      </c>
      <c r="G55" s="47">
        <v>0</v>
      </c>
      <c r="H55" s="47">
        <v>0</v>
      </c>
      <c r="I55" s="47">
        <v>0</v>
      </c>
      <c r="J55" s="61">
        <v>1</v>
      </c>
    </row>
    <row r="56" spans="1:10">
      <c r="B56" s="60">
        <f>N(FALSE())</f>
        <v>0</v>
      </c>
      <c r="C56" s="52">
        <f>N(FALSE())</f>
        <v>0</v>
      </c>
      <c r="D56" s="52">
        <f>N(TRUE())</f>
        <v>1</v>
      </c>
      <c r="E56" s="47">
        <v>1</v>
      </c>
      <c r="F56" s="47">
        <v>0</v>
      </c>
      <c r="G56" s="47">
        <v>0</v>
      </c>
      <c r="H56" s="47">
        <v>0</v>
      </c>
      <c r="I56" s="47">
        <v>0</v>
      </c>
      <c r="J56" s="61">
        <v>1</v>
      </c>
    </row>
    <row r="57" spans="1:10" ht="13.5" thickBot="1">
      <c r="B57" s="62">
        <f>N(FALSE())</f>
        <v>0</v>
      </c>
      <c r="C57" s="63">
        <f>N(FALSE())</f>
        <v>0</v>
      </c>
      <c r="D57" s="63">
        <f>N(FALSE())</f>
        <v>0</v>
      </c>
      <c r="E57" s="64">
        <v>0</v>
      </c>
      <c r="F57" s="64">
        <v>0</v>
      </c>
      <c r="G57" s="64">
        <v>0</v>
      </c>
      <c r="H57" s="64">
        <v>0</v>
      </c>
      <c r="I57" s="64">
        <v>0</v>
      </c>
      <c r="J57" s="65">
        <v>1</v>
      </c>
    </row>
    <row r="60" spans="1:10">
      <c r="A60" t="s">
        <v>68</v>
      </c>
    </row>
    <row r="61" spans="1:10" ht="13.5" thickBot="1"/>
    <row r="62" spans="1:10" ht="13.5" thickBot="1">
      <c r="B62" s="55" t="s">
        <v>32</v>
      </c>
      <c r="C62" s="56" t="s">
        <v>42</v>
      </c>
      <c r="D62" s="56" t="s">
        <v>62</v>
      </c>
      <c r="E62" s="56" t="s">
        <v>69</v>
      </c>
      <c r="F62" s="56" t="s">
        <v>70</v>
      </c>
      <c r="G62" s="56" t="s">
        <v>49</v>
      </c>
      <c r="H62" s="56" t="s">
        <v>71</v>
      </c>
      <c r="I62" s="56" t="s">
        <v>72</v>
      </c>
      <c r="J62" s="57" t="s">
        <v>73</v>
      </c>
    </row>
    <row r="63" spans="1:10">
      <c r="B63" s="53">
        <f>N(TRUE())</f>
        <v>1</v>
      </c>
      <c r="C63" s="53">
        <f>N(TRUE())</f>
        <v>1</v>
      </c>
      <c r="D63" s="53">
        <f>N(TRUE())</f>
        <v>1</v>
      </c>
      <c r="E63" s="54">
        <v>1</v>
      </c>
      <c r="F63" s="54">
        <v>1</v>
      </c>
      <c r="G63" s="54">
        <v>1</v>
      </c>
      <c r="H63" s="54">
        <v>1</v>
      </c>
      <c r="I63" s="54">
        <v>1</v>
      </c>
      <c r="J63" s="54">
        <v>1</v>
      </c>
    </row>
    <row r="64" spans="1:10">
      <c r="B64" s="52">
        <f>N(TRUE())</f>
        <v>1</v>
      </c>
      <c r="C64" s="52">
        <f>N(TRUE())</f>
        <v>1</v>
      </c>
      <c r="D64" s="52">
        <f>N(FALSE())</f>
        <v>0</v>
      </c>
      <c r="E64" s="47">
        <v>0</v>
      </c>
      <c r="F64" s="47">
        <v>1</v>
      </c>
      <c r="G64" s="47">
        <v>1</v>
      </c>
      <c r="H64" s="47">
        <v>1</v>
      </c>
      <c r="I64" s="47">
        <v>1</v>
      </c>
      <c r="J64" s="47">
        <v>1</v>
      </c>
    </row>
    <row r="65" spans="2:10">
      <c r="B65" s="52">
        <f>N(TRUE())</f>
        <v>1</v>
      </c>
      <c r="C65" s="52">
        <f>N(FALSE())</f>
        <v>0</v>
      </c>
      <c r="D65" s="52">
        <f>N(TRUE())</f>
        <v>1</v>
      </c>
      <c r="E65" s="47">
        <v>0</v>
      </c>
      <c r="F65" s="47">
        <v>1</v>
      </c>
      <c r="G65" s="47">
        <v>1</v>
      </c>
      <c r="H65" s="47">
        <v>1</v>
      </c>
      <c r="I65" s="47">
        <v>1</v>
      </c>
      <c r="J65" s="47">
        <v>1</v>
      </c>
    </row>
    <row r="66" spans="2:10">
      <c r="B66" s="52">
        <f>N(TRUE())</f>
        <v>1</v>
      </c>
      <c r="C66" s="52">
        <f>N(FALSE())</f>
        <v>0</v>
      </c>
      <c r="D66" s="52">
        <f>N(FALSE())</f>
        <v>0</v>
      </c>
      <c r="E66" s="47">
        <v>0</v>
      </c>
      <c r="F66" s="47">
        <v>1</v>
      </c>
      <c r="G66" s="47">
        <v>1</v>
      </c>
      <c r="H66" s="47">
        <v>1</v>
      </c>
      <c r="I66" s="47">
        <v>1</v>
      </c>
      <c r="J66" s="47">
        <v>1</v>
      </c>
    </row>
    <row r="67" spans="2:10">
      <c r="B67" s="52">
        <f>N(FALSE())</f>
        <v>0</v>
      </c>
      <c r="C67" s="52">
        <f>N(TRUE())</f>
        <v>1</v>
      </c>
      <c r="D67" s="52">
        <f>N(TRUE())</f>
        <v>1</v>
      </c>
      <c r="E67" s="47">
        <v>1</v>
      </c>
      <c r="F67" s="47">
        <v>1</v>
      </c>
      <c r="G67" s="47">
        <v>1</v>
      </c>
      <c r="H67" s="47">
        <v>1</v>
      </c>
      <c r="I67" s="47">
        <v>1</v>
      </c>
      <c r="J67" s="47">
        <v>1</v>
      </c>
    </row>
    <row r="68" spans="2:10">
      <c r="B68" s="52">
        <f>N(FALSE())</f>
        <v>0</v>
      </c>
      <c r="C68" s="52">
        <f>N(TRUE())</f>
        <v>1</v>
      </c>
      <c r="D68" s="52">
        <f>N(FALSE())</f>
        <v>0</v>
      </c>
      <c r="E68" s="47">
        <v>0</v>
      </c>
      <c r="F68" s="47">
        <v>0</v>
      </c>
      <c r="G68" s="47">
        <v>1</v>
      </c>
      <c r="H68" s="47">
        <v>0</v>
      </c>
      <c r="I68" s="47">
        <v>0</v>
      </c>
      <c r="J68" s="47">
        <v>1</v>
      </c>
    </row>
    <row r="69" spans="2:10">
      <c r="B69" s="52">
        <f>N(FALSE())</f>
        <v>0</v>
      </c>
      <c r="C69" s="52">
        <f>N(FALSE())</f>
        <v>0</v>
      </c>
      <c r="D69" s="52">
        <f>N(TRUE())</f>
        <v>1</v>
      </c>
      <c r="E69" s="47">
        <v>0</v>
      </c>
      <c r="F69" s="47">
        <v>0</v>
      </c>
      <c r="G69" s="47">
        <v>0</v>
      </c>
      <c r="H69" s="47">
        <v>1</v>
      </c>
      <c r="I69" s="47">
        <v>0</v>
      </c>
      <c r="J69" s="47">
        <v>1</v>
      </c>
    </row>
    <row r="70" spans="2:10">
      <c r="B70" s="52">
        <f>N(FALSE())</f>
        <v>0</v>
      </c>
      <c r="C70" s="52">
        <f>N(FALSE())</f>
        <v>0</v>
      </c>
      <c r="D70" s="52">
        <f>N(FALSE())</f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457E-795E-4E04-8A9F-F81B68BC4753}">
  <dimension ref="A18:N38"/>
  <sheetViews>
    <sheetView tabSelected="1" topLeftCell="A4" workbookViewId="0">
      <selection activeCell="A39" sqref="A39"/>
    </sheetView>
  </sheetViews>
  <sheetFormatPr defaultRowHeight="12.75"/>
  <sheetData>
    <row r="18" spans="1:14">
      <c r="C18" s="86" t="s">
        <v>74</v>
      </c>
      <c r="D18" s="86"/>
    </row>
    <row r="19" spans="1:14">
      <c r="A19" s="85" t="s">
        <v>75</v>
      </c>
      <c r="B19" s="85" t="s">
        <v>76</v>
      </c>
      <c r="C19" s="87">
        <v>0</v>
      </c>
      <c r="D19" s="87">
        <v>1</v>
      </c>
    </row>
    <row r="20" spans="1:14">
      <c r="A20" s="84">
        <v>0</v>
      </c>
      <c r="B20" s="84">
        <v>0</v>
      </c>
      <c r="F20" t="s">
        <v>77</v>
      </c>
    </row>
    <row r="21" spans="1:14">
      <c r="A21" s="84">
        <v>0</v>
      </c>
      <c r="B21" s="84">
        <v>1</v>
      </c>
      <c r="C21" s="84">
        <v>1</v>
      </c>
      <c r="D21" s="84">
        <v>1</v>
      </c>
    </row>
    <row r="22" spans="1:14">
      <c r="A22" s="84">
        <v>1</v>
      </c>
      <c r="B22" s="84">
        <v>1</v>
      </c>
      <c r="F22" t="s">
        <v>78</v>
      </c>
    </row>
    <row r="23" spans="1:14">
      <c r="A23" s="84">
        <v>1</v>
      </c>
      <c r="B23" s="84">
        <v>0</v>
      </c>
      <c r="C23" s="84">
        <v>1</v>
      </c>
      <c r="D23" s="84">
        <v>1</v>
      </c>
    </row>
    <row r="26" spans="1:14">
      <c r="A26" s="88" t="s">
        <v>79</v>
      </c>
      <c r="B26" s="88"/>
      <c r="C26" s="88"/>
      <c r="D26" s="88"/>
      <c r="E26" s="88"/>
    </row>
    <row r="28" spans="1:14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</row>
    <row r="29" spans="1:14">
      <c r="A29" s="37" t="s">
        <v>80</v>
      </c>
    </row>
    <row r="30" spans="1:14">
      <c r="C30" s="91" t="s">
        <v>81</v>
      </c>
      <c r="D30" s="91" t="s">
        <v>81</v>
      </c>
      <c r="E30" s="91" t="s">
        <v>81</v>
      </c>
      <c r="F30" s="91" t="s">
        <v>81</v>
      </c>
    </row>
    <row r="31" spans="1:14" ht="13.5" thickBot="1">
      <c r="A31" s="85" t="s">
        <v>75</v>
      </c>
      <c r="B31" s="85" t="s">
        <v>76</v>
      </c>
      <c r="C31" s="90" t="s">
        <v>82</v>
      </c>
      <c r="D31" s="90" t="s">
        <v>83</v>
      </c>
      <c r="E31" s="90" t="s">
        <v>84</v>
      </c>
      <c r="F31" s="90" t="s">
        <v>85</v>
      </c>
    </row>
    <row r="32" spans="1:14">
      <c r="A32" s="84">
        <v>0</v>
      </c>
      <c r="B32" s="84">
        <v>0</v>
      </c>
      <c r="C32" s="94">
        <v>1</v>
      </c>
      <c r="D32" s="95">
        <v>1</v>
      </c>
    </row>
    <row r="33" spans="1:6" ht="13.5" thickBot="1">
      <c r="A33" s="84">
        <v>0</v>
      </c>
      <c r="B33" s="84">
        <v>1</v>
      </c>
      <c r="C33" s="96">
        <v>1</v>
      </c>
      <c r="D33" s="97">
        <v>1</v>
      </c>
      <c r="F33" s="93">
        <v>1</v>
      </c>
    </row>
    <row r="34" spans="1:6" ht="13.5" thickBot="1">
      <c r="A34" s="84">
        <v>1</v>
      </c>
      <c r="B34" s="84">
        <v>1</v>
      </c>
      <c r="E34" s="92">
        <v>1</v>
      </c>
    </row>
    <row r="35" spans="1:6" ht="13.5" thickBot="1">
      <c r="A35" s="84">
        <v>1</v>
      </c>
      <c r="B35" s="84">
        <v>0</v>
      </c>
      <c r="C35" s="98">
        <v>1</v>
      </c>
      <c r="D35" s="99">
        <v>1</v>
      </c>
      <c r="E35" s="100">
        <v>1</v>
      </c>
      <c r="F35" s="101">
        <v>1</v>
      </c>
    </row>
    <row r="38" spans="1:6">
      <c r="A38" s="37" t="s">
        <v>86</v>
      </c>
      <c r="C38" s="3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t_jarosz</dc:creator>
  <cp:keywords/>
  <dc:description/>
  <cp:lastModifiedBy/>
  <cp:revision/>
  <dcterms:created xsi:type="dcterms:W3CDTF">2013-11-13T10:40:09Z</dcterms:created>
  <dcterms:modified xsi:type="dcterms:W3CDTF">2021-12-05T15:41:35Z</dcterms:modified>
  <cp:category/>
  <cp:contentStatus/>
</cp:coreProperties>
</file>