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maclenn/AnacondaProjects/"/>
    </mc:Choice>
  </mc:AlternateContent>
  <xr:revisionPtr revIDLastSave="0" documentId="13_ncr:1_{2995F8DF-816B-9E4E-A131-397688DD1166}" xr6:coauthVersionLast="37" xr6:coauthVersionMax="37" xr10:uidLastSave="{00000000-0000-0000-0000-000000000000}"/>
  <bookViews>
    <workbookView xWindow="2880" yWindow="460" windowWidth="23800" windowHeight="161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88" i="1" l="1"/>
  <c r="AS187" i="1"/>
  <c r="AS186" i="1"/>
  <c r="AS185" i="1"/>
  <c r="AS184" i="1"/>
  <c r="AS183" i="1"/>
  <c r="AS182" i="1"/>
  <c r="AS181" i="1"/>
  <c r="AS180" i="1"/>
  <c r="AS179" i="1"/>
  <c r="BG58" i="1"/>
  <c r="AL58" i="1"/>
  <c r="AK58" i="1"/>
  <c r="AA58" i="1"/>
  <c r="Z58" i="1"/>
  <c r="N58" i="1"/>
  <c r="BG57" i="1"/>
  <c r="AL57" i="1"/>
  <c r="AK57" i="1"/>
  <c r="AA57" i="1"/>
  <c r="Z57" i="1"/>
  <c r="BG56" i="1"/>
  <c r="AL56" i="1"/>
  <c r="AK56" i="1"/>
  <c r="AA56" i="1"/>
  <c r="Z56" i="1"/>
  <c r="BG55" i="1"/>
  <c r="AL55" i="1"/>
  <c r="AK55" i="1"/>
  <c r="AA55" i="1"/>
  <c r="Z55" i="1"/>
  <c r="BG54" i="1"/>
  <c r="AL54" i="1"/>
  <c r="AK54" i="1"/>
  <c r="AA54" i="1"/>
  <c r="Z54" i="1"/>
  <c r="BG53" i="1"/>
  <c r="AL53" i="1"/>
  <c r="AK53" i="1"/>
  <c r="AA53" i="1"/>
  <c r="Z53" i="1"/>
  <c r="BG52" i="1"/>
  <c r="AL52" i="1"/>
  <c r="AK52" i="1"/>
  <c r="AA52" i="1"/>
  <c r="Z52" i="1"/>
  <c r="BG51" i="1"/>
  <c r="AL51" i="1"/>
  <c r="AK51" i="1"/>
  <c r="AA51" i="1"/>
  <c r="Z51" i="1"/>
  <c r="BG50" i="1"/>
  <c r="AL50" i="1"/>
  <c r="AK50" i="1"/>
  <c r="AA50" i="1"/>
  <c r="Z50" i="1"/>
  <c r="BG49" i="1"/>
  <c r="AL49" i="1"/>
  <c r="AK49" i="1"/>
  <c r="AA49" i="1"/>
  <c r="Z49" i="1"/>
  <c r="BL48" i="1"/>
  <c r="BG48" i="1"/>
  <c r="AL48" i="1"/>
  <c r="AK48" i="1"/>
  <c r="AA48" i="1"/>
  <c r="Y48" i="1"/>
  <c r="X48" i="1"/>
  <c r="Z48" i="1" s="1"/>
  <c r="BG47" i="1"/>
  <c r="AL47" i="1"/>
  <c r="AK47" i="1"/>
  <c r="AA47" i="1"/>
  <c r="Z47" i="1"/>
  <c r="BG46" i="1"/>
  <c r="AL46" i="1"/>
  <c r="AK46" i="1"/>
  <c r="AA46" i="1"/>
  <c r="Z46" i="1"/>
  <c r="BG45" i="1"/>
  <c r="AL45" i="1"/>
  <c r="AK45" i="1"/>
  <c r="AA45" i="1"/>
  <c r="Z45" i="1"/>
  <c r="BG44" i="1"/>
  <c r="AL44" i="1"/>
  <c r="AK44" i="1"/>
  <c r="AA44" i="1"/>
  <c r="Z44" i="1"/>
  <c r="BG43" i="1"/>
  <c r="AL43" i="1"/>
  <c r="AK43" i="1"/>
  <c r="Z43" i="1"/>
  <c r="BL42" i="1"/>
  <c r="BG42" i="1"/>
  <c r="AL42" i="1"/>
  <c r="AK42" i="1"/>
  <c r="AI42" i="1"/>
  <c r="T42" i="1" s="1"/>
  <c r="AA42" i="1"/>
  <c r="Y42" i="1"/>
  <c r="X42" i="1"/>
  <c r="Z42" i="1" s="1"/>
  <c r="BG41" i="1"/>
  <c r="AL41" i="1"/>
  <c r="AK41" i="1"/>
  <c r="AA41" i="1"/>
  <c r="Z41" i="1"/>
  <c r="BG40" i="1"/>
  <c r="AL40" i="1"/>
  <c r="AK40" i="1"/>
  <c r="AA40" i="1"/>
  <c r="Z40" i="1"/>
  <c r="BG39" i="1"/>
  <c r="AL39" i="1"/>
  <c r="AK39" i="1"/>
  <c r="AA39" i="1"/>
  <c r="Z39" i="1"/>
  <c r="BG38" i="1"/>
  <c r="AL38" i="1"/>
  <c r="AK38" i="1"/>
  <c r="AA38" i="1"/>
  <c r="Z38" i="1"/>
  <c r="BG37" i="1"/>
  <c r="AL37" i="1"/>
  <c r="AK37" i="1"/>
  <c r="AA37" i="1"/>
  <c r="Z37" i="1"/>
  <c r="BG36" i="1"/>
  <c r="AL36" i="1"/>
  <c r="AK36" i="1"/>
  <c r="AA36" i="1"/>
  <c r="Z36" i="1"/>
  <c r="BG35" i="1"/>
  <c r="AL35" i="1"/>
  <c r="AK35" i="1"/>
  <c r="AA35" i="1"/>
  <c r="Z35" i="1"/>
  <c r="BG34" i="1"/>
  <c r="AL34" i="1"/>
  <c r="AK34" i="1"/>
  <c r="AA34" i="1"/>
  <c r="Z34" i="1"/>
  <c r="BG33" i="1"/>
  <c r="AL33" i="1"/>
  <c r="AK33" i="1"/>
  <c r="AA33" i="1"/>
  <c r="Z33" i="1"/>
  <c r="BG32" i="1"/>
  <c r="AL32" i="1"/>
  <c r="AK32" i="1"/>
  <c r="AA32" i="1"/>
  <c r="Z32" i="1"/>
  <c r="BG31" i="1"/>
  <c r="AL31" i="1"/>
  <c r="AK31" i="1"/>
  <c r="AA31" i="1"/>
  <c r="Z31" i="1"/>
  <c r="BG30" i="1"/>
  <c r="AL30" i="1"/>
  <c r="AK30" i="1"/>
  <c r="AA30" i="1"/>
  <c r="Z30" i="1"/>
  <c r="BG29" i="1"/>
  <c r="AL29" i="1"/>
  <c r="AK29" i="1"/>
  <c r="AA29" i="1"/>
  <c r="Z29" i="1"/>
  <c r="BG28" i="1"/>
  <c r="AL28" i="1"/>
  <c r="AK28" i="1"/>
  <c r="Z28" i="1"/>
  <c r="BG27" i="1"/>
  <c r="AL27" i="1"/>
  <c r="AK27" i="1"/>
  <c r="AA27" i="1"/>
  <c r="Z27" i="1"/>
  <c r="BL26" i="1"/>
  <c r="AL26" i="1"/>
  <c r="AK26" i="1"/>
  <c r="AA26" i="1"/>
  <c r="Y26" i="1"/>
  <c r="V26" i="1"/>
  <c r="BG26" i="1" s="1"/>
  <c r="U26" i="1"/>
  <c r="T26" i="1"/>
  <c r="BG25" i="1"/>
  <c r="AL25" i="1"/>
  <c r="AK25" i="1"/>
  <c r="AA25" i="1"/>
  <c r="Z25" i="1"/>
  <c r="BG24" i="1"/>
  <c r="AL24" i="1"/>
  <c r="AK24" i="1"/>
  <c r="AA24" i="1"/>
  <c r="Z24" i="1"/>
  <c r="BG23" i="1"/>
  <c r="AL23" i="1"/>
  <c r="AK23" i="1"/>
  <c r="AA23" i="1"/>
  <c r="Z23" i="1"/>
  <c r="BG22" i="1"/>
  <c r="AL22" i="1"/>
  <c r="AK22" i="1"/>
  <c r="AA22" i="1"/>
  <c r="Z22" i="1"/>
  <c r="BG21" i="1"/>
  <c r="AL21" i="1"/>
  <c r="AK21" i="1"/>
  <c r="AA21" i="1"/>
  <c r="Z21" i="1"/>
  <c r="BG20" i="1"/>
  <c r="AL20" i="1"/>
  <c r="AK20" i="1"/>
  <c r="AA20" i="1"/>
  <c r="Z20" i="1"/>
  <c r="BG19" i="1"/>
  <c r="AL19" i="1"/>
  <c r="AK19" i="1"/>
  <c r="AA19" i="1"/>
  <c r="Z19" i="1"/>
  <c r="BG18" i="1"/>
  <c r="AL18" i="1"/>
  <c r="AK18" i="1"/>
  <c r="AA18" i="1"/>
  <c r="Z18" i="1"/>
  <c r="BG17" i="1"/>
  <c r="AL17" i="1"/>
  <c r="AK17" i="1"/>
  <c r="AA17" i="1"/>
  <c r="Z17" i="1"/>
  <c r="BG16" i="1"/>
  <c r="AL16" i="1"/>
  <c r="AK16" i="1"/>
  <c r="AA16" i="1"/>
  <c r="Z16" i="1"/>
  <c r="BG15" i="1"/>
  <c r="AL15" i="1"/>
  <c r="AK15" i="1"/>
  <c r="AA15" i="1"/>
  <c r="Z15" i="1"/>
  <c r="BK14" i="1"/>
  <c r="BL14" i="1" s="1"/>
  <c r="AL14" i="1"/>
  <c r="AK14" i="1"/>
  <c r="Y14" i="1"/>
  <c r="V14" i="1"/>
  <c r="X14" i="1" s="1"/>
  <c r="U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BG13" i="1"/>
  <c r="AL13" i="1"/>
  <c r="AK13" i="1"/>
  <c r="AA13" i="1"/>
  <c r="Z13" i="1"/>
  <c r="BG12" i="1"/>
  <c r="AL12" i="1"/>
  <c r="AK12" i="1"/>
  <c r="AA12" i="1"/>
  <c r="Z12" i="1"/>
  <c r="BG11" i="1"/>
  <c r="AL11" i="1"/>
  <c r="AK11" i="1"/>
  <c r="AA11" i="1"/>
  <c r="Z11" i="1"/>
  <c r="BG10" i="1"/>
  <c r="AL10" i="1"/>
  <c r="AK10" i="1"/>
  <c r="AA10" i="1"/>
  <c r="Z10" i="1"/>
  <c r="BG9" i="1"/>
  <c r="AL9" i="1"/>
  <c r="AK9" i="1"/>
  <c r="AA9" i="1"/>
  <c r="Z9" i="1"/>
  <c r="BG8" i="1"/>
  <c r="AL8" i="1"/>
  <c r="Z8" i="1"/>
  <c r="AK8" i="1"/>
  <c r="BG7" i="1"/>
  <c r="AL7" i="1"/>
  <c r="AK7" i="1"/>
  <c r="AA7" i="1"/>
  <c r="Z7" i="1"/>
  <c r="BG6" i="1"/>
  <c r="AL6" i="1"/>
  <c r="AK6" i="1"/>
  <c r="AA6" i="1"/>
  <c r="Z6" i="1"/>
  <c r="BG5" i="1"/>
  <c r="AL5" i="1"/>
  <c r="AK5" i="1"/>
  <c r="AA5" i="1"/>
  <c r="Z5" i="1"/>
  <c r="BG4" i="1"/>
  <c r="AL4" i="1"/>
  <c r="AK4" i="1"/>
  <c r="AA4" i="1"/>
  <c r="Z4" i="1"/>
  <c r="A4" i="1"/>
  <c r="A5" i="1"/>
  <c r="A6" i="1" s="1"/>
  <c r="A7" i="1" s="1"/>
  <c r="A8" i="1" s="1"/>
  <c r="A9" i="1" s="1"/>
  <c r="A10" i="1" s="1"/>
  <c r="A11" i="1" s="1"/>
  <c r="BG3" i="1"/>
  <c r="AL3" i="1"/>
  <c r="AK3" i="1"/>
  <c r="AA3" i="1"/>
  <c r="Z3" i="1"/>
  <c r="BN2" i="1"/>
  <c r="BM2" i="1"/>
  <c r="BK2" i="1"/>
  <c r="BI2" i="1"/>
  <c r="BF2" i="1"/>
  <c r="BE2" i="1"/>
  <c r="BD2" i="1"/>
  <c r="BC2" i="1"/>
  <c r="BB2" i="1"/>
  <c r="BA2" i="1"/>
  <c r="AZ2" i="1"/>
  <c r="AY2" i="1"/>
  <c r="AW2" i="1"/>
  <c r="AV2" i="1"/>
  <c r="AU2" i="1"/>
  <c r="AT2" i="1"/>
  <c r="AP2" i="1"/>
  <c r="AK2" i="1"/>
  <c r="AJ2" i="1"/>
  <c r="AI2" i="1"/>
  <c r="AH2" i="1"/>
  <c r="AE2" i="1"/>
  <c r="AC2" i="1"/>
  <c r="AB2" i="1"/>
  <c r="AL2" i="1" s="1"/>
  <c r="AA2" i="1"/>
  <c r="W2" i="1"/>
  <c r="V2" i="1"/>
  <c r="X2" i="1" s="1"/>
  <c r="T2" i="1"/>
  <c r="R2" i="1"/>
  <c r="Q2" i="1"/>
  <c r="P2" i="1"/>
  <c r="O2" i="1"/>
  <c r="N2" i="1"/>
  <c r="M2" i="1"/>
  <c r="G2" i="1"/>
  <c r="F2" i="1"/>
  <c r="AA8" i="1"/>
  <c r="U42" i="1"/>
  <c r="Z14" i="1" l="1"/>
  <c r="AQ2" i="1"/>
  <c r="K2" i="1"/>
  <c r="AX2" i="1" s="1"/>
  <c r="AG2" i="1" s="1"/>
  <c r="Y2" i="1"/>
  <c r="Z2" i="1" s="1"/>
  <c r="X26" i="1"/>
  <c r="Z26" i="1" s="1"/>
  <c r="S2" i="1"/>
  <c r="AR2" i="1"/>
  <c r="BG14" i="1"/>
  <c r="AS2" i="1" l="1"/>
  <c r="L2" i="1"/>
  <c r="BL2" i="1"/>
  <c r="BG2" i="1"/>
  <c r="U2" i="1"/>
  <c r="B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Hester, Brian</author>
  </authors>
  <commentList>
    <comment ref="A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includes UTIA
</t>
        </r>
      </text>
    </comment>
    <comment ref="T1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U1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V1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W14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X1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Y1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I1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J1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BK14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20</t>
        </r>
      </text>
    </comment>
    <comment ref="BL14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20</t>
        </r>
      </text>
    </comment>
    <comment ref="T2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 and page 26 (Note 12)</t>
        </r>
      </text>
    </comment>
    <comment ref="U2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V2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W2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X2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Y2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I2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AJ26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BK26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1</t>
        </r>
      </text>
    </comment>
    <comment ref="BL26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1</t>
        </r>
      </text>
    </comment>
    <comment ref="T42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U42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V4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W42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X42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Y42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AI4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AJ42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BK4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28</t>
        </r>
      </text>
    </comment>
    <comment ref="BL4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28</t>
        </r>
      </text>
    </comment>
    <comment ref="AA4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CSU's web page</t>
        </r>
      </text>
    </comment>
    <comment ref="V48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http://www.cu.edu/budgetpolicy/budget-data
https://www.cu.edu/sites/default/files/FY2015-16_Operating_Budget.pdf
slide 6</t>
        </r>
      </text>
    </comment>
    <comment ref="BK48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https://www.usnews.com/best-colleges/cu-boulder-1370</t>
        </r>
      </text>
    </comment>
  </commentList>
</comments>
</file>

<file path=xl/sharedStrings.xml><?xml version="1.0" encoding="utf-8"?>
<sst xmlns="http://schemas.openxmlformats.org/spreadsheetml/2006/main" count="231" uniqueCount="123">
  <si>
    <t>IPEDS#</t>
  </si>
  <si>
    <t>Carm R1</t>
  </si>
  <si>
    <t>Vet School</t>
  </si>
  <si>
    <t>HBC</t>
  </si>
  <si>
    <t>% Blk Total Students</t>
  </si>
  <si>
    <t>% Hisp Total Students</t>
  </si>
  <si>
    <t>Total Enroll</t>
  </si>
  <si>
    <t>% Grad Enroll</t>
  </si>
  <si>
    <t>Six-year graduation rate</t>
  </si>
  <si>
    <t>ACT/ SAT Avg</t>
  </si>
  <si>
    <t>Fresh Admit Rate</t>
  </si>
  <si>
    <t>% Freshmen Retention</t>
  </si>
  <si>
    <t>% UG Pell Grants</t>
  </si>
  <si>
    <t>% Bachelors</t>
  </si>
  <si>
    <t>% Doct/ Profess</t>
  </si>
  <si>
    <t>Total E&amp;G Expend</t>
  </si>
  <si>
    <t>E&amp;G / St. FTE</t>
  </si>
  <si>
    <t>State Approp Rev</t>
  </si>
  <si>
    <t xml:space="preserve">Tuition/Fee Rev </t>
  </si>
  <si>
    <t>% Rev from State</t>
  </si>
  <si>
    <t>% Rev from Tuit/Fees</t>
  </si>
  <si>
    <t>% from State / Tuition</t>
  </si>
  <si>
    <t>Endowment</t>
  </si>
  <si>
    <t>Total Research Expenditures ($000)</t>
  </si>
  <si>
    <t>Student Faculty Ratio</t>
  </si>
  <si>
    <t>Total Faculty</t>
  </si>
  <si>
    <t>Wall St. Jourl Rank</t>
  </si>
  <si>
    <t>ST. FTE</t>
  </si>
  <si>
    <t>Total Degrees</t>
  </si>
  <si>
    <t>Total Expend</t>
  </si>
  <si>
    <t>Total Revenue</t>
  </si>
  <si>
    <t>Enowment / St. FTE</t>
  </si>
  <si>
    <t>Total Research Exp - Med School Exp ($000)</t>
  </si>
  <si>
    <t>AG Research ($000)</t>
  </si>
  <si>
    <t>Total Tenure /Tenure-Track Facutly</t>
  </si>
  <si>
    <t>Facutly FTE</t>
  </si>
  <si>
    <t>% UG with Loans</t>
  </si>
  <si>
    <t>% UG Age 25 +</t>
  </si>
  <si>
    <t>% Total Age 25 +</t>
  </si>
  <si>
    <t>% Full-Time</t>
  </si>
  <si>
    <t>Faculty Academy Memb</t>
  </si>
  <si>
    <t>UG Total Enroll</t>
  </si>
  <si>
    <t>GR Total Enroll</t>
  </si>
  <si>
    <t>Full-time Students</t>
  </si>
  <si>
    <t>Part-time Students</t>
  </si>
  <si>
    <t>UG Enroll Age 25 +</t>
  </si>
  <si>
    <t>GR Enroll Age 25 +</t>
  </si>
  <si>
    <t>Bach Degrees</t>
  </si>
  <si>
    <t>Masters Degrees</t>
  </si>
  <si>
    <t>Doctoral Degrees</t>
  </si>
  <si>
    <t>Profess Degrees</t>
  </si>
  <si>
    <t>ACT/ SAT 25%</t>
  </si>
  <si>
    <t>ACT/ SAT 75%</t>
  </si>
  <si>
    <t>(State/ Tuit)/ St. FTE</t>
  </si>
  <si>
    <t>Med School Res $</t>
  </si>
  <si>
    <t>Academic Support Expenditures</t>
  </si>
  <si>
    <t>Student Services Expenditures</t>
  </si>
  <si>
    <t>Endowment Figure</t>
  </si>
  <si>
    <t>Endowment per Student FTE</t>
  </si>
  <si>
    <t>Univ. of Tennessee - Knoxville</t>
  </si>
  <si>
    <t>x</t>
  </si>
  <si>
    <t>Univ. of Georgia</t>
  </si>
  <si>
    <t>No</t>
  </si>
  <si>
    <t>Purdue Univ.</t>
  </si>
  <si>
    <t xml:space="preserve">Texas A&amp;M Univ. </t>
  </si>
  <si>
    <t>pre clin</t>
  </si>
  <si>
    <t>Michigan State Univ.</t>
  </si>
  <si>
    <t xml:space="preserve">Univ. of Minnesota </t>
  </si>
  <si>
    <t>Clemson Univ.</t>
  </si>
  <si>
    <t xml:space="preserve">Indiana Univ. </t>
  </si>
  <si>
    <t xml:space="preserve">Rutgers Univ. </t>
  </si>
  <si>
    <t>Auburn Univ.</t>
  </si>
  <si>
    <t>Iowa State Univ.</t>
  </si>
  <si>
    <t>NC State Univ.</t>
  </si>
  <si>
    <t xml:space="preserve">Pennsylvania State Univ. </t>
  </si>
  <si>
    <t>Univ. of California - Davis</t>
  </si>
  <si>
    <t xml:space="preserve">Ohio State Univ. </t>
  </si>
  <si>
    <t>Univ. of Florida</t>
  </si>
  <si>
    <t xml:space="preserve">Univ. of Illinois </t>
  </si>
  <si>
    <t xml:space="preserve">Univ. of Wisconsin </t>
  </si>
  <si>
    <t>Univ. of California - Berkeley</t>
  </si>
  <si>
    <t>Univ. of California - Los Angeles</t>
  </si>
  <si>
    <t>Univ. of California - Santa Barbara</t>
  </si>
  <si>
    <t xml:space="preserve">Univ. of Maryland </t>
  </si>
  <si>
    <t xml:space="preserve">Univ. of Michigan </t>
  </si>
  <si>
    <t xml:space="preserve">Univ. of North Carolina </t>
  </si>
  <si>
    <t xml:space="preserve">Univ. of Pittsburgh </t>
  </si>
  <si>
    <t>Univ. of Texas - Austin</t>
  </si>
  <si>
    <t>Univ. of Virginia</t>
  </si>
  <si>
    <t>Univ. of Washington</t>
  </si>
  <si>
    <t xml:space="preserve">Louisiana State Univ. </t>
  </si>
  <si>
    <t>Virginia Tech</t>
  </si>
  <si>
    <t>Univ. of Kentucky</t>
  </si>
  <si>
    <t>Mississippi State Univ.</t>
  </si>
  <si>
    <t xml:space="preserve">Univ. of Missouri </t>
  </si>
  <si>
    <t xml:space="preserve">Univ. of Alabama </t>
  </si>
  <si>
    <t>Univ. of Arkansas -</t>
  </si>
  <si>
    <t>Univ. of Mississippi</t>
  </si>
  <si>
    <t xml:space="preserve">Univ. of South Carolina </t>
  </si>
  <si>
    <t xml:space="preserve">Florida State Univ. </t>
  </si>
  <si>
    <t xml:space="preserve">Univ. of Oklahoma </t>
  </si>
  <si>
    <t xml:space="preserve">Univ. of Nebraska </t>
  </si>
  <si>
    <t>Delaware</t>
  </si>
  <si>
    <t>Colorado State</t>
  </si>
  <si>
    <t xml:space="preserve">Univ. of Kansas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</si>
  <si>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Arizona State</t>
    </r>
  </si>
  <si>
    <t>Georgia Tech</t>
  </si>
  <si>
    <t>U. of Massachusetts</t>
  </si>
  <si>
    <t xml:space="preserve">Univ. of Colorado </t>
  </si>
  <si>
    <t xml:space="preserve">Univ. of Oregon </t>
  </si>
  <si>
    <t>SUNY - Stony Brook</t>
  </si>
  <si>
    <t>UC-Irvine</t>
  </si>
  <si>
    <t>UC-San Diego</t>
  </si>
  <si>
    <t>Connecticut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</si>
  <si>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Iowa</t>
    </r>
  </si>
  <si>
    <t>Buffalo</t>
  </si>
  <si>
    <t>Utah</t>
  </si>
  <si>
    <t>UC-Riverside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</si>
  <si>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Arizona</t>
    </r>
  </si>
  <si>
    <t>Name</t>
  </si>
  <si>
    <t>2017 US News top 65</t>
  </si>
  <si>
    <t>2014 Med School</t>
  </si>
  <si>
    <t>ARU Faculty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</si>
</sst>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&quot;$&quot;#,##0"/>
    <numFmt numFmtId="168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3" xfId="0" applyBorder="1"/>
    <xf numFmtId="164" fontId="3" fillId="7" borderId="3" xfId="1" applyNumberFormat="1" applyFont="1" applyFill="1" applyBorder="1" applyAlignment="1">
      <alignment wrapText="1"/>
    </xf>
    <xf numFmtId="165" fontId="3" fillId="7" borderId="3" xfId="3" applyNumberFormat="1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166" fontId="3" fillId="7" borderId="3" xfId="1" applyNumberFormat="1" applyFont="1" applyFill="1" applyBorder="1" applyAlignment="1">
      <alignment wrapText="1"/>
    </xf>
    <xf numFmtId="167" fontId="3" fillId="7" borderId="3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wrapText="1"/>
    </xf>
    <xf numFmtId="165" fontId="3" fillId="5" borderId="3" xfId="3" applyNumberFormat="1" applyFont="1" applyFill="1" applyBorder="1" applyAlignment="1">
      <alignment wrapText="1"/>
    </xf>
    <xf numFmtId="164" fontId="3" fillId="5" borderId="3" xfId="1" applyNumberFormat="1" applyFont="1" applyFill="1" applyBorder="1" applyAlignment="1">
      <alignment wrapText="1"/>
    </xf>
    <xf numFmtId="0" fontId="3" fillId="5" borderId="3" xfId="0" applyFont="1" applyFill="1" applyBorder="1" applyAlignment="1">
      <alignment horizontal="center" wrapText="1"/>
    </xf>
    <xf numFmtId="164" fontId="3" fillId="0" borderId="3" xfId="1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167" fontId="3" fillId="0" borderId="3" xfId="0" applyNumberFormat="1" applyFont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8" borderId="4" xfId="0" applyFont="1" applyFill="1" applyBorder="1"/>
    <xf numFmtId="0" fontId="3" fillId="8" borderId="5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4" xfId="1" applyNumberFormat="1" applyFont="1" applyFill="1" applyBorder="1"/>
    <xf numFmtId="166" fontId="3" fillId="8" borderId="4" xfId="1" applyNumberFormat="1" applyFont="1" applyFill="1" applyBorder="1"/>
    <xf numFmtId="167" fontId="3" fillId="8" borderId="4" xfId="0" applyNumberFormat="1" applyFont="1" applyFill="1" applyBorder="1"/>
    <xf numFmtId="1" fontId="3" fillId="8" borderId="4" xfId="0" applyNumberFormat="1" applyFont="1" applyFill="1" applyBorder="1"/>
    <xf numFmtId="168" fontId="3" fillId="8" borderId="4" xfId="2" applyNumberFormat="1" applyFont="1" applyFill="1" applyBorder="1"/>
    <xf numFmtId="0" fontId="0" fillId="3" borderId="3" xfId="0" applyFill="1" applyBorder="1"/>
    <xf numFmtId="0" fontId="3" fillId="3" borderId="3" xfId="0" applyFont="1" applyFill="1" applyBorder="1"/>
    <xf numFmtId="0" fontId="0" fillId="0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3" xfId="1" applyNumberFormat="1" applyFont="1" applyFill="1" applyBorder="1"/>
    <xf numFmtId="166" fontId="0" fillId="3" borderId="3" xfId="1" applyNumberFormat="1" applyFont="1" applyFill="1" applyBorder="1"/>
    <xf numFmtId="167" fontId="0" fillId="3" borderId="3" xfId="3" applyNumberFormat="1" applyFont="1" applyFill="1" applyBorder="1"/>
    <xf numFmtId="1" fontId="0" fillId="3" borderId="3" xfId="3" applyNumberFormat="1" applyFont="1" applyFill="1" applyBorder="1"/>
    <xf numFmtId="167" fontId="0" fillId="3" borderId="3" xfId="0" applyNumberFormat="1" applyFill="1" applyBorder="1"/>
    <xf numFmtId="168" fontId="0" fillId="3" borderId="3" xfId="0" applyNumberFormat="1" applyFill="1" applyBorder="1"/>
    <xf numFmtId="164" fontId="0" fillId="3" borderId="3" xfId="1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3" xfId="0" applyFill="1" applyBorder="1"/>
    <xf numFmtId="0" fontId="3" fillId="4" borderId="3" xfId="0" applyFont="1" applyFill="1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/>
    <xf numFmtId="166" fontId="0" fillId="4" borderId="3" xfId="1" applyNumberFormat="1" applyFont="1" applyFill="1" applyBorder="1"/>
    <xf numFmtId="167" fontId="0" fillId="4" borderId="3" xfId="3" applyNumberFormat="1" applyFont="1" applyFill="1" applyBorder="1"/>
    <xf numFmtId="1" fontId="0" fillId="4" borderId="3" xfId="3" applyNumberFormat="1" applyFont="1" applyFill="1" applyBorder="1"/>
    <xf numFmtId="167" fontId="0" fillId="4" borderId="3" xfId="0" applyNumberFormat="1" applyFill="1" applyBorder="1"/>
    <xf numFmtId="168" fontId="0" fillId="4" borderId="3" xfId="0" applyNumberFormat="1" applyFill="1" applyBorder="1"/>
    <xf numFmtId="164" fontId="0" fillId="4" borderId="3" xfId="1" applyNumberFormat="1" applyFont="1" applyFill="1" applyBorder="1" applyAlignment="1">
      <alignment horizontal="center"/>
    </xf>
    <xf numFmtId="0" fontId="0" fillId="0" borderId="3" xfId="0" applyFill="1" applyBorder="1"/>
    <xf numFmtId="0" fontId="0" fillId="9" borderId="3" xfId="0" applyFill="1" applyBorder="1"/>
    <xf numFmtId="0" fontId="3" fillId="9" borderId="3" xfId="0" applyFont="1" applyFill="1" applyBorder="1"/>
    <xf numFmtId="164" fontId="0" fillId="0" borderId="3" xfId="1" applyNumberFormat="1" applyFont="1" applyFill="1" applyBorder="1"/>
    <xf numFmtId="0" fontId="0" fillId="9" borderId="3" xfId="0" applyFill="1" applyBorder="1" applyAlignment="1">
      <alignment horizontal="center"/>
    </xf>
    <xf numFmtId="164" fontId="0" fillId="9" borderId="3" xfId="1" applyNumberFormat="1" applyFont="1" applyFill="1" applyBorder="1"/>
    <xf numFmtId="166" fontId="0" fillId="9" borderId="3" xfId="1" applyNumberFormat="1" applyFont="1" applyFill="1" applyBorder="1"/>
    <xf numFmtId="167" fontId="0" fillId="9" borderId="3" xfId="3" applyNumberFormat="1" applyFont="1" applyFill="1" applyBorder="1"/>
    <xf numFmtId="1" fontId="0" fillId="9" borderId="3" xfId="3" applyNumberFormat="1" applyFont="1" applyFill="1" applyBorder="1"/>
    <xf numFmtId="167" fontId="0" fillId="9" borderId="3" xfId="0" applyNumberFormat="1" applyFill="1" applyBorder="1"/>
    <xf numFmtId="168" fontId="0" fillId="9" borderId="3" xfId="0" applyNumberFormat="1" applyFill="1" applyBorder="1"/>
    <xf numFmtId="167" fontId="4" fillId="9" borderId="3" xfId="0" applyNumberFormat="1" applyFont="1" applyFill="1" applyBorder="1"/>
    <xf numFmtId="164" fontId="0" fillId="9" borderId="3" xfId="1" applyNumberFormat="1" applyFont="1" applyFill="1" applyBorder="1" applyAlignment="1">
      <alignment horizontal="center"/>
    </xf>
    <xf numFmtId="0" fontId="0" fillId="5" borderId="3" xfId="0" applyFill="1" applyBorder="1"/>
    <xf numFmtId="0" fontId="3" fillId="5" borderId="3" xfId="0" applyFont="1" applyFill="1" applyBorder="1"/>
    <xf numFmtId="164" fontId="0" fillId="5" borderId="3" xfId="1" applyNumberFormat="1" applyFont="1" applyFill="1" applyBorder="1"/>
    <xf numFmtId="166" fontId="0" fillId="5" borderId="3" xfId="1" applyNumberFormat="1" applyFont="1" applyFill="1" applyBorder="1"/>
    <xf numFmtId="167" fontId="0" fillId="5" borderId="3" xfId="3" applyNumberFormat="1" applyFont="1" applyFill="1" applyBorder="1"/>
    <xf numFmtId="1" fontId="0" fillId="5" borderId="3" xfId="3" applyNumberFormat="1" applyFont="1" applyFill="1" applyBorder="1"/>
    <xf numFmtId="167" fontId="0" fillId="5" borderId="3" xfId="0" applyNumberFormat="1" applyFill="1" applyBorder="1"/>
    <xf numFmtId="168" fontId="0" fillId="5" borderId="3" xfId="0" applyNumberFormat="1" applyFill="1" applyBorder="1"/>
    <xf numFmtId="164" fontId="0" fillId="5" borderId="3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/>
    <xf numFmtId="0" fontId="0" fillId="10" borderId="3" xfId="0" applyFill="1" applyBorder="1"/>
    <xf numFmtId="0" fontId="3" fillId="10" borderId="3" xfId="0" applyFont="1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64" fontId="0" fillId="10" borderId="3" xfId="1" applyNumberFormat="1" applyFont="1" applyFill="1" applyBorder="1"/>
    <xf numFmtId="166" fontId="0" fillId="10" borderId="3" xfId="1" applyNumberFormat="1" applyFont="1" applyFill="1" applyBorder="1"/>
    <xf numFmtId="167" fontId="0" fillId="10" borderId="3" xfId="3" applyNumberFormat="1" applyFont="1" applyFill="1" applyBorder="1"/>
    <xf numFmtId="1" fontId="0" fillId="10" borderId="3" xfId="3" applyNumberFormat="1" applyFont="1" applyFill="1" applyBorder="1"/>
    <xf numFmtId="167" fontId="0" fillId="10" borderId="3" xfId="0" applyNumberFormat="1" applyFill="1" applyBorder="1"/>
    <xf numFmtId="168" fontId="0" fillId="10" borderId="3" xfId="0" applyNumberFormat="1" applyFill="1" applyBorder="1"/>
    <xf numFmtId="164" fontId="0" fillId="10" borderId="3" xfId="1" applyNumberFormat="1" applyFont="1" applyFill="1" applyBorder="1" applyAlignment="1">
      <alignment horizontal="center"/>
    </xf>
    <xf numFmtId="168" fontId="0" fillId="10" borderId="3" xfId="3" applyNumberFormat="1" applyFont="1" applyFill="1" applyBorder="1"/>
    <xf numFmtId="168" fontId="4" fillId="10" borderId="3" xfId="0" applyNumberFormat="1" applyFont="1" applyFill="1" applyBorder="1"/>
    <xf numFmtId="0" fontId="0" fillId="11" borderId="3" xfId="0" applyFill="1" applyBorder="1"/>
    <xf numFmtId="0" fontId="0" fillId="2" borderId="3" xfId="0" applyFont="1" applyFill="1" applyBorder="1"/>
    <xf numFmtId="0" fontId="0" fillId="0" borderId="0" xfId="0" applyBorder="1"/>
    <xf numFmtId="164" fontId="0" fillId="0" borderId="3" xfId="1" applyNumberFormat="1" applyFont="1" applyBorder="1" applyAlignment="1">
      <alignment horizontal="center"/>
    </xf>
    <xf numFmtId="164" fontId="0" fillId="11" borderId="3" xfId="1" applyNumberFormat="1" applyFont="1" applyFill="1" applyBorder="1"/>
    <xf numFmtId="166" fontId="0" fillId="11" borderId="3" xfId="1" applyNumberFormat="1" applyFont="1" applyFill="1" applyBorder="1"/>
    <xf numFmtId="167" fontId="0" fillId="11" borderId="3" xfId="3" applyNumberFormat="1" applyFont="1" applyFill="1" applyBorder="1"/>
    <xf numFmtId="1" fontId="0" fillId="11" borderId="3" xfId="3" applyNumberFormat="1" applyFont="1" applyFill="1" applyBorder="1"/>
    <xf numFmtId="167" fontId="0" fillId="11" borderId="3" xfId="0" applyNumberFormat="1" applyFill="1" applyBorder="1"/>
    <xf numFmtId="168" fontId="0" fillId="11" borderId="3" xfId="0" applyNumberFormat="1" applyFill="1" applyBorder="1"/>
    <xf numFmtId="164" fontId="0" fillId="11" borderId="3" xfId="1" applyNumberFormat="1" applyFont="1" applyFill="1" applyBorder="1" applyAlignment="1">
      <alignment horizontal="center"/>
    </xf>
    <xf numFmtId="0" fontId="0" fillId="0" borderId="3" xfId="0" applyFont="1" applyBorder="1"/>
    <xf numFmtId="166" fontId="0" fillId="0" borderId="3" xfId="1" applyNumberFormat="1" applyFont="1" applyFill="1" applyBorder="1"/>
    <xf numFmtId="167" fontId="0" fillId="0" borderId="3" xfId="3" applyNumberFormat="1" applyFont="1" applyBorder="1"/>
    <xf numFmtId="1" fontId="0" fillId="0" borderId="3" xfId="3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0" fontId="0" fillId="0" borderId="3" xfId="0" applyBorder="1" applyAlignment="1">
      <alignment vertical="center"/>
    </xf>
    <xf numFmtId="0" fontId="0" fillId="7" borderId="3" xfId="0" applyFill="1" applyBorder="1" applyAlignment="1">
      <alignment horizontal="center"/>
    </xf>
    <xf numFmtId="167" fontId="2" fillId="0" borderId="3" xfId="0" applyNumberFormat="1" applyFont="1" applyFill="1" applyBorder="1"/>
    <xf numFmtId="0" fontId="0" fillId="0" borderId="3" xfId="0" applyFont="1" applyFill="1" applyBorder="1"/>
    <xf numFmtId="0" fontId="0" fillId="0" borderId="0" xfId="0" applyFill="1" applyBorder="1"/>
    <xf numFmtId="164" fontId="0" fillId="0" borderId="3" xfId="1" applyNumberFormat="1" applyFont="1" applyFill="1" applyBorder="1" applyAlignment="1">
      <alignment horizontal="center"/>
    </xf>
    <xf numFmtId="167" fontId="0" fillId="0" borderId="3" xfId="3" applyNumberFormat="1" applyFont="1" applyFill="1" applyBorder="1"/>
    <xf numFmtId="1" fontId="0" fillId="0" borderId="3" xfId="3" applyNumberFormat="1" applyFont="1" applyFill="1" applyBorder="1"/>
    <xf numFmtId="167" fontId="0" fillId="0" borderId="3" xfId="0" applyNumberFormat="1" applyFill="1" applyBorder="1"/>
    <xf numFmtId="168" fontId="0" fillId="0" borderId="3" xfId="0" applyNumberFormat="1" applyFill="1" applyBorder="1"/>
    <xf numFmtId="168" fontId="4" fillId="0" borderId="3" xfId="0" applyNumberFormat="1" applyFont="1" applyFill="1" applyBorder="1"/>
    <xf numFmtId="168" fontId="4" fillId="0" borderId="3" xfId="0" applyNumberFormat="1" applyFont="1" applyBorder="1"/>
    <xf numFmtId="164" fontId="0" fillId="7" borderId="3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6" fontId="0" fillId="0" borderId="0" xfId="1" applyNumberFormat="1" applyFont="1" applyFill="1" applyBorder="1"/>
    <xf numFmtId="167" fontId="0" fillId="0" borderId="0" xfId="3" applyNumberFormat="1" applyFont="1" applyBorder="1"/>
    <xf numFmtId="1" fontId="0" fillId="0" borderId="0" xfId="3" applyNumberFormat="1" applyFont="1" applyBorder="1"/>
    <xf numFmtId="167" fontId="0" fillId="0" borderId="0" xfId="0" applyNumberFormat="1" applyBorder="1"/>
    <xf numFmtId="168" fontId="0" fillId="0" borderId="0" xfId="0" applyNumberFormat="1" applyBorder="1"/>
    <xf numFmtId="164" fontId="0" fillId="0" borderId="4" xfId="1" applyNumberFormat="1" applyFont="1" applyBorder="1" applyAlignment="1">
      <alignment horizontal="center"/>
    </xf>
    <xf numFmtId="164" fontId="0" fillId="7" borderId="0" xfId="1" applyNumberFormat="1" applyFont="1" applyFill="1" applyBorder="1"/>
    <xf numFmtId="164" fontId="0" fillId="0" borderId="0" xfId="1" applyNumberFormat="1" applyFont="1"/>
    <xf numFmtId="165" fontId="0" fillId="0" borderId="0" xfId="3" applyNumberFormat="1" applyFont="1"/>
    <xf numFmtId="167" fontId="0" fillId="0" borderId="0" xfId="0" applyNumberFormat="1"/>
    <xf numFmtId="9" fontId="0" fillId="0" borderId="0" xfId="3" applyFont="1"/>
    <xf numFmtId="166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depts$/Vol04/AcadAffairs/INSTITUTIONAL%20RESEARCH/Peers/IPEDS%20Universe%20May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depts$/Vol04/AcadAffairs/INSTITUTIONAL%20RESEARCH/Peers/Endowment%20$%20FY16%20from%20CAE%20for%20doctoral%20publ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Vol04/AcadAffairs/INSTITUTIONAL%20RESEARCH/Rankings/The%20Center%20Student_Characteristics%20Feb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EDValueLabels_5-22-2017---319"/>
      <sheetName val="DATA"/>
      <sheetName val="FuzzyLookup_AddIn_Undo_Sheet"/>
      <sheetName val="uthsc crosswalk"/>
      <sheetName val="sorted"/>
      <sheetName val="sorted (2)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104151</v>
          </cell>
          <cell r="R2">
            <v>45906</v>
          </cell>
          <cell r="T2">
            <v>41828</v>
          </cell>
          <cell r="U2">
            <v>10156</v>
          </cell>
          <cell r="AC2">
            <v>23</v>
          </cell>
          <cell r="AN2">
            <v>23</v>
          </cell>
          <cell r="AS2">
            <v>28</v>
          </cell>
          <cell r="AT2">
            <v>25.5</v>
          </cell>
          <cell r="AU2">
            <v>86</v>
          </cell>
          <cell r="AV2">
            <v>66</v>
          </cell>
          <cell r="AW2">
            <v>28</v>
          </cell>
          <cell r="AY2">
            <v>13022</v>
          </cell>
          <cell r="AZ2">
            <v>9075</v>
          </cell>
          <cell r="BA2">
            <v>69.689755797880508</v>
          </cell>
          <cell r="BE2">
            <v>82.907801418439718</v>
          </cell>
          <cell r="BL2">
            <v>3196</v>
          </cell>
          <cell r="BN2">
            <v>2117290000</v>
          </cell>
          <cell r="BO2">
            <v>1021014000</v>
          </cell>
          <cell r="BP2">
            <v>338042000</v>
          </cell>
          <cell r="BR2">
            <v>1796600000</v>
          </cell>
          <cell r="CE2">
            <v>2025050000</v>
          </cell>
          <cell r="CP2">
            <v>625833000</v>
          </cell>
          <cell r="CQ2">
            <v>1935</v>
          </cell>
          <cell r="CT2">
            <v>1329</v>
          </cell>
          <cell r="DE2">
            <v>3.5318559556786706E-2</v>
          </cell>
          <cell r="DF2">
            <v>0.16622422283779625</v>
          </cell>
          <cell r="DP2">
            <v>223</v>
          </cell>
          <cell r="DU2">
            <v>528</v>
          </cell>
          <cell r="EF2">
            <v>43</v>
          </cell>
          <cell r="EH2">
            <v>5149</v>
          </cell>
          <cell r="EI2">
            <v>6836</v>
          </cell>
        </row>
        <row r="3">
          <cell r="A3">
            <v>217882</v>
          </cell>
          <cell r="R3">
            <v>20125</v>
          </cell>
          <cell r="T3">
            <v>18016</v>
          </cell>
          <cell r="U3">
            <v>4682</v>
          </cell>
          <cell r="AC3">
            <v>18</v>
          </cell>
          <cell r="AN3">
            <v>27</v>
          </cell>
          <cell r="AS3">
            <v>31</v>
          </cell>
          <cell r="AT3">
            <v>29</v>
          </cell>
          <cell r="AU3">
            <v>93</v>
          </cell>
          <cell r="AV3">
            <v>81</v>
          </cell>
          <cell r="AW3">
            <v>15</v>
          </cell>
          <cell r="AY3">
            <v>5351</v>
          </cell>
          <cell r="AZ3">
            <v>3844</v>
          </cell>
          <cell r="BA3">
            <v>71.837039805643812</v>
          </cell>
          <cell r="BE3">
            <v>51.272548669405246</v>
          </cell>
          <cell r="BL3">
            <v>1270</v>
          </cell>
          <cell r="BN3">
            <v>804913728</v>
          </cell>
          <cell r="BO3">
            <v>316893164</v>
          </cell>
          <cell r="BP3">
            <v>106344796</v>
          </cell>
          <cell r="BR3">
            <v>693048280</v>
          </cell>
          <cell r="CE3">
            <v>848463389</v>
          </cell>
          <cell r="CP3">
            <v>836151997</v>
          </cell>
          <cell r="CQ3">
            <v>1134</v>
          </cell>
          <cell r="CT3">
            <v>878</v>
          </cell>
          <cell r="DE3">
            <v>6.2516521279407877E-2</v>
          </cell>
          <cell r="DF3">
            <v>3.0266983875231298E-2</v>
          </cell>
          <cell r="DP3">
            <v>0</v>
          </cell>
          <cell r="DU3">
            <v>237</v>
          </cell>
          <cell r="EF3">
            <v>43</v>
          </cell>
          <cell r="EH3">
            <v>696</v>
          </cell>
          <cell r="EI3">
            <v>3283</v>
          </cell>
        </row>
        <row r="4">
          <cell r="A4">
            <v>126818</v>
          </cell>
          <cell r="R4">
            <v>23917</v>
          </cell>
          <cell r="T4">
            <v>23917</v>
          </cell>
          <cell r="U4">
            <v>6697</v>
          </cell>
          <cell r="AC4">
            <v>18</v>
          </cell>
          <cell r="AN4">
            <v>22</v>
          </cell>
          <cell r="AS4">
            <v>28</v>
          </cell>
          <cell r="AT4">
            <v>25</v>
          </cell>
          <cell r="AU4">
            <v>87</v>
          </cell>
          <cell r="AV4">
            <v>67</v>
          </cell>
          <cell r="AW4">
            <v>21</v>
          </cell>
          <cell r="AY4">
            <v>7361</v>
          </cell>
          <cell r="AZ4">
            <v>5229</v>
          </cell>
          <cell r="BA4">
            <v>71.036543947833181</v>
          </cell>
          <cell r="BE4">
            <v>80.820219874973048</v>
          </cell>
          <cell r="BL4">
            <v>1755</v>
          </cell>
          <cell r="BN4">
            <v>1000011256</v>
          </cell>
          <cell r="BO4">
            <v>363593739</v>
          </cell>
          <cell r="BP4">
            <v>2355000</v>
          </cell>
          <cell r="BR4">
            <v>838968977</v>
          </cell>
          <cell r="CE4">
            <v>1000200336</v>
          </cell>
          <cell r="CP4">
            <v>297089069</v>
          </cell>
          <cell r="CQ4">
            <v>1301</v>
          </cell>
          <cell r="CT4">
            <v>995</v>
          </cell>
          <cell r="DE4">
            <v>2.2571372574639054E-2</v>
          </cell>
          <cell r="DF4">
            <v>9.9170314235317178E-2</v>
          </cell>
          <cell r="DP4">
            <v>126</v>
          </cell>
          <cell r="DU4">
            <v>251</v>
          </cell>
          <cell r="EF4">
            <v>45</v>
          </cell>
          <cell r="EH4">
            <v>1314</v>
          </cell>
          <cell r="EI4">
            <v>4863</v>
          </cell>
        </row>
        <row r="5">
          <cell r="A5">
            <v>190576</v>
          </cell>
          <cell r="R5">
            <v>4146</v>
          </cell>
          <cell r="T5">
            <v>1795</v>
          </cell>
          <cell r="U5">
            <v>5159</v>
          </cell>
          <cell r="AC5">
            <v>8</v>
          </cell>
          <cell r="AN5"/>
          <cell r="AS5"/>
          <cell r="AT5"/>
          <cell r="AY5">
            <v>1415</v>
          </cell>
          <cell r="AZ5">
            <v>327</v>
          </cell>
          <cell r="BA5">
            <v>23.109540636042404</v>
          </cell>
          <cell r="BE5"/>
          <cell r="BL5">
            <v>625</v>
          </cell>
          <cell r="BN5">
            <v>227356560</v>
          </cell>
          <cell r="BO5">
            <v>22090410</v>
          </cell>
          <cell r="BP5">
            <v>174270119</v>
          </cell>
          <cell r="BR5">
            <v>239233748</v>
          </cell>
          <cell r="CE5">
            <v>240245620</v>
          </cell>
          <cell r="CP5">
            <v>59513255</v>
          </cell>
          <cell r="CQ5">
            <v>215</v>
          </cell>
          <cell r="CT5">
            <v>153</v>
          </cell>
          <cell r="DE5">
            <v>0.14797238999137188</v>
          </cell>
          <cell r="DF5">
            <v>0.3986194995685936</v>
          </cell>
          <cell r="DP5">
            <v>52</v>
          </cell>
          <cell r="DU5">
            <v>411</v>
          </cell>
          <cell r="EF5">
            <v>16</v>
          </cell>
          <cell r="EH5">
            <v>1454</v>
          </cell>
          <cell r="EI5">
            <v>4673</v>
          </cell>
        </row>
        <row r="6">
          <cell r="A6">
            <v>133951</v>
          </cell>
          <cell r="R6">
            <v>31822</v>
          </cell>
          <cell r="T6">
            <v>41032</v>
          </cell>
          <cell r="U6">
            <v>8750</v>
          </cell>
          <cell r="AC6">
            <v>25</v>
          </cell>
          <cell r="AN6">
            <v>21</v>
          </cell>
          <cell r="AS6">
            <v>26</v>
          </cell>
          <cell r="AT6">
            <v>23.5</v>
          </cell>
          <cell r="AU6">
            <v>88</v>
          </cell>
          <cell r="AV6">
            <v>58</v>
          </cell>
          <cell r="AW6">
            <v>51</v>
          </cell>
          <cell r="AY6">
            <v>12792</v>
          </cell>
          <cell r="AZ6">
            <v>9061</v>
          </cell>
          <cell r="BA6">
            <v>70.833333333333343</v>
          </cell>
          <cell r="BE6">
            <v>50.396418244566746</v>
          </cell>
          <cell r="BL6">
            <v>3187</v>
          </cell>
          <cell r="BN6">
            <v>891899781</v>
          </cell>
          <cell r="BO6">
            <v>279373175</v>
          </cell>
          <cell r="BP6">
            <v>247848804</v>
          </cell>
          <cell r="BR6">
            <v>812463384</v>
          </cell>
          <cell r="CE6">
            <v>885880525</v>
          </cell>
          <cell r="CP6">
            <v>228419576</v>
          </cell>
          <cell r="CQ6">
            <v>1232</v>
          </cell>
          <cell r="CT6">
            <v>722</v>
          </cell>
          <cell r="DE6">
            <v>0.12217267285364188</v>
          </cell>
          <cell r="DF6">
            <v>0.62914306375798479</v>
          </cell>
          <cell r="DP6">
            <v>283</v>
          </cell>
          <cell r="DU6">
            <v>189</v>
          </cell>
          <cell r="EF6">
            <v>64</v>
          </cell>
          <cell r="EH6">
            <v>11413</v>
          </cell>
          <cell r="EI6">
            <v>6773</v>
          </cell>
        </row>
        <row r="7">
          <cell r="A7">
            <v>134097</v>
          </cell>
          <cell r="R7">
            <v>35129</v>
          </cell>
          <cell r="T7">
            <v>32706</v>
          </cell>
          <cell r="U7">
            <v>8124</v>
          </cell>
          <cell r="AC7">
            <v>25</v>
          </cell>
          <cell r="AN7">
            <v>25</v>
          </cell>
          <cell r="AS7">
            <v>29</v>
          </cell>
          <cell r="AT7">
            <v>27</v>
          </cell>
          <cell r="AU7">
            <v>93</v>
          </cell>
          <cell r="AV7">
            <v>79</v>
          </cell>
          <cell r="AW7">
            <v>24</v>
          </cell>
          <cell r="AY7">
            <v>12751</v>
          </cell>
          <cell r="AZ7">
            <v>9604</v>
          </cell>
          <cell r="BA7">
            <v>75.319582777821353</v>
          </cell>
          <cell r="BE7">
            <v>55.9004961780877</v>
          </cell>
          <cell r="BL7">
            <v>2153</v>
          </cell>
          <cell r="BN7">
            <v>1128649111</v>
          </cell>
          <cell r="BO7">
            <v>251879420</v>
          </cell>
          <cell r="BP7">
            <v>361291258</v>
          </cell>
          <cell r="BR7">
            <v>889846982</v>
          </cell>
          <cell r="CE7">
            <v>1089192745</v>
          </cell>
          <cell r="CP7">
            <v>624556561</v>
          </cell>
          <cell r="CQ7">
            <v>1486</v>
          </cell>
          <cell r="CT7">
            <v>1067</v>
          </cell>
          <cell r="DE7">
            <v>8.0871907910849861E-2</v>
          </cell>
          <cell r="DF7">
            <v>0.16992407543472937</v>
          </cell>
          <cell r="DP7">
            <v>393</v>
          </cell>
          <cell r="DU7">
            <v>424</v>
          </cell>
          <cell r="EF7">
            <v>46</v>
          </cell>
          <cell r="EH7">
            <v>1967</v>
          </cell>
          <cell r="EI7">
            <v>5438</v>
          </cell>
        </row>
        <row r="8">
          <cell r="A8">
            <v>232186</v>
          </cell>
          <cell r="R8">
            <v>22592</v>
          </cell>
          <cell r="T8">
            <v>23066</v>
          </cell>
          <cell r="U8">
            <v>10863</v>
          </cell>
          <cell r="AC8">
            <v>16</v>
          </cell>
          <cell r="AN8">
            <v>22</v>
          </cell>
          <cell r="AS8">
            <v>28</v>
          </cell>
          <cell r="AT8">
            <v>25</v>
          </cell>
          <cell r="AU8">
            <v>87</v>
          </cell>
          <cell r="AV8">
            <v>69</v>
          </cell>
          <cell r="AW8">
            <v>26</v>
          </cell>
          <cell r="AY8">
            <v>8455</v>
          </cell>
          <cell r="AZ8">
            <v>5109</v>
          </cell>
          <cell r="BA8">
            <v>60.425783560023646</v>
          </cell>
          <cell r="BE8">
            <v>68.868568308994128</v>
          </cell>
          <cell r="BL8">
            <v>2943</v>
          </cell>
          <cell r="BN8">
            <v>840250526</v>
          </cell>
          <cell r="BO8">
            <v>310502026</v>
          </cell>
          <cell r="BP8">
            <v>120195657</v>
          </cell>
          <cell r="BR8">
            <v>641626742</v>
          </cell>
          <cell r="CE8">
            <v>778880547</v>
          </cell>
          <cell r="CP8">
            <v>69554336</v>
          </cell>
          <cell r="CQ8">
            <v>1259</v>
          </cell>
          <cell r="CT8">
            <v>890</v>
          </cell>
          <cell r="DE8">
            <v>9.7880868873235286E-2</v>
          </cell>
          <cell r="DF8">
            <v>0.10687022900763359</v>
          </cell>
          <cell r="DP8">
            <v>154</v>
          </cell>
          <cell r="DU8">
            <v>249</v>
          </cell>
          <cell r="EF8">
            <v>44</v>
          </cell>
          <cell r="EH8">
            <v>5019</v>
          </cell>
          <cell r="EI8">
            <v>8711</v>
          </cell>
        </row>
        <row r="9">
          <cell r="A9">
            <v>139755</v>
          </cell>
          <cell r="R9">
            <v>19541</v>
          </cell>
          <cell r="T9">
            <v>15142</v>
          </cell>
          <cell r="U9">
            <v>9892</v>
          </cell>
          <cell r="AC9">
            <v>19</v>
          </cell>
          <cell r="AN9">
            <v>29</v>
          </cell>
          <cell r="AS9">
            <v>34</v>
          </cell>
          <cell r="AT9">
            <v>31.5</v>
          </cell>
          <cell r="AU9">
            <v>97</v>
          </cell>
          <cell r="AV9">
            <v>85</v>
          </cell>
          <cell r="AW9">
            <v>13</v>
          </cell>
          <cell r="AY9">
            <v>5682</v>
          </cell>
          <cell r="AZ9">
            <v>3274</v>
          </cell>
          <cell r="BA9">
            <v>57.620556142203448</v>
          </cell>
          <cell r="BE9">
            <v>32.169960039593796</v>
          </cell>
          <cell r="BL9">
            <v>1882</v>
          </cell>
          <cell r="BN9">
            <v>1563387433</v>
          </cell>
          <cell r="BO9">
            <v>318573215</v>
          </cell>
          <cell r="BP9">
            <v>227216008</v>
          </cell>
          <cell r="BR9">
            <v>1335978966</v>
          </cell>
          <cell r="CE9">
            <v>1436558192</v>
          </cell>
          <cell r="CP9">
            <v>1889014000</v>
          </cell>
          <cell r="CQ9">
            <v>1031</v>
          </cell>
          <cell r="CT9">
            <v>923</v>
          </cell>
          <cell r="DE9">
            <v>5.6163617480226892E-2</v>
          </cell>
          <cell r="DF9">
            <v>5.5644323719741151E-2</v>
          </cell>
          <cell r="DP9">
            <v>0</v>
          </cell>
          <cell r="DU9">
            <v>526</v>
          </cell>
          <cell r="EF9">
            <v>31</v>
          </cell>
          <cell r="EH9">
            <v>647</v>
          </cell>
          <cell r="EI9">
            <v>6880</v>
          </cell>
        </row>
        <row r="10">
          <cell r="A10">
            <v>139940</v>
          </cell>
          <cell r="R10">
            <v>23888</v>
          </cell>
          <cell r="T10">
            <v>25140</v>
          </cell>
          <cell r="U10">
            <v>6918</v>
          </cell>
          <cell r="AC10">
            <v>21</v>
          </cell>
          <cell r="AN10">
            <v>20</v>
          </cell>
          <cell r="AS10">
            <v>26</v>
          </cell>
          <cell r="AT10">
            <v>23</v>
          </cell>
          <cell r="AU10">
            <v>80</v>
          </cell>
          <cell r="AV10">
            <v>54</v>
          </cell>
          <cell r="AW10">
            <v>58</v>
          </cell>
          <cell r="AY10">
            <v>7334</v>
          </cell>
          <cell r="AZ10">
            <v>4773</v>
          </cell>
          <cell r="BA10">
            <v>65.080447232069815</v>
          </cell>
          <cell r="BE10">
            <v>56.64996420901933</v>
          </cell>
          <cell r="BL10">
            <v>2086</v>
          </cell>
          <cell r="BN10">
            <v>782713042</v>
          </cell>
          <cell r="BO10">
            <v>233169805</v>
          </cell>
          <cell r="BP10">
            <v>187748590</v>
          </cell>
          <cell r="BR10">
            <v>617414206</v>
          </cell>
          <cell r="CE10">
            <v>693672831</v>
          </cell>
          <cell r="CP10">
            <v>184643786</v>
          </cell>
          <cell r="CQ10">
            <v>1123</v>
          </cell>
          <cell r="CT10">
            <v>728</v>
          </cell>
          <cell r="DE10">
            <v>0.3743839291284547</v>
          </cell>
          <cell r="DF10">
            <v>8.4097573148668045E-2</v>
          </cell>
          <cell r="DP10">
            <v>244</v>
          </cell>
          <cell r="DU10">
            <v>231</v>
          </cell>
          <cell r="EF10">
            <v>58</v>
          </cell>
          <cell r="EH10">
            <v>5108</v>
          </cell>
          <cell r="EI10">
            <v>5402</v>
          </cell>
        </row>
        <row r="11">
          <cell r="A11">
            <v>151351</v>
          </cell>
          <cell r="R11">
            <v>38003</v>
          </cell>
          <cell r="T11">
            <v>38364</v>
          </cell>
          <cell r="U11">
            <v>10150</v>
          </cell>
          <cell r="AC11">
            <v>17</v>
          </cell>
          <cell r="AN11">
            <v>23</v>
          </cell>
          <cell r="AS11">
            <v>29</v>
          </cell>
          <cell r="AT11">
            <v>26</v>
          </cell>
          <cell r="AU11">
            <v>89</v>
          </cell>
          <cell r="AV11">
            <v>77</v>
          </cell>
          <cell r="AW11">
            <v>18</v>
          </cell>
          <cell r="AY11">
            <v>11116</v>
          </cell>
          <cell r="AZ11">
            <v>7798</v>
          </cell>
          <cell r="BA11">
            <v>70.151133501259437</v>
          </cell>
          <cell r="BE11">
            <v>77.98625409622133</v>
          </cell>
          <cell r="BL11">
            <v>2487</v>
          </cell>
          <cell r="BN11">
            <v>1511178406</v>
          </cell>
          <cell r="BO11">
            <v>705286278</v>
          </cell>
          <cell r="BP11">
            <v>211850535</v>
          </cell>
          <cell r="BR11">
            <v>1152460573</v>
          </cell>
          <cell r="CE11">
            <v>1492193010</v>
          </cell>
          <cell r="CP11">
            <v>961053869</v>
          </cell>
          <cell r="CQ11">
            <v>1995</v>
          </cell>
          <cell r="CT11">
            <v>1348</v>
          </cell>
          <cell r="DE11">
            <v>3.9225790493465806E-2</v>
          </cell>
          <cell r="DF11">
            <v>4.5533248134559098E-2</v>
          </cell>
          <cell r="DP11">
            <v>279</v>
          </cell>
          <cell r="DU11">
            <v>538</v>
          </cell>
          <cell r="EF11">
            <v>32</v>
          </cell>
          <cell r="EH11">
            <v>835</v>
          </cell>
          <cell r="EI11">
            <v>7277</v>
          </cell>
        </row>
        <row r="12">
          <cell r="A12">
            <v>153603</v>
          </cell>
          <cell r="R12">
            <v>32499</v>
          </cell>
          <cell r="T12">
            <v>30034</v>
          </cell>
          <cell r="U12">
            <v>5680</v>
          </cell>
          <cell r="AC12">
            <v>19</v>
          </cell>
          <cell r="AN12">
            <v>22</v>
          </cell>
          <cell r="AS12">
            <v>28</v>
          </cell>
          <cell r="AT12">
            <v>25</v>
          </cell>
          <cell r="AU12">
            <v>87</v>
          </cell>
          <cell r="AV12">
            <v>71</v>
          </cell>
          <cell r="AW12">
            <v>20</v>
          </cell>
          <cell r="AY12">
            <v>7530</v>
          </cell>
          <cell r="AZ12">
            <v>6144</v>
          </cell>
          <cell r="BA12">
            <v>81.593625498007967</v>
          </cell>
          <cell r="BE12">
            <v>87.152995199332082</v>
          </cell>
          <cell r="BL12">
            <v>903</v>
          </cell>
          <cell r="BN12">
            <v>1236446158</v>
          </cell>
          <cell r="BO12">
            <v>319863216</v>
          </cell>
          <cell r="BP12">
            <v>250353637</v>
          </cell>
          <cell r="BR12">
            <v>924545163</v>
          </cell>
          <cell r="CE12">
            <v>1169360661</v>
          </cell>
          <cell r="CP12">
            <v>702478683</v>
          </cell>
          <cell r="CQ12">
            <v>1587</v>
          </cell>
          <cell r="CT12">
            <v>1285</v>
          </cell>
          <cell r="DE12">
            <v>2.640421123368987E-2</v>
          </cell>
          <cell r="DF12">
            <v>4.3792350338802709E-2</v>
          </cell>
          <cell r="DP12">
            <v>147</v>
          </cell>
          <cell r="DU12">
            <v>336</v>
          </cell>
          <cell r="EF12">
            <v>52</v>
          </cell>
          <cell r="EH12">
            <v>1508</v>
          </cell>
          <cell r="EI12">
            <v>3942</v>
          </cell>
        </row>
        <row r="13">
          <cell r="A13">
            <v>155399</v>
          </cell>
          <cell r="R13">
            <v>20315</v>
          </cell>
          <cell r="T13">
            <v>19859</v>
          </cell>
          <cell r="U13">
            <v>4287</v>
          </cell>
          <cell r="AC13">
            <v>19</v>
          </cell>
          <cell r="AN13"/>
          <cell r="AS13"/>
          <cell r="AT13"/>
          <cell r="AU13">
            <v>83</v>
          </cell>
          <cell r="AV13">
            <v>62</v>
          </cell>
          <cell r="AW13">
            <v>22</v>
          </cell>
          <cell r="AY13">
            <v>5338</v>
          </cell>
          <cell r="AZ13">
            <v>3883</v>
          </cell>
          <cell r="BA13">
            <v>72.742600224803297</v>
          </cell>
          <cell r="BE13">
            <v>94.92264109827849</v>
          </cell>
          <cell r="BL13">
            <v>1109</v>
          </cell>
          <cell r="BN13">
            <v>847133273</v>
          </cell>
          <cell r="BO13">
            <v>226005082</v>
          </cell>
          <cell r="BP13">
            <v>166918426</v>
          </cell>
          <cell r="BR13">
            <v>722888975</v>
          </cell>
          <cell r="CE13">
            <v>779362148</v>
          </cell>
          <cell r="CP13">
            <v>473987000</v>
          </cell>
          <cell r="CQ13">
            <v>1088</v>
          </cell>
          <cell r="CT13">
            <v>782</v>
          </cell>
          <cell r="DE13">
            <v>3.6237886192329989E-2</v>
          </cell>
          <cell r="DF13">
            <v>6.2950385156961816E-2</v>
          </cell>
          <cell r="DP13">
            <v>113</v>
          </cell>
          <cell r="DU13">
            <v>190</v>
          </cell>
          <cell r="EF13">
            <v>48</v>
          </cell>
          <cell r="EH13">
            <v>1978</v>
          </cell>
          <cell r="EI13">
            <v>3122</v>
          </cell>
        </row>
        <row r="14">
          <cell r="A14">
            <v>159391</v>
          </cell>
          <cell r="R14">
            <v>27838</v>
          </cell>
          <cell r="T14">
            <v>26156</v>
          </cell>
          <cell r="U14">
            <v>5368</v>
          </cell>
          <cell r="AC14">
            <v>23</v>
          </cell>
          <cell r="AN14">
            <v>23</v>
          </cell>
          <cell r="AS14">
            <v>28</v>
          </cell>
          <cell r="AT14">
            <v>25.5</v>
          </cell>
          <cell r="AU14">
            <v>85</v>
          </cell>
          <cell r="AV14">
            <v>67</v>
          </cell>
          <cell r="AW14">
            <v>22</v>
          </cell>
          <cell r="AY14">
            <v>6441</v>
          </cell>
          <cell r="AZ14">
            <v>4707</v>
          </cell>
          <cell r="BA14">
            <v>73.078714485328362</v>
          </cell>
          <cell r="BE14">
            <v>77.342360433759822</v>
          </cell>
          <cell r="BL14">
            <v>1130</v>
          </cell>
          <cell r="BN14">
            <v>1164446959</v>
          </cell>
          <cell r="BO14">
            <v>308224959</v>
          </cell>
          <cell r="BP14">
            <v>217160961</v>
          </cell>
          <cell r="BR14">
            <v>913203418</v>
          </cell>
          <cell r="CE14">
            <v>1104694912</v>
          </cell>
          <cell r="CP14">
            <v>506467351</v>
          </cell>
          <cell r="CQ14">
            <v>1282</v>
          </cell>
          <cell r="CT14">
            <v>965</v>
          </cell>
          <cell r="DE14">
            <v>0.11746605760690268</v>
          </cell>
          <cell r="DF14">
            <v>5.6052531404644078E-2</v>
          </cell>
          <cell r="DP14">
            <v>273</v>
          </cell>
          <cell r="DU14">
            <v>331</v>
          </cell>
          <cell r="EF14">
            <v>30</v>
          </cell>
          <cell r="EH14">
            <v>1356</v>
          </cell>
          <cell r="EI14">
            <v>3641</v>
          </cell>
        </row>
        <row r="15">
          <cell r="A15">
            <v>171100</v>
          </cell>
          <cell r="R15">
            <v>44026</v>
          </cell>
          <cell r="T15">
            <v>39143</v>
          </cell>
          <cell r="U15">
            <v>11395</v>
          </cell>
          <cell r="AC15">
            <v>17</v>
          </cell>
          <cell r="AN15">
            <v>23</v>
          </cell>
          <cell r="AS15">
            <v>28</v>
          </cell>
          <cell r="AT15">
            <v>25.5</v>
          </cell>
          <cell r="AU15">
            <v>92</v>
          </cell>
          <cell r="AV15">
            <v>77</v>
          </cell>
          <cell r="AW15">
            <v>21</v>
          </cell>
          <cell r="AY15">
            <v>11641</v>
          </cell>
          <cell r="AZ15">
            <v>8299</v>
          </cell>
          <cell r="BA15">
            <v>71.291126191907921</v>
          </cell>
          <cell r="BE15">
            <v>66.28045325779037</v>
          </cell>
          <cell r="BL15">
            <v>2138</v>
          </cell>
          <cell r="BN15">
            <v>2409680754</v>
          </cell>
          <cell r="BO15">
            <v>796953689</v>
          </cell>
          <cell r="BP15">
            <v>264429100</v>
          </cell>
          <cell r="BR15">
            <v>1761182407</v>
          </cell>
          <cell r="CE15">
            <v>2203615657</v>
          </cell>
          <cell r="CP15">
            <v>2549137018</v>
          </cell>
          <cell r="CQ15">
            <v>2616</v>
          </cell>
          <cell r="CT15">
            <v>1811</v>
          </cell>
          <cell r="DE15">
            <v>6.5910799794214256E-2</v>
          </cell>
          <cell r="DF15">
            <v>4.0207368712651868E-2</v>
          </cell>
          <cell r="DP15">
            <v>627</v>
          </cell>
          <cell r="DU15">
            <v>577</v>
          </cell>
          <cell r="EF15">
            <v>45</v>
          </cell>
          <cell r="EH15">
            <v>1262</v>
          </cell>
          <cell r="EI15">
            <v>8167</v>
          </cell>
        </row>
        <row r="16">
          <cell r="A16">
            <v>199193</v>
          </cell>
          <cell r="R16">
            <v>26767</v>
          </cell>
          <cell r="T16">
            <v>24111</v>
          </cell>
          <cell r="U16">
            <v>9904</v>
          </cell>
          <cell r="AC16">
            <v>15</v>
          </cell>
          <cell r="AN16">
            <v>25</v>
          </cell>
          <cell r="AS16">
            <v>30</v>
          </cell>
          <cell r="AT16">
            <v>27.5</v>
          </cell>
          <cell r="AU16">
            <v>93</v>
          </cell>
          <cell r="AV16">
            <v>75</v>
          </cell>
          <cell r="AW16">
            <v>21</v>
          </cell>
          <cell r="AY16">
            <v>8657</v>
          </cell>
          <cell r="AZ16">
            <v>5555</v>
          </cell>
          <cell r="BA16">
            <v>64.167725540025415</v>
          </cell>
          <cell r="BE16">
            <v>50.430630967983525</v>
          </cell>
          <cell r="BL16">
            <v>2338</v>
          </cell>
          <cell r="BN16">
            <v>1449454784</v>
          </cell>
          <cell r="BO16">
            <v>270139559</v>
          </cell>
          <cell r="BP16">
            <v>481548424</v>
          </cell>
          <cell r="BR16">
            <v>1145457853</v>
          </cell>
          <cell r="CE16">
            <v>1348601157</v>
          </cell>
          <cell r="CP16">
            <v>885055000</v>
          </cell>
          <cell r="CQ16">
            <v>1690</v>
          </cell>
          <cell r="CT16">
            <v>1350</v>
          </cell>
          <cell r="DE16">
            <v>6.3618991621343518E-2</v>
          </cell>
          <cell r="DF16">
            <v>4.3745406438336028E-2</v>
          </cell>
          <cell r="DP16">
            <v>79</v>
          </cell>
          <cell r="DU16">
            <v>512</v>
          </cell>
          <cell r="EF16">
            <v>41</v>
          </cell>
          <cell r="EH16">
            <v>2121</v>
          </cell>
          <cell r="EI16">
            <v>6767</v>
          </cell>
        </row>
        <row r="17">
          <cell r="A17">
            <v>204796</v>
          </cell>
          <cell r="R17">
            <v>50978</v>
          </cell>
          <cell r="T17">
            <v>45289</v>
          </cell>
          <cell r="U17">
            <v>13374</v>
          </cell>
          <cell r="AC17">
            <v>19</v>
          </cell>
          <cell r="AN17">
            <v>27</v>
          </cell>
          <cell r="AS17">
            <v>31</v>
          </cell>
          <cell r="AT17">
            <v>29</v>
          </cell>
          <cell r="AU17">
            <v>94</v>
          </cell>
          <cell r="AV17">
            <v>83</v>
          </cell>
          <cell r="AW17">
            <v>17</v>
          </cell>
          <cell r="AY17">
            <v>15303</v>
          </cell>
          <cell r="AZ17">
            <v>10898</v>
          </cell>
          <cell r="BA17">
            <v>71.214794484741546</v>
          </cell>
          <cell r="BE17">
            <v>49.383697813121273</v>
          </cell>
          <cell r="BL17">
            <v>2707</v>
          </cell>
          <cell r="BN17">
            <v>5627192064</v>
          </cell>
          <cell r="BO17">
            <v>811302294</v>
          </cell>
          <cell r="BP17">
            <v>416187680</v>
          </cell>
          <cell r="BR17">
            <v>2324441728</v>
          </cell>
          <cell r="CE17">
            <v>5203887926</v>
          </cell>
          <cell r="CP17">
            <v>3595323149</v>
          </cell>
          <cell r="CQ17">
            <v>3594</v>
          </cell>
          <cell r="CT17">
            <v>2386</v>
          </cell>
          <cell r="DE17">
            <v>5.3509026132315091E-2</v>
          </cell>
          <cell r="DF17">
            <v>3.7860320815505513E-2</v>
          </cell>
          <cell r="DP17">
            <v>863</v>
          </cell>
          <cell r="DU17">
            <v>832</v>
          </cell>
          <cell r="EF17">
            <v>43</v>
          </cell>
          <cell r="EH17">
            <v>3602</v>
          </cell>
          <cell r="EI17">
            <v>8434</v>
          </cell>
        </row>
        <row r="18">
          <cell r="A18">
            <v>209542</v>
          </cell>
          <cell r="R18">
            <v>22088</v>
          </cell>
          <cell r="T18">
            <v>24612</v>
          </cell>
          <cell r="U18">
            <v>4964</v>
          </cell>
          <cell r="AC18">
            <v>18</v>
          </cell>
          <cell r="AN18">
            <v>20</v>
          </cell>
          <cell r="AS18">
            <v>27</v>
          </cell>
          <cell r="AT18">
            <v>23.5</v>
          </cell>
          <cell r="AU18">
            <v>85</v>
          </cell>
          <cell r="AV18">
            <v>64</v>
          </cell>
          <cell r="AW18">
            <v>29</v>
          </cell>
          <cell r="AY18">
            <v>6083</v>
          </cell>
          <cell r="AZ18">
            <v>4854</v>
          </cell>
          <cell r="BA18">
            <v>79.796153213874732</v>
          </cell>
          <cell r="BE18">
            <v>78.361075544174128</v>
          </cell>
          <cell r="BL18">
            <v>874</v>
          </cell>
          <cell r="BN18">
            <v>1280871224</v>
          </cell>
          <cell r="BO18">
            <v>287703081</v>
          </cell>
          <cell r="BP18">
            <v>155789780</v>
          </cell>
          <cell r="BR18">
            <v>752539386</v>
          </cell>
          <cell r="CE18">
            <v>940278367</v>
          </cell>
          <cell r="CP18">
            <v>573311707</v>
          </cell>
          <cell r="CQ18">
            <v>1337</v>
          </cell>
          <cell r="CT18">
            <v>906</v>
          </cell>
          <cell r="DE18">
            <v>1.372734649715986E-2</v>
          </cell>
          <cell r="DF18">
            <v>7.8780091966459298E-2</v>
          </cell>
          <cell r="DP18">
            <v>140</v>
          </cell>
          <cell r="DU18">
            <v>215</v>
          </cell>
          <cell r="EF18">
            <v>48</v>
          </cell>
          <cell r="EH18">
            <v>5145</v>
          </cell>
          <cell r="EI18">
            <v>3634</v>
          </cell>
        </row>
        <row r="19">
          <cell r="A19">
            <v>214777</v>
          </cell>
          <cell r="R19">
            <v>45410</v>
          </cell>
          <cell r="T19">
            <v>40742</v>
          </cell>
          <cell r="U19">
            <v>6565</v>
          </cell>
          <cell r="AC19">
            <v>16</v>
          </cell>
          <cell r="AN19">
            <v>24</v>
          </cell>
          <cell r="AS19">
            <v>29</v>
          </cell>
          <cell r="AT19">
            <v>26.5</v>
          </cell>
          <cell r="AU19">
            <v>93</v>
          </cell>
          <cell r="AV19">
            <v>86</v>
          </cell>
          <cell r="AW19">
            <v>13</v>
          </cell>
          <cell r="AY19">
            <v>13013</v>
          </cell>
          <cell r="AZ19">
            <v>10876</v>
          </cell>
          <cell r="BA19">
            <v>83.577960501037424</v>
          </cell>
          <cell r="BE19">
            <v>51.316576900059843</v>
          </cell>
          <cell r="BL19">
            <v>1342</v>
          </cell>
          <cell r="BN19"/>
          <cell r="BO19"/>
          <cell r="BP19"/>
          <cell r="BR19">
            <v>0</v>
          </cell>
          <cell r="CE19"/>
          <cell r="CP19"/>
          <cell r="CQ19">
            <v>2787</v>
          </cell>
          <cell r="CT19">
            <v>1608</v>
          </cell>
          <cell r="DE19">
            <v>4.0057496776375587E-2</v>
          </cell>
          <cell r="DF19">
            <v>5.7074005961062844E-2</v>
          </cell>
          <cell r="DP19">
            <v>102</v>
          </cell>
          <cell r="DU19">
            <v>673</v>
          </cell>
          <cell r="EF19">
            <v>49</v>
          </cell>
          <cell r="EH19">
            <v>991</v>
          </cell>
          <cell r="EI19">
            <v>4521</v>
          </cell>
        </row>
        <row r="20">
          <cell r="A20">
            <v>243780</v>
          </cell>
          <cell r="R20">
            <v>35030</v>
          </cell>
          <cell r="T20">
            <v>30560</v>
          </cell>
          <cell r="U20">
            <v>9912</v>
          </cell>
          <cell r="AC20">
            <v>12</v>
          </cell>
          <cell r="AN20">
            <v>23</v>
          </cell>
          <cell r="AS20">
            <v>30</v>
          </cell>
          <cell r="AT20">
            <v>26.5</v>
          </cell>
          <cell r="AU20">
            <v>92</v>
          </cell>
          <cell r="AV20">
            <v>75</v>
          </cell>
          <cell r="AW20">
            <v>17</v>
          </cell>
          <cell r="AY20">
            <v>10245</v>
          </cell>
          <cell r="AZ20">
            <v>7346</v>
          </cell>
          <cell r="BA20">
            <v>71.703269887750125</v>
          </cell>
          <cell r="BE20">
            <v>58.969600565570865</v>
          </cell>
          <cell r="BL20">
            <v>1859</v>
          </cell>
          <cell r="BN20">
            <v>1814728285</v>
          </cell>
          <cell r="BO20">
            <v>624529024</v>
          </cell>
          <cell r="BP20">
            <v>305080282</v>
          </cell>
          <cell r="BR20">
            <v>1381693913</v>
          </cell>
          <cell r="CE20">
            <v>1633695271</v>
          </cell>
          <cell r="CP20">
            <v>2445541926</v>
          </cell>
          <cell r="CQ20">
            <v>1783</v>
          </cell>
          <cell r="CT20">
            <v>1700</v>
          </cell>
          <cell r="DE20">
            <v>2.9946629768729E-2</v>
          </cell>
          <cell r="DF20">
            <v>4.1287803913816958E-2</v>
          </cell>
          <cell r="DP20">
            <v>256</v>
          </cell>
          <cell r="DU20">
            <v>717</v>
          </cell>
          <cell r="EF20">
            <v>33</v>
          </cell>
          <cell r="EH20">
            <v>1369</v>
          </cell>
          <cell r="EI20">
            <v>6710</v>
          </cell>
        </row>
        <row r="21">
          <cell r="A21">
            <v>186380</v>
          </cell>
          <cell r="R21">
            <v>42129</v>
          </cell>
          <cell r="T21">
            <v>35484</v>
          </cell>
          <cell r="U21">
            <v>13944</v>
          </cell>
          <cell r="AC21">
            <v>15</v>
          </cell>
          <cell r="AN21">
            <v>24</v>
          </cell>
          <cell r="AS21">
            <v>30</v>
          </cell>
          <cell r="AT21">
            <v>27</v>
          </cell>
          <cell r="AU21">
            <v>93</v>
          </cell>
          <cell r="AV21">
            <v>80</v>
          </cell>
          <cell r="AW21">
            <v>28</v>
          </cell>
          <cell r="AY21">
            <v>11707</v>
          </cell>
          <cell r="AZ21">
            <v>7569</v>
          </cell>
          <cell r="BA21">
            <v>64.65362603570513</v>
          </cell>
          <cell r="BE21">
            <v>58.452178834182234</v>
          </cell>
          <cell r="BL21">
            <v>2780</v>
          </cell>
          <cell r="BN21">
            <v>3123546000</v>
          </cell>
          <cell r="BO21">
            <v>654304000</v>
          </cell>
          <cell r="BP21">
            <v>680668000</v>
          </cell>
          <cell r="BR21">
            <v>1974609000</v>
          </cell>
          <cell r="CE21">
            <v>3022117000</v>
          </cell>
          <cell r="CP21">
            <v>763561000</v>
          </cell>
          <cell r="CQ21">
            <v>3158</v>
          </cell>
          <cell r="CT21">
            <v>1753</v>
          </cell>
          <cell r="DE21">
            <v>7.9529821154001784E-2</v>
          </cell>
          <cell r="DF21">
            <v>0.11683661082787085</v>
          </cell>
          <cell r="DP21">
            <v>656</v>
          </cell>
          <cell r="DU21">
            <v>597</v>
          </cell>
          <cell r="EF21">
            <v>52</v>
          </cell>
          <cell r="EH21">
            <v>2777</v>
          </cell>
          <cell r="EI21">
            <v>9708</v>
          </cell>
        </row>
        <row r="22">
          <cell r="A22">
            <v>196097</v>
          </cell>
          <cell r="R22">
            <v>21050</v>
          </cell>
          <cell r="T22">
            <v>16831</v>
          </cell>
          <cell r="U22">
            <v>8441</v>
          </cell>
          <cell r="AC22">
            <v>17</v>
          </cell>
          <cell r="AN22">
            <v>25</v>
          </cell>
          <cell r="AS22">
            <v>31</v>
          </cell>
          <cell r="AT22">
            <v>28</v>
          </cell>
          <cell r="AU22">
            <v>90</v>
          </cell>
          <cell r="AV22">
            <v>68</v>
          </cell>
          <cell r="AW22">
            <v>32</v>
          </cell>
          <cell r="AY22">
            <v>6828</v>
          </cell>
          <cell r="AZ22">
            <v>4363</v>
          </cell>
          <cell r="BA22">
            <v>63.898652606912712</v>
          </cell>
          <cell r="BE22">
            <v>40.985767000527147</v>
          </cell>
          <cell r="BL22">
            <v>1865</v>
          </cell>
          <cell r="BN22">
            <v>2241079986</v>
          </cell>
          <cell r="BO22">
            <v>216565759</v>
          </cell>
          <cell r="BP22">
            <v>455214819</v>
          </cell>
          <cell r="BR22">
            <v>983256325</v>
          </cell>
          <cell r="CE22">
            <v>2323244463</v>
          </cell>
          <cell r="CP22">
            <v>196350990</v>
          </cell>
          <cell r="CQ22">
            <v>1663</v>
          </cell>
          <cell r="CT22">
            <v>1010</v>
          </cell>
          <cell r="DE22">
            <v>6.1095283317505543E-2</v>
          </cell>
          <cell r="DF22">
            <v>9.4254510921177592E-2</v>
          </cell>
          <cell r="DP22">
            <v>253</v>
          </cell>
          <cell r="DU22">
            <v>347</v>
          </cell>
          <cell r="EF22">
            <v>44</v>
          </cell>
          <cell r="EH22">
            <v>1350</v>
          </cell>
          <cell r="EI22">
            <v>5818</v>
          </cell>
        </row>
        <row r="23">
          <cell r="A23">
            <v>196060</v>
          </cell>
          <cell r="R23">
            <v>14441</v>
          </cell>
          <cell r="T23">
            <v>12907</v>
          </cell>
          <cell r="U23">
            <v>4271</v>
          </cell>
          <cell r="AC23">
            <v>18</v>
          </cell>
          <cell r="AN23">
            <v>21</v>
          </cell>
          <cell r="AS23">
            <v>26</v>
          </cell>
          <cell r="AT23">
            <v>23.5</v>
          </cell>
          <cell r="AU23">
            <v>82</v>
          </cell>
          <cell r="AV23">
            <v>68</v>
          </cell>
          <cell r="AW23">
            <v>37</v>
          </cell>
          <cell r="AY23">
            <v>4645</v>
          </cell>
          <cell r="AZ23">
            <v>3210</v>
          </cell>
          <cell r="BA23">
            <v>69.106566200215283</v>
          </cell>
          <cell r="BE23">
            <v>56.44446434167525</v>
          </cell>
          <cell r="BL23">
            <v>1271</v>
          </cell>
          <cell r="BN23">
            <v>509436187</v>
          </cell>
          <cell r="BO23">
            <v>102666784</v>
          </cell>
          <cell r="BP23">
            <v>186248530</v>
          </cell>
          <cell r="BR23">
            <v>440682341</v>
          </cell>
          <cell r="CE23">
            <v>543009548</v>
          </cell>
          <cell r="CP23">
            <v>49522321</v>
          </cell>
          <cell r="CQ23">
            <v>632</v>
          </cell>
          <cell r="CT23">
            <v>530</v>
          </cell>
          <cell r="DE23">
            <v>0.13581324950518103</v>
          </cell>
          <cell r="DF23">
            <v>0.12591687041564792</v>
          </cell>
          <cell r="DP23">
            <v>0</v>
          </cell>
          <cell r="DU23">
            <v>164</v>
          </cell>
          <cell r="EF23">
            <v>58</v>
          </cell>
          <cell r="EH23">
            <v>812</v>
          </cell>
          <cell r="EI23">
            <v>2930</v>
          </cell>
        </row>
        <row r="24">
          <cell r="A24">
            <v>216339</v>
          </cell>
          <cell r="R24">
            <v>32297</v>
          </cell>
          <cell r="T24">
            <v>28609</v>
          </cell>
          <cell r="U24">
            <v>9398</v>
          </cell>
          <cell r="AC24">
            <v>14</v>
          </cell>
          <cell r="AN24"/>
          <cell r="AS24"/>
          <cell r="AT24"/>
          <cell r="AU24">
            <v>90</v>
          </cell>
          <cell r="AV24">
            <v>71</v>
          </cell>
          <cell r="AW24">
            <v>30</v>
          </cell>
          <cell r="AY24">
            <v>8663</v>
          </cell>
          <cell r="AZ24">
            <v>6024</v>
          </cell>
          <cell r="BA24">
            <v>69.537111855015581</v>
          </cell>
          <cell r="BE24">
            <v>55.680952710655681</v>
          </cell>
          <cell r="BL24">
            <v>1523</v>
          </cell>
          <cell r="BN24"/>
          <cell r="BO24"/>
          <cell r="BP24"/>
          <cell r="BR24">
            <v>0</v>
          </cell>
          <cell r="CE24"/>
          <cell r="CP24"/>
          <cell r="CQ24">
            <v>2149</v>
          </cell>
          <cell r="CT24">
            <v>984</v>
          </cell>
          <cell r="DE24">
            <v>0.11842555318757071</v>
          </cell>
          <cell r="DF24">
            <v>5.6594837793038123E-2</v>
          </cell>
          <cell r="DP24">
            <v>918</v>
          </cell>
          <cell r="DU24">
            <v>197</v>
          </cell>
          <cell r="EF24">
            <v>65</v>
          </cell>
          <cell r="EH24">
            <v>3355</v>
          </cell>
          <cell r="EI24">
            <v>6473</v>
          </cell>
        </row>
        <row r="25">
          <cell r="A25">
            <v>228723</v>
          </cell>
          <cell r="R25">
            <v>55471</v>
          </cell>
          <cell r="T25">
            <v>48959</v>
          </cell>
          <cell r="U25">
            <v>14854</v>
          </cell>
          <cell r="AC25">
            <v>20</v>
          </cell>
          <cell r="AN25">
            <v>23</v>
          </cell>
          <cell r="AS25">
            <v>29</v>
          </cell>
          <cell r="AT25">
            <v>26</v>
          </cell>
          <cell r="AU25">
            <v>90</v>
          </cell>
          <cell r="AV25">
            <v>79</v>
          </cell>
          <cell r="AW25">
            <v>24</v>
          </cell>
          <cell r="AY25">
            <v>14647</v>
          </cell>
          <cell r="AZ25">
            <v>10449</v>
          </cell>
          <cell r="BA25">
            <v>71.338840718235815</v>
          </cell>
          <cell r="BE25">
            <v>66.642579712763066</v>
          </cell>
          <cell r="BL25">
            <v>2710</v>
          </cell>
          <cell r="BN25">
            <v>3106852015</v>
          </cell>
          <cell r="BO25">
            <v>568219956</v>
          </cell>
          <cell r="BP25">
            <v>1145743188</v>
          </cell>
          <cell r="BR25">
            <v>2325612600</v>
          </cell>
          <cell r="CE25">
            <v>2807502613</v>
          </cell>
          <cell r="CP25">
            <v>10521034492</v>
          </cell>
          <cell r="CQ25">
            <v>2983</v>
          </cell>
          <cell r="CT25">
            <v>1995</v>
          </cell>
          <cell r="DE25">
            <v>3.203109084355852E-2</v>
          </cell>
          <cell r="DF25">
            <v>0.19193581245200822</v>
          </cell>
          <cell r="DP25">
            <v>730</v>
          </cell>
          <cell r="DU25">
            <v>758</v>
          </cell>
          <cell r="EF25">
            <v>33</v>
          </cell>
          <cell r="EH25">
            <v>1532</v>
          </cell>
          <cell r="EI25">
            <v>9977</v>
          </cell>
        </row>
        <row r="26">
          <cell r="A26">
            <v>229115</v>
          </cell>
          <cell r="R26">
            <v>30371</v>
          </cell>
          <cell r="T26">
            <v>29237</v>
          </cell>
          <cell r="U26">
            <v>6622</v>
          </cell>
          <cell r="AC26">
            <v>22</v>
          </cell>
          <cell r="AN26">
            <v>22</v>
          </cell>
          <cell r="AS26">
            <v>27</v>
          </cell>
          <cell r="AT26">
            <v>24.5</v>
          </cell>
          <cell r="AU26">
            <v>83</v>
          </cell>
          <cell r="AV26">
            <v>60</v>
          </cell>
          <cell r="AW26">
            <v>23</v>
          </cell>
          <cell r="AY26">
            <v>7570</v>
          </cell>
          <cell r="AZ26">
            <v>5551</v>
          </cell>
          <cell r="BA26">
            <v>73.328929986789959</v>
          </cell>
          <cell r="BE26">
            <v>63.059539330725769</v>
          </cell>
          <cell r="BL26">
            <v>1475</v>
          </cell>
          <cell r="BN26">
            <v>1284070264</v>
          </cell>
          <cell r="BO26">
            <v>294038529</v>
          </cell>
          <cell r="BP26">
            <v>636857956</v>
          </cell>
          <cell r="BR26">
            <v>646270351</v>
          </cell>
          <cell r="CE26">
            <v>821509685</v>
          </cell>
          <cell r="CP26">
            <v>674271517</v>
          </cell>
          <cell r="CQ26">
            <v>1363</v>
          </cell>
          <cell r="CT26">
            <v>1027</v>
          </cell>
          <cell r="DE26">
            <v>5.8060737890069436E-2</v>
          </cell>
          <cell r="DF26">
            <v>0.21040742909729776</v>
          </cell>
          <cell r="DP26">
            <v>208</v>
          </cell>
          <cell r="DU26">
            <v>336</v>
          </cell>
          <cell r="EF26">
            <v>46</v>
          </cell>
          <cell r="EH26">
            <v>2825</v>
          </cell>
          <cell r="EI26">
            <v>4717</v>
          </cell>
        </row>
        <row r="27">
          <cell r="A27">
            <v>221759</v>
          </cell>
          <cell r="R27">
            <v>24463</v>
          </cell>
          <cell r="T27">
            <v>21863</v>
          </cell>
          <cell r="U27">
            <v>5982</v>
          </cell>
          <cell r="AC27">
            <v>17</v>
          </cell>
          <cell r="AN27">
            <v>24</v>
          </cell>
          <cell r="AS27">
            <v>30</v>
          </cell>
          <cell r="AT27">
            <v>27</v>
          </cell>
          <cell r="AU27">
            <v>85</v>
          </cell>
          <cell r="AV27">
            <v>70</v>
          </cell>
          <cell r="AW27">
            <v>29</v>
          </cell>
          <cell r="AY27">
            <v>6755</v>
          </cell>
          <cell r="AZ27">
            <v>4632</v>
          </cell>
          <cell r="BA27">
            <v>68.571428571428569</v>
          </cell>
          <cell r="BE27">
            <v>76.295298870089582</v>
          </cell>
          <cell r="BL27">
            <v>1551</v>
          </cell>
          <cell r="BN27">
            <v>1285481361</v>
          </cell>
          <cell r="BO27">
            <v>268584809</v>
          </cell>
          <cell r="BP27">
            <v>296797701</v>
          </cell>
          <cell r="BR27">
            <v>966312187</v>
          </cell>
          <cell r="CE27">
            <v>1194401634</v>
          </cell>
          <cell r="CP27">
            <v>782734414</v>
          </cell>
          <cell r="CQ27">
            <v>1526</v>
          </cell>
          <cell r="CT27">
            <v>1117</v>
          </cell>
          <cell r="DE27">
            <v>6.6259651643023887E-2</v>
          </cell>
          <cell r="DF27">
            <v>3.4045609624708206E-2</v>
          </cell>
          <cell r="DP27">
            <v>219</v>
          </cell>
          <cell r="DU27">
            <v>353</v>
          </cell>
          <cell r="EF27">
            <v>44</v>
          </cell>
          <cell r="EH27">
            <v>1638</v>
          </cell>
          <cell r="EI27">
            <v>4245</v>
          </cell>
        </row>
        <row r="28">
          <cell r="A28">
            <v>228769</v>
          </cell>
          <cell r="R28">
            <v>21194</v>
          </cell>
          <cell r="T28">
            <v>30633</v>
          </cell>
          <cell r="U28">
            <v>11355</v>
          </cell>
          <cell r="AC28">
            <v>25</v>
          </cell>
          <cell r="AN28">
            <v>18</v>
          </cell>
          <cell r="AS28">
            <v>25</v>
          </cell>
          <cell r="AT28">
            <v>21.5</v>
          </cell>
          <cell r="AU28">
            <v>71</v>
          </cell>
          <cell r="AV28">
            <v>46</v>
          </cell>
          <cell r="AW28">
            <v>45</v>
          </cell>
          <cell r="AY28">
            <v>10211</v>
          </cell>
          <cell r="AZ28">
            <v>7020</v>
          </cell>
          <cell r="BA28">
            <v>68.749387914993633</v>
          </cell>
          <cell r="BE28">
            <v>66.36355200890786</v>
          </cell>
          <cell r="BL28">
            <v>2986</v>
          </cell>
          <cell r="BN28">
            <v>560941821</v>
          </cell>
          <cell r="BO28">
            <v>239492906</v>
          </cell>
          <cell r="BP28">
            <v>118486562</v>
          </cell>
          <cell r="BR28">
            <v>474859452</v>
          </cell>
          <cell r="CE28">
            <v>562729837</v>
          </cell>
          <cell r="CP28">
            <v>119887351</v>
          </cell>
          <cell r="CQ28">
            <v>735</v>
          </cell>
          <cell r="CT28">
            <v>558</v>
          </cell>
          <cell r="DE28">
            <v>0.13684862341621415</v>
          </cell>
          <cell r="DF28">
            <v>0.21070305801657616</v>
          </cell>
          <cell r="DP28">
            <v>12</v>
          </cell>
          <cell r="DU28">
            <v>193</v>
          </cell>
          <cell r="EF28">
            <v>46</v>
          </cell>
          <cell r="EH28">
            <v>14463</v>
          </cell>
          <cell r="EI28">
            <v>8793</v>
          </cell>
        </row>
        <row r="29">
          <cell r="A29">
            <v>228778</v>
          </cell>
          <cell r="R29">
            <v>47007</v>
          </cell>
          <cell r="T29">
            <v>39619</v>
          </cell>
          <cell r="U29">
            <v>11331</v>
          </cell>
          <cell r="AC29">
            <v>18</v>
          </cell>
          <cell r="AN29">
            <v>26</v>
          </cell>
          <cell r="AS29">
            <v>32</v>
          </cell>
          <cell r="AT29">
            <v>29</v>
          </cell>
          <cell r="AU29">
            <v>95</v>
          </cell>
          <cell r="AV29">
            <v>80</v>
          </cell>
          <cell r="AW29">
            <v>22</v>
          </cell>
          <cell r="AY29">
            <v>14070</v>
          </cell>
          <cell r="AZ29">
            <v>9503</v>
          </cell>
          <cell r="BA29">
            <v>67.540867093105888</v>
          </cell>
          <cell r="BE29">
            <v>39.236176637101337</v>
          </cell>
          <cell r="BL29">
            <v>3188</v>
          </cell>
          <cell r="BN29">
            <v>2763545564</v>
          </cell>
          <cell r="BO29">
            <v>471983244</v>
          </cell>
          <cell r="BP29">
            <v>829369276</v>
          </cell>
          <cell r="BR29">
            <v>2111270659</v>
          </cell>
          <cell r="CE29">
            <v>2559511752</v>
          </cell>
          <cell r="CP29">
            <v>3376824061</v>
          </cell>
          <cell r="CQ29">
            <v>2728</v>
          </cell>
          <cell r="CT29">
            <v>1855</v>
          </cell>
          <cell r="DE29">
            <v>3.9136408243375859E-2</v>
          </cell>
          <cell r="DF29">
            <v>0.19525024533856722</v>
          </cell>
          <cell r="DP29">
            <v>480</v>
          </cell>
          <cell r="DU29">
            <v>899</v>
          </cell>
          <cell r="EF29">
            <v>36</v>
          </cell>
          <cell r="EH29">
            <v>1694</v>
          </cell>
          <cell r="EI29">
            <v>7835</v>
          </cell>
        </row>
        <row r="30">
          <cell r="A30">
            <v>228787</v>
          </cell>
          <cell r="R30">
            <v>18897</v>
          </cell>
          <cell r="T30">
            <v>15575</v>
          </cell>
          <cell r="U30">
            <v>8979</v>
          </cell>
          <cell r="AC30">
            <v>23</v>
          </cell>
          <cell r="AN30">
            <v>25</v>
          </cell>
          <cell r="AS30">
            <v>31</v>
          </cell>
          <cell r="AT30">
            <v>28</v>
          </cell>
          <cell r="AU30">
            <v>84</v>
          </cell>
          <cell r="AV30">
            <v>66</v>
          </cell>
          <cell r="AW30">
            <v>28</v>
          </cell>
          <cell r="AY30">
            <v>6476</v>
          </cell>
          <cell r="AZ30">
            <v>3127</v>
          </cell>
          <cell r="BA30">
            <v>48.285978999382337</v>
          </cell>
          <cell r="BE30">
            <v>61.484381952478415</v>
          </cell>
          <cell r="BL30">
            <v>3144</v>
          </cell>
          <cell r="BN30">
            <v>631012639</v>
          </cell>
          <cell r="BO30">
            <v>237038765</v>
          </cell>
          <cell r="BP30">
            <v>101213451</v>
          </cell>
          <cell r="BR30">
            <v>488784436</v>
          </cell>
          <cell r="CE30">
            <v>574459601</v>
          </cell>
          <cell r="CP30">
            <v>387469268</v>
          </cell>
          <cell r="CQ30">
            <v>812</v>
          </cell>
          <cell r="CT30">
            <v>514</v>
          </cell>
          <cell r="DE30">
            <v>4.9686405473649914E-2</v>
          </cell>
          <cell r="DF30">
            <v>0.12967337297385353</v>
          </cell>
          <cell r="DP30">
            <v>10</v>
          </cell>
          <cell r="DU30">
            <v>195</v>
          </cell>
          <cell r="EF30">
            <v>50</v>
          </cell>
          <cell r="EH30">
            <v>3199</v>
          </cell>
          <cell r="EI30">
            <v>5939</v>
          </cell>
        </row>
        <row r="31">
          <cell r="A31">
            <v>196088</v>
          </cell>
          <cell r="R31">
            <v>24846</v>
          </cell>
          <cell r="T31">
            <v>19953</v>
          </cell>
          <cell r="U31">
            <v>9843</v>
          </cell>
          <cell r="AC31">
            <v>13</v>
          </cell>
          <cell r="AN31">
            <v>23</v>
          </cell>
          <cell r="AS31">
            <v>28</v>
          </cell>
          <cell r="AT31">
            <v>25.5</v>
          </cell>
          <cell r="AU31">
            <v>88</v>
          </cell>
          <cell r="AV31">
            <v>74</v>
          </cell>
          <cell r="AW31">
            <v>31</v>
          </cell>
          <cell r="AY31">
            <v>8520</v>
          </cell>
          <cell r="AZ31">
            <v>4983</v>
          </cell>
          <cell r="BA31">
            <v>58.485915492957751</v>
          </cell>
          <cell r="BE31">
            <v>59.989842989546752</v>
          </cell>
          <cell r="BL31">
            <v>2509</v>
          </cell>
          <cell r="BN31">
            <v>1004776566</v>
          </cell>
          <cell r="BO31">
            <v>251923446</v>
          </cell>
          <cell r="BP31">
            <v>413094614</v>
          </cell>
          <cell r="BR31">
            <v>946384957</v>
          </cell>
          <cell r="CE31">
            <v>1040215629</v>
          </cell>
          <cell r="CP31">
            <v>624790675</v>
          </cell>
          <cell r="CQ31">
            <v>1597</v>
          </cell>
          <cell r="CT31">
            <v>1128</v>
          </cell>
          <cell r="DE31">
            <v>6.1484763055443682E-2</v>
          </cell>
          <cell r="DF31">
            <v>5.1550543697140558E-2</v>
          </cell>
          <cell r="DP31">
            <v>686</v>
          </cell>
          <cell r="DU31">
            <v>342</v>
          </cell>
          <cell r="EF31">
            <v>47</v>
          </cell>
          <cell r="EH31">
            <v>1494</v>
          </cell>
          <cell r="EI31">
            <v>6069</v>
          </cell>
        </row>
        <row r="32">
          <cell r="A32">
            <v>100663</v>
          </cell>
          <cell r="R32">
            <v>11812</v>
          </cell>
          <cell r="T32">
            <v>11511</v>
          </cell>
          <cell r="U32">
            <v>6822</v>
          </cell>
          <cell r="AC32">
            <v>18</v>
          </cell>
          <cell r="AN32">
            <v>22</v>
          </cell>
          <cell r="AS32">
            <v>28</v>
          </cell>
          <cell r="AT32">
            <v>25</v>
          </cell>
          <cell r="AU32">
            <v>79</v>
          </cell>
          <cell r="AV32">
            <v>55</v>
          </cell>
          <cell r="AW32">
            <v>38</v>
          </cell>
          <cell r="AY32">
            <v>4534</v>
          </cell>
          <cell r="AZ32">
            <v>2286</v>
          </cell>
          <cell r="BA32">
            <v>50.419056021173361</v>
          </cell>
          <cell r="BE32">
            <v>60.427528675703854</v>
          </cell>
          <cell r="BL32">
            <v>1680</v>
          </cell>
          <cell r="BN32">
            <v>2539771961</v>
          </cell>
          <cell r="BO32">
            <v>169724524</v>
          </cell>
          <cell r="BP32">
            <v>265293488</v>
          </cell>
          <cell r="BR32">
            <v>1073678297</v>
          </cell>
          <cell r="CE32">
            <v>2508244599</v>
          </cell>
          <cell r="CP32">
            <v>424547661</v>
          </cell>
          <cell r="CQ32">
            <v>2268</v>
          </cell>
          <cell r="CT32">
            <v>1299</v>
          </cell>
          <cell r="DE32">
            <v>0.21005836469753997</v>
          </cell>
          <cell r="DF32">
            <v>3.0218731249659084E-2</v>
          </cell>
          <cell r="DP32">
            <v>392</v>
          </cell>
          <cell r="DU32">
            <v>176</v>
          </cell>
          <cell r="EF32">
            <v>52</v>
          </cell>
          <cell r="EH32">
            <v>2720</v>
          </cell>
          <cell r="EI32">
            <v>5044</v>
          </cell>
        </row>
        <row r="33">
          <cell r="A33">
            <v>104179</v>
          </cell>
          <cell r="R33">
            <v>36607</v>
          </cell>
          <cell r="T33">
            <v>33331</v>
          </cell>
          <cell r="U33">
            <v>9264</v>
          </cell>
          <cell r="AC33">
            <v>22</v>
          </cell>
          <cell r="AN33"/>
          <cell r="AS33"/>
          <cell r="AT33"/>
          <cell r="AU33">
            <v>80</v>
          </cell>
          <cell r="AV33">
            <v>61</v>
          </cell>
          <cell r="AW33">
            <v>28</v>
          </cell>
          <cell r="AY33">
            <v>9717</v>
          </cell>
          <cell r="AZ33">
            <v>7076</v>
          </cell>
          <cell r="BA33">
            <v>72.820829474117517</v>
          </cell>
          <cell r="BE33">
            <v>76.426231360144598</v>
          </cell>
          <cell r="BL33">
            <v>1702</v>
          </cell>
          <cell r="BN33">
            <v>2042135000</v>
          </cell>
          <cell r="BO33">
            <v>554768000</v>
          </cell>
          <cell r="BP33">
            <v>294475000</v>
          </cell>
          <cell r="BR33">
            <v>1575255000</v>
          </cell>
          <cell r="CE33">
            <v>1847924000</v>
          </cell>
          <cell r="CP33">
            <v>760679000</v>
          </cell>
          <cell r="CQ33">
            <v>1820</v>
          </cell>
          <cell r="CT33">
            <v>1449</v>
          </cell>
          <cell r="DE33">
            <v>3.5051062331259535E-2</v>
          </cell>
          <cell r="DF33">
            <v>0.22549595022890009</v>
          </cell>
          <cell r="DP33">
            <v>411</v>
          </cell>
          <cell r="DU33">
            <v>528</v>
          </cell>
          <cell r="EF33">
            <v>41</v>
          </cell>
          <cell r="EH33">
            <v>2657</v>
          </cell>
          <cell r="EI33">
            <v>7152</v>
          </cell>
        </row>
        <row r="34">
          <cell r="A34">
            <v>106397</v>
          </cell>
          <cell r="R34">
            <v>21415</v>
          </cell>
          <cell r="T34">
            <v>22159</v>
          </cell>
          <cell r="U34">
            <v>4595</v>
          </cell>
          <cell r="AC34">
            <v>19</v>
          </cell>
          <cell r="AN34">
            <v>23</v>
          </cell>
          <cell r="AS34">
            <v>28</v>
          </cell>
          <cell r="AT34">
            <v>25.5</v>
          </cell>
          <cell r="AU34">
            <v>82</v>
          </cell>
          <cell r="AV34">
            <v>62</v>
          </cell>
          <cell r="AW34">
            <v>21</v>
          </cell>
          <cell r="AY34">
            <v>5997</v>
          </cell>
          <cell r="AZ34">
            <v>4482</v>
          </cell>
          <cell r="BA34">
            <v>74.737368684342172</v>
          </cell>
          <cell r="BE34">
            <v>60.057443286924354</v>
          </cell>
          <cell r="BL34">
            <v>1208</v>
          </cell>
          <cell r="BN34">
            <v>834487120</v>
          </cell>
          <cell r="BO34">
            <v>189315846</v>
          </cell>
          <cell r="BP34">
            <v>205745146</v>
          </cell>
          <cell r="BR34">
            <v>629994729</v>
          </cell>
          <cell r="CE34">
            <v>767906927</v>
          </cell>
          <cell r="CP34">
            <v>929693370</v>
          </cell>
          <cell r="CQ34">
            <v>1149</v>
          </cell>
          <cell r="CT34">
            <v>785</v>
          </cell>
          <cell r="DE34">
            <v>4.9861702922927416E-2</v>
          </cell>
          <cell r="DF34">
            <v>7.0045600657845555E-2</v>
          </cell>
          <cell r="DP34">
            <v>134</v>
          </cell>
          <cell r="DU34">
            <v>173</v>
          </cell>
          <cell r="EF34">
            <v>40</v>
          </cell>
          <cell r="EH34">
            <v>2132</v>
          </cell>
          <cell r="EI34">
            <v>3346</v>
          </cell>
        </row>
        <row r="35">
          <cell r="A35">
            <v>110635</v>
          </cell>
          <cell r="R35">
            <v>35960</v>
          </cell>
          <cell r="T35">
            <v>27496</v>
          </cell>
          <cell r="U35">
            <v>10693</v>
          </cell>
          <cell r="AC35">
            <v>17</v>
          </cell>
          <cell r="AN35">
            <v>28</v>
          </cell>
          <cell r="AS35">
            <v>34</v>
          </cell>
          <cell r="AT35">
            <v>31</v>
          </cell>
          <cell r="AU35">
            <v>96</v>
          </cell>
          <cell r="AV35">
            <v>92</v>
          </cell>
          <cell r="AW35">
            <v>26</v>
          </cell>
          <cell r="AY35">
            <v>12067</v>
          </cell>
          <cell r="AZ35">
            <v>8516</v>
          </cell>
          <cell r="BA35">
            <v>70.572636115024451</v>
          </cell>
          <cell r="BE35">
            <v>16.883627191259045</v>
          </cell>
          <cell r="BL35">
            <v>2386</v>
          </cell>
          <cell r="BN35">
            <v>2845717000</v>
          </cell>
          <cell r="BO35">
            <v>730157000</v>
          </cell>
          <cell r="BP35">
            <v>344389000</v>
          </cell>
          <cell r="BR35">
            <v>2398394750</v>
          </cell>
          <cell r="CE35">
            <v>2648373000</v>
          </cell>
          <cell r="CP35">
            <v>1671939000</v>
          </cell>
          <cell r="CQ35">
            <v>1650</v>
          </cell>
          <cell r="CT35">
            <v>1381</v>
          </cell>
          <cell r="DE35">
            <v>2.3121841367933174E-2</v>
          </cell>
          <cell r="DF35">
            <v>0.12218178009374427</v>
          </cell>
          <cell r="DP35">
            <v>339</v>
          </cell>
          <cell r="DU35">
            <v>826</v>
          </cell>
          <cell r="EF35">
            <v>26</v>
          </cell>
          <cell r="EH35">
            <v>1686</v>
          </cell>
          <cell r="EI35">
            <v>8091</v>
          </cell>
        </row>
        <row r="36">
          <cell r="A36">
            <v>110644</v>
          </cell>
          <cell r="R36">
            <v>33797</v>
          </cell>
          <cell r="T36">
            <v>28257</v>
          </cell>
          <cell r="U36">
            <v>6929</v>
          </cell>
          <cell r="AC36">
            <v>18</v>
          </cell>
          <cell r="AN36">
            <v>23</v>
          </cell>
          <cell r="AS36">
            <v>30</v>
          </cell>
          <cell r="AT36">
            <v>26.5</v>
          </cell>
          <cell r="AU36">
            <v>93</v>
          </cell>
          <cell r="AV36">
            <v>85</v>
          </cell>
          <cell r="AW36">
            <v>38</v>
          </cell>
          <cell r="AY36">
            <v>9863</v>
          </cell>
          <cell r="AZ36">
            <v>7762</v>
          </cell>
          <cell r="BA36">
            <v>78.698164858562308</v>
          </cell>
          <cell r="BE36">
            <v>37.952385375065788</v>
          </cell>
          <cell r="BL36">
            <v>1123</v>
          </cell>
          <cell r="BN36">
            <v>4081222000</v>
          </cell>
          <cell r="BO36">
            <v>460452000</v>
          </cell>
          <cell r="BP36">
            <v>373591000</v>
          </cell>
          <cell r="BR36">
            <v>2125853500</v>
          </cell>
          <cell r="CE36">
            <v>3919758000</v>
          </cell>
          <cell r="CP36">
            <v>320745000</v>
          </cell>
          <cell r="CQ36">
            <v>2211</v>
          </cell>
          <cell r="CT36">
            <v>1431</v>
          </cell>
          <cell r="DE36">
            <v>2.1542659012107088E-2</v>
          </cell>
          <cell r="DF36">
            <v>0.16861820042062184</v>
          </cell>
          <cell r="DP36">
            <v>425</v>
          </cell>
          <cell r="DU36">
            <v>553</v>
          </cell>
          <cell r="EF36">
            <v>39</v>
          </cell>
          <cell r="EH36">
            <v>1642</v>
          </cell>
          <cell r="EI36">
            <v>5002</v>
          </cell>
        </row>
        <row r="37">
          <cell r="A37">
            <v>110653</v>
          </cell>
          <cell r="R37">
            <v>30052</v>
          </cell>
          <cell r="T37">
            <v>25256</v>
          </cell>
          <cell r="U37">
            <v>5580</v>
          </cell>
          <cell r="AC37">
            <v>19</v>
          </cell>
          <cell r="AN37">
            <v>22</v>
          </cell>
          <cell r="AS37">
            <v>29</v>
          </cell>
          <cell r="AT37">
            <v>25.5</v>
          </cell>
          <cell r="AU37">
            <v>93</v>
          </cell>
          <cell r="AV37">
            <v>88</v>
          </cell>
          <cell r="AW37">
            <v>43</v>
          </cell>
          <cell r="AY37">
            <v>8767</v>
          </cell>
          <cell r="AZ37">
            <v>6763</v>
          </cell>
          <cell r="BA37">
            <v>77.141553553096841</v>
          </cell>
          <cell r="BE37">
            <v>38.68199233716475</v>
          </cell>
          <cell r="BL37">
            <v>1412</v>
          </cell>
          <cell r="BN37">
            <v>2562418000</v>
          </cell>
          <cell r="BO37">
            <v>446990000</v>
          </cell>
          <cell r="BP37">
            <v>260685000</v>
          </cell>
          <cell r="BR37">
            <v>1422918406</v>
          </cell>
          <cell r="CE37">
            <v>2529696000</v>
          </cell>
          <cell r="CP37">
            <v>310163000</v>
          </cell>
          <cell r="CQ37">
            <v>1723</v>
          </cell>
          <cell r="CT37">
            <v>1159</v>
          </cell>
          <cell r="DE37">
            <v>1.8679465559735375E-2</v>
          </cell>
          <cell r="DF37">
            <v>0.22470489038785835</v>
          </cell>
          <cell r="DP37">
            <v>202</v>
          </cell>
          <cell r="DU37">
            <v>390</v>
          </cell>
          <cell r="EF37">
            <v>42</v>
          </cell>
          <cell r="EH37">
            <v>1110</v>
          </cell>
          <cell r="EI37">
            <v>3829</v>
          </cell>
        </row>
        <row r="38">
          <cell r="A38">
            <v>110662</v>
          </cell>
          <cell r="R38">
            <v>40497</v>
          </cell>
          <cell r="T38">
            <v>29585</v>
          </cell>
          <cell r="U38">
            <v>12323</v>
          </cell>
          <cell r="AC38">
            <v>16</v>
          </cell>
          <cell r="AN38">
            <v>26</v>
          </cell>
          <cell r="AS38">
            <v>33</v>
          </cell>
          <cell r="AT38">
            <v>29.5</v>
          </cell>
          <cell r="AU38">
            <v>96</v>
          </cell>
          <cell r="AV38">
            <v>91</v>
          </cell>
          <cell r="AW38">
            <v>30</v>
          </cell>
          <cell r="AY38">
            <v>12749</v>
          </cell>
          <cell r="AZ38">
            <v>8373</v>
          </cell>
          <cell r="BA38">
            <v>65.675739273668526</v>
          </cell>
          <cell r="BE38">
            <v>17.279102384291726</v>
          </cell>
          <cell r="BL38">
            <v>2992</v>
          </cell>
          <cell r="BN38">
            <v>6630992000</v>
          </cell>
          <cell r="BO38">
            <v>668355000</v>
          </cell>
          <cell r="BP38">
            <v>473116000</v>
          </cell>
          <cell r="BR38">
            <v>3937954640</v>
          </cell>
          <cell r="CE38">
            <v>6316298000</v>
          </cell>
          <cell r="CP38">
            <v>1616045000</v>
          </cell>
          <cell r="CQ38">
            <v>3290</v>
          </cell>
          <cell r="CT38">
            <v>1688</v>
          </cell>
          <cell r="DE38">
            <v>3.1163501002195285E-2</v>
          </cell>
          <cell r="DF38">
            <v>0.17652954089911235</v>
          </cell>
          <cell r="DP38">
            <v>610</v>
          </cell>
          <cell r="DU38">
            <v>774</v>
          </cell>
          <cell r="EF38">
            <v>35</v>
          </cell>
          <cell r="EH38">
            <v>1517</v>
          </cell>
          <cell r="EI38">
            <v>8892</v>
          </cell>
        </row>
        <row r="39">
          <cell r="A39">
            <v>110671</v>
          </cell>
          <cell r="R39">
            <v>20921</v>
          </cell>
          <cell r="T39">
            <v>18607</v>
          </cell>
          <cell r="U39">
            <v>2778</v>
          </cell>
          <cell r="AC39">
            <v>19</v>
          </cell>
          <cell r="AN39">
            <v>21</v>
          </cell>
          <cell r="AS39">
            <v>27</v>
          </cell>
          <cell r="AT39">
            <v>24</v>
          </cell>
          <cell r="AU39">
            <v>91</v>
          </cell>
          <cell r="AV39">
            <v>73</v>
          </cell>
          <cell r="AW39">
            <v>52</v>
          </cell>
          <cell r="AY39">
            <v>5522</v>
          </cell>
          <cell r="AZ39">
            <v>4729</v>
          </cell>
          <cell r="BA39">
            <v>85.639261137269102</v>
          </cell>
          <cell r="BE39">
            <v>55.599698787359451</v>
          </cell>
          <cell r="BL39">
            <v>521</v>
          </cell>
          <cell r="BN39">
            <v>872159000</v>
          </cell>
          <cell r="BO39">
            <v>275070000</v>
          </cell>
          <cell r="BP39">
            <v>219025000</v>
          </cell>
          <cell r="BR39">
            <v>671223441</v>
          </cell>
          <cell r="CE39">
            <v>799111000</v>
          </cell>
          <cell r="CP39">
            <v>136003000</v>
          </cell>
          <cell r="CQ39">
            <v>844</v>
          </cell>
          <cell r="CT39">
            <v>682</v>
          </cell>
          <cell r="DE39">
            <v>3.9887771802665423E-2</v>
          </cell>
          <cell r="DF39">
            <v>0.33238251110591538</v>
          </cell>
          <cell r="DP39">
            <v>0</v>
          </cell>
          <cell r="DU39">
            <v>272</v>
          </cell>
          <cell r="EF39">
            <v>54</v>
          </cell>
          <cell r="EH39">
            <v>925</v>
          </cell>
          <cell r="EI39">
            <v>1904</v>
          </cell>
        </row>
        <row r="40">
          <cell r="A40">
            <v>110680</v>
          </cell>
          <cell r="R40">
            <v>31906</v>
          </cell>
          <cell r="T40">
            <v>26590</v>
          </cell>
          <cell r="U40">
            <v>6316</v>
          </cell>
          <cell r="AC40">
            <v>19</v>
          </cell>
          <cell r="AN40">
            <v>27</v>
          </cell>
          <cell r="AS40">
            <v>33</v>
          </cell>
          <cell r="AT40">
            <v>30</v>
          </cell>
          <cell r="AU40">
            <v>95</v>
          </cell>
          <cell r="AV40">
            <v>87</v>
          </cell>
          <cell r="AW40">
            <v>33</v>
          </cell>
          <cell r="AY40">
            <v>7724</v>
          </cell>
          <cell r="AZ40">
            <v>5884</v>
          </cell>
          <cell r="BA40">
            <v>76.178146038322112</v>
          </cell>
          <cell r="BE40">
            <v>33.736436889099551</v>
          </cell>
          <cell r="BL40">
            <v>1156</v>
          </cell>
          <cell r="BN40">
            <v>4442592000</v>
          </cell>
          <cell r="BO40">
            <v>500926000</v>
          </cell>
          <cell r="BP40">
            <v>311133000</v>
          </cell>
          <cell r="BR40">
            <v>2476828384</v>
          </cell>
          <cell r="CE40">
            <v>4000535000</v>
          </cell>
          <cell r="CP40">
            <v>534912000</v>
          </cell>
          <cell r="CQ40">
            <v>2075</v>
          </cell>
          <cell r="CT40">
            <v>1226</v>
          </cell>
          <cell r="DE40">
            <v>1.3097915273810247E-2</v>
          </cell>
          <cell r="DF40">
            <v>0.1409773293624263</v>
          </cell>
          <cell r="DP40">
            <v>179</v>
          </cell>
          <cell r="DU40">
            <v>505</v>
          </cell>
          <cell r="EF40">
            <v>39</v>
          </cell>
          <cell r="EH40">
            <v>1506</v>
          </cell>
          <cell r="EI40">
            <v>4043</v>
          </cell>
        </row>
        <row r="41">
          <cell r="A41">
            <v>110705</v>
          </cell>
          <cell r="R41">
            <v>22976</v>
          </cell>
          <cell r="T41">
            <v>20607</v>
          </cell>
          <cell r="U41">
            <v>2890</v>
          </cell>
          <cell r="AC41">
            <v>17</v>
          </cell>
          <cell r="AN41">
            <v>24</v>
          </cell>
          <cell r="AS41">
            <v>31</v>
          </cell>
          <cell r="AT41">
            <v>27.5</v>
          </cell>
          <cell r="AU41">
            <v>93</v>
          </cell>
          <cell r="AV41">
            <v>81</v>
          </cell>
          <cell r="AW41">
            <v>38</v>
          </cell>
          <cell r="AY41">
            <v>6225</v>
          </cell>
          <cell r="AZ41">
            <v>5357</v>
          </cell>
          <cell r="BA41">
            <v>86.056224899598391</v>
          </cell>
          <cell r="BE41">
            <v>32.64432346603153</v>
          </cell>
          <cell r="BL41">
            <v>519</v>
          </cell>
          <cell r="BN41">
            <v>998909000</v>
          </cell>
          <cell r="BO41">
            <v>325013000</v>
          </cell>
          <cell r="BP41">
            <v>185034000</v>
          </cell>
          <cell r="BR41">
            <v>809412478</v>
          </cell>
          <cell r="CE41">
            <v>1002033000</v>
          </cell>
          <cell r="CP41">
            <v>144379000</v>
          </cell>
          <cell r="CQ41">
            <v>923</v>
          </cell>
          <cell r="CT41">
            <v>803</v>
          </cell>
          <cell r="DE41">
            <v>2.1023960505596458E-2</v>
          </cell>
          <cell r="DF41">
            <v>0.23543431076307614</v>
          </cell>
          <cell r="DP41">
            <v>0</v>
          </cell>
          <cell r="DU41">
            <v>349</v>
          </cell>
          <cell r="EF41">
            <v>40</v>
          </cell>
          <cell r="EH41">
            <v>464</v>
          </cell>
          <cell r="EI41">
            <v>2027</v>
          </cell>
        </row>
        <row r="42">
          <cell r="A42">
            <v>110714</v>
          </cell>
          <cell r="R42">
            <v>17391</v>
          </cell>
          <cell r="T42">
            <v>16231</v>
          </cell>
          <cell r="U42">
            <v>1637</v>
          </cell>
          <cell r="AC42">
            <v>18</v>
          </cell>
          <cell r="AN42">
            <v>23</v>
          </cell>
          <cell r="AS42">
            <v>29</v>
          </cell>
          <cell r="AT42">
            <v>26</v>
          </cell>
          <cell r="AU42">
            <v>88</v>
          </cell>
          <cell r="AV42">
            <v>78</v>
          </cell>
          <cell r="AW42">
            <v>40</v>
          </cell>
          <cell r="AY42">
            <v>4664</v>
          </cell>
          <cell r="AZ42">
            <v>4225</v>
          </cell>
          <cell r="BA42">
            <v>90.587478559176674</v>
          </cell>
          <cell r="BE42">
            <v>50.287709742598608</v>
          </cell>
          <cell r="BL42">
            <v>288</v>
          </cell>
          <cell r="BN42">
            <v>752032000</v>
          </cell>
          <cell r="BO42">
            <v>223959000</v>
          </cell>
          <cell r="BP42">
            <v>165669000</v>
          </cell>
          <cell r="BR42">
            <v>536499906</v>
          </cell>
          <cell r="CE42">
            <v>686754000</v>
          </cell>
          <cell r="CP42">
            <v>80262000</v>
          </cell>
          <cell r="CQ42">
            <v>567</v>
          </cell>
          <cell r="CT42">
            <v>525</v>
          </cell>
          <cell r="DE42">
            <v>1.8748600850682785E-2</v>
          </cell>
          <cell r="DF42">
            <v>0.29320573091560331</v>
          </cell>
          <cell r="DP42">
            <v>0</v>
          </cell>
          <cell r="DU42">
            <v>151</v>
          </cell>
          <cell r="EF42">
            <v>53</v>
          </cell>
          <cell r="EH42">
            <v>729</v>
          </cell>
          <cell r="EI42">
            <v>1244</v>
          </cell>
        </row>
        <row r="43">
          <cell r="A43">
            <v>132903</v>
          </cell>
          <cell r="R43">
            <v>41505</v>
          </cell>
          <cell r="T43">
            <v>54662</v>
          </cell>
          <cell r="U43">
            <v>8291</v>
          </cell>
          <cell r="AC43">
            <v>30</v>
          </cell>
          <cell r="AN43">
            <v>23</v>
          </cell>
          <cell r="AS43">
            <v>28</v>
          </cell>
          <cell r="AT43">
            <v>25.5</v>
          </cell>
          <cell r="AU43">
            <v>89</v>
          </cell>
          <cell r="AV43">
            <v>70</v>
          </cell>
          <cell r="AW43">
            <v>33</v>
          </cell>
          <cell r="AY43">
            <v>15935</v>
          </cell>
          <cell r="AZ43">
            <v>12808</v>
          </cell>
          <cell r="BA43">
            <v>80.376529651710072</v>
          </cell>
          <cell r="BE43">
            <v>48.57472169121781</v>
          </cell>
          <cell r="BL43">
            <v>2233</v>
          </cell>
          <cell r="BN43">
            <v>956124672</v>
          </cell>
          <cell r="BO43">
            <v>285576688</v>
          </cell>
          <cell r="BP43">
            <v>301945200</v>
          </cell>
          <cell r="BR43">
            <v>793213452</v>
          </cell>
          <cell r="CE43">
            <v>925472429</v>
          </cell>
          <cell r="CP43">
            <v>152717147</v>
          </cell>
          <cell r="CQ43">
            <v>1328</v>
          </cell>
          <cell r="CT43">
            <v>826</v>
          </cell>
          <cell r="DE43">
            <v>0.10904960843804108</v>
          </cell>
          <cell r="DF43">
            <v>0.22497736406525504</v>
          </cell>
          <cell r="DP43">
            <v>137</v>
          </cell>
          <cell r="DU43">
            <v>286</v>
          </cell>
          <cell r="EF43">
            <v>44</v>
          </cell>
          <cell r="EH43">
            <v>11103</v>
          </cell>
          <cell r="EI43">
            <v>6198</v>
          </cell>
        </row>
        <row r="44">
          <cell r="A44">
            <v>201885</v>
          </cell>
          <cell r="R44">
            <v>26520</v>
          </cell>
          <cell r="T44">
            <v>25009</v>
          </cell>
          <cell r="U44">
            <v>11033</v>
          </cell>
          <cell r="AC44">
            <v>18</v>
          </cell>
          <cell r="AN44">
            <v>23</v>
          </cell>
          <cell r="AS44">
            <v>28</v>
          </cell>
          <cell r="AT44">
            <v>25.5</v>
          </cell>
          <cell r="AU44">
            <v>88</v>
          </cell>
          <cell r="AV44">
            <v>62</v>
          </cell>
          <cell r="AW44">
            <v>21</v>
          </cell>
          <cell r="AY44">
            <v>9065</v>
          </cell>
          <cell r="AZ44">
            <v>5417</v>
          </cell>
          <cell r="BA44">
            <v>59.757308328736904</v>
          </cell>
          <cell r="BE44">
            <v>85.575035980635874</v>
          </cell>
          <cell r="BL44">
            <v>2924</v>
          </cell>
          <cell r="BN44">
            <v>1098958562</v>
          </cell>
          <cell r="BO44">
            <v>418335129</v>
          </cell>
          <cell r="BP44">
            <v>181996777</v>
          </cell>
          <cell r="BR44">
            <v>912952174</v>
          </cell>
          <cell r="CE44">
            <v>1023989499</v>
          </cell>
          <cell r="CP44">
            <v>1182039655</v>
          </cell>
          <cell r="CQ44">
            <v>1846</v>
          </cell>
          <cell r="CT44">
            <v>975</v>
          </cell>
          <cell r="DE44">
            <v>7.0528827479052217E-2</v>
          </cell>
          <cell r="DF44">
            <v>2.9881804561345097E-2</v>
          </cell>
          <cell r="DP44">
            <v>477</v>
          </cell>
          <cell r="DU44">
            <v>213</v>
          </cell>
          <cell r="EF44">
            <v>51</v>
          </cell>
          <cell r="EH44">
            <v>3757</v>
          </cell>
          <cell r="EI44">
            <v>7723</v>
          </cell>
        </row>
        <row r="45">
          <cell r="A45">
            <v>126614</v>
          </cell>
          <cell r="R45">
            <v>27494</v>
          </cell>
          <cell r="T45">
            <v>27142</v>
          </cell>
          <cell r="U45">
            <v>5914</v>
          </cell>
          <cell r="AC45">
            <v>18</v>
          </cell>
          <cell r="AN45">
            <v>24</v>
          </cell>
          <cell r="AS45">
            <v>30</v>
          </cell>
          <cell r="AT45">
            <v>27</v>
          </cell>
          <cell r="AU45">
            <v>86</v>
          </cell>
          <cell r="AV45">
            <v>71</v>
          </cell>
          <cell r="AW45">
            <v>16</v>
          </cell>
          <cell r="AY45">
            <v>7682</v>
          </cell>
          <cell r="AZ45">
            <v>5851</v>
          </cell>
          <cell r="BA45">
            <v>76.165061181983859</v>
          </cell>
          <cell r="BE45">
            <v>79.620111731843579</v>
          </cell>
          <cell r="BL45">
            <v>1225</v>
          </cell>
          <cell r="BN45">
            <v>1365034609</v>
          </cell>
          <cell r="BO45">
            <v>539664752</v>
          </cell>
          <cell r="BP45">
            <v>0</v>
          </cell>
          <cell r="BR45">
            <v>1054279692</v>
          </cell>
          <cell r="CE45">
            <v>1280963589</v>
          </cell>
          <cell r="CP45"/>
          <cell r="CQ45">
            <v>1457</v>
          </cell>
          <cell r="CT45">
            <v>1080</v>
          </cell>
          <cell r="DE45">
            <v>1.5670377541142304E-2</v>
          </cell>
          <cell r="DF45">
            <v>9.8136495643756053E-2</v>
          </cell>
          <cell r="DP45">
            <v>172</v>
          </cell>
          <cell r="DU45">
            <v>434</v>
          </cell>
          <cell r="EF45">
            <v>31</v>
          </cell>
          <cell r="EH45">
            <v>1749</v>
          </cell>
          <cell r="EI45">
            <v>4228</v>
          </cell>
        </row>
        <row r="46">
          <cell r="A46">
            <v>129020</v>
          </cell>
          <cell r="R46">
            <v>23718</v>
          </cell>
          <cell r="T46">
            <v>18826</v>
          </cell>
          <cell r="U46">
            <v>8217</v>
          </cell>
          <cell r="AC46">
            <v>17</v>
          </cell>
          <cell r="AN46">
            <v>25</v>
          </cell>
          <cell r="AS46">
            <v>30</v>
          </cell>
          <cell r="AT46">
            <v>27.5</v>
          </cell>
          <cell r="AU46">
            <v>92</v>
          </cell>
          <cell r="AV46">
            <v>83</v>
          </cell>
          <cell r="AW46">
            <v>19</v>
          </cell>
          <cell r="AY46">
            <v>8216</v>
          </cell>
          <cell r="AZ46">
            <v>5692</v>
          </cell>
          <cell r="BA46">
            <v>69.279454722492702</v>
          </cell>
          <cell r="BE46">
            <v>53.170564354737259</v>
          </cell>
          <cell r="BL46">
            <v>1744</v>
          </cell>
          <cell r="BN46">
            <v>2512327247</v>
          </cell>
          <cell r="BO46">
            <v>324520586</v>
          </cell>
          <cell r="BP46">
            <v>631344030</v>
          </cell>
          <cell r="BR46">
            <v>1344117519</v>
          </cell>
          <cell r="CE46">
            <v>2218286038</v>
          </cell>
          <cell r="CP46">
            <v>367014863</v>
          </cell>
          <cell r="CQ46">
            <v>1896</v>
          </cell>
          <cell r="CT46">
            <v>1290</v>
          </cell>
          <cell r="DE46">
            <v>5.347039899419443E-2</v>
          </cell>
          <cell r="DF46">
            <v>7.5805199127315759E-2</v>
          </cell>
          <cell r="DP46">
            <v>421</v>
          </cell>
          <cell r="DU46">
            <v>339</v>
          </cell>
          <cell r="EF46">
            <v>50</v>
          </cell>
          <cell r="EH46">
            <v>579</v>
          </cell>
          <cell r="EI46">
            <v>5529</v>
          </cell>
        </row>
        <row r="47">
          <cell r="A47">
            <v>130943</v>
          </cell>
          <cell r="R47">
            <v>20562</v>
          </cell>
          <cell r="T47">
            <v>19100</v>
          </cell>
          <cell r="U47">
            <v>3752</v>
          </cell>
          <cell r="AC47">
            <v>16</v>
          </cell>
          <cell r="AN47">
            <v>24</v>
          </cell>
          <cell r="AS47">
            <v>29</v>
          </cell>
          <cell r="AT47">
            <v>26.5</v>
          </cell>
          <cell r="AU47">
            <v>92</v>
          </cell>
          <cell r="AV47">
            <v>79</v>
          </cell>
          <cell r="AW47">
            <v>15</v>
          </cell>
          <cell r="AY47">
            <v>5990</v>
          </cell>
          <cell r="AZ47">
            <v>4500</v>
          </cell>
          <cell r="BA47">
            <v>75.12520868113522</v>
          </cell>
          <cell r="BE47">
            <v>66.592982597162504</v>
          </cell>
          <cell r="BL47">
            <v>891</v>
          </cell>
          <cell r="BN47"/>
          <cell r="BO47"/>
          <cell r="BP47"/>
          <cell r="BR47">
            <v>0</v>
          </cell>
          <cell r="CE47"/>
          <cell r="CP47"/>
          <cell r="CQ47">
            <v>1119</v>
          </cell>
          <cell r="CT47">
            <v>839</v>
          </cell>
          <cell r="DE47">
            <v>5.5837563451776651E-2</v>
          </cell>
          <cell r="DF47">
            <v>6.7302643094696302E-2</v>
          </cell>
          <cell r="DP47">
            <v>37</v>
          </cell>
          <cell r="DU47">
            <v>237</v>
          </cell>
          <cell r="EF47">
            <v>52</v>
          </cell>
          <cell r="EH47">
            <v>784</v>
          </cell>
          <cell r="EI47">
            <v>2508</v>
          </cell>
        </row>
        <row r="48">
          <cell r="A48">
            <v>134130</v>
          </cell>
          <cell r="R48">
            <v>42647</v>
          </cell>
          <cell r="T48">
            <v>33402</v>
          </cell>
          <cell r="U48">
            <v>17243</v>
          </cell>
          <cell r="AC48">
            <v>20</v>
          </cell>
          <cell r="AN48">
            <v>26</v>
          </cell>
          <cell r="AS48">
            <v>30</v>
          </cell>
          <cell r="AT48">
            <v>28</v>
          </cell>
          <cell r="AU48">
            <v>96</v>
          </cell>
          <cell r="AV48">
            <v>87</v>
          </cell>
          <cell r="AW48">
            <v>27</v>
          </cell>
          <cell r="AY48">
            <v>14634</v>
          </cell>
          <cell r="AZ48">
            <v>8696</v>
          </cell>
          <cell r="BA48">
            <v>59.423260899275654</v>
          </cell>
          <cell r="BE48">
            <v>47.54277891854894</v>
          </cell>
          <cell r="BL48">
            <v>3630</v>
          </cell>
          <cell r="BN48">
            <v>2865955000</v>
          </cell>
          <cell r="BO48">
            <v>375820000</v>
          </cell>
          <cell r="BP48">
            <v>638531000</v>
          </cell>
          <cell r="BR48">
            <v>2463330000</v>
          </cell>
          <cell r="CE48">
            <v>2602872000</v>
          </cell>
          <cell r="CP48">
            <v>1519964000</v>
          </cell>
          <cell r="CQ48">
            <v>2471</v>
          </cell>
          <cell r="CT48">
            <v>1981</v>
          </cell>
          <cell r="DE48">
            <v>6.0933952018955476E-2</v>
          </cell>
          <cell r="DF48">
            <v>0.16959225984796131</v>
          </cell>
          <cell r="DP48">
            <v>1137</v>
          </cell>
          <cell r="DU48">
            <v>778</v>
          </cell>
          <cell r="EF48">
            <v>31</v>
          </cell>
          <cell r="EH48">
            <v>1541</v>
          </cell>
          <cell r="EI48">
            <v>11373</v>
          </cell>
        </row>
        <row r="49">
          <cell r="A49">
            <v>139959</v>
          </cell>
          <cell r="R49">
            <v>32546</v>
          </cell>
          <cell r="T49">
            <v>27547</v>
          </cell>
          <cell r="U49">
            <v>8583</v>
          </cell>
          <cell r="AC49">
            <v>18</v>
          </cell>
          <cell r="AN49">
            <v>25</v>
          </cell>
          <cell r="AS49">
            <v>30</v>
          </cell>
          <cell r="AT49">
            <v>27.5</v>
          </cell>
          <cell r="AU49">
            <v>95</v>
          </cell>
          <cell r="AV49">
            <v>85</v>
          </cell>
          <cell r="AW49">
            <v>20</v>
          </cell>
          <cell r="AY49">
            <v>9937</v>
          </cell>
          <cell r="AZ49">
            <v>7447</v>
          </cell>
          <cell r="BA49">
            <v>74.942135453356144</v>
          </cell>
          <cell r="BE49">
            <v>52.877648667122358</v>
          </cell>
          <cell r="BL49">
            <v>1598</v>
          </cell>
          <cell r="BN49">
            <v>1475768192</v>
          </cell>
          <cell r="BO49">
            <v>401047785</v>
          </cell>
          <cell r="BP49">
            <v>400083488</v>
          </cell>
          <cell r="BR49">
            <v>1137484065</v>
          </cell>
          <cell r="CE49">
            <v>1321399791</v>
          </cell>
          <cell r="CP49">
            <v>939024216</v>
          </cell>
          <cell r="CQ49">
            <v>1918</v>
          </cell>
          <cell r="CT49">
            <v>1606</v>
          </cell>
          <cell r="DE49">
            <v>8.0487129809022978E-2</v>
          </cell>
          <cell r="DF49">
            <v>4.7329089399391087E-2</v>
          </cell>
          <cell r="DP49">
            <v>425</v>
          </cell>
          <cell r="DU49">
            <v>467</v>
          </cell>
          <cell r="EF49">
            <v>38</v>
          </cell>
          <cell r="EH49">
            <v>938</v>
          </cell>
          <cell r="EI49">
            <v>5781</v>
          </cell>
        </row>
        <row r="50">
          <cell r="A50">
            <v>141574</v>
          </cell>
          <cell r="R50">
            <v>14193</v>
          </cell>
          <cell r="T50">
            <v>13689</v>
          </cell>
          <cell r="U50">
            <v>5176</v>
          </cell>
          <cell r="AC50">
            <v>13</v>
          </cell>
          <cell r="AN50">
            <v>20</v>
          </cell>
          <cell r="AS50">
            <v>26</v>
          </cell>
          <cell r="AT50">
            <v>23</v>
          </cell>
          <cell r="AU50">
            <v>78</v>
          </cell>
          <cell r="AV50">
            <v>57</v>
          </cell>
          <cell r="AW50">
            <v>28</v>
          </cell>
          <cell r="AY50">
            <v>4862</v>
          </cell>
          <cell r="AZ50">
            <v>3404</v>
          </cell>
          <cell r="BA50">
            <v>70.012340600575897</v>
          </cell>
          <cell r="BE50">
            <v>81.417425227568273</v>
          </cell>
          <cell r="BL50">
            <v>975</v>
          </cell>
          <cell r="BN50">
            <v>948666456</v>
          </cell>
          <cell r="BO50">
            <v>174837929</v>
          </cell>
          <cell r="BP50">
            <v>210072173</v>
          </cell>
          <cell r="BR50">
            <v>868153884</v>
          </cell>
          <cell r="CE50">
            <v>989711573</v>
          </cell>
          <cell r="CP50">
            <v>38460974</v>
          </cell>
          <cell r="CQ50">
            <v>1201</v>
          </cell>
          <cell r="CT50">
            <v>965</v>
          </cell>
          <cell r="DE50">
            <v>1.2668963689371853E-2</v>
          </cell>
          <cell r="DF50">
            <v>9.0803074476543857E-2</v>
          </cell>
          <cell r="DP50">
            <v>244</v>
          </cell>
          <cell r="DU50">
            <v>239</v>
          </cell>
          <cell r="EF50">
            <v>38</v>
          </cell>
          <cell r="EH50">
            <v>2456</v>
          </cell>
          <cell r="EI50">
            <v>4194</v>
          </cell>
        </row>
        <row r="51">
          <cell r="A51">
            <v>225511</v>
          </cell>
          <cell r="R51">
            <v>30781</v>
          </cell>
          <cell r="T51">
            <v>34830</v>
          </cell>
          <cell r="U51">
            <v>7874</v>
          </cell>
          <cell r="AC51">
            <v>21</v>
          </cell>
          <cell r="AN51">
            <v>23</v>
          </cell>
          <cell r="AS51">
            <v>28</v>
          </cell>
          <cell r="AT51">
            <v>25.5</v>
          </cell>
          <cell r="AU51">
            <v>86</v>
          </cell>
          <cell r="AV51">
            <v>51</v>
          </cell>
          <cell r="AW51">
            <v>41</v>
          </cell>
          <cell r="AY51">
            <v>9279</v>
          </cell>
          <cell r="AZ51">
            <v>6425</v>
          </cell>
          <cell r="BA51">
            <v>69.2423752559543</v>
          </cell>
          <cell r="BE51">
            <v>59.718435256802628</v>
          </cell>
          <cell r="BL51">
            <v>2075</v>
          </cell>
          <cell r="BN51">
            <v>1014192630</v>
          </cell>
          <cell r="BO51">
            <v>349353632</v>
          </cell>
          <cell r="BP51">
            <v>177106777</v>
          </cell>
          <cell r="BR51">
            <v>832678651</v>
          </cell>
          <cell r="CE51">
            <v>972243850</v>
          </cell>
          <cell r="CP51">
            <v>684517752</v>
          </cell>
          <cell r="CQ51">
            <v>1215</v>
          </cell>
          <cell r="CT51">
            <v>975</v>
          </cell>
          <cell r="DE51">
            <v>0.10001405020606968</v>
          </cell>
          <cell r="DF51">
            <v>0.27498594979393032</v>
          </cell>
          <cell r="DP51">
            <v>453</v>
          </cell>
          <cell r="DU51">
            <v>326</v>
          </cell>
          <cell r="EF51">
            <v>40</v>
          </cell>
          <cell r="EH51">
            <v>6596</v>
          </cell>
          <cell r="EI51">
            <v>4976</v>
          </cell>
        </row>
        <row r="52">
          <cell r="A52">
            <v>145600</v>
          </cell>
          <cell r="R52">
            <v>24283</v>
          </cell>
          <cell r="T52">
            <v>17575</v>
          </cell>
          <cell r="U52">
            <v>11473</v>
          </cell>
          <cell r="AC52">
            <v>18</v>
          </cell>
          <cell r="AN52">
            <v>21</v>
          </cell>
          <cell r="AS52">
            <v>26</v>
          </cell>
          <cell r="AT52">
            <v>23.5</v>
          </cell>
          <cell r="AU52">
            <v>81</v>
          </cell>
          <cell r="AV52">
            <v>60</v>
          </cell>
          <cell r="AW52">
            <v>55</v>
          </cell>
          <cell r="AY52">
            <v>7001</v>
          </cell>
          <cell r="AZ52">
            <v>3807</v>
          </cell>
          <cell r="BA52">
            <v>54.377946007713184</v>
          </cell>
          <cell r="BE52">
            <v>76.653472931562817</v>
          </cell>
          <cell r="BL52">
            <v>2204</v>
          </cell>
          <cell r="BN52">
            <v>2732358406</v>
          </cell>
          <cell r="BO52">
            <v>342523654</v>
          </cell>
          <cell r="BP52">
            <v>207631218</v>
          </cell>
          <cell r="BR52">
            <v>1709472906</v>
          </cell>
          <cell r="CE52">
            <v>2709369168</v>
          </cell>
          <cell r="CP52">
            <v>269937917</v>
          </cell>
          <cell r="CQ52">
            <v>1941</v>
          </cell>
          <cell r="CT52">
            <v>1222</v>
          </cell>
          <cell r="DE52">
            <v>7.8594051225557696E-2</v>
          </cell>
          <cell r="DF52">
            <v>0.20779399614431285</v>
          </cell>
          <cell r="DP52">
            <v>676</v>
          </cell>
          <cell r="DU52">
            <v>314</v>
          </cell>
          <cell r="EF52">
            <v>49</v>
          </cell>
          <cell r="EH52">
            <v>1815</v>
          </cell>
          <cell r="EI52">
            <v>8196</v>
          </cell>
        </row>
        <row r="53">
          <cell r="A53">
            <v>145637</v>
          </cell>
          <cell r="R53">
            <v>41756</v>
          </cell>
          <cell r="T53">
            <v>33368</v>
          </cell>
          <cell r="U53">
            <v>12474</v>
          </cell>
          <cell r="AC53">
            <v>19</v>
          </cell>
          <cell r="AN53">
            <v>26</v>
          </cell>
          <cell r="AS53">
            <v>31</v>
          </cell>
          <cell r="AT53">
            <v>28.5</v>
          </cell>
          <cell r="AU53">
            <v>93</v>
          </cell>
          <cell r="AV53">
            <v>85</v>
          </cell>
          <cell r="AW53">
            <v>21</v>
          </cell>
          <cell r="AY53">
            <v>13041</v>
          </cell>
          <cell r="AZ53">
            <v>8621</v>
          </cell>
          <cell r="BA53">
            <v>66.106893643125531</v>
          </cell>
          <cell r="BE53">
            <v>65.557079090935616</v>
          </cell>
          <cell r="BL53">
            <v>3286</v>
          </cell>
          <cell r="BN53">
            <v>2646806576</v>
          </cell>
          <cell r="BO53">
            <v>719151731</v>
          </cell>
          <cell r="BP53">
            <v>258640256</v>
          </cell>
          <cell r="BR53">
            <v>2257275682</v>
          </cell>
          <cell r="CE53">
            <v>2586487077</v>
          </cell>
          <cell r="CP53">
            <v>1289584273</v>
          </cell>
          <cell r="CQ53">
            <v>2278</v>
          </cell>
          <cell r="CT53">
            <v>1799</v>
          </cell>
          <cell r="DE53">
            <v>4.9168884429126127E-2</v>
          </cell>
          <cell r="DF53">
            <v>8.0319357794162563E-2</v>
          </cell>
          <cell r="DP53">
            <v>305</v>
          </cell>
          <cell r="DU53">
            <v>829</v>
          </cell>
          <cell r="EF53">
            <v>38</v>
          </cell>
          <cell r="EH53">
            <v>674</v>
          </cell>
          <cell r="EI53">
            <v>7540</v>
          </cell>
        </row>
        <row r="54">
          <cell r="A54">
            <v>153658</v>
          </cell>
          <cell r="R54">
            <v>24620</v>
          </cell>
          <cell r="T54">
            <v>23357</v>
          </cell>
          <cell r="U54">
            <v>7487</v>
          </cell>
          <cell r="AC54">
            <v>15</v>
          </cell>
          <cell r="AN54">
            <v>23</v>
          </cell>
          <cell r="AS54">
            <v>28</v>
          </cell>
          <cell r="AT54">
            <v>25.5</v>
          </cell>
          <cell r="AU54">
            <v>85</v>
          </cell>
          <cell r="AV54">
            <v>72</v>
          </cell>
          <cell r="AW54">
            <v>21</v>
          </cell>
          <cell r="AY54">
            <v>7649</v>
          </cell>
          <cell r="AZ54">
            <v>5419</v>
          </cell>
          <cell r="BA54">
            <v>70.845862204209695</v>
          </cell>
          <cell r="BE54">
            <v>80.737548623293421</v>
          </cell>
          <cell r="BL54">
            <v>1287</v>
          </cell>
          <cell r="BN54">
            <v>3158401000</v>
          </cell>
          <cell r="BO54">
            <v>384359000</v>
          </cell>
          <cell r="BP54">
            <v>242855000</v>
          </cell>
          <cell r="BR54">
            <v>1213507000</v>
          </cell>
          <cell r="CE54">
            <v>2888984000</v>
          </cell>
          <cell r="CP54">
            <v>1251356000</v>
          </cell>
          <cell r="CQ54">
            <v>2320</v>
          </cell>
          <cell r="CT54">
            <v>1391</v>
          </cell>
          <cell r="DE54">
            <v>3.1091946569835299E-2</v>
          </cell>
          <cell r="DF54">
            <v>6.4323693424977305E-2</v>
          </cell>
          <cell r="DP54">
            <v>490</v>
          </cell>
          <cell r="DU54">
            <v>453</v>
          </cell>
          <cell r="EF54">
            <v>44</v>
          </cell>
          <cell r="EH54">
            <v>1879</v>
          </cell>
          <cell r="EI54">
            <v>5303</v>
          </cell>
        </row>
        <row r="55">
          <cell r="A55">
            <v>155317</v>
          </cell>
          <cell r="R55">
            <v>23046</v>
          </cell>
          <cell r="T55">
            <v>19245</v>
          </cell>
          <cell r="U55">
            <v>8014</v>
          </cell>
          <cell r="AC55">
            <v>16</v>
          </cell>
          <cell r="AN55">
            <v>22</v>
          </cell>
          <cell r="AS55">
            <v>28</v>
          </cell>
          <cell r="AT55">
            <v>25</v>
          </cell>
          <cell r="AU55">
            <v>80</v>
          </cell>
          <cell r="AV55">
            <v>61</v>
          </cell>
          <cell r="AW55">
            <v>24</v>
          </cell>
          <cell r="AY55">
            <v>6502</v>
          </cell>
          <cell r="AZ55">
            <v>4082</v>
          </cell>
          <cell r="BA55">
            <v>62.78068286681021</v>
          </cell>
          <cell r="BE55">
            <v>93.467502474430887</v>
          </cell>
          <cell r="BL55">
            <v>1467</v>
          </cell>
          <cell r="BN55">
            <v>1265256171</v>
          </cell>
          <cell r="BO55">
            <v>289104231</v>
          </cell>
          <cell r="BP55">
            <v>244734520</v>
          </cell>
          <cell r="BR55">
            <v>994983111</v>
          </cell>
          <cell r="CE55">
            <v>1194203648</v>
          </cell>
          <cell r="CP55">
            <v>1494880664</v>
          </cell>
          <cell r="CQ55">
            <v>2169</v>
          </cell>
          <cell r="CT55">
            <v>1287</v>
          </cell>
          <cell r="DE55">
            <v>3.8556073223522509E-2</v>
          </cell>
          <cell r="DF55">
            <v>6.0163615686562234E-2</v>
          </cell>
          <cell r="DP55">
            <v>563</v>
          </cell>
          <cell r="DU55">
            <v>390</v>
          </cell>
          <cell r="EF55">
            <v>45</v>
          </cell>
          <cell r="EH55">
            <v>1869</v>
          </cell>
          <cell r="EI55">
            <v>5791</v>
          </cell>
        </row>
        <row r="56">
          <cell r="A56">
            <v>157085</v>
          </cell>
          <cell r="R56">
            <v>26944</v>
          </cell>
          <cell r="T56">
            <v>22705</v>
          </cell>
          <cell r="U56">
            <v>7022</v>
          </cell>
          <cell r="AC56">
            <v>17</v>
          </cell>
          <cell r="AN56">
            <v>22</v>
          </cell>
          <cell r="AS56">
            <v>28</v>
          </cell>
          <cell r="AT56">
            <v>25</v>
          </cell>
          <cell r="AU56">
            <v>83</v>
          </cell>
          <cell r="AV56">
            <v>63</v>
          </cell>
          <cell r="AW56">
            <v>26</v>
          </cell>
          <cell r="AY56">
            <v>6572</v>
          </cell>
          <cell r="AZ56">
            <v>4504</v>
          </cell>
          <cell r="BA56">
            <v>68.533171028606205</v>
          </cell>
          <cell r="BE56">
            <v>89.105473965287047</v>
          </cell>
          <cell r="BL56">
            <v>1260</v>
          </cell>
          <cell r="BN56">
            <v>2954536247</v>
          </cell>
          <cell r="BO56">
            <v>302936441</v>
          </cell>
          <cell r="BP56">
            <v>279611300</v>
          </cell>
          <cell r="BR56">
            <v>1288801010</v>
          </cell>
          <cell r="CE56">
            <v>2641130361</v>
          </cell>
          <cell r="CP56">
            <v>1215225687</v>
          </cell>
          <cell r="CQ56">
            <v>1686</v>
          </cell>
          <cell r="CT56">
            <v>1477</v>
          </cell>
          <cell r="DE56">
            <v>6.7951693746425804E-2</v>
          </cell>
          <cell r="DF56">
            <v>3.841625458337538E-2</v>
          </cell>
          <cell r="DP56">
            <v>513</v>
          </cell>
          <cell r="DU56">
            <v>295</v>
          </cell>
          <cell r="EF56">
            <v>45</v>
          </cell>
          <cell r="EH56">
            <v>1659</v>
          </cell>
          <cell r="EI56">
            <v>4553</v>
          </cell>
        </row>
        <row r="57">
          <cell r="A57">
            <v>157289</v>
          </cell>
          <cell r="R57">
            <v>16225</v>
          </cell>
          <cell r="T57">
            <v>15768</v>
          </cell>
          <cell r="U57">
            <v>5526</v>
          </cell>
          <cell r="AC57">
            <v>13</v>
          </cell>
          <cell r="AN57">
            <v>22</v>
          </cell>
          <cell r="AS57">
            <v>29</v>
          </cell>
          <cell r="AT57">
            <v>25.5</v>
          </cell>
          <cell r="AU57">
            <v>79</v>
          </cell>
          <cell r="AV57">
            <v>53</v>
          </cell>
          <cell r="AW57">
            <v>30</v>
          </cell>
          <cell r="AY57">
            <v>4818</v>
          </cell>
          <cell r="AZ57">
            <v>2945</v>
          </cell>
          <cell r="BA57">
            <v>61.124948111249481</v>
          </cell>
          <cell r="BE57">
            <v>71.688177594217862</v>
          </cell>
          <cell r="BL57">
            <v>1283</v>
          </cell>
          <cell r="BN57">
            <v>988223000</v>
          </cell>
          <cell r="BO57">
            <v>209834000</v>
          </cell>
          <cell r="BP57">
            <v>140744000</v>
          </cell>
          <cell r="BR57">
            <v>846667000</v>
          </cell>
          <cell r="CE57">
            <v>975450000</v>
          </cell>
          <cell r="CP57">
            <v>876825000</v>
          </cell>
          <cell r="CQ57">
            <v>1795</v>
          </cell>
          <cell r="CT57">
            <v>1030</v>
          </cell>
          <cell r="DE57">
            <v>0.10519395134779751</v>
          </cell>
          <cell r="DF57">
            <v>3.888419273034658E-2</v>
          </cell>
          <cell r="DP57">
            <v>395</v>
          </cell>
          <cell r="DU57">
            <v>170</v>
          </cell>
          <cell r="EF57">
            <v>41</v>
          </cell>
          <cell r="EH57">
            <v>2860</v>
          </cell>
          <cell r="EI57">
            <v>4032</v>
          </cell>
        </row>
        <row r="58">
          <cell r="A58">
            <v>163286</v>
          </cell>
          <cell r="R58">
            <v>33501</v>
          </cell>
          <cell r="T58">
            <v>27443</v>
          </cell>
          <cell r="U58">
            <v>10697</v>
          </cell>
          <cell r="AC58">
            <v>17</v>
          </cell>
          <cell r="AN58">
            <v>27</v>
          </cell>
          <cell r="AS58">
            <v>32</v>
          </cell>
          <cell r="AT58">
            <v>29.5</v>
          </cell>
          <cell r="AU58">
            <v>95</v>
          </cell>
          <cell r="AV58">
            <v>86</v>
          </cell>
          <cell r="AW58">
            <v>14</v>
          </cell>
          <cell r="AY58">
            <v>10955</v>
          </cell>
          <cell r="AZ58">
            <v>7700</v>
          </cell>
          <cell r="BA58">
            <v>70.287539936102235</v>
          </cell>
          <cell r="BE58">
            <v>44.875852852219175</v>
          </cell>
          <cell r="BL58">
            <v>2562</v>
          </cell>
          <cell r="BN58">
            <v>1813041454</v>
          </cell>
          <cell r="BO58">
            <v>434750774</v>
          </cell>
          <cell r="BP58">
            <v>466392497</v>
          </cell>
          <cell r="BR58">
            <v>1471736805</v>
          </cell>
          <cell r="CE58">
            <v>1763134901</v>
          </cell>
          <cell r="CP58">
            <v>487268756</v>
          </cell>
          <cell r="CQ58">
            <v>1813</v>
          </cell>
          <cell r="CT58">
            <v>1376</v>
          </cell>
          <cell r="DE58">
            <v>0.11279496591504981</v>
          </cell>
          <cell r="DF58">
            <v>7.8028316727844785E-2</v>
          </cell>
          <cell r="DP58">
            <v>39</v>
          </cell>
          <cell r="DU58">
            <v>654</v>
          </cell>
          <cell r="EF58">
            <v>34</v>
          </cell>
          <cell r="EH58">
            <v>1793</v>
          </cell>
          <cell r="EI58">
            <v>7582</v>
          </cell>
        </row>
        <row r="59">
          <cell r="A59">
            <v>166629</v>
          </cell>
          <cell r="R59">
            <v>23339</v>
          </cell>
          <cell r="T59">
            <v>22748</v>
          </cell>
          <cell r="U59">
            <v>6521</v>
          </cell>
          <cell r="AC59">
            <v>18</v>
          </cell>
          <cell r="AN59">
            <v>25</v>
          </cell>
          <cell r="AS59">
            <v>29</v>
          </cell>
          <cell r="AT59">
            <v>27</v>
          </cell>
          <cell r="AU59">
            <v>91</v>
          </cell>
          <cell r="AV59">
            <v>78</v>
          </cell>
          <cell r="AW59">
            <v>21</v>
          </cell>
          <cell r="AY59">
            <v>7838</v>
          </cell>
          <cell r="AZ59">
            <v>6069</v>
          </cell>
          <cell r="BA59">
            <v>77.430466955856076</v>
          </cell>
          <cell r="BE59">
            <v>58.317966608522298</v>
          </cell>
          <cell r="BL59">
            <v>1418</v>
          </cell>
          <cell r="BN59">
            <v>1132525000</v>
          </cell>
          <cell r="BO59">
            <v>341462000</v>
          </cell>
          <cell r="BP59">
            <v>298423000</v>
          </cell>
          <cell r="BR59">
            <v>824901602</v>
          </cell>
          <cell r="CE59">
            <v>1061031000</v>
          </cell>
          <cell r="CP59">
            <v>307098028</v>
          </cell>
          <cell r="CQ59">
            <v>1321</v>
          </cell>
          <cell r="CT59">
            <v>1051</v>
          </cell>
          <cell r="DE59">
            <v>3.8094912706276268E-2</v>
          </cell>
          <cell r="DF59">
            <v>5.2615395127951076E-2</v>
          </cell>
          <cell r="DP59">
            <v>29</v>
          </cell>
          <cell r="DU59">
            <v>268</v>
          </cell>
          <cell r="EF59">
            <v>59</v>
          </cell>
          <cell r="EH59">
            <v>1754</v>
          </cell>
          <cell r="EI59">
            <v>5281</v>
          </cell>
        </row>
        <row r="60">
          <cell r="A60">
            <v>170976</v>
          </cell>
          <cell r="R60">
            <v>41114</v>
          </cell>
          <cell r="T60">
            <v>28312</v>
          </cell>
          <cell r="U60">
            <v>15339</v>
          </cell>
          <cell r="AC60">
            <v>12</v>
          </cell>
          <cell r="AN60">
            <v>29</v>
          </cell>
          <cell r="AS60">
            <v>33</v>
          </cell>
          <cell r="AT60">
            <v>31</v>
          </cell>
          <cell r="AU60">
            <v>97</v>
          </cell>
          <cell r="AV60">
            <v>90</v>
          </cell>
          <cell r="AW60">
            <v>13</v>
          </cell>
          <cell r="AY60">
            <v>14005</v>
          </cell>
          <cell r="AZ60">
            <v>8097</v>
          </cell>
          <cell r="BA60">
            <v>57.815066047840055</v>
          </cell>
          <cell r="BE60">
            <v>26.277583643840373</v>
          </cell>
          <cell r="BL60">
            <v>4296</v>
          </cell>
          <cell r="BN60">
            <v>6713333000</v>
          </cell>
          <cell r="BO60">
            <v>990071000</v>
          </cell>
          <cell r="BP60">
            <v>295174000</v>
          </cell>
          <cell r="BR60">
            <v>2828120000</v>
          </cell>
          <cell r="CE60">
            <v>6497563000</v>
          </cell>
          <cell r="CP60">
            <v>9603919000</v>
          </cell>
          <cell r="CQ60">
            <v>6218</v>
          </cell>
          <cell r="CT60">
            <v>2744</v>
          </cell>
          <cell r="DE60">
            <v>4.1259077684360039E-2</v>
          </cell>
          <cell r="DF60">
            <v>4.6459416737302695E-2</v>
          </cell>
          <cell r="DP60">
            <v>730</v>
          </cell>
          <cell r="DU60">
            <v>882</v>
          </cell>
          <cell r="EF60">
            <v>32</v>
          </cell>
          <cell r="EH60">
            <v>498</v>
          </cell>
          <cell r="EI60">
            <v>9541</v>
          </cell>
        </row>
        <row r="61">
          <cell r="A61">
            <v>174066</v>
          </cell>
          <cell r="R61">
            <v>38869</v>
          </cell>
          <cell r="T61">
            <v>34071</v>
          </cell>
          <cell r="U61">
            <v>16607</v>
          </cell>
          <cell r="AC61">
            <v>17</v>
          </cell>
          <cell r="AN61">
            <v>26</v>
          </cell>
          <cell r="AS61">
            <v>31</v>
          </cell>
          <cell r="AT61">
            <v>28.5</v>
          </cell>
          <cell r="AU61">
            <v>93</v>
          </cell>
          <cell r="AV61">
            <v>77</v>
          </cell>
          <cell r="AW61">
            <v>20</v>
          </cell>
          <cell r="AY61">
            <v>13521</v>
          </cell>
          <cell r="AZ61">
            <v>8452</v>
          </cell>
          <cell r="BA61">
            <v>62.510169366171141</v>
          </cell>
          <cell r="BE61">
            <v>44.57706054370194</v>
          </cell>
          <cell r="BL61">
            <v>3308</v>
          </cell>
          <cell r="BN61">
            <v>3093036263</v>
          </cell>
          <cell r="BO61">
            <v>622508322</v>
          </cell>
          <cell r="BP61">
            <v>565807305</v>
          </cell>
          <cell r="BR61">
            <v>2654252526</v>
          </cell>
          <cell r="CE61">
            <v>3002216917</v>
          </cell>
          <cell r="CP61">
            <v>2992707059</v>
          </cell>
          <cell r="CQ61">
            <v>3096</v>
          </cell>
          <cell r="CT61">
            <v>2191</v>
          </cell>
          <cell r="DE61">
            <v>3.6386597734717231E-2</v>
          </cell>
          <cell r="DF61">
            <v>3.2854493073917676E-2</v>
          </cell>
          <cell r="DP61">
            <v>1036</v>
          </cell>
          <cell r="DU61">
            <v>725</v>
          </cell>
          <cell r="EF61">
            <v>42</v>
          </cell>
          <cell r="EH61">
            <v>3496</v>
          </cell>
          <cell r="EI61">
            <v>12448</v>
          </cell>
        </row>
        <row r="62">
          <cell r="A62">
            <v>176017</v>
          </cell>
          <cell r="R62">
            <v>20665</v>
          </cell>
          <cell r="T62">
            <v>18785</v>
          </cell>
          <cell r="U62">
            <v>4427</v>
          </cell>
          <cell r="AC62">
            <v>18</v>
          </cell>
          <cell r="AN62">
            <v>21</v>
          </cell>
          <cell r="AS62">
            <v>28</v>
          </cell>
          <cell r="AT62">
            <v>24.5</v>
          </cell>
          <cell r="AU62">
            <v>87</v>
          </cell>
          <cell r="AV62">
            <v>61</v>
          </cell>
          <cell r="AW62">
            <v>23</v>
          </cell>
          <cell r="AY62">
            <v>5137</v>
          </cell>
          <cell r="AZ62">
            <v>3659</v>
          </cell>
          <cell r="BA62">
            <v>71.228343391084294</v>
          </cell>
          <cell r="BE62">
            <v>78.725289329420235</v>
          </cell>
          <cell r="BL62">
            <v>945</v>
          </cell>
          <cell r="BN62">
            <v>1978118684</v>
          </cell>
          <cell r="BO62">
            <v>228280647</v>
          </cell>
          <cell r="BP62">
            <v>281850140</v>
          </cell>
          <cell r="BR62">
            <v>715423161</v>
          </cell>
          <cell r="CE62">
            <v>1794778831</v>
          </cell>
          <cell r="CP62">
            <v>666670997</v>
          </cell>
          <cell r="CQ62">
            <v>1789</v>
          </cell>
          <cell r="CT62">
            <v>976</v>
          </cell>
          <cell r="DE62">
            <v>0.13303463725659143</v>
          </cell>
          <cell r="DF62">
            <v>2.7873513699810441E-2</v>
          </cell>
          <cell r="DP62">
            <v>415</v>
          </cell>
          <cell r="DU62">
            <v>118</v>
          </cell>
          <cell r="EF62">
            <v>44</v>
          </cell>
          <cell r="EH62">
            <v>1608</v>
          </cell>
          <cell r="EI62">
            <v>2924</v>
          </cell>
        </row>
        <row r="63">
          <cell r="A63">
            <v>178396</v>
          </cell>
          <cell r="R63">
            <v>30990</v>
          </cell>
          <cell r="T63">
            <v>27791</v>
          </cell>
          <cell r="U63">
            <v>7633</v>
          </cell>
          <cell r="AC63">
            <v>20</v>
          </cell>
          <cell r="AN63">
            <v>24</v>
          </cell>
          <cell r="AS63">
            <v>29</v>
          </cell>
          <cell r="AT63">
            <v>26.5</v>
          </cell>
          <cell r="AU63">
            <v>87</v>
          </cell>
          <cell r="AV63">
            <v>69</v>
          </cell>
          <cell r="AW63">
            <v>21</v>
          </cell>
          <cell r="AY63">
            <v>8347</v>
          </cell>
          <cell r="AZ63">
            <v>5995</v>
          </cell>
          <cell r="BA63">
            <v>71.82221157302024</v>
          </cell>
          <cell r="BE63">
            <v>78.133527378570136</v>
          </cell>
          <cell r="BL63">
            <v>1571</v>
          </cell>
          <cell r="BN63">
            <v>2216331274</v>
          </cell>
          <cell r="BO63">
            <v>343506166</v>
          </cell>
          <cell r="BP63">
            <v>224562005</v>
          </cell>
          <cell r="BR63">
            <v>889922805</v>
          </cell>
          <cell r="CE63">
            <v>2111260516</v>
          </cell>
          <cell r="CP63">
            <v>806717048</v>
          </cell>
          <cell r="CQ63">
            <v>1848</v>
          </cell>
          <cell r="CT63">
            <v>973</v>
          </cell>
          <cell r="DE63">
            <v>7.1759259259259259E-2</v>
          </cell>
          <cell r="DF63">
            <v>3.4242321589882566E-2</v>
          </cell>
          <cell r="DP63">
            <v>346</v>
          </cell>
          <cell r="DU63">
            <v>435</v>
          </cell>
          <cell r="EF63">
            <v>46</v>
          </cell>
          <cell r="EH63">
            <v>940</v>
          </cell>
          <cell r="EI63">
            <v>5309</v>
          </cell>
        </row>
        <row r="64">
          <cell r="A64">
            <v>181464</v>
          </cell>
          <cell r="R64">
            <v>21460</v>
          </cell>
          <cell r="T64">
            <v>20182</v>
          </cell>
          <cell r="U64">
            <v>5078</v>
          </cell>
          <cell r="AC64">
            <v>21</v>
          </cell>
          <cell r="AN64">
            <v>22</v>
          </cell>
          <cell r="AS64">
            <v>28</v>
          </cell>
          <cell r="AT64">
            <v>25</v>
          </cell>
          <cell r="AU64">
            <v>83</v>
          </cell>
          <cell r="AV64">
            <v>67</v>
          </cell>
          <cell r="AW64">
            <v>25</v>
          </cell>
          <cell r="AY64">
            <v>5359</v>
          </cell>
          <cell r="AZ64">
            <v>4029</v>
          </cell>
          <cell r="BA64">
            <v>75.181936928531442</v>
          </cell>
          <cell r="BE64">
            <v>76.357466063348411</v>
          </cell>
          <cell r="BL64">
            <v>860</v>
          </cell>
          <cell r="BN64">
            <v>1084103910</v>
          </cell>
          <cell r="BO64">
            <v>202702615</v>
          </cell>
          <cell r="BP64">
            <v>272388353</v>
          </cell>
          <cell r="BR64">
            <v>754702649</v>
          </cell>
          <cell r="CE64">
            <v>1008342236</v>
          </cell>
          <cell r="CP64">
            <v>203672175</v>
          </cell>
          <cell r="CQ64">
            <v>1239</v>
          </cell>
          <cell r="CT64">
            <v>1011</v>
          </cell>
          <cell r="DE64">
            <v>2.5692794932699922E-2</v>
          </cell>
          <cell r="DF64">
            <v>4.9722882026920032E-2</v>
          </cell>
          <cell r="DP64">
            <v>139</v>
          </cell>
          <cell r="DU64">
            <v>325</v>
          </cell>
          <cell r="EF64">
            <v>40</v>
          </cell>
          <cell r="EH64">
            <v>1117</v>
          </cell>
          <cell r="EI64">
            <v>3696</v>
          </cell>
        </row>
        <row r="65">
          <cell r="A65">
            <v>187985</v>
          </cell>
          <cell r="R65">
            <v>19643</v>
          </cell>
          <cell r="T65">
            <v>21347</v>
          </cell>
          <cell r="U65">
            <v>5938</v>
          </cell>
          <cell r="AC65">
            <v>19</v>
          </cell>
          <cell r="AN65">
            <v>19</v>
          </cell>
          <cell r="AS65">
            <v>25</v>
          </cell>
          <cell r="AT65">
            <v>22</v>
          </cell>
          <cell r="AU65">
            <v>80</v>
          </cell>
          <cell r="AV65">
            <v>48</v>
          </cell>
          <cell r="AW65">
            <v>39</v>
          </cell>
          <cell r="AY65">
            <v>5876</v>
          </cell>
          <cell r="AZ65">
            <v>4068</v>
          </cell>
          <cell r="BA65">
            <v>69.230769230769226</v>
          </cell>
          <cell r="BE65">
            <v>57.881567973311085</v>
          </cell>
          <cell r="BL65">
            <v>1258</v>
          </cell>
          <cell r="BN65">
            <v>2110207482</v>
          </cell>
          <cell r="BO65">
            <v>130210281</v>
          </cell>
          <cell r="BP65">
            <v>287345617</v>
          </cell>
          <cell r="BR65">
            <v>1075276283</v>
          </cell>
          <cell r="CE65">
            <v>1972179534</v>
          </cell>
          <cell r="CP65">
            <v>429202709</v>
          </cell>
          <cell r="CQ65">
            <v>1700</v>
          </cell>
          <cell r="CT65">
            <v>907</v>
          </cell>
          <cell r="DE65">
            <v>2.3199560197910939E-2</v>
          </cell>
          <cell r="DF65">
            <v>0.41158145501191129</v>
          </cell>
          <cell r="DP65">
            <v>328</v>
          </cell>
          <cell r="DU65">
            <v>222</v>
          </cell>
          <cell r="EF65">
            <v>52</v>
          </cell>
          <cell r="EH65">
            <v>5361</v>
          </cell>
          <cell r="EI65">
            <v>4746</v>
          </cell>
        </row>
        <row r="66">
          <cell r="A66">
            <v>199120</v>
          </cell>
          <cell r="R66">
            <v>24070</v>
          </cell>
          <cell r="T66">
            <v>18415</v>
          </cell>
          <cell r="U66">
            <v>10669</v>
          </cell>
          <cell r="AC66">
            <v>14</v>
          </cell>
          <cell r="AN66">
            <v>28</v>
          </cell>
          <cell r="AS66">
            <v>33</v>
          </cell>
          <cell r="AT66">
            <v>30.5</v>
          </cell>
          <cell r="AU66">
            <v>97</v>
          </cell>
          <cell r="AV66">
            <v>90</v>
          </cell>
          <cell r="AW66">
            <v>20</v>
          </cell>
          <cell r="AY66">
            <v>9261</v>
          </cell>
          <cell r="AZ66">
            <v>5901</v>
          </cell>
          <cell r="BA66">
            <v>63.718820861678005</v>
          </cell>
          <cell r="BE66">
            <v>30.53655717175609</v>
          </cell>
          <cell r="BL66">
            <v>2141</v>
          </cell>
          <cell r="BN66">
            <v>3099203311</v>
          </cell>
          <cell r="BO66">
            <v>395005214</v>
          </cell>
          <cell r="BP66">
            <v>479186534</v>
          </cell>
          <cell r="BR66">
            <v>2172914100</v>
          </cell>
          <cell r="CE66">
            <v>3008647399</v>
          </cell>
          <cell r="CP66">
            <v>2659759286</v>
          </cell>
          <cell r="CQ66">
            <v>1731</v>
          </cell>
          <cell r="CT66">
            <v>1209</v>
          </cell>
          <cell r="DE66">
            <v>7.8874982808416996E-2</v>
          </cell>
          <cell r="DF66">
            <v>6.6565809379727683E-2</v>
          </cell>
          <cell r="DP66">
            <v>700</v>
          </cell>
          <cell r="DU66">
            <v>519</v>
          </cell>
          <cell r="EF66">
            <v>32</v>
          </cell>
          <cell r="EH66">
            <v>710</v>
          </cell>
          <cell r="EI66">
            <v>7951</v>
          </cell>
        </row>
        <row r="67">
          <cell r="A67">
            <v>227216</v>
          </cell>
          <cell r="R67">
            <v>28011</v>
          </cell>
          <cell r="T67">
            <v>30533</v>
          </cell>
          <cell r="U67">
            <v>6766</v>
          </cell>
          <cell r="AC67">
            <v>25</v>
          </cell>
          <cell r="AN67">
            <v>21</v>
          </cell>
          <cell r="AS67">
            <v>26</v>
          </cell>
          <cell r="AT67">
            <v>23.5</v>
          </cell>
          <cell r="AU67">
            <v>79</v>
          </cell>
          <cell r="AV67">
            <v>52</v>
          </cell>
          <cell r="AW67">
            <v>39</v>
          </cell>
          <cell r="AY67">
            <v>8431</v>
          </cell>
          <cell r="AZ67">
            <v>6519</v>
          </cell>
          <cell r="BA67">
            <v>77.321788637172347</v>
          </cell>
          <cell r="BE67">
            <v>70.147049775426069</v>
          </cell>
          <cell r="BL67">
            <v>1615</v>
          </cell>
          <cell r="BN67">
            <v>614754699</v>
          </cell>
          <cell r="BO67">
            <v>260908550</v>
          </cell>
          <cell r="BP67">
            <v>133275289</v>
          </cell>
          <cell r="BR67">
            <v>510898154</v>
          </cell>
          <cell r="CE67">
            <v>601611554</v>
          </cell>
          <cell r="CP67">
            <v>145656170</v>
          </cell>
          <cell r="CQ67">
            <v>1065</v>
          </cell>
          <cell r="CT67">
            <v>725</v>
          </cell>
          <cell r="DE67">
            <v>0.11078044987801282</v>
          </cell>
          <cell r="DF67">
            <v>0.20257915761816669</v>
          </cell>
          <cell r="DP67">
            <v>10</v>
          </cell>
          <cell r="DU67">
            <v>287</v>
          </cell>
          <cell r="EF67">
            <v>56</v>
          </cell>
          <cell r="EH67">
            <v>4678</v>
          </cell>
          <cell r="EI67">
            <v>5217</v>
          </cell>
        </row>
        <row r="68">
          <cell r="A68">
            <v>207500</v>
          </cell>
          <cell r="R68">
            <v>21127</v>
          </cell>
          <cell r="T68">
            <v>21297</v>
          </cell>
          <cell r="U68">
            <v>6131</v>
          </cell>
          <cell r="AC68">
            <v>18</v>
          </cell>
          <cell r="AN68">
            <v>24</v>
          </cell>
          <cell r="AS68">
            <v>29</v>
          </cell>
          <cell r="AT68">
            <v>26.5</v>
          </cell>
          <cell r="AU68">
            <v>86</v>
          </cell>
          <cell r="AV68">
            <v>66</v>
          </cell>
          <cell r="AW68">
            <v>21</v>
          </cell>
          <cell r="AY68">
            <v>6358</v>
          </cell>
          <cell r="AZ68">
            <v>4279</v>
          </cell>
          <cell r="BA68">
            <v>67.301038062283737</v>
          </cell>
          <cell r="BE68">
            <v>77.637060489918341</v>
          </cell>
          <cell r="BL68">
            <v>1713</v>
          </cell>
          <cell r="BN68">
            <v>912800000</v>
          </cell>
          <cell r="BO68">
            <v>278121000</v>
          </cell>
          <cell r="BP68">
            <v>147149000</v>
          </cell>
          <cell r="BR68">
            <v>680320000</v>
          </cell>
          <cell r="CE68">
            <v>905616000</v>
          </cell>
          <cell r="CP68">
            <v>965937000</v>
          </cell>
          <cell r="CQ68">
            <v>1191</v>
          </cell>
          <cell r="CT68">
            <v>948</v>
          </cell>
          <cell r="DE68">
            <v>5.3449030188128917E-2</v>
          </cell>
          <cell r="DF68">
            <v>8.1887122648388502E-2</v>
          </cell>
          <cell r="DP68">
            <v>148</v>
          </cell>
          <cell r="DU68">
            <v>218</v>
          </cell>
          <cell r="EF68">
            <v>35</v>
          </cell>
          <cell r="EH68">
            <v>2607</v>
          </cell>
          <cell r="EI68">
            <v>4738</v>
          </cell>
        </row>
        <row r="69">
          <cell r="A69">
            <v>209551</v>
          </cell>
          <cell r="R69">
            <v>21646</v>
          </cell>
          <cell r="T69">
            <v>20538</v>
          </cell>
          <cell r="U69">
            <v>3494</v>
          </cell>
          <cell r="AC69">
            <v>19</v>
          </cell>
          <cell r="AN69">
            <v>21</v>
          </cell>
          <cell r="AS69">
            <v>27</v>
          </cell>
          <cell r="AT69">
            <v>24</v>
          </cell>
          <cell r="AU69">
            <v>88</v>
          </cell>
          <cell r="AV69">
            <v>71</v>
          </cell>
          <cell r="AW69">
            <v>24</v>
          </cell>
          <cell r="AY69">
            <v>6327</v>
          </cell>
          <cell r="AZ69">
            <v>5110</v>
          </cell>
          <cell r="BA69">
            <v>80.764975501817602</v>
          </cell>
          <cell r="BE69">
            <v>74.218181818181819</v>
          </cell>
          <cell r="BL69">
            <v>897</v>
          </cell>
          <cell r="BN69">
            <v>871529643</v>
          </cell>
          <cell r="BO69">
            <v>368096326</v>
          </cell>
          <cell r="BP69">
            <v>55861601</v>
          </cell>
          <cell r="BR69">
            <v>602894543</v>
          </cell>
          <cell r="CE69">
            <v>854592766</v>
          </cell>
          <cell r="CP69">
            <v>659671118</v>
          </cell>
          <cell r="CQ69">
            <v>1054</v>
          </cell>
          <cell r="CT69">
            <v>711</v>
          </cell>
          <cell r="DE69">
            <v>1.9640479360852198E-2</v>
          </cell>
          <cell r="DF69">
            <v>9.4374167776298271E-2</v>
          </cell>
          <cell r="DP69">
            <v>121</v>
          </cell>
          <cell r="DU69">
            <v>199</v>
          </cell>
          <cell r="EF69">
            <v>38</v>
          </cell>
          <cell r="EH69">
            <v>1648</v>
          </cell>
          <cell r="EI69">
            <v>2608</v>
          </cell>
        </row>
        <row r="70">
          <cell r="A70">
            <v>215293</v>
          </cell>
          <cell r="R70">
            <v>25464</v>
          </cell>
          <cell r="T70">
            <v>18908</v>
          </cell>
          <cell r="U70">
            <v>9741</v>
          </cell>
          <cell r="AC70">
            <v>15</v>
          </cell>
          <cell r="AN70">
            <v>26</v>
          </cell>
          <cell r="AS70">
            <v>30</v>
          </cell>
          <cell r="AT70">
            <v>28</v>
          </cell>
          <cell r="AU70">
            <v>92</v>
          </cell>
          <cell r="AV70">
            <v>82</v>
          </cell>
          <cell r="AW70">
            <v>15</v>
          </cell>
          <cell r="AY70">
            <v>8617</v>
          </cell>
          <cell r="AZ70">
            <v>5232</v>
          </cell>
          <cell r="BA70">
            <v>60.71718695601718</v>
          </cell>
          <cell r="BE70">
            <v>53.885587409390709</v>
          </cell>
          <cell r="BL70">
            <v>2295</v>
          </cell>
          <cell r="BN70"/>
          <cell r="BO70"/>
          <cell r="BP70"/>
          <cell r="BR70">
            <v>0</v>
          </cell>
          <cell r="CE70"/>
          <cell r="CP70"/>
          <cell r="CQ70">
            <v>3932</v>
          </cell>
          <cell r="CT70">
            <v>1565</v>
          </cell>
          <cell r="DE70">
            <v>4.6633390345212744E-2</v>
          </cell>
          <cell r="DF70">
            <v>3.1728856155537714E-2</v>
          </cell>
          <cell r="DP70">
            <v>652</v>
          </cell>
          <cell r="DU70">
            <v>438</v>
          </cell>
          <cell r="EF70">
            <v>54</v>
          </cell>
          <cell r="EH70">
            <v>1132</v>
          </cell>
          <cell r="EI70">
            <v>6259</v>
          </cell>
        </row>
        <row r="71">
          <cell r="A71">
            <v>218663</v>
          </cell>
          <cell r="R71">
            <v>29441</v>
          </cell>
          <cell r="T71">
            <v>25237</v>
          </cell>
          <cell r="U71">
            <v>8487</v>
          </cell>
          <cell r="AC71">
            <v>19</v>
          </cell>
          <cell r="AN71">
            <v>24</v>
          </cell>
          <cell r="AS71">
            <v>29</v>
          </cell>
          <cell r="AT71">
            <v>26.5</v>
          </cell>
          <cell r="AU71">
            <v>87</v>
          </cell>
          <cell r="AV71">
            <v>72</v>
          </cell>
          <cell r="AW71">
            <v>18</v>
          </cell>
          <cell r="AY71">
            <v>8588</v>
          </cell>
          <cell r="AZ71">
            <v>6210</v>
          </cell>
          <cell r="BA71">
            <v>72.310200279459707</v>
          </cell>
          <cell r="BE71">
            <v>64.533799533799524</v>
          </cell>
          <cell r="BL71">
            <v>1623</v>
          </cell>
          <cell r="BN71">
            <v>1043044592</v>
          </cell>
          <cell r="BO71">
            <v>381810874</v>
          </cell>
          <cell r="BP71">
            <v>117338183</v>
          </cell>
          <cell r="BR71">
            <v>807992014</v>
          </cell>
          <cell r="CE71">
            <v>970136051</v>
          </cell>
          <cell r="CP71">
            <v>484082093</v>
          </cell>
          <cell r="CQ71">
            <v>1440</v>
          </cell>
          <cell r="CT71">
            <v>944</v>
          </cell>
          <cell r="DE71">
            <v>0.10058118847111849</v>
          </cell>
          <cell r="DF71">
            <v>3.9497094057644407E-2</v>
          </cell>
          <cell r="DP71">
            <v>393</v>
          </cell>
          <cell r="DU71">
            <v>358</v>
          </cell>
          <cell r="EF71">
            <v>48</v>
          </cell>
          <cell r="EH71">
            <v>1482</v>
          </cell>
          <cell r="EI71">
            <v>5929</v>
          </cell>
        </row>
        <row r="72">
          <cell r="A72">
            <v>137351</v>
          </cell>
          <cell r="R72">
            <v>30302</v>
          </cell>
          <cell r="T72">
            <v>31111</v>
          </cell>
          <cell r="U72">
            <v>10956</v>
          </cell>
          <cell r="AC72">
            <v>24</v>
          </cell>
          <cell r="AN72">
            <v>23</v>
          </cell>
          <cell r="AS72">
            <v>28</v>
          </cell>
          <cell r="AT72">
            <v>25.5</v>
          </cell>
          <cell r="AU72">
            <v>88</v>
          </cell>
          <cell r="AV72">
            <v>68</v>
          </cell>
          <cell r="AW72">
            <v>36</v>
          </cell>
          <cell r="AY72">
            <v>11862</v>
          </cell>
          <cell r="AZ72">
            <v>8166</v>
          </cell>
          <cell r="BA72">
            <v>68.841679312089028</v>
          </cell>
          <cell r="BE72">
            <v>44.635277860033561</v>
          </cell>
          <cell r="BL72">
            <v>2893</v>
          </cell>
          <cell r="BN72">
            <v>1181960791</v>
          </cell>
          <cell r="BO72">
            <v>243468093</v>
          </cell>
          <cell r="BP72">
            <v>314493134</v>
          </cell>
          <cell r="BR72">
            <v>939031429</v>
          </cell>
          <cell r="CE72">
            <v>1142315994</v>
          </cell>
          <cell r="CP72">
            <v>387862451</v>
          </cell>
          <cell r="CQ72">
            <v>1730</v>
          </cell>
          <cell r="CT72">
            <v>1000</v>
          </cell>
          <cell r="DE72">
            <v>9.9008724178096849E-2</v>
          </cell>
          <cell r="DF72">
            <v>0.18078303658449615</v>
          </cell>
          <cell r="DP72">
            <v>280</v>
          </cell>
          <cell r="DU72">
            <v>321</v>
          </cell>
          <cell r="EF72">
            <v>46</v>
          </cell>
          <cell r="EH72">
            <v>6104</v>
          </cell>
          <cell r="EI72">
            <v>8011</v>
          </cell>
        </row>
        <row r="73">
          <cell r="A73">
            <v>230764</v>
          </cell>
          <cell r="R73">
            <v>22931</v>
          </cell>
          <cell r="T73">
            <v>23794</v>
          </cell>
          <cell r="U73">
            <v>7798</v>
          </cell>
          <cell r="AC73">
            <v>16</v>
          </cell>
          <cell r="AN73">
            <v>21</v>
          </cell>
          <cell r="AS73">
            <v>28</v>
          </cell>
          <cell r="AT73">
            <v>24.5</v>
          </cell>
          <cell r="AU73">
            <v>89</v>
          </cell>
          <cell r="AV73">
            <v>64</v>
          </cell>
          <cell r="AW73">
            <v>27</v>
          </cell>
          <cell r="AY73">
            <v>7961</v>
          </cell>
          <cell r="AZ73">
            <v>5246</v>
          </cell>
          <cell r="BA73">
            <v>65.896244190428348</v>
          </cell>
          <cell r="BE73">
            <v>81.427632659766715</v>
          </cell>
          <cell r="BL73">
            <v>1948</v>
          </cell>
          <cell r="BN73">
            <v>3988353000</v>
          </cell>
          <cell r="BO73">
            <v>304008000</v>
          </cell>
          <cell r="BP73">
            <v>287929000</v>
          </cell>
          <cell r="BR73">
            <v>1723572000</v>
          </cell>
          <cell r="CE73">
            <v>3735900000</v>
          </cell>
          <cell r="CP73">
            <v>723827000</v>
          </cell>
          <cell r="CQ73">
            <v>1712</v>
          </cell>
          <cell r="CT73">
            <v>1141</v>
          </cell>
          <cell r="DE73">
            <v>1.2977969106102811E-2</v>
          </cell>
          <cell r="DF73">
            <v>9.5435553304634088E-2</v>
          </cell>
          <cell r="DP73">
            <v>383</v>
          </cell>
          <cell r="DU73">
            <v>384</v>
          </cell>
          <cell r="EF73">
            <v>34</v>
          </cell>
          <cell r="EH73">
            <v>6355</v>
          </cell>
          <cell r="EI73">
            <v>6295</v>
          </cell>
        </row>
        <row r="74">
          <cell r="A74">
            <v>234076</v>
          </cell>
          <cell r="R74">
            <v>21747</v>
          </cell>
          <cell r="T74">
            <v>16736</v>
          </cell>
          <cell r="U74">
            <v>7147</v>
          </cell>
          <cell r="AC74">
            <v>15</v>
          </cell>
          <cell r="AN74">
            <v>28</v>
          </cell>
          <cell r="AS74">
            <v>33</v>
          </cell>
          <cell r="AT74">
            <v>30.5</v>
          </cell>
          <cell r="AU74">
            <v>97</v>
          </cell>
          <cell r="AV74">
            <v>93</v>
          </cell>
          <cell r="AW74">
            <v>12</v>
          </cell>
          <cell r="AY74">
            <v>7463</v>
          </cell>
          <cell r="AZ74">
            <v>4812</v>
          </cell>
          <cell r="BA74">
            <v>64.478091920139363</v>
          </cell>
          <cell r="BE74">
            <v>29.785992217898833</v>
          </cell>
          <cell r="BL74">
            <v>1760</v>
          </cell>
          <cell r="BN74">
            <v>3201054439</v>
          </cell>
          <cell r="BO74">
            <v>479424150</v>
          </cell>
          <cell r="BP74">
            <v>136725428</v>
          </cell>
          <cell r="BR74">
            <v>1226864767</v>
          </cell>
          <cell r="CE74">
            <v>2815575207</v>
          </cell>
          <cell r="CP74">
            <v>5876310216</v>
          </cell>
          <cell r="CQ74">
            <v>2127</v>
          </cell>
          <cell r="CT74">
            <v>1387</v>
          </cell>
          <cell r="DE74">
            <v>5.652556211531215E-2</v>
          </cell>
          <cell r="DF74">
            <v>5.3468994682410086E-2</v>
          </cell>
          <cell r="DP74">
            <v>525</v>
          </cell>
          <cell r="DU74">
            <v>366</v>
          </cell>
          <cell r="EF74">
            <v>26</v>
          </cell>
          <cell r="EH74">
            <v>762</v>
          </cell>
          <cell r="EI74">
            <v>4946</v>
          </cell>
        </row>
        <row r="75">
          <cell r="A75">
            <v>236948</v>
          </cell>
          <cell r="R75">
            <v>40073</v>
          </cell>
          <cell r="T75">
            <v>31063</v>
          </cell>
          <cell r="U75">
            <v>14345</v>
          </cell>
          <cell r="AC75">
            <v>20</v>
          </cell>
          <cell r="AN75">
            <v>24</v>
          </cell>
          <cell r="AS75">
            <v>31</v>
          </cell>
          <cell r="AT75">
            <v>27.5</v>
          </cell>
          <cell r="AU75">
            <v>94</v>
          </cell>
          <cell r="AV75">
            <v>84</v>
          </cell>
          <cell r="AW75">
            <v>21</v>
          </cell>
          <cell r="AY75">
            <v>13344</v>
          </cell>
          <cell r="AZ75">
            <v>8343</v>
          </cell>
          <cell r="BA75">
            <v>62.522482014388494</v>
          </cell>
          <cell r="BE75">
            <v>53.327904451682947</v>
          </cell>
          <cell r="BL75">
            <v>3606</v>
          </cell>
          <cell r="BN75">
            <v>4982563228</v>
          </cell>
          <cell r="BO75">
            <v>914419476</v>
          </cell>
          <cell r="BP75">
            <v>255156233</v>
          </cell>
          <cell r="BR75">
            <v>3014445149</v>
          </cell>
          <cell r="CE75">
            <v>4747225369</v>
          </cell>
          <cell r="CP75">
            <v>2915057707</v>
          </cell>
          <cell r="CQ75">
            <v>3569</v>
          </cell>
          <cell r="CT75">
            <v>2554</v>
          </cell>
          <cell r="DE75">
            <v>2.4268851303735024E-2</v>
          </cell>
          <cell r="DF75">
            <v>6.7366983791402393E-2</v>
          </cell>
          <cell r="DP75">
            <v>554</v>
          </cell>
          <cell r="DU75">
            <v>841</v>
          </cell>
          <cell r="EF75">
            <v>30</v>
          </cell>
          <cell r="EH75">
            <v>2811</v>
          </cell>
          <cell r="EI75">
            <v>10970</v>
          </cell>
        </row>
        <row r="76">
          <cell r="A76">
            <v>240444</v>
          </cell>
          <cell r="R76">
            <v>38330</v>
          </cell>
          <cell r="T76">
            <v>30991</v>
          </cell>
          <cell r="U76">
            <v>11725</v>
          </cell>
          <cell r="AC76">
            <v>18</v>
          </cell>
          <cell r="AN76">
            <v>27</v>
          </cell>
          <cell r="AS76">
            <v>31</v>
          </cell>
          <cell r="AT76">
            <v>29</v>
          </cell>
          <cell r="AU76">
            <v>96</v>
          </cell>
          <cell r="AV76">
            <v>85</v>
          </cell>
          <cell r="AW76">
            <v>12</v>
          </cell>
          <cell r="AY76">
            <v>12406</v>
          </cell>
          <cell r="AZ76">
            <v>8747</v>
          </cell>
          <cell r="BA76">
            <v>70.506206674189912</v>
          </cell>
          <cell r="BE76">
            <v>57.60702681472489</v>
          </cell>
          <cell r="BL76">
            <v>2153</v>
          </cell>
          <cell r="BN76">
            <v>2546274588</v>
          </cell>
          <cell r="BO76">
            <v>413841600</v>
          </cell>
          <cell r="BP76">
            <v>387773287</v>
          </cell>
          <cell r="BR76">
            <v>2175188662</v>
          </cell>
          <cell r="CE76">
            <v>2535761218</v>
          </cell>
          <cell r="CP76">
            <v>3133196699</v>
          </cell>
          <cell r="CQ76">
            <v>3393</v>
          </cell>
          <cell r="CT76">
            <v>1982</v>
          </cell>
          <cell r="DE76">
            <v>2.2310141399007399E-2</v>
          </cell>
          <cell r="DF76">
            <v>4.6493117333083624E-2</v>
          </cell>
          <cell r="DP76">
            <v>649</v>
          </cell>
          <cell r="DU76">
            <v>857</v>
          </cell>
          <cell r="EF76">
            <v>35</v>
          </cell>
          <cell r="EH76">
            <v>1577</v>
          </cell>
          <cell r="EI76">
            <v>8020</v>
          </cell>
        </row>
        <row r="77">
          <cell r="A77">
            <v>240453</v>
          </cell>
          <cell r="R77">
            <v>20964</v>
          </cell>
          <cell r="T77">
            <v>21898</v>
          </cell>
          <cell r="U77">
            <v>4828</v>
          </cell>
          <cell r="AC77">
            <v>18</v>
          </cell>
          <cell r="AN77">
            <v>20</v>
          </cell>
          <cell r="AS77">
            <v>25</v>
          </cell>
          <cell r="AT77">
            <v>22.5</v>
          </cell>
          <cell r="AU77">
            <v>72</v>
          </cell>
          <cell r="AV77">
            <v>41</v>
          </cell>
          <cell r="AW77">
            <v>40</v>
          </cell>
          <cell r="AY77">
            <v>5457</v>
          </cell>
          <cell r="AZ77">
            <v>3987</v>
          </cell>
          <cell r="BA77">
            <v>73.062122045079718</v>
          </cell>
          <cell r="BE77">
            <v>85.784425667960718</v>
          </cell>
          <cell r="BL77">
            <v>1266</v>
          </cell>
          <cell r="BN77">
            <v>591795880</v>
          </cell>
          <cell r="BO77">
            <v>197783764</v>
          </cell>
          <cell r="BP77">
            <v>132743833</v>
          </cell>
          <cell r="BR77">
            <v>480150256</v>
          </cell>
          <cell r="CE77">
            <v>565381888</v>
          </cell>
          <cell r="CP77">
            <v>102385384</v>
          </cell>
          <cell r="CQ77">
            <v>1077</v>
          </cell>
          <cell r="CT77">
            <v>746</v>
          </cell>
          <cell r="DE77">
            <v>7.6068248147870984E-2</v>
          </cell>
          <cell r="DF77">
            <v>8.3102596722292893E-2</v>
          </cell>
          <cell r="DP77">
            <v>36</v>
          </cell>
          <cell r="DU77">
            <v>168</v>
          </cell>
          <cell r="EF77">
            <v>62</v>
          </cell>
          <cell r="EH77">
            <v>4810</v>
          </cell>
          <cell r="EI77">
            <v>3827</v>
          </cell>
        </row>
        <row r="78">
          <cell r="A78">
            <v>234030</v>
          </cell>
          <cell r="R78">
            <v>25273</v>
          </cell>
          <cell r="T78">
            <v>23741</v>
          </cell>
          <cell r="U78">
            <v>7177</v>
          </cell>
          <cell r="AC78">
            <v>17</v>
          </cell>
          <cell r="AN78">
            <v>21</v>
          </cell>
          <cell r="AS78">
            <v>26</v>
          </cell>
          <cell r="AT78">
            <v>23.5</v>
          </cell>
          <cell r="AU78">
            <v>86</v>
          </cell>
          <cell r="AV78">
            <v>62</v>
          </cell>
          <cell r="AW78">
            <v>30</v>
          </cell>
          <cell r="AY78">
            <v>7420</v>
          </cell>
          <cell r="AZ78">
            <v>5149</v>
          </cell>
          <cell r="BA78">
            <v>69.39353099730458</v>
          </cell>
          <cell r="BE78">
            <v>78.953763077961526</v>
          </cell>
          <cell r="BL78">
            <v>1557</v>
          </cell>
          <cell r="BN78">
            <v>1043850478</v>
          </cell>
          <cell r="BO78">
            <v>312809796</v>
          </cell>
          <cell r="BP78">
            <v>203698844</v>
          </cell>
          <cell r="BR78">
            <v>811007861</v>
          </cell>
          <cell r="CE78">
            <v>976659191</v>
          </cell>
          <cell r="CP78">
            <v>639430553</v>
          </cell>
          <cell r="CQ78">
            <v>2058</v>
          </cell>
          <cell r="CT78">
            <v>931</v>
          </cell>
          <cell r="DE78">
            <v>0.16029497380166893</v>
          </cell>
          <cell r="DF78">
            <v>6.9959247040558892E-2</v>
          </cell>
          <cell r="DP78">
            <v>432</v>
          </cell>
          <cell r="DU78">
            <v>282</v>
          </cell>
          <cell r="EF78">
            <v>51</v>
          </cell>
          <cell r="EH78">
            <v>3547</v>
          </cell>
          <cell r="EI78">
            <v>5070</v>
          </cell>
        </row>
        <row r="79">
          <cell r="A79">
            <v>233921</v>
          </cell>
          <cell r="R79">
            <v>29807</v>
          </cell>
          <cell r="T79">
            <v>25384</v>
          </cell>
          <cell r="U79">
            <v>7279</v>
          </cell>
          <cell r="AC79">
            <v>14</v>
          </cell>
          <cell r="AN79">
            <v>24</v>
          </cell>
          <cell r="AS79">
            <v>29</v>
          </cell>
          <cell r="AT79">
            <v>26.5</v>
          </cell>
          <cell r="AU79">
            <v>94</v>
          </cell>
          <cell r="AV79">
            <v>83</v>
          </cell>
          <cell r="AW79">
            <v>15</v>
          </cell>
          <cell r="AY79">
            <v>8204</v>
          </cell>
          <cell r="AZ79">
            <v>6134</v>
          </cell>
          <cell r="BA79">
            <v>74.76840565577767</v>
          </cell>
          <cell r="BE79">
            <v>73.406642728904842</v>
          </cell>
          <cell r="BL79">
            <v>1428</v>
          </cell>
          <cell r="BN79">
            <v>1352244962</v>
          </cell>
          <cell r="BO79">
            <v>411207016</v>
          </cell>
          <cell r="BP79">
            <v>242830896</v>
          </cell>
          <cell r="BR79">
            <v>1046798126</v>
          </cell>
          <cell r="CE79">
            <v>1278963580</v>
          </cell>
          <cell r="CP79">
            <v>788800000</v>
          </cell>
          <cell r="CQ79">
            <v>1731</v>
          </cell>
          <cell r="CT79">
            <v>1419</v>
          </cell>
          <cell r="DE79">
            <v>4.0167773933808895E-2</v>
          </cell>
          <cell r="DF79">
            <v>5.0822031044300893E-2</v>
          </cell>
          <cell r="DP79">
            <v>105</v>
          </cell>
          <cell r="DU79">
            <v>488</v>
          </cell>
          <cell r="EF79">
            <v>42</v>
          </cell>
          <cell r="EH79">
            <v>637</v>
          </cell>
          <cell r="EI79">
            <v>5245</v>
          </cell>
        </row>
        <row r="80">
          <cell r="A80">
            <v>236939</v>
          </cell>
          <cell r="R80">
            <v>24972</v>
          </cell>
          <cell r="T80">
            <v>24470</v>
          </cell>
          <cell r="U80">
            <v>5216</v>
          </cell>
          <cell r="AC80">
            <v>15</v>
          </cell>
          <cell r="AN80">
            <v>19</v>
          </cell>
          <cell r="AS80">
            <v>25</v>
          </cell>
          <cell r="AT80">
            <v>22</v>
          </cell>
          <cell r="AU80">
            <v>78</v>
          </cell>
          <cell r="AV80">
            <v>64</v>
          </cell>
          <cell r="AW80">
            <v>33</v>
          </cell>
          <cell r="AY80">
            <v>6718</v>
          </cell>
          <cell r="AZ80">
            <v>5513</v>
          </cell>
          <cell r="BA80">
            <v>82.063114022030376</v>
          </cell>
          <cell r="BE80">
            <v>79.641809167256909</v>
          </cell>
          <cell r="BL80">
            <v>741</v>
          </cell>
          <cell r="BN80">
            <v>1060885329</v>
          </cell>
          <cell r="BO80">
            <v>292867105</v>
          </cell>
          <cell r="BP80">
            <v>178717955</v>
          </cell>
          <cell r="BR80">
            <v>889766966</v>
          </cell>
          <cell r="CE80">
            <v>1071701019</v>
          </cell>
          <cell r="CP80">
            <v>868091091</v>
          </cell>
          <cell r="CQ80">
            <v>1382</v>
          </cell>
          <cell r="CT80">
            <v>912</v>
          </cell>
          <cell r="DE80">
            <v>3.1395270497877791E-2</v>
          </cell>
          <cell r="DF80">
            <v>0.11756383480428485</v>
          </cell>
          <cell r="DP80">
            <v>183</v>
          </cell>
          <cell r="DU80">
            <v>281</v>
          </cell>
          <cell r="EF80">
            <v>49</v>
          </cell>
          <cell r="EH80">
            <v>4091</v>
          </cell>
          <cell r="EI80">
            <v>4039</v>
          </cell>
        </row>
        <row r="81">
          <cell r="A81">
            <v>172644</v>
          </cell>
          <cell r="R81">
            <v>17922</v>
          </cell>
          <cell r="T81">
            <v>17587</v>
          </cell>
          <cell r="U81">
            <v>9553</v>
          </cell>
          <cell r="AC81">
            <v>16</v>
          </cell>
          <cell r="AN81">
            <v>20</v>
          </cell>
          <cell r="AS81">
            <v>26</v>
          </cell>
          <cell r="AT81">
            <v>23</v>
          </cell>
          <cell r="AU81">
            <v>77</v>
          </cell>
          <cell r="AV81">
            <v>35</v>
          </cell>
          <cell r="AW81">
            <v>50</v>
          </cell>
          <cell r="AY81">
            <v>6105</v>
          </cell>
          <cell r="AZ81">
            <v>3241</v>
          </cell>
          <cell r="BA81">
            <v>53.087633087633094</v>
          </cell>
          <cell r="BE81">
            <v>79.868118693176143</v>
          </cell>
          <cell r="BL81">
            <v>2053</v>
          </cell>
          <cell r="BN81">
            <v>863099443</v>
          </cell>
          <cell r="BO81">
            <v>261593392</v>
          </cell>
          <cell r="BP81">
            <v>190519800</v>
          </cell>
          <cell r="BR81">
            <v>801441854</v>
          </cell>
          <cell r="CE81">
            <v>855906020</v>
          </cell>
          <cell r="CP81">
            <v>306240611</v>
          </cell>
          <cell r="CQ81">
            <v>1680</v>
          </cell>
          <cell r="CT81">
            <v>965</v>
          </cell>
          <cell r="DE81">
            <v>0.1643330876934414</v>
          </cell>
          <cell r="DF81">
            <v>3.8909358879882096E-2</v>
          </cell>
          <cell r="DP81">
            <v>569</v>
          </cell>
          <cell r="DU81">
            <v>242</v>
          </cell>
          <cell r="EF81">
            <v>57</v>
          </cell>
          <cell r="EH81">
            <v>4432</v>
          </cell>
          <cell r="EI81">
            <v>6609</v>
          </cell>
        </row>
        <row r="82">
          <cell r="A82">
            <v>238032</v>
          </cell>
          <cell r="R82">
            <v>25166</v>
          </cell>
          <cell r="T82">
            <v>22498</v>
          </cell>
          <cell r="U82">
            <v>6278</v>
          </cell>
          <cell r="AC82">
            <v>20</v>
          </cell>
          <cell r="AN82">
            <v>21</v>
          </cell>
          <cell r="AS82">
            <v>27</v>
          </cell>
          <cell r="AT82">
            <v>24</v>
          </cell>
          <cell r="AU82">
            <v>79</v>
          </cell>
          <cell r="AV82">
            <v>57</v>
          </cell>
          <cell r="AW82">
            <v>27</v>
          </cell>
          <cell r="AY82">
            <v>6697</v>
          </cell>
          <cell r="AZ82">
            <v>4437</v>
          </cell>
          <cell r="BA82">
            <v>66.253546364043601</v>
          </cell>
          <cell r="BE82">
            <v>85.807334071516976</v>
          </cell>
          <cell r="BL82">
            <v>1649</v>
          </cell>
          <cell r="BN82">
            <v>1079587219</v>
          </cell>
          <cell r="BO82">
            <v>370790670</v>
          </cell>
          <cell r="BP82">
            <v>192917142</v>
          </cell>
          <cell r="BR82">
            <v>869903656</v>
          </cell>
          <cell r="CE82">
            <v>1029938619</v>
          </cell>
          <cell r="CP82">
            <v>576004149</v>
          </cell>
          <cell r="CQ82">
            <v>1895</v>
          </cell>
          <cell r="CT82">
            <v>1003</v>
          </cell>
          <cell r="DE82">
            <v>4.2535446205170975E-2</v>
          </cell>
          <cell r="DF82">
            <v>3.3152627189324435E-2</v>
          </cell>
          <cell r="DP82">
            <v>428</v>
          </cell>
          <cell r="DU82">
            <v>183</v>
          </cell>
          <cell r="EF82">
            <v>52</v>
          </cell>
          <cell r="EH82">
            <v>1450</v>
          </cell>
          <cell r="EI82">
            <v>3988</v>
          </cell>
        </row>
        <row r="83">
          <cell r="R83" t="e">
            <v>#N/A</v>
          </cell>
          <cell r="BA83"/>
          <cell r="BE83"/>
          <cell r="DE83" t="e">
            <v>#N/A</v>
          </cell>
          <cell r="DF83" t="e">
            <v>#N/A</v>
          </cell>
          <cell r="DP83" t="e">
            <v>#N/A</v>
          </cell>
          <cell r="DU83" t="e">
            <v>#N/A</v>
          </cell>
          <cell r="EF83" t="e">
            <v>#N/A</v>
          </cell>
          <cell r="EH83" t="e">
            <v>#N/A</v>
          </cell>
          <cell r="EI83" t="e">
            <v>#N/A</v>
          </cell>
        </row>
        <row r="84">
          <cell r="A84">
            <v>100858</v>
          </cell>
          <cell r="R84">
            <v>22915</v>
          </cell>
          <cell r="T84">
            <v>21786</v>
          </cell>
          <cell r="U84">
            <v>5501</v>
          </cell>
          <cell r="AC84">
            <v>19</v>
          </cell>
          <cell r="AN84">
            <v>24</v>
          </cell>
          <cell r="AS84">
            <v>30</v>
          </cell>
          <cell r="AT84">
            <v>27</v>
          </cell>
          <cell r="AU84">
            <v>90</v>
          </cell>
          <cell r="AV84">
            <v>73</v>
          </cell>
          <cell r="AW84">
            <v>14</v>
          </cell>
          <cell r="AY84">
            <v>6264</v>
          </cell>
          <cell r="AZ84">
            <v>4638</v>
          </cell>
          <cell r="BA84">
            <v>74.042145593869733</v>
          </cell>
          <cell r="BE84">
            <v>77.660451220768522</v>
          </cell>
          <cell r="BL84">
            <v>1107</v>
          </cell>
          <cell r="BN84">
            <v>974160311</v>
          </cell>
          <cell r="BO84">
            <v>363014113</v>
          </cell>
          <cell r="BP84">
            <v>222838374</v>
          </cell>
          <cell r="BR84">
            <v>713358897</v>
          </cell>
          <cell r="CE84">
            <v>877156995</v>
          </cell>
          <cell r="CP84">
            <v>593270763</v>
          </cell>
          <cell r="CQ84">
            <v>1216</v>
          </cell>
          <cell r="CT84">
            <v>996</v>
          </cell>
          <cell r="DE84">
            <v>6.9337046945431885E-2</v>
          </cell>
          <cell r="DF84">
            <v>3.0380767398394841E-2</v>
          </cell>
          <cell r="DP84">
            <v>262</v>
          </cell>
          <cell r="DU84">
            <v>257</v>
          </cell>
          <cell r="EF84">
            <v>35</v>
          </cell>
          <cell r="EH84">
            <v>931</v>
          </cell>
          <cell r="EI84">
            <v>3564</v>
          </cell>
        </row>
        <row r="85">
          <cell r="A85">
            <v>482149</v>
          </cell>
          <cell r="R85">
            <v>6856</v>
          </cell>
          <cell r="T85">
            <v>4976</v>
          </cell>
          <cell r="U85">
            <v>3357</v>
          </cell>
          <cell r="AC85">
            <v>12</v>
          </cell>
          <cell r="AN85">
            <v>19</v>
          </cell>
          <cell r="AS85">
            <v>25</v>
          </cell>
          <cell r="AT85">
            <v>22</v>
          </cell>
          <cell r="AU85">
            <v>75</v>
          </cell>
          <cell r="AV85">
            <v>30</v>
          </cell>
          <cell r="AW85">
            <v>42</v>
          </cell>
          <cell r="AY85">
            <v>1848</v>
          </cell>
          <cell r="AZ85">
            <v>1019</v>
          </cell>
          <cell r="BA85">
            <v>55.140692640692649</v>
          </cell>
          <cell r="BE85">
            <v>73.664122137404576</v>
          </cell>
          <cell r="BL85">
            <v>435</v>
          </cell>
          <cell r="BN85">
            <v>822925438</v>
          </cell>
          <cell r="BO85">
            <v>81330970</v>
          </cell>
          <cell r="BP85">
            <v>187452806</v>
          </cell>
          <cell r="BR85">
            <v>405822461</v>
          </cell>
          <cell r="CE85">
            <v>766201179</v>
          </cell>
          <cell r="CP85">
            <v>234423992</v>
          </cell>
          <cell r="CQ85">
            <v>893</v>
          </cell>
          <cell r="CT85">
            <v>361</v>
          </cell>
          <cell r="DE85">
            <v>0.19608784351374056</v>
          </cell>
          <cell r="DF85">
            <v>5.1842073682947319E-2</v>
          </cell>
          <cell r="DP85">
            <v>358</v>
          </cell>
          <cell r="DU85">
            <v>29</v>
          </cell>
          <cell r="EF85">
            <v>54</v>
          </cell>
          <cell r="EH85">
            <v>1148</v>
          </cell>
          <cell r="EI85">
            <v>2342</v>
          </cell>
        </row>
        <row r="86">
          <cell r="A86">
            <v>150136</v>
          </cell>
          <cell r="R86">
            <v>16111</v>
          </cell>
          <cell r="T86">
            <v>16602</v>
          </cell>
          <cell r="U86">
            <v>4594</v>
          </cell>
          <cell r="AC86">
            <v>14</v>
          </cell>
          <cell r="AN86">
            <v>21</v>
          </cell>
          <cell r="AS86">
            <v>26</v>
          </cell>
          <cell r="AT86">
            <v>23.5</v>
          </cell>
          <cell r="AU86">
            <v>82</v>
          </cell>
          <cell r="AV86">
            <v>60</v>
          </cell>
          <cell r="AW86">
            <v>36</v>
          </cell>
          <cell r="AY86">
            <v>5285</v>
          </cell>
          <cell r="AZ86">
            <v>3682</v>
          </cell>
          <cell r="BA86">
            <v>69.66887417218544</v>
          </cell>
          <cell r="BE86">
            <v>60.500293493475411</v>
          </cell>
          <cell r="BL86">
            <v>1464</v>
          </cell>
          <cell r="BN86">
            <v>490203654</v>
          </cell>
          <cell r="BO86">
            <v>162691300</v>
          </cell>
          <cell r="BP86">
            <v>126551878</v>
          </cell>
          <cell r="BR86">
            <v>386148841</v>
          </cell>
          <cell r="CE86">
            <v>473815595</v>
          </cell>
          <cell r="CP86">
            <v>192109587</v>
          </cell>
          <cell r="CQ86">
            <v>1017</v>
          </cell>
          <cell r="CT86">
            <v>666</v>
          </cell>
          <cell r="DE86">
            <v>6.9069635780335911E-2</v>
          </cell>
          <cell r="DF86">
            <v>3.9771655029250799E-2</v>
          </cell>
          <cell r="DP86">
            <v>8</v>
          </cell>
          <cell r="DU86">
            <v>74</v>
          </cell>
          <cell r="EF86">
            <v>60</v>
          </cell>
          <cell r="EH86">
            <v>1161</v>
          </cell>
          <cell r="EI86">
            <v>3432</v>
          </cell>
        </row>
        <row r="87">
          <cell r="A87">
            <v>201441</v>
          </cell>
          <cell r="R87">
            <v>14619</v>
          </cell>
          <cell r="T87">
            <v>14334</v>
          </cell>
          <cell r="U87">
            <v>2574</v>
          </cell>
          <cell r="AC87">
            <v>20</v>
          </cell>
          <cell r="AN87">
            <v>19</v>
          </cell>
          <cell r="AS87">
            <v>24</v>
          </cell>
          <cell r="AT87">
            <v>21.5</v>
          </cell>
          <cell r="AU87">
            <v>78</v>
          </cell>
          <cell r="AV87">
            <v>57</v>
          </cell>
          <cell r="AW87">
            <v>36</v>
          </cell>
          <cell r="AY87">
            <v>3819</v>
          </cell>
          <cell r="AZ87">
            <v>2984</v>
          </cell>
          <cell r="BA87">
            <v>78.135637601466357</v>
          </cell>
          <cell r="BE87">
            <v>72.683160196828865</v>
          </cell>
          <cell r="BL87">
            <v>753</v>
          </cell>
          <cell r="BN87">
            <v>349122229</v>
          </cell>
          <cell r="BO87">
            <v>146713561</v>
          </cell>
          <cell r="BP87">
            <v>67233034</v>
          </cell>
          <cell r="BR87">
            <v>260230162</v>
          </cell>
          <cell r="CE87">
            <v>352154972</v>
          </cell>
          <cell r="CP87">
            <v>188891965</v>
          </cell>
          <cell r="CQ87">
            <v>679</v>
          </cell>
          <cell r="CT87">
            <v>470</v>
          </cell>
          <cell r="DE87">
            <v>8.8242252188313219E-2</v>
          </cell>
          <cell r="DF87">
            <v>3.8384196829903003E-2</v>
          </cell>
          <cell r="DP87">
            <v>0</v>
          </cell>
          <cell r="DU87">
            <v>82</v>
          </cell>
          <cell r="EF87">
            <v>65</v>
          </cell>
          <cell r="EH87">
            <v>921</v>
          </cell>
          <cell r="EI87">
            <v>1711</v>
          </cell>
        </row>
        <row r="88">
          <cell r="A88">
            <v>169248</v>
          </cell>
          <cell r="R88">
            <v>19766</v>
          </cell>
          <cell r="T88">
            <v>20415</v>
          </cell>
          <cell r="U88">
            <v>6410</v>
          </cell>
          <cell r="AC88">
            <v>20</v>
          </cell>
          <cell r="AN88">
            <v>20</v>
          </cell>
          <cell r="AS88">
            <v>25</v>
          </cell>
          <cell r="AT88">
            <v>22.5</v>
          </cell>
          <cell r="AU88">
            <v>79</v>
          </cell>
          <cell r="AV88">
            <v>59</v>
          </cell>
          <cell r="AW88">
            <v>34</v>
          </cell>
          <cell r="AY88">
            <v>6490</v>
          </cell>
          <cell r="AZ88">
            <v>4586</v>
          </cell>
          <cell r="BA88">
            <v>70.662557781201855</v>
          </cell>
          <cell r="BE88">
            <v>68.748317631224765</v>
          </cell>
          <cell r="BL88">
            <v>1787</v>
          </cell>
          <cell r="BN88">
            <v>458726734</v>
          </cell>
          <cell r="BO88">
            <v>223630000</v>
          </cell>
          <cell r="BP88">
            <v>80753001</v>
          </cell>
          <cell r="BR88">
            <v>349354179</v>
          </cell>
          <cell r="CE88">
            <v>457166966</v>
          </cell>
          <cell r="CP88"/>
          <cell r="CQ88">
            <v>854</v>
          </cell>
          <cell r="CT88">
            <v>601</v>
          </cell>
          <cell r="DE88">
            <v>0.10851817334575956</v>
          </cell>
          <cell r="DF88">
            <v>3.8210624417520968E-2</v>
          </cell>
          <cell r="DP88">
            <v>56</v>
          </cell>
          <cell r="DU88">
            <v>61</v>
          </cell>
          <cell r="EF88">
            <v>72</v>
          </cell>
          <cell r="EH88">
            <v>2736</v>
          </cell>
          <cell r="EI88">
            <v>5252</v>
          </cell>
        </row>
        <row r="89">
          <cell r="A89">
            <v>202134</v>
          </cell>
          <cell r="R89">
            <v>11393</v>
          </cell>
          <cell r="T89">
            <v>12101</v>
          </cell>
          <cell r="U89">
            <v>4814</v>
          </cell>
          <cell r="AC89">
            <v>18</v>
          </cell>
          <cell r="AN89">
            <v>19</v>
          </cell>
          <cell r="AS89">
            <v>25</v>
          </cell>
          <cell r="AT89">
            <v>22</v>
          </cell>
          <cell r="AU89">
            <v>71</v>
          </cell>
          <cell r="AV89">
            <v>39</v>
          </cell>
          <cell r="AW89">
            <v>46</v>
          </cell>
          <cell r="AY89">
            <v>4087</v>
          </cell>
          <cell r="AZ89">
            <v>2420</v>
          </cell>
          <cell r="BA89">
            <v>59.212136041105943</v>
          </cell>
          <cell r="BE89">
            <v>64.081826831588955</v>
          </cell>
          <cell r="BL89">
            <v>1461</v>
          </cell>
          <cell r="BN89">
            <v>311632739</v>
          </cell>
          <cell r="BO89">
            <v>155373567</v>
          </cell>
          <cell r="BP89">
            <v>71018135</v>
          </cell>
          <cell r="BR89">
            <v>251469001</v>
          </cell>
          <cell r="CE89">
            <v>300342387</v>
          </cell>
          <cell r="CP89">
            <v>7626068</v>
          </cell>
          <cell r="CQ89">
            <v>524</v>
          </cell>
          <cell r="CT89">
            <v>400</v>
          </cell>
          <cell r="DE89">
            <v>0.16860774460537983</v>
          </cell>
          <cell r="DF89">
            <v>4.5226130653266333E-2</v>
          </cell>
          <cell r="DP89">
            <v>147</v>
          </cell>
          <cell r="DU89">
            <v>59</v>
          </cell>
          <cell r="EF89">
            <v>61</v>
          </cell>
          <cell r="EH89">
            <v>3262</v>
          </cell>
          <cell r="EI89">
            <v>3376</v>
          </cell>
        </row>
        <row r="90">
          <cell r="A90">
            <v>231624</v>
          </cell>
          <cell r="R90">
            <v>7892</v>
          </cell>
          <cell r="T90">
            <v>6301</v>
          </cell>
          <cell r="U90">
            <v>2183</v>
          </cell>
          <cell r="AC90">
            <v>12</v>
          </cell>
          <cell r="AN90">
            <v>28</v>
          </cell>
          <cell r="AS90">
            <v>33</v>
          </cell>
          <cell r="AT90">
            <v>30.5</v>
          </cell>
          <cell r="AU90">
            <v>95</v>
          </cell>
          <cell r="AV90">
            <v>90</v>
          </cell>
          <cell r="AW90">
            <v>10</v>
          </cell>
          <cell r="AY90">
            <v>2831</v>
          </cell>
          <cell r="AZ90">
            <v>2010</v>
          </cell>
          <cell r="BA90">
            <v>70.999646767926521</v>
          </cell>
          <cell r="BE90">
            <v>34.463616907437135</v>
          </cell>
          <cell r="BL90">
            <v>565</v>
          </cell>
          <cell r="BN90">
            <v>442217733</v>
          </cell>
          <cell r="BO90">
            <v>155975206</v>
          </cell>
          <cell r="BP90">
            <v>62984060</v>
          </cell>
          <cell r="BR90">
            <v>300449093</v>
          </cell>
          <cell r="CE90">
            <v>407940003</v>
          </cell>
          <cell r="CP90">
            <v>797592276</v>
          </cell>
          <cell r="CQ90">
            <v>668</v>
          </cell>
          <cell r="CT90">
            <v>520</v>
          </cell>
          <cell r="DE90">
            <v>7.225365393682226E-2</v>
          </cell>
          <cell r="DF90">
            <v>7.6025459688826028E-2</v>
          </cell>
          <cell r="DP90">
            <v>178</v>
          </cell>
          <cell r="DU90">
            <v>78</v>
          </cell>
          <cell r="EF90">
            <v>28</v>
          </cell>
          <cell r="EH90">
            <v>85</v>
          </cell>
          <cell r="EI90">
            <v>1369</v>
          </cell>
        </row>
        <row r="91">
          <cell r="A91">
            <v>126775</v>
          </cell>
          <cell r="R91">
            <v>5524</v>
          </cell>
          <cell r="T91">
            <v>4605</v>
          </cell>
          <cell r="U91">
            <v>1449</v>
          </cell>
          <cell r="AC91">
            <v>16</v>
          </cell>
          <cell r="AN91">
            <v>28</v>
          </cell>
          <cell r="AS91">
            <v>32</v>
          </cell>
          <cell r="AT91">
            <v>30</v>
          </cell>
          <cell r="AU91">
            <v>94</v>
          </cell>
          <cell r="AV91">
            <v>77</v>
          </cell>
          <cell r="AW91">
            <v>14</v>
          </cell>
          <cell r="AY91">
            <v>1387</v>
          </cell>
          <cell r="AZ91">
            <v>917</v>
          </cell>
          <cell r="BA91">
            <v>66.113914924297049</v>
          </cell>
          <cell r="BE91">
            <v>37.670183798502386</v>
          </cell>
          <cell r="BL91">
            <v>346</v>
          </cell>
          <cell r="BN91">
            <v>254826791</v>
          </cell>
          <cell r="BO91">
            <v>115027440</v>
          </cell>
          <cell r="BP91">
            <v>1858014</v>
          </cell>
          <cell r="BR91">
            <v>207843759</v>
          </cell>
          <cell r="CE91">
            <v>240088547</v>
          </cell>
          <cell r="CP91">
            <v>231605058</v>
          </cell>
          <cell r="CQ91">
            <v>279</v>
          </cell>
          <cell r="CT91">
            <v>201</v>
          </cell>
          <cell r="DE91">
            <v>1.0075982821275189E-2</v>
          </cell>
          <cell r="DF91">
            <v>6.7558638916418903E-2</v>
          </cell>
          <cell r="DP91">
            <v>0</v>
          </cell>
          <cell r="DU91">
            <v>124</v>
          </cell>
          <cell r="EF91">
            <v>44</v>
          </cell>
          <cell r="EH91">
            <v>326</v>
          </cell>
          <cell r="EI91">
            <v>1081</v>
          </cell>
        </row>
        <row r="92">
          <cell r="A92">
            <v>198464</v>
          </cell>
          <cell r="R92">
            <v>21841</v>
          </cell>
          <cell r="T92">
            <v>23039</v>
          </cell>
          <cell r="U92">
            <v>5250</v>
          </cell>
          <cell r="AC92">
            <v>18</v>
          </cell>
          <cell r="AN92">
            <v>21</v>
          </cell>
          <cell r="AS92">
            <v>25</v>
          </cell>
          <cell r="AT92">
            <v>23</v>
          </cell>
          <cell r="AU92">
            <v>80</v>
          </cell>
          <cell r="AV92">
            <v>62</v>
          </cell>
          <cell r="AW92">
            <v>35</v>
          </cell>
          <cell r="AY92">
            <v>6164</v>
          </cell>
          <cell r="AZ92">
            <v>4431</v>
          </cell>
          <cell r="BA92">
            <v>71.885139519792347</v>
          </cell>
          <cell r="BE92">
            <v>69.035623258846542</v>
          </cell>
          <cell r="BL92">
            <v>1469</v>
          </cell>
          <cell r="BN92">
            <v>863392561</v>
          </cell>
          <cell r="BO92">
            <v>172673774</v>
          </cell>
          <cell r="BP92">
            <v>273345128</v>
          </cell>
          <cell r="BR92">
            <v>502432668</v>
          </cell>
          <cell r="CE92">
            <v>832218050</v>
          </cell>
          <cell r="CP92">
            <v>165724193</v>
          </cell>
          <cell r="CQ92">
            <v>1362</v>
          </cell>
          <cell r="CT92">
            <v>961</v>
          </cell>
          <cell r="DE92">
            <v>0.15896638269291952</v>
          </cell>
          <cell r="DF92">
            <v>5.6523737141645165E-2</v>
          </cell>
          <cell r="DP92">
            <v>168</v>
          </cell>
          <cell r="DU92">
            <v>96</v>
          </cell>
          <cell r="EF92">
            <v>56</v>
          </cell>
          <cell r="EH92">
            <v>3551</v>
          </cell>
          <cell r="EI92">
            <v>3913</v>
          </cell>
        </row>
        <row r="93">
          <cell r="A93">
            <v>133650</v>
          </cell>
          <cell r="R93">
            <v>8491</v>
          </cell>
          <cell r="T93">
            <v>8128</v>
          </cell>
          <cell r="U93">
            <v>1800</v>
          </cell>
          <cell r="AC93">
            <v>16</v>
          </cell>
          <cell r="AN93">
            <v>18</v>
          </cell>
          <cell r="AS93">
            <v>23</v>
          </cell>
          <cell r="AT93">
            <v>20.5</v>
          </cell>
          <cell r="AU93">
            <v>85</v>
          </cell>
          <cell r="AV93">
            <v>39</v>
          </cell>
          <cell r="AW93">
            <v>70</v>
          </cell>
          <cell r="AY93">
            <v>2162</v>
          </cell>
          <cell r="AZ93">
            <v>1511</v>
          </cell>
          <cell r="BA93">
            <v>69.888991674375575</v>
          </cell>
          <cell r="BE93">
            <v>51.406035665294922</v>
          </cell>
          <cell r="BL93">
            <v>231</v>
          </cell>
          <cell r="BN93">
            <v>296580773</v>
          </cell>
          <cell r="BO93">
            <v>44654234</v>
          </cell>
          <cell r="BP93">
            <v>112364678</v>
          </cell>
          <cell r="BR93">
            <v>250477756</v>
          </cell>
          <cell r="CE93">
            <v>292864278</v>
          </cell>
          <cell r="CP93">
            <v>80700203</v>
          </cell>
          <cell r="CQ93">
            <v>547</v>
          </cell>
          <cell r="CT93">
            <v>396</v>
          </cell>
          <cell r="DE93">
            <v>0.85465350523771155</v>
          </cell>
          <cell r="DF93">
            <v>2.7095084609186141E-2</v>
          </cell>
          <cell r="DP93">
            <v>332</v>
          </cell>
          <cell r="DU93">
            <v>21</v>
          </cell>
          <cell r="EF93">
            <v>68</v>
          </cell>
          <cell r="EH93">
            <v>801</v>
          </cell>
          <cell r="EI93">
            <v>1203</v>
          </cell>
        </row>
        <row r="94">
          <cell r="A94">
            <v>133669</v>
          </cell>
          <cell r="R94">
            <v>18130</v>
          </cell>
          <cell r="T94">
            <v>25471</v>
          </cell>
          <cell r="U94">
            <v>4909</v>
          </cell>
          <cell r="AC94">
            <v>23</v>
          </cell>
          <cell r="AN94">
            <v>20</v>
          </cell>
          <cell r="AS94">
            <v>25</v>
          </cell>
          <cell r="AT94">
            <v>22.5</v>
          </cell>
          <cell r="AU94">
            <v>78</v>
          </cell>
          <cell r="AV94">
            <v>49</v>
          </cell>
          <cell r="AW94">
            <v>39</v>
          </cell>
          <cell r="AY94">
            <v>7589</v>
          </cell>
          <cell r="AZ94">
            <v>5669</v>
          </cell>
          <cell r="BA94">
            <v>74.700224008433253</v>
          </cell>
          <cell r="BE94">
            <v>67.678424938474151</v>
          </cell>
          <cell r="BL94">
            <v>1392</v>
          </cell>
          <cell r="BN94">
            <v>490462063</v>
          </cell>
          <cell r="BO94">
            <v>144741823</v>
          </cell>
          <cell r="BP94">
            <v>159682607</v>
          </cell>
          <cell r="BR94">
            <v>381808564</v>
          </cell>
          <cell r="CE94">
            <v>499206045</v>
          </cell>
          <cell r="CP94">
            <v>275570263</v>
          </cell>
          <cell r="CQ94">
            <v>794</v>
          </cell>
          <cell r="CT94">
            <v>566</v>
          </cell>
          <cell r="DE94">
            <v>0.1889400921658986</v>
          </cell>
          <cell r="DF94">
            <v>0.24308755760368664</v>
          </cell>
          <cell r="DP94">
            <v>64</v>
          </cell>
          <cell r="DU94">
            <v>104</v>
          </cell>
          <cell r="EF94">
            <v>39</v>
          </cell>
          <cell r="EH94">
            <v>6857</v>
          </cell>
          <cell r="EI94">
            <v>4049</v>
          </cell>
        </row>
        <row r="95">
          <cell r="A95">
            <v>145813</v>
          </cell>
          <cell r="R95">
            <v>18290</v>
          </cell>
          <cell r="T95">
            <v>18426</v>
          </cell>
          <cell r="U95">
            <v>2334</v>
          </cell>
          <cell r="AC95">
            <v>18</v>
          </cell>
          <cell r="AN95">
            <v>21</v>
          </cell>
          <cell r="AS95">
            <v>26</v>
          </cell>
          <cell r="AT95">
            <v>23.5</v>
          </cell>
          <cell r="AU95">
            <v>82</v>
          </cell>
          <cell r="AV95">
            <v>73</v>
          </cell>
          <cell r="AW95">
            <v>29</v>
          </cell>
          <cell r="AY95">
            <v>5339</v>
          </cell>
          <cell r="AZ95">
            <v>4605</v>
          </cell>
          <cell r="BA95">
            <v>86.252107136167822</v>
          </cell>
          <cell r="BE95">
            <v>87.717274899085595</v>
          </cell>
          <cell r="BL95">
            <v>664</v>
          </cell>
          <cell r="BN95">
            <v>582313859</v>
          </cell>
          <cell r="BO95">
            <v>192398500</v>
          </cell>
          <cell r="BP95">
            <v>80706285</v>
          </cell>
          <cell r="BR95">
            <v>450177090</v>
          </cell>
          <cell r="CE95">
            <v>553654947</v>
          </cell>
          <cell r="CP95">
            <v>86100327</v>
          </cell>
          <cell r="CQ95">
            <v>882</v>
          </cell>
          <cell r="CT95">
            <v>683</v>
          </cell>
          <cell r="DE95">
            <v>7.3988439306358386E-2</v>
          </cell>
          <cell r="DF95">
            <v>8.8872832369942201E-2</v>
          </cell>
          <cell r="DP95">
            <v>5</v>
          </cell>
          <cell r="DU95">
            <v>65</v>
          </cell>
          <cell r="EF95">
            <v>60</v>
          </cell>
          <cell r="EH95">
            <v>1021</v>
          </cell>
          <cell r="EI95">
            <v>1579</v>
          </cell>
        </row>
        <row r="96">
          <cell r="A96">
            <v>151111</v>
          </cell>
          <cell r="R96">
            <v>21626</v>
          </cell>
          <cell r="T96">
            <v>21985</v>
          </cell>
          <cell r="U96">
            <v>8120</v>
          </cell>
          <cell r="AC96">
            <v>19</v>
          </cell>
          <cell r="AN96">
            <v>18</v>
          </cell>
          <cell r="AS96">
            <v>24</v>
          </cell>
          <cell r="AT96">
            <v>21</v>
          </cell>
          <cell r="AU96">
            <v>74</v>
          </cell>
          <cell r="AV96">
            <v>44</v>
          </cell>
          <cell r="AW96">
            <v>42</v>
          </cell>
          <cell r="AY96">
            <v>6442</v>
          </cell>
          <cell r="AZ96">
            <v>3948</v>
          </cell>
          <cell r="BA96">
            <v>61.285315119528093</v>
          </cell>
          <cell r="BE96">
            <v>69.66516372237416</v>
          </cell>
          <cell r="BL96">
            <v>1558</v>
          </cell>
          <cell r="BN96">
            <v>1237405138</v>
          </cell>
          <cell r="BO96">
            <v>306957862</v>
          </cell>
          <cell r="BP96">
            <v>227835796</v>
          </cell>
          <cell r="BR96">
            <v>1028814657</v>
          </cell>
          <cell r="CE96">
            <v>1157952222</v>
          </cell>
          <cell r="CP96">
            <v>834833559</v>
          </cell>
          <cell r="CQ96">
            <v>2207</v>
          </cell>
          <cell r="CT96">
            <v>1172</v>
          </cell>
          <cell r="DE96">
            <v>9.3240325527321047E-2</v>
          </cell>
          <cell r="DF96">
            <v>5.5705032386646737E-2</v>
          </cell>
          <cell r="DP96">
            <v>741</v>
          </cell>
          <cell r="DU96">
            <v>69</v>
          </cell>
          <cell r="EF96">
            <v>50</v>
          </cell>
          <cell r="EH96">
            <v>5044</v>
          </cell>
          <cell r="EI96">
            <v>5579</v>
          </cell>
        </row>
        <row r="97">
          <cell r="A97">
            <v>175856</v>
          </cell>
          <cell r="R97">
            <v>7548</v>
          </cell>
          <cell r="T97">
            <v>7475</v>
          </cell>
          <cell r="U97">
            <v>2327</v>
          </cell>
          <cell r="AC97">
            <v>18</v>
          </cell>
          <cell r="AN97">
            <v>17</v>
          </cell>
          <cell r="AS97">
            <v>21</v>
          </cell>
          <cell r="AT97">
            <v>19</v>
          </cell>
          <cell r="AU97">
            <v>78</v>
          </cell>
          <cell r="AV97">
            <v>40</v>
          </cell>
          <cell r="AW97">
            <v>76</v>
          </cell>
          <cell r="AY97">
            <v>1493</v>
          </cell>
          <cell r="AZ97">
            <v>989</v>
          </cell>
          <cell r="BA97">
            <v>66.242464835900876</v>
          </cell>
          <cell r="BE97">
            <v>67.517112632233975</v>
          </cell>
          <cell r="BL97">
            <v>424</v>
          </cell>
          <cell r="BN97">
            <v>190860406</v>
          </cell>
          <cell r="BO97">
            <v>46141310</v>
          </cell>
          <cell r="BP97">
            <v>48872950</v>
          </cell>
          <cell r="BR97">
            <v>172083297</v>
          </cell>
          <cell r="CE97">
            <v>196999278</v>
          </cell>
          <cell r="CP97">
            <v>16573146</v>
          </cell>
          <cell r="CQ97">
            <v>387</v>
          </cell>
          <cell r="CT97">
            <v>254</v>
          </cell>
          <cell r="DE97">
            <v>0.8949194042032238</v>
          </cell>
          <cell r="DF97">
            <v>4.488879820444807E-3</v>
          </cell>
          <cell r="DP97">
            <v>0</v>
          </cell>
          <cell r="DU97">
            <v>80</v>
          </cell>
          <cell r="EF97">
            <v>75</v>
          </cell>
          <cell r="EH97">
            <v>2173</v>
          </cell>
          <cell r="EI97">
            <v>2047</v>
          </cell>
        </row>
        <row r="98">
          <cell r="A98">
            <v>203517</v>
          </cell>
          <cell r="R98">
            <v>22985</v>
          </cell>
          <cell r="T98">
            <v>23607</v>
          </cell>
          <cell r="U98">
            <v>6460</v>
          </cell>
          <cell r="AC98">
            <v>21</v>
          </cell>
          <cell r="AN98">
            <v>21</v>
          </cell>
          <cell r="AS98">
            <v>25</v>
          </cell>
          <cell r="AT98">
            <v>23</v>
          </cell>
          <cell r="AU98">
            <v>81</v>
          </cell>
          <cell r="AV98">
            <v>56</v>
          </cell>
          <cell r="AW98">
            <v>34</v>
          </cell>
          <cell r="AY98">
            <v>6772</v>
          </cell>
          <cell r="AZ98">
            <v>4853</v>
          </cell>
          <cell r="BA98">
            <v>71.662728883638522</v>
          </cell>
          <cell r="BE98">
            <v>84.764138980471728</v>
          </cell>
          <cell r="BL98">
            <v>1641</v>
          </cell>
          <cell r="BN98">
            <v>579521279</v>
          </cell>
          <cell r="BO98">
            <v>272435918</v>
          </cell>
          <cell r="BP98">
            <v>103735230</v>
          </cell>
          <cell r="BR98">
            <v>440151909</v>
          </cell>
          <cell r="CE98">
            <v>557363864</v>
          </cell>
          <cell r="CP98">
            <v>116794722</v>
          </cell>
          <cell r="CQ98">
            <v>959</v>
          </cell>
          <cell r="CT98">
            <v>595</v>
          </cell>
          <cell r="DE98">
            <v>7.8325074001396877E-2</v>
          </cell>
          <cell r="DF98">
            <v>2.976685402600858E-2</v>
          </cell>
          <cell r="DP98">
            <v>113</v>
          </cell>
          <cell r="DU98">
            <v>165</v>
          </cell>
          <cell r="EF98">
            <v>61</v>
          </cell>
          <cell r="EH98">
            <v>3035</v>
          </cell>
          <cell r="EI98">
            <v>4551</v>
          </cell>
        </row>
        <row r="99">
          <cell r="A99">
            <v>204024</v>
          </cell>
          <cell r="R99">
            <v>17066</v>
          </cell>
          <cell r="T99">
            <v>16387</v>
          </cell>
          <cell r="U99">
            <v>2689</v>
          </cell>
          <cell r="AC99">
            <v>15</v>
          </cell>
          <cell r="AN99">
            <v>26</v>
          </cell>
          <cell r="AS99">
            <v>30</v>
          </cell>
          <cell r="AT99">
            <v>28</v>
          </cell>
          <cell r="AU99">
            <v>90</v>
          </cell>
          <cell r="AV99">
            <v>80</v>
          </cell>
          <cell r="AW99">
            <v>11</v>
          </cell>
          <cell r="AY99">
            <v>4846</v>
          </cell>
          <cell r="AZ99">
            <v>4069</v>
          </cell>
          <cell r="BA99">
            <v>83.966157655798597</v>
          </cell>
          <cell r="BE99">
            <v>65.491367378159822</v>
          </cell>
          <cell r="BL99">
            <v>708</v>
          </cell>
          <cell r="BN99">
            <v>614654384</v>
          </cell>
          <cell r="BO99">
            <v>311739797</v>
          </cell>
          <cell r="BP99">
            <v>56940279</v>
          </cell>
          <cell r="BR99">
            <v>366317027</v>
          </cell>
          <cell r="CE99">
            <v>505230955</v>
          </cell>
          <cell r="CP99">
            <v>635188826</v>
          </cell>
          <cell r="CQ99">
            <v>949</v>
          </cell>
          <cell r="CT99">
            <v>603</v>
          </cell>
          <cell r="DE99">
            <v>3.1138603480813588E-2</v>
          </cell>
          <cell r="DF99">
            <v>3.7219542881107154E-2</v>
          </cell>
          <cell r="DP99">
            <v>0</v>
          </cell>
          <cell r="DU99">
            <v>69</v>
          </cell>
          <cell r="EF99">
            <v>38</v>
          </cell>
          <cell r="EH99">
            <v>325</v>
          </cell>
          <cell r="EI99">
            <v>2115</v>
          </cell>
        </row>
        <row r="100">
          <cell r="A100">
            <v>171128</v>
          </cell>
          <cell r="R100">
            <v>6417</v>
          </cell>
          <cell r="T100">
            <v>5697</v>
          </cell>
          <cell r="U100">
            <v>1521</v>
          </cell>
          <cell r="AC100">
            <v>12</v>
          </cell>
          <cell r="AN100">
            <v>24</v>
          </cell>
          <cell r="AS100">
            <v>29</v>
          </cell>
          <cell r="AT100">
            <v>26.5</v>
          </cell>
          <cell r="AU100">
            <v>87</v>
          </cell>
          <cell r="AV100">
            <v>65</v>
          </cell>
          <cell r="AW100">
            <v>24</v>
          </cell>
          <cell r="AY100">
            <v>1591</v>
          </cell>
          <cell r="AZ100">
            <v>1158</v>
          </cell>
          <cell r="BA100">
            <v>72.784412319296038</v>
          </cell>
          <cell r="BE100">
            <v>75.436316375789076</v>
          </cell>
          <cell r="BL100">
            <v>358</v>
          </cell>
          <cell r="BN100">
            <v>239961554</v>
          </cell>
          <cell r="BO100">
            <v>86156727</v>
          </cell>
          <cell r="BP100">
            <v>46532519</v>
          </cell>
          <cell r="BR100">
            <v>206297456</v>
          </cell>
          <cell r="CE100">
            <v>239156649</v>
          </cell>
          <cell r="CP100">
            <v>93524126</v>
          </cell>
          <cell r="CQ100">
            <v>409</v>
          </cell>
          <cell r="CT100">
            <v>336</v>
          </cell>
          <cell r="DE100">
            <v>1.1360487669714602E-2</v>
          </cell>
          <cell r="DF100">
            <v>1.6902188972014408E-2</v>
          </cell>
          <cell r="DP100">
            <v>0</v>
          </cell>
          <cell r="DU100">
            <v>75</v>
          </cell>
          <cell r="EF100">
            <v>58</v>
          </cell>
          <cell r="EH100">
            <v>258</v>
          </cell>
          <cell r="EI100">
            <v>931</v>
          </cell>
        </row>
        <row r="101">
          <cell r="A101">
            <v>176080</v>
          </cell>
          <cell r="R101">
            <v>17873</v>
          </cell>
          <cell r="T101">
            <v>17421</v>
          </cell>
          <cell r="U101">
            <v>3452</v>
          </cell>
          <cell r="AC101">
            <v>19</v>
          </cell>
          <cell r="AN101">
            <v>21</v>
          </cell>
          <cell r="AS101">
            <v>29</v>
          </cell>
          <cell r="AT101">
            <v>25</v>
          </cell>
          <cell r="AU101">
            <v>82</v>
          </cell>
          <cell r="AV101">
            <v>60</v>
          </cell>
          <cell r="AW101">
            <v>32</v>
          </cell>
          <cell r="AY101">
            <v>4197</v>
          </cell>
          <cell r="AZ101">
            <v>3211</v>
          </cell>
          <cell r="BA101">
            <v>76.507028830116752</v>
          </cell>
          <cell r="BE101">
            <v>65.241844769403826</v>
          </cell>
          <cell r="BL101">
            <v>760</v>
          </cell>
          <cell r="BN101">
            <v>677923258</v>
          </cell>
          <cell r="BO101">
            <v>134396877</v>
          </cell>
          <cell r="BP101">
            <v>180278300</v>
          </cell>
          <cell r="BR101">
            <v>557124295</v>
          </cell>
          <cell r="CE101">
            <v>640511953</v>
          </cell>
          <cell r="CP101">
            <v>456609736</v>
          </cell>
          <cell r="CQ101">
            <v>956</v>
          </cell>
          <cell r="CT101">
            <v>748</v>
          </cell>
          <cell r="DE101">
            <v>0.19268911991568055</v>
          </cell>
          <cell r="DF101">
            <v>2.4625113783356488E-2</v>
          </cell>
          <cell r="DP101">
            <v>80</v>
          </cell>
          <cell r="DU101">
            <v>146</v>
          </cell>
          <cell r="EF101">
            <v>49</v>
          </cell>
          <cell r="EH101">
            <v>1659</v>
          </cell>
          <cell r="EI101">
            <v>2596</v>
          </cell>
        </row>
        <row r="102">
          <cell r="A102">
            <v>178411</v>
          </cell>
          <cell r="R102">
            <v>7403</v>
          </cell>
          <cell r="T102">
            <v>6839</v>
          </cell>
          <cell r="U102">
            <v>2047</v>
          </cell>
          <cell r="AC102">
            <v>19</v>
          </cell>
          <cell r="AN102">
            <v>25</v>
          </cell>
          <cell r="AS102">
            <v>31</v>
          </cell>
          <cell r="AT102">
            <v>28</v>
          </cell>
          <cell r="AU102">
            <v>87</v>
          </cell>
          <cell r="AV102">
            <v>65</v>
          </cell>
          <cell r="AW102">
            <v>23</v>
          </cell>
          <cell r="AY102">
            <v>2077</v>
          </cell>
          <cell r="AZ102">
            <v>1307</v>
          </cell>
          <cell r="BA102">
            <v>62.927298988926339</v>
          </cell>
          <cell r="BE102">
            <v>88.084632516703792</v>
          </cell>
          <cell r="BL102">
            <v>675</v>
          </cell>
          <cell r="BN102">
            <v>214656539</v>
          </cell>
          <cell r="BO102">
            <v>83193221</v>
          </cell>
          <cell r="BP102">
            <v>51447921</v>
          </cell>
          <cell r="BR102">
            <v>189673178</v>
          </cell>
          <cell r="CE102">
            <v>207327985</v>
          </cell>
          <cell r="CP102"/>
          <cell r="CQ102">
            <v>376</v>
          </cell>
          <cell r="CT102">
            <v>301</v>
          </cell>
          <cell r="DE102">
            <v>3.3198289444069322E-2</v>
          </cell>
          <cell r="DF102">
            <v>3.0497411658789105E-2</v>
          </cell>
          <cell r="DP102">
            <v>0</v>
          </cell>
          <cell r="DU102">
            <v>95</v>
          </cell>
          <cell r="EF102">
            <v>50</v>
          </cell>
          <cell r="EH102">
            <v>499</v>
          </cell>
          <cell r="EI102">
            <v>1522</v>
          </cell>
        </row>
        <row r="103">
          <cell r="A103">
            <v>180461</v>
          </cell>
          <cell r="R103">
            <v>12196</v>
          </cell>
          <cell r="T103">
            <v>13633</v>
          </cell>
          <cell r="U103">
            <v>1603</v>
          </cell>
          <cell r="AC103">
            <v>19</v>
          </cell>
          <cell r="AN103">
            <v>21</v>
          </cell>
          <cell r="AS103">
            <v>28</v>
          </cell>
          <cell r="AT103">
            <v>24.5</v>
          </cell>
          <cell r="AU103">
            <v>76</v>
          </cell>
          <cell r="AV103">
            <v>52</v>
          </cell>
          <cell r="AW103">
            <v>23</v>
          </cell>
          <cell r="AY103">
            <v>2903</v>
          </cell>
          <cell r="AZ103">
            <v>2239</v>
          </cell>
          <cell r="BA103">
            <v>77.12710988632449</v>
          </cell>
          <cell r="BE103">
            <v>82.863120950323975</v>
          </cell>
          <cell r="BL103">
            <v>528</v>
          </cell>
          <cell r="BN103">
            <v>414332476</v>
          </cell>
          <cell r="BO103">
            <v>133378019</v>
          </cell>
          <cell r="BP103">
            <v>77717478</v>
          </cell>
          <cell r="BR103">
            <v>349471963</v>
          </cell>
          <cell r="CE103">
            <v>400703867</v>
          </cell>
          <cell r="CP103">
            <v>126452621</v>
          </cell>
          <cell r="CQ103">
            <v>581</v>
          </cell>
          <cell r="CT103">
            <v>486</v>
          </cell>
          <cell r="DE103">
            <v>6.1695983197689683E-3</v>
          </cell>
          <cell r="DF103">
            <v>3.4982935153583618E-2</v>
          </cell>
          <cell r="DP103">
            <v>0</v>
          </cell>
          <cell r="DU103">
            <v>79</v>
          </cell>
          <cell r="EF103">
            <v>45</v>
          </cell>
          <cell r="EH103">
            <v>1891</v>
          </cell>
          <cell r="EI103">
            <v>1248</v>
          </cell>
        </row>
        <row r="104">
          <cell r="A104">
            <v>185828</v>
          </cell>
          <cell r="R104">
            <v>8233</v>
          </cell>
          <cell r="T104">
            <v>8008</v>
          </cell>
          <cell r="U104">
            <v>3317</v>
          </cell>
          <cell r="AC104">
            <v>17</v>
          </cell>
          <cell r="AN104">
            <v>24</v>
          </cell>
          <cell r="AS104">
            <v>29</v>
          </cell>
          <cell r="AT104">
            <v>26.5</v>
          </cell>
          <cell r="AU104">
            <v>88</v>
          </cell>
          <cell r="AV104">
            <v>61</v>
          </cell>
          <cell r="AW104">
            <v>33</v>
          </cell>
          <cell r="AY104">
            <v>2516</v>
          </cell>
          <cell r="AZ104">
            <v>1352</v>
          </cell>
          <cell r="BA104">
            <v>53.736089030206678</v>
          </cell>
          <cell r="BE104">
            <v>60.760959470636891</v>
          </cell>
          <cell r="BL104">
            <v>1099</v>
          </cell>
          <cell r="BN104">
            <v>349178000</v>
          </cell>
          <cell r="BO104">
            <v>122749000</v>
          </cell>
          <cell r="BP104">
            <v>80890000</v>
          </cell>
          <cell r="BR104">
            <v>298806000</v>
          </cell>
          <cell r="CE104">
            <v>314324000</v>
          </cell>
          <cell r="CP104">
            <v>98197000</v>
          </cell>
          <cell r="CQ104">
            <v>412</v>
          </cell>
          <cell r="CT104">
            <v>280</v>
          </cell>
          <cell r="DE104">
            <v>7.4437086092715238E-2</v>
          </cell>
          <cell r="DF104">
            <v>0.17218543046357615</v>
          </cell>
          <cell r="DP104">
            <v>0</v>
          </cell>
          <cell r="DU104">
            <v>65</v>
          </cell>
          <cell r="EF104">
            <v>47</v>
          </cell>
          <cell r="EH104">
            <v>1392</v>
          </cell>
          <cell r="EI104">
            <v>2020</v>
          </cell>
        </row>
        <row r="105">
          <cell r="A105">
            <v>188030</v>
          </cell>
          <cell r="R105">
            <v>11978</v>
          </cell>
          <cell r="T105">
            <v>12526</v>
          </cell>
          <cell r="U105">
            <v>2964</v>
          </cell>
          <cell r="AC105">
            <v>16</v>
          </cell>
          <cell r="AN105">
            <v>18</v>
          </cell>
          <cell r="AS105">
            <v>24</v>
          </cell>
          <cell r="AT105">
            <v>21</v>
          </cell>
          <cell r="AU105">
            <v>74</v>
          </cell>
          <cell r="AV105">
            <v>43</v>
          </cell>
          <cell r="AW105">
            <v>46</v>
          </cell>
          <cell r="AY105">
            <v>3562</v>
          </cell>
          <cell r="AZ105">
            <v>2616</v>
          </cell>
          <cell r="BA105">
            <v>73.441886580572714</v>
          </cell>
          <cell r="BE105">
            <v>65.760064629056146</v>
          </cell>
          <cell r="BL105">
            <v>794</v>
          </cell>
          <cell r="BN105">
            <v>468702805</v>
          </cell>
          <cell r="BO105">
            <v>62315392</v>
          </cell>
          <cell r="BP105">
            <v>166916365</v>
          </cell>
          <cell r="BR105">
            <v>405210996</v>
          </cell>
          <cell r="CE105">
            <v>475059877</v>
          </cell>
          <cell r="CP105">
            <v>109656187</v>
          </cell>
          <cell r="CQ105">
            <v>684</v>
          </cell>
          <cell r="CT105">
            <v>555</v>
          </cell>
          <cell r="DE105">
            <v>2.9890251775338928E-2</v>
          </cell>
          <cell r="DF105">
            <v>0.49677211103938024</v>
          </cell>
          <cell r="DP105">
            <v>0</v>
          </cell>
          <cell r="DU105">
            <v>131</v>
          </cell>
          <cell r="EF105">
            <v>40</v>
          </cell>
          <cell r="EH105">
            <v>2794</v>
          </cell>
          <cell r="EI105">
            <v>2408</v>
          </cell>
        </row>
        <row r="106">
          <cell r="A106">
            <v>199102</v>
          </cell>
          <cell r="R106">
            <v>9401</v>
          </cell>
          <cell r="T106">
            <v>9353</v>
          </cell>
          <cell r="U106">
            <v>1499</v>
          </cell>
          <cell r="AC106">
            <v>19</v>
          </cell>
          <cell r="AN106">
            <v>17</v>
          </cell>
          <cell r="AS106">
            <v>21</v>
          </cell>
          <cell r="AT106">
            <v>19</v>
          </cell>
          <cell r="AU106">
            <v>75</v>
          </cell>
          <cell r="AV106">
            <v>44</v>
          </cell>
          <cell r="AW106">
            <v>64</v>
          </cell>
          <cell r="AY106">
            <v>1776</v>
          </cell>
          <cell r="AZ106">
            <v>1303</v>
          </cell>
          <cell r="BA106">
            <v>73.367117117117118</v>
          </cell>
          <cell r="BE106">
            <v>60.482529118136441</v>
          </cell>
          <cell r="BL106">
            <v>427</v>
          </cell>
          <cell r="BN106">
            <v>260253744</v>
          </cell>
          <cell r="BO106">
            <v>56474471</v>
          </cell>
          <cell r="BP106">
            <v>91756352</v>
          </cell>
          <cell r="BR106">
            <v>199796842</v>
          </cell>
          <cell r="CE106">
            <v>253013104</v>
          </cell>
          <cell r="CP106">
            <v>43868935</v>
          </cell>
          <cell r="CQ106">
            <v>411</v>
          </cell>
          <cell r="CT106">
            <v>345</v>
          </cell>
          <cell r="DE106">
            <v>0.79515296719498707</v>
          </cell>
          <cell r="DF106">
            <v>2.9856247696277184E-2</v>
          </cell>
          <cell r="DP106">
            <v>0</v>
          </cell>
          <cell r="DU106">
            <v>46</v>
          </cell>
          <cell r="EF106">
            <v>80</v>
          </cell>
          <cell r="EH106">
            <v>1111</v>
          </cell>
          <cell r="EI106">
            <v>1178</v>
          </cell>
        </row>
        <row r="107">
          <cell r="A107">
            <v>200332</v>
          </cell>
          <cell r="R107">
            <v>11684</v>
          </cell>
          <cell r="T107">
            <v>12037</v>
          </cell>
          <cell r="U107">
            <v>2479</v>
          </cell>
          <cell r="AC107">
            <v>18</v>
          </cell>
          <cell r="AN107">
            <v>21</v>
          </cell>
          <cell r="AS107">
            <v>26</v>
          </cell>
          <cell r="AT107">
            <v>23.5</v>
          </cell>
          <cell r="AU107">
            <v>78</v>
          </cell>
          <cell r="AV107">
            <v>54</v>
          </cell>
          <cell r="AW107">
            <v>21</v>
          </cell>
          <cell r="AY107">
            <v>3126</v>
          </cell>
          <cell r="AZ107">
            <v>2484</v>
          </cell>
          <cell r="BA107">
            <v>79.462571976967368</v>
          </cell>
          <cell r="BE107">
            <v>93.635850122387495</v>
          </cell>
          <cell r="BL107">
            <v>434</v>
          </cell>
          <cell r="BN107">
            <v>449604799</v>
          </cell>
          <cell r="BO107">
            <v>110778521</v>
          </cell>
          <cell r="BP107">
            <v>119487388</v>
          </cell>
          <cell r="BR107">
            <v>361952292</v>
          </cell>
          <cell r="CE107">
            <v>406048371</v>
          </cell>
          <cell r="CP107">
            <v>414351</v>
          </cell>
          <cell r="CQ107">
            <v>593</v>
          </cell>
          <cell r="CT107">
            <v>416</v>
          </cell>
          <cell r="DE107">
            <v>2.6109120969964178E-2</v>
          </cell>
          <cell r="DF107">
            <v>1.6740148801322678E-2</v>
          </cell>
          <cell r="DP107">
            <v>102</v>
          </cell>
          <cell r="DU107">
            <v>106</v>
          </cell>
          <cell r="EF107">
            <v>53</v>
          </cell>
          <cell r="EH107">
            <v>996</v>
          </cell>
          <cell r="EI107">
            <v>1755</v>
          </cell>
        </row>
        <row r="108">
          <cell r="A108">
            <v>105330</v>
          </cell>
          <cell r="R108">
            <v>22220</v>
          </cell>
          <cell r="T108">
            <v>25115</v>
          </cell>
          <cell r="U108">
            <v>3906</v>
          </cell>
          <cell r="AC108">
            <v>18</v>
          </cell>
          <cell r="AN108"/>
          <cell r="AS108"/>
          <cell r="AT108"/>
          <cell r="AU108">
            <v>74</v>
          </cell>
          <cell r="AV108">
            <v>52</v>
          </cell>
          <cell r="AW108">
            <v>37</v>
          </cell>
          <cell r="AY108">
            <v>6611</v>
          </cell>
          <cell r="AZ108">
            <v>5262</v>
          </cell>
          <cell r="BA108">
            <v>79.594615035546809</v>
          </cell>
          <cell r="BE108">
            <v>77.060510764764828</v>
          </cell>
          <cell r="BL108">
            <v>1222</v>
          </cell>
          <cell r="BN108">
            <v>523673331</v>
          </cell>
          <cell r="BO108">
            <v>205550108</v>
          </cell>
          <cell r="BP108">
            <v>112025850</v>
          </cell>
          <cell r="BR108">
            <v>466629311</v>
          </cell>
          <cell r="CE108">
            <v>513619048</v>
          </cell>
          <cell r="CP108">
            <v>136074000</v>
          </cell>
          <cell r="CQ108">
            <v>1057</v>
          </cell>
          <cell r="CT108">
            <v>526</v>
          </cell>
          <cell r="DE108">
            <v>3.25970848695772E-2</v>
          </cell>
          <cell r="DF108">
            <v>0.20753936804383033</v>
          </cell>
          <cell r="DP108">
            <v>75</v>
          </cell>
          <cell r="DU108">
            <v>52</v>
          </cell>
          <cell r="EF108">
            <v>52</v>
          </cell>
          <cell r="EH108">
            <v>5415</v>
          </cell>
          <cell r="EI108">
            <v>3181</v>
          </cell>
        </row>
        <row r="109">
          <cell r="A109">
            <v>147703</v>
          </cell>
          <cell r="R109">
            <v>15545</v>
          </cell>
          <cell r="T109">
            <v>15027</v>
          </cell>
          <cell r="U109">
            <v>5103</v>
          </cell>
          <cell r="AC109">
            <v>15</v>
          </cell>
          <cell r="AN109">
            <v>19</v>
          </cell>
          <cell r="AS109">
            <v>25</v>
          </cell>
          <cell r="AT109">
            <v>22</v>
          </cell>
          <cell r="AU109">
            <v>72</v>
          </cell>
          <cell r="AV109">
            <v>50</v>
          </cell>
          <cell r="AW109">
            <v>51</v>
          </cell>
          <cell r="AY109">
            <v>5194</v>
          </cell>
          <cell r="AZ109">
            <v>3507</v>
          </cell>
          <cell r="BA109">
            <v>67.520215633423177</v>
          </cell>
          <cell r="BE109">
            <v>50.353821860927539</v>
          </cell>
          <cell r="BL109">
            <v>1434</v>
          </cell>
          <cell r="BN109">
            <v>593793081</v>
          </cell>
          <cell r="BO109">
            <v>134729786</v>
          </cell>
          <cell r="BP109">
            <v>234277800</v>
          </cell>
          <cell r="BR109">
            <v>453151207</v>
          </cell>
          <cell r="CE109">
            <v>592845387</v>
          </cell>
          <cell r="CP109">
            <v>73452586</v>
          </cell>
          <cell r="CQ109">
            <v>856</v>
          </cell>
          <cell r="CT109">
            <v>636</v>
          </cell>
          <cell r="DE109">
            <v>0.13378042722305017</v>
          </cell>
          <cell r="DF109">
            <v>0.13164431197218082</v>
          </cell>
          <cell r="DP109">
            <v>144</v>
          </cell>
          <cell r="DU109">
            <v>109</v>
          </cell>
          <cell r="EF109">
            <v>67</v>
          </cell>
          <cell r="EH109">
            <v>2412</v>
          </cell>
          <cell r="EI109">
            <v>3758</v>
          </cell>
        </row>
        <row r="110">
          <cell r="A110">
            <v>204857</v>
          </cell>
          <cell r="R110">
            <v>20204</v>
          </cell>
          <cell r="T110">
            <v>23513</v>
          </cell>
          <cell r="U110">
            <v>5644</v>
          </cell>
          <cell r="AC110">
            <v>18</v>
          </cell>
          <cell r="AN110">
            <v>22</v>
          </cell>
          <cell r="AS110">
            <v>26</v>
          </cell>
          <cell r="AT110">
            <v>24</v>
          </cell>
          <cell r="AU110">
            <v>79</v>
          </cell>
          <cell r="AV110">
            <v>67</v>
          </cell>
          <cell r="AW110">
            <v>27</v>
          </cell>
          <cell r="AY110">
            <v>8657</v>
          </cell>
          <cell r="AZ110">
            <v>6615</v>
          </cell>
          <cell r="BA110">
            <v>76.412152015709836</v>
          </cell>
          <cell r="BE110">
            <v>74.419047619047618</v>
          </cell>
          <cell r="BL110">
            <v>1599</v>
          </cell>
          <cell r="BN110">
            <v>703333484</v>
          </cell>
          <cell r="BO110">
            <v>300672502</v>
          </cell>
          <cell r="BP110">
            <v>141103196</v>
          </cell>
          <cell r="BR110">
            <v>566025976</v>
          </cell>
          <cell r="CE110">
            <v>648139758</v>
          </cell>
          <cell r="CP110">
            <v>515912532</v>
          </cell>
          <cell r="CQ110">
            <v>1014</v>
          </cell>
          <cell r="CT110">
            <v>729</v>
          </cell>
          <cell r="DE110">
            <v>5.1617107384161608E-2</v>
          </cell>
          <cell r="DF110">
            <v>2.808930959975306E-2</v>
          </cell>
          <cell r="DP110">
            <v>172</v>
          </cell>
          <cell r="DU110">
            <v>138</v>
          </cell>
          <cell r="EF110">
            <v>57</v>
          </cell>
          <cell r="EH110">
            <v>5234</v>
          </cell>
          <cell r="EI110">
            <v>4429</v>
          </cell>
        </row>
        <row r="111">
          <cell r="A111">
            <v>207388</v>
          </cell>
          <cell r="R111">
            <v>20204</v>
          </cell>
          <cell r="T111">
            <v>21177</v>
          </cell>
          <cell r="U111">
            <v>4753</v>
          </cell>
          <cell r="AC111">
            <v>20</v>
          </cell>
          <cell r="AN111">
            <v>22</v>
          </cell>
          <cell r="AS111">
            <v>27</v>
          </cell>
          <cell r="AT111">
            <v>24.5</v>
          </cell>
          <cell r="AU111">
            <v>81</v>
          </cell>
          <cell r="AV111">
            <v>61</v>
          </cell>
          <cell r="AW111">
            <v>29</v>
          </cell>
          <cell r="AY111">
            <v>5794</v>
          </cell>
          <cell r="AZ111">
            <v>4162</v>
          </cell>
          <cell r="BA111">
            <v>71.832930617880564</v>
          </cell>
          <cell r="BE111">
            <v>75.129989600831934</v>
          </cell>
          <cell r="BL111">
            <v>1303</v>
          </cell>
          <cell r="BN111">
            <v>874058657</v>
          </cell>
          <cell r="BO111">
            <v>225876822</v>
          </cell>
          <cell r="BP111">
            <v>217152926</v>
          </cell>
          <cell r="BR111">
            <v>615984482</v>
          </cell>
          <cell r="CE111">
            <v>825515603</v>
          </cell>
          <cell r="CP111">
            <v>422325422</v>
          </cell>
          <cell r="CQ111">
            <v>1147</v>
          </cell>
          <cell r="CT111">
            <v>867</v>
          </cell>
          <cell r="DE111">
            <v>4.5121480910142689E-2</v>
          </cell>
          <cell r="DF111">
            <v>5.8233706131893562E-2</v>
          </cell>
          <cell r="DP111">
            <v>87</v>
          </cell>
          <cell r="DU111">
            <v>242</v>
          </cell>
          <cell r="EF111">
            <v>42</v>
          </cell>
          <cell r="EH111">
            <v>2407</v>
          </cell>
          <cell r="EI111">
            <v>3538</v>
          </cell>
        </row>
        <row r="112">
          <cell r="A112">
            <v>232982</v>
          </cell>
          <cell r="R112">
            <v>16962</v>
          </cell>
          <cell r="T112">
            <v>20101</v>
          </cell>
          <cell r="U112">
            <v>4571</v>
          </cell>
          <cell r="AC112">
            <v>19</v>
          </cell>
          <cell r="AN112">
            <v>19</v>
          </cell>
          <cell r="AS112">
            <v>25</v>
          </cell>
          <cell r="AT112">
            <v>22</v>
          </cell>
          <cell r="AU112">
            <v>82</v>
          </cell>
          <cell r="AV112">
            <v>53</v>
          </cell>
          <cell r="AW112">
            <v>39</v>
          </cell>
          <cell r="AY112">
            <v>5287</v>
          </cell>
          <cell r="AZ112">
            <v>3951</v>
          </cell>
          <cell r="BA112">
            <v>74.730470966521651</v>
          </cell>
          <cell r="BE112">
            <v>83.11251314405888</v>
          </cell>
          <cell r="BL112">
            <v>1082</v>
          </cell>
          <cell r="BN112">
            <v>456653514</v>
          </cell>
          <cell r="BO112">
            <v>139946766</v>
          </cell>
          <cell r="BP112">
            <v>130465464</v>
          </cell>
          <cell r="BR112">
            <v>325798196</v>
          </cell>
          <cell r="CE112">
            <v>420580116</v>
          </cell>
          <cell r="CP112">
            <v>185642699</v>
          </cell>
          <cell r="CQ112">
            <v>830</v>
          </cell>
          <cell r="CT112">
            <v>588</v>
          </cell>
          <cell r="DE112">
            <v>0.2457036316472114</v>
          </cell>
          <cell r="DF112">
            <v>6.610732814526589E-2</v>
          </cell>
          <cell r="DP112">
            <v>75</v>
          </cell>
          <cell r="DU112">
            <v>179</v>
          </cell>
          <cell r="EF112">
            <v>57</v>
          </cell>
          <cell r="EH112">
            <v>5254</v>
          </cell>
          <cell r="EI112">
            <v>3708</v>
          </cell>
        </row>
        <row r="113">
          <cell r="A113">
            <v>209807</v>
          </cell>
          <cell r="R113">
            <v>17319</v>
          </cell>
          <cell r="T113">
            <v>21980</v>
          </cell>
          <cell r="U113">
            <v>5508</v>
          </cell>
          <cell r="AC113">
            <v>19</v>
          </cell>
          <cell r="AN113">
            <v>19</v>
          </cell>
          <cell r="AS113">
            <v>25</v>
          </cell>
          <cell r="AT113">
            <v>22</v>
          </cell>
          <cell r="AU113">
            <v>71</v>
          </cell>
          <cell r="AV113">
            <v>42</v>
          </cell>
          <cell r="AW113">
            <v>45</v>
          </cell>
          <cell r="AY113">
            <v>6289</v>
          </cell>
          <cell r="AZ113">
            <v>4534</v>
          </cell>
          <cell r="BA113">
            <v>72.094132612498001</v>
          </cell>
          <cell r="BE113">
            <v>85.68026670900143</v>
          </cell>
          <cell r="BL113">
            <v>1678</v>
          </cell>
          <cell r="BN113">
            <v>643283566</v>
          </cell>
          <cell r="BO113">
            <v>186118590</v>
          </cell>
          <cell r="BP113">
            <v>67430622</v>
          </cell>
          <cell r="BR113">
            <v>360763345</v>
          </cell>
          <cell r="CE113">
            <v>461588587</v>
          </cell>
          <cell r="CP113">
            <v>2724415</v>
          </cell>
          <cell r="CQ113">
            <v>837</v>
          </cell>
          <cell r="CT113">
            <v>577</v>
          </cell>
          <cell r="DE113">
            <v>3.2777939464493595E-2</v>
          </cell>
          <cell r="DF113">
            <v>0.10641006984866123</v>
          </cell>
          <cell r="DP113">
            <v>0</v>
          </cell>
          <cell r="DU113">
            <v>77</v>
          </cell>
          <cell r="EF113">
            <v>47</v>
          </cell>
          <cell r="EH113">
            <v>8800</v>
          </cell>
          <cell r="EI113">
            <v>4792</v>
          </cell>
        </row>
        <row r="114">
          <cell r="A114">
            <v>186399</v>
          </cell>
          <cell r="R114">
            <v>8017</v>
          </cell>
          <cell r="T114">
            <v>7713</v>
          </cell>
          <cell r="U114">
            <v>4007</v>
          </cell>
          <cell r="AC114">
            <v>14</v>
          </cell>
          <cell r="AN114">
            <v>19</v>
          </cell>
          <cell r="AS114">
            <v>25</v>
          </cell>
          <cell r="AT114">
            <v>22</v>
          </cell>
          <cell r="AU114">
            <v>87</v>
          </cell>
          <cell r="AV114">
            <v>68</v>
          </cell>
          <cell r="AW114">
            <v>52</v>
          </cell>
          <cell r="AY114">
            <v>2861</v>
          </cell>
          <cell r="AZ114">
            <v>1544</v>
          </cell>
          <cell r="BA114">
            <v>53.967144355120588</v>
          </cell>
          <cell r="BE114">
            <v>64.648806457152673</v>
          </cell>
          <cell r="BL114">
            <v>976</v>
          </cell>
          <cell r="BN114">
            <v>330415000</v>
          </cell>
          <cell r="BO114">
            <v>138285000</v>
          </cell>
          <cell r="BP114">
            <v>67167000</v>
          </cell>
          <cell r="BR114">
            <v>279208000</v>
          </cell>
          <cell r="CE114">
            <v>299569000</v>
          </cell>
          <cell r="CP114">
            <v>88999000</v>
          </cell>
          <cell r="CQ114">
            <v>515</v>
          </cell>
          <cell r="CT114">
            <v>385</v>
          </cell>
          <cell r="DE114">
            <v>0.16083617747440274</v>
          </cell>
          <cell r="DF114">
            <v>0.20093856655290102</v>
          </cell>
          <cell r="DP114">
            <v>244</v>
          </cell>
          <cell r="DU114">
            <v>97</v>
          </cell>
          <cell r="EF114">
            <v>58</v>
          </cell>
          <cell r="EH114">
            <v>1636</v>
          </cell>
          <cell r="EI114">
            <v>3204</v>
          </cell>
        </row>
        <row r="115">
          <cell r="A115">
            <v>122409</v>
          </cell>
          <cell r="R115">
            <v>28983</v>
          </cell>
          <cell r="T115">
            <v>29253</v>
          </cell>
          <cell r="U115">
            <v>5001</v>
          </cell>
          <cell r="AC115">
            <v>28</v>
          </cell>
          <cell r="AN115">
            <v>21</v>
          </cell>
          <cell r="AS115">
            <v>27</v>
          </cell>
          <cell r="AT115">
            <v>24</v>
          </cell>
          <cell r="AU115">
            <v>89</v>
          </cell>
          <cell r="AV115">
            <v>68</v>
          </cell>
          <cell r="AW115">
            <v>28</v>
          </cell>
          <cell r="AY115">
            <v>8715</v>
          </cell>
          <cell r="AZ115">
            <v>6965</v>
          </cell>
          <cell r="BA115">
            <v>79.91967871485943</v>
          </cell>
          <cell r="BE115">
            <v>34.412626373812465</v>
          </cell>
          <cell r="BL115">
            <v>1610</v>
          </cell>
          <cell r="BN115">
            <v>567654654</v>
          </cell>
          <cell r="BO115">
            <v>212228105</v>
          </cell>
          <cell r="BP115">
            <v>159597907</v>
          </cell>
          <cell r="BR115">
            <v>499888327</v>
          </cell>
          <cell r="CE115">
            <v>538888448</v>
          </cell>
          <cell r="CP115">
            <v>201130987</v>
          </cell>
          <cell r="CQ115">
            <v>855</v>
          </cell>
          <cell r="CT115">
            <v>691</v>
          </cell>
          <cell r="DE115">
            <v>3.698838091901676E-2</v>
          </cell>
          <cell r="DF115">
            <v>0.29438897646990131</v>
          </cell>
          <cell r="DP115">
            <v>0</v>
          </cell>
          <cell r="DU115">
            <v>140</v>
          </cell>
          <cell r="EF115">
            <v>34</v>
          </cell>
          <cell r="EH115">
            <v>4570</v>
          </cell>
          <cell r="EI115">
            <v>3649</v>
          </cell>
        </row>
        <row r="116">
          <cell r="A116">
            <v>219356</v>
          </cell>
          <cell r="R116">
            <v>9090</v>
          </cell>
          <cell r="T116">
            <v>10994</v>
          </cell>
          <cell r="U116">
            <v>1582</v>
          </cell>
          <cell r="AC116">
            <v>17</v>
          </cell>
          <cell r="AN116">
            <v>20</v>
          </cell>
          <cell r="AS116">
            <v>26</v>
          </cell>
          <cell r="AT116">
            <v>23</v>
          </cell>
          <cell r="AU116">
            <v>76</v>
          </cell>
          <cell r="AV116">
            <v>54</v>
          </cell>
          <cell r="AW116">
            <v>26</v>
          </cell>
          <cell r="AY116">
            <v>2412</v>
          </cell>
          <cell r="AZ116">
            <v>1910</v>
          </cell>
          <cell r="BA116">
            <v>79.187396351575458</v>
          </cell>
          <cell r="BE116">
            <v>91.699604743083</v>
          </cell>
          <cell r="BL116">
            <v>286</v>
          </cell>
          <cell r="BN116">
            <v>304332891</v>
          </cell>
          <cell r="BO116">
            <v>84510814</v>
          </cell>
          <cell r="BP116">
            <v>65252669</v>
          </cell>
          <cell r="BR116">
            <v>248207230</v>
          </cell>
          <cell r="CE116">
            <v>280438793</v>
          </cell>
          <cell r="CP116">
            <v>102875539</v>
          </cell>
          <cell r="CQ116">
            <v>546</v>
          </cell>
          <cell r="CT116">
            <v>331</v>
          </cell>
          <cell r="DE116">
            <v>1.9720101781170483E-2</v>
          </cell>
          <cell r="DF116">
            <v>2.0038167938931296E-2</v>
          </cell>
          <cell r="DP116">
            <v>107</v>
          </cell>
          <cell r="DU116">
            <v>64</v>
          </cell>
          <cell r="EF116">
            <v>59</v>
          </cell>
          <cell r="EH116">
            <v>1177</v>
          </cell>
          <cell r="EI116">
            <v>1119</v>
          </cell>
        </row>
        <row r="117">
          <cell r="A117">
            <v>149222</v>
          </cell>
          <cell r="R117">
            <v>13960</v>
          </cell>
          <cell r="T117">
            <v>13031</v>
          </cell>
          <cell r="U117">
            <v>4261</v>
          </cell>
          <cell r="AC117">
            <v>15</v>
          </cell>
          <cell r="AN117">
            <v>19</v>
          </cell>
          <cell r="AS117">
            <v>25</v>
          </cell>
          <cell r="AT117">
            <v>22</v>
          </cell>
          <cell r="AU117">
            <v>68</v>
          </cell>
          <cell r="AV117">
            <v>45</v>
          </cell>
          <cell r="AW117">
            <v>49</v>
          </cell>
          <cell r="AY117">
            <v>4926</v>
          </cell>
          <cell r="AZ117">
            <v>3305</v>
          </cell>
          <cell r="BA117">
            <v>67.092976045472994</v>
          </cell>
          <cell r="BE117">
            <v>80.641229961563695</v>
          </cell>
          <cell r="BL117">
            <v>1172</v>
          </cell>
          <cell r="BN117">
            <v>811252419</v>
          </cell>
          <cell r="BO117">
            <v>140507875</v>
          </cell>
          <cell r="BP117">
            <v>140626068</v>
          </cell>
          <cell r="BR117">
            <v>719401299</v>
          </cell>
          <cell r="CE117">
            <v>804402190</v>
          </cell>
          <cell r="CP117">
            <v>126372924</v>
          </cell>
          <cell r="CQ117">
            <v>1097</v>
          </cell>
          <cell r="CT117">
            <v>666</v>
          </cell>
          <cell r="DE117">
            <v>0.1671293083506824</v>
          </cell>
          <cell r="DF117">
            <v>7.3155216284987279E-2</v>
          </cell>
          <cell r="DP117">
            <v>168</v>
          </cell>
          <cell r="DU117">
            <v>179</v>
          </cell>
          <cell r="EF117">
            <v>60</v>
          </cell>
          <cell r="EH117">
            <v>2420</v>
          </cell>
          <cell r="EI117">
            <v>3093</v>
          </cell>
        </row>
        <row r="118">
          <cell r="A118">
            <v>196079</v>
          </cell>
          <cell r="R118">
            <v>15113</v>
          </cell>
          <cell r="T118">
            <v>13491</v>
          </cell>
          <cell r="U118">
            <v>3422</v>
          </cell>
          <cell r="AC118">
            <v>20</v>
          </cell>
          <cell r="AN118">
            <v>27</v>
          </cell>
          <cell r="AS118">
            <v>31</v>
          </cell>
          <cell r="AT118">
            <v>29</v>
          </cell>
          <cell r="AU118">
            <v>91</v>
          </cell>
          <cell r="AV118">
            <v>81</v>
          </cell>
          <cell r="AW118">
            <v>26</v>
          </cell>
          <cell r="AY118">
            <v>4639</v>
          </cell>
          <cell r="AZ118">
            <v>3476</v>
          </cell>
          <cell r="BA118">
            <v>74.929941797801249</v>
          </cell>
          <cell r="BE118">
            <v>42.494120721191535</v>
          </cell>
          <cell r="BL118">
            <v>1024</v>
          </cell>
          <cell r="BN118">
            <v>490066610</v>
          </cell>
          <cell r="BO118">
            <v>126498550</v>
          </cell>
          <cell r="BP118">
            <v>161616164</v>
          </cell>
          <cell r="BR118">
            <v>375952564</v>
          </cell>
          <cell r="CE118">
            <v>502308589</v>
          </cell>
          <cell r="CP118">
            <v>79713592</v>
          </cell>
          <cell r="CQ118">
            <v>655</v>
          </cell>
          <cell r="CT118">
            <v>533</v>
          </cell>
          <cell r="DE118">
            <v>4.5231478744161294E-2</v>
          </cell>
          <cell r="DF118">
            <v>8.9457813516230125E-2</v>
          </cell>
          <cell r="DP118">
            <v>7</v>
          </cell>
          <cell r="DU118">
            <v>132</v>
          </cell>
          <cell r="EF118">
            <v>47</v>
          </cell>
          <cell r="EH118">
            <v>445</v>
          </cell>
          <cell r="EI118">
            <v>2136</v>
          </cell>
        </row>
        <row r="119">
          <cell r="A119">
            <v>224554</v>
          </cell>
          <cell r="R119">
            <v>7309</v>
          </cell>
          <cell r="T119">
            <v>7884</v>
          </cell>
          <cell r="U119">
            <v>5044</v>
          </cell>
          <cell r="AC119">
            <v>20</v>
          </cell>
          <cell r="AN119">
            <v>18</v>
          </cell>
          <cell r="AS119">
            <v>23</v>
          </cell>
          <cell r="AT119">
            <v>20.5</v>
          </cell>
          <cell r="AU119">
            <v>73</v>
          </cell>
          <cell r="AV119">
            <v>42</v>
          </cell>
          <cell r="AW119">
            <v>54</v>
          </cell>
          <cell r="AY119">
            <v>2973</v>
          </cell>
          <cell r="AZ119">
            <v>1488</v>
          </cell>
          <cell r="BA119">
            <v>50.050454086781023</v>
          </cell>
          <cell r="BE119">
            <v>47.435719249478801</v>
          </cell>
          <cell r="BL119">
            <v>1440</v>
          </cell>
          <cell r="BN119">
            <v>166690805</v>
          </cell>
          <cell r="BO119">
            <v>65515313</v>
          </cell>
          <cell r="BP119">
            <v>45956446</v>
          </cell>
          <cell r="BR119">
            <v>126301939</v>
          </cell>
          <cell r="CE119">
            <v>165964736</v>
          </cell>
          <cell r="CP119">
            <v>19565375</v>
          </cell>
          <cell r="CQ119">
            <v>276</v>
          </cell>
          <cell r="CT119">
            <v>198</v>
          </cell>
          <cell r="DE119">
            <v>0.19600866336633663</v>
          </cell>
          <cell r="DF119">
            <v>0.14727722772277227</v>
          </cell>
          <cell r="DP119">
            <v>0</v>
          </cell>
          <cell r="DU119">
            <v>45</v>
          </cell>
          <cell r="EF119">
            <v>59</v>
          </cell>
          <cell r="EH119">
            <v>2647</v>
          </cell>
          <cell r="EI119">
            <v>4296</v>
          </cell>
        </row>
        <row r="120">
          <cell r="A120">
            <v>228459</v>
          </cell>
          <cell r="R120">
            <v>29959</v>
          </cell>
          <cell r="T120">
            <v>33480</v>
          </cell>
          <cell r="U120">
            <v>4499</v>
          </cell>
          <cell r="AC120">
            <v>23</v>
          </cell>
          <cell r="AN120">
            <v>19</v>
          </cell>
          <cell r="AS120">
            <v>24</v>
          </cell>
          <cell r="AT120">
            <v>21.5</v>
          </cell>
          <cell r="AU120">
            <v>78</v>
          </cell>
          <cell r="AV120">
            <v>53</v>
          </cell>
          <cell r="AW120">
            <v>38</v>
          </cell>
          <cell r="AY120">
            <v>7754</v>
          </cell>
          <cell r="AZ120">
            <v>6339</v>
          </cell>
          <cell r="BA120">
            <v>81.751354139798821</v>
          </cell>
          <cell r="BE120">
            <v>70.841581768142532</v>
          </cell>
          <cell r="BL120">
            <v>1331</v>
          </cell>
          <cell r="BN120">
            <v>639785372</v>
          </cell>
          <cell r="BO120">
            <v>244597210</v>
          </cell>
          <cell r="BP120">
            <v>136193975</v>
          </cell>
          <cell r="BR120">
            <v>459437254</v>
          </cell>
          <cell r="CE120">
            <v>614520723</v>
          </cell>
          <cell r="CP120">
            <v>161626014</v>
          </cell>
          <cell r="CQ120">
            <v>1239</v>
          </cell>
          <cell r="CT120">
            <v>718</v>
          </cell>
          <cell r="DE120">
            <v>8.6863793148845417E-2</v>
          </cell>
          <cell r="DF120">
            <v>0.33213091445272386</v>
          </cell>
          <cell r="DP120">
            <v>38</v>
          </cell>
          <cell r="DU120">
            <v>46</v>
          </cell>
          <cell r="EF120">
            <v>53</v>
          </cell>
          <cell r="EH120">
            <v>6070</v>
          </cell>
          <cell r="EI120">
            <v>3844</v>
          </cell>
        </row>
        <row r="121">
          <cell r="A121">
            <v>100751</v>
          </cell>
          <cell r="R121">
            <v>32010</v>
          </cell>
          <cell r="T121">
            <v>31958</v>
          </cell>
          <cell r="U121">
            <v>5140</v>
          </cell>
          <cell r="AC121">
            <v>24</v>
          </cell>
          <cell r="AN121">
            <v>22</v>
          </cell>
          <cell r="AS121">
            <v>31</v>
          </cell>
          <cell r="AT121">
            <v>26.5</v>
          </cell>
          <cell r="AU121">
            <v>86</v>
          </cell>
          <cell r="AV121">
            <v>67</v>
          </cell>
          <cell r="AW121">
            <v>19</v>
          </cell>
          <cell r="AY121">
            <v>8390</v>
          </cell>
          <cell r="AZ121">
            <v>6195</v>
          </cell>
          <cell r="BA121">
            <v>73.837902264600714</v>
          </cell>
          <cell r="BE121">
            <v>53.586719332651988</v>
          </cell>
          <cell r="BL121">
            <v>1672</v>
          </cell>
          <cell r="BN121">
            <v>1008832367</v>
          </cell>
          <cell r="BO121">
            <v>452717202</v>
          </cell>
          <cell r="BP121">
            <v>146222914</v>
          </cell>
          <cell r="BR121">
            <v>735249498</v>
          </cell>
          <cell r="CE121">
            <v>930367041</v>
          </cell>
          <cell r="CP121">
            <v>667980131</v>
          </cell>
          <cell r="CQ121">
            <v>1328</v>
          </cell>
          <cell r="CT121">
            <v>895</v>
          </cell>
          <cell r="DE121">
            <v>0.11113806674214244</v>
          </cell>
          <cell r="DF121">
            <v>3.8816108685104316E-2</v>
          </cell>
          <cell r="DP121">
            <v>259</v>
          </cell>
          <cell r="DU121">
            <v>264</v>
          </cell>
          <cell r="EF121">
            <v>41</v>
          </cell>
          <cell r="EH121">
            <v>2590</v>
          </cell>
          <cell r="EI121">
            <v>3556</v>
          </cell>
        </row>
        <row r="122">
          <cell r="A122">
            <v>180489</v>
          </cell>
          <cell r="R122">
            <v>9850</v>
          </cell>
          <cell r="T122">
            <v>10777</v>
          </cell>
          <cell r="U122">
            <v>2267</v>
          </cell>
          <cell r="AC122">
            <v>17</v>
          </cell>
          <cell r="AN122">
            <v>20</v>
          </cell>
          <cell r="AS122">
            <v>27</v>
          </cell>
          <cell r="AT122">
            <v>23.5</v>
          </cell>
          <cell r="AU122">
            <v>73</v>
          </cell>
          <cell r="AV122">
            <v>44</v>
          </cell>
          <cell r="AW122">
            <v>38</v>
          </cell>
          <cell r="AY122">
            <v>3144</v>
          </cell>
          <cell r="AZ122">
            <v>1949</v>
          </cell>
          <cell r="BA122">
            <v>61.991094147582693</v>
          </cell>
          <cell r="BE122">
            <v>91.017857142857139</v>
          </cell>
          <cell r="BL122">
            <v>451</v>
          </cell>
          <cell r="BN122">
            <v>326329681</v>
          </cell>
          <cell r="BO122">
            <v>92433312</v>
          </cell>
          <cell r="BP122">
            <v>65255874</v>
          </cell>
          <cell r="BR122">
            <v>274207900</v>
          </cell>
          <cell r="CE122">
            <v>317484644</v>
          </cell>
          <cell r="CP122">
            <v>170167546</v>
          </cell>
          <cell r="CQ122">
            <v>575</v>
          </cell>
          <cell r="CT122">
            <v>481</v>
          </cell>
          <cell r="DE122">
            <v>7.9730144127568223E-3</v>
          </cell>
          <cell r="DF122">
            <v>3.9251763262802823E-2</v>
          </cell>
          <cell r="DP122">
            <v>329</v>
          </cell>
          <cell r="DU122">
            <v>50</v>
          </cell>
          <cell r="EF122">
            <v>51</v>
          </cell>
          <cell r="EH122">
            <v>2611</v>
          </cell>
          <cell r="EI122">
            <v>1886</v>
          </cell>
        </row>
        <row r="123">
          <cell r="A123">
            <v>228796</v>
          </cell>
          <cell r="R123">
            <v>14484</v>
          </cell>
          <cell r="T123">
            <v>20220</v>
          </cell>
          <cell r="U123">
            <v>3177</v>
          </cell>
          <cell r="AC123">
            <v>20</v>
          </cell>
          <cell r="AN123">
            <v>17</v>
          </cell>
          <cell r="AS123">
            <v>23</v>
          </cell>
          <cell r="AT123">
            <v>20</v>
          </cell>
          <cell r="AU123">
            <v>72</v>
          </cell>
          <cell r="AV123">
            <v>40</v>
          </cell>
          <cell r="AW123">
            <v>66</v>
          </cell>
          <cell r="AY123">
            <v>4532</v>
          </cell>
          <cell r="AZ123">
            <v>3364</v>
          </cell>
          <cell r="BA123">
            <v>74.227714033539272</v>
          </cell>
          <cell r="BE123">
            <v>99.985982618446883</v>
          </cell>
          <cell r="BL123">
            <v>1024</v>
          </cell>
          <cell r="BN123">
            <v>430275941</v>
          </cell>
          <cell r="BO123">
            <v>109998227</v>
          </cell>
          <cell r="BP123">
            <v>102797690</v>
          </cell>
          <cell r="BR123">
            <v>362634039</v>
          </cell>
          <cell r="CE123">
            <v>442488220</v>
          </cell>
          <cell r="CP123">
            <v>221018536</v>
          </cell>
          <cell r="CQ123">
            <v>719</v>
          </cell>
          <cell r="CT123">
            <v>483</v>
          </cell>
          <cell r="DE123">
            <v>2.7268453220498354E-2</v>
          </cell>
          <cell r="DF123">
            <v>0.79873488054024022</v>
          </cell>
          <cell r="DP123">
            <v>20</v>
          </cell>
          <cell r="DU123">
            <v>124</v>
          </cell>
          <cell r="EF123">
            <v>44</v>
          </cell>
          <cell r="EH123">
            <v>4932</v>
          </cell>
          <cell r="EI123">
            <v>2541</v>
          </cell>
        </row>
        <row r="124">
          <cell r="A124">
            <v>229027</v>
          </cell>
          <cell r="R124">
            <v>22219</v>
          </cell>
          <cell r="T124">
            <v>24462</v>
          </cell>
          <cell r="U124">
            <v>4325</v>
          </cell>
          <cell r="AC124">
            <v>23</v>
          </cell>
          <cell r="AN124">
            <v>19</v>
          </cell>
          <cell r="AS124">
            <v>25</v>
          </cell>
          <cell r="AT124">
            <v>22</v>
          </cell>
          <cell r="AU124">
            <v>68</v>
          </cell>
          <cell r="AV124">
            <v>31</v>
          </cell>
          <cell r="AW124">
            <v>47</v>
          </cell>
          <cell r="AY124">
            <v>6107</v>
          </cell>
          <cell r="AZ124">
            <v>4824</v>
          </cell>
          <cell r="BA124">
            <v>78.991321434419518</v>
          </cell>
          <cell r="BE124">
            <v>77.951101489876478</v>
          </cell>
          <cell r="BL124">
            <v>1174</v>
          </cell>
          <cell r="BN124">
            <v>515329515</v>
          </cell>
          <cell r="BO124">
            <v>192590017</v>
          </cell>
          <cell r="BP124">
            <v>125417734</v>
          </cell>
          <cell r="BR124">
            <v>428200397</v>
          </cell>
          <cell r="CE124">
            <v>527008027</v>
          </cell>
          <cell r="CP124">
            <v>113909431</v>
          </cell>
          <cell r="CQ124">
            <v>902</v>
          </cell>
          <cell r="CT124">
            <v>621</v>
          </cell>
          <cell r="DE124">
            <v>8.4725744259561614E-2</v>
          </cell>
          <cell r="DF124">
            <v>0.500503699586619</v>
          </cell>
          <cell r="DP124">
            <v>0</v>
          </cell>
          <cell r="DU124">
            <v>109</v>
          </cell>
          <cell r="EF124">
            <v>51</v>
          </cell>
          <cell r="EH124">
            <v>3892</v>
          </cell>
          <cell r="EI124">
            <v>3292</v>
          </cell>
        </row>
        <row r="125">
          <cell r="A125">
            <v>200800</v>
          </cell>
          <cell r="R125">
            <v>17702</v>
          </cell>
          <cell r="T125">
            <v>19093</v>
          </cell>
          <cell r="U125">
            <v>4008</v>
          </cell>
          <cell r="AC125">
            <v>19</v>
          </cell>
          <cell r="AN125">
            <v>19</v>
          </cell>
          <cell r="AS125">
            <v>26</v>
          </cell>
          <cell r="AT125">
            <v>22.5</v>
          </cell>
          <cell r="AU125">
            <v>74</v>
          </cell>
          <cell r="AV125">
            <v>41</v>
          </cell>
          <cell r="AW125">
            <v>40</v>
          </cell>
          <cell r="AY125">
            <v>5354</v>
          </cell>
          <cell r="AZ125">
            <v>3311</v>
          </cell>
          <cell r="BA125">
            <v>61.841613746731419</v>
          </cell>
          <cell r="BE125">
            <v>96.597652644072269</v>
          </cell>
          <cell r="BL125">
            <v>1107</v>
          </cell>
          <cell r="BN125">
            <v>469390497</v>
          </cell>
          <cell r="BO125">
            <v>212569544</v>
          </cell>
          <cell r="BP125">
            <v>100217868</v>
          </cell>
          <cell r="BR125">
            <v>394588246</v>
          </cell>
          <cell r="CE125">
            <v>474290448</v>
          </cell>
          <cell r="CP125">
            <v>238791525</v>
          </cell>
          <cell r="CQ125">
            <v>756</v>
          </cell>
          <cell r="CT125">
            <v>533</v>
          </cell>
          <cell r="DE125">
            <v>0.11042811999480542</v>
          </cell>
          <cell r="DF125">
            <v>2.3115882429332064E-2</v>
          </cell>
          <cell r="DP125">
            <v>152</v>
          </cell>
          <cell r="DU125">
            <v>121</v>
          </cell>
          <cell r="EF125">
            <v>58</v>
          </cell>
          <cell r="EH125">
            <v>3067</v>
          </cell>
          <cell r="EI125">
            <v>2773</v>
          </cell>
        </row>
        <row r="126">
          <cell r="A126">
            <v>100706</v>
          </cell>
          <cell r="R126">
            <v>5482</v>
          </cell>
          <cell r="T126">
            <v>6013</v>
          </cell>
          <cell r="U126">
            <v>1853</v>
          </cell>
          <cell r="AC126">
            <v>16</v>
          </cell>
          <cell r="AN126">
            <v>24</v>
          </cell>
          <cell r="AS126">
            <v>30</v>
          </cell>
          <cell r="AT126">
            <v>27</v>
          </cell>
          <cell r="AU126">
            <v>80</v>
          </cell>
          <cell r="AV126">
            <v>49</v>
          </cell>
          <cell r="AW126">
            <v>27</v>
          </cell>
          <cell r="AY126">
            <v>1613</v>
          </cell>
          <cell r="AZ126">
            <v>1143</v>
          </cell>
          <cell r="BA126">
            <v>70.861748295102288</v>
          </cell>
          <cell r="BE126">
            <v>81.197097944377276</v>
          </cell>
          <cell r="BL126">
            <v>424</v>
          </cell>
          <cell r="BN126">
            <v>192874568</v>
          </cell>
          <cell r="BO126">
            <v>53743262</v>
          </cell>
          <cell r="BP126">
            <v>43997235</v>
          </cell>
          <cell r="BR126">
            <v>200210672</v>
          </cell>
          <cell r="CE126">
            <v>210197406</v>
          </cell>
          <cell r="CP126">
            <v>74366851</v>
          </cell>
          <cell r="CQ126">
            <v>321</v>
          </cell>
          <cell r="CT126">
            <v>229</v>
          </cell>
          <cell r="DE126">
            <v>0.11301805237732011</v>
          </cell>
          <cell r="DF126">
            <v>3.6104754640223745E-2</v>
          </cell>
          <cell r="DP126">
            <v>13</v>
          </cell>
          <cell r="DU126">
            <v>33</v>
          </cell>
          <cell r="EF126">
            <v>46</v>
          </cell>
          <cell r="EH126">
            <v>1356</v>
          </cell>
          <cell r="EI126">
            <v>1439</v>
          </cell>
        </row>
        <row r="127">
          <cell r="A127">
            <v>102614</v>
          </cell>
          <cell r="R127">
            <v>3926</v>
          </cell>
          <cell r="T127">
            <v>7533</v>
          </cell>
          <cell r="U127">
            <v>1105</v>
          </cell>
          <cell r="AC127">
            <v>11</v>
          </cell>
          <cell r="AN127">
            <v>18</v>
          </cell>
          <cell r="AS127">
            <v>26</v>
          </cell>
          <cell r="AT127">
            <v>22</v>
          </cell>
          <cell r="AU127">
            <v>75</v>
          </cell>
          <cell r="AV127">
            <v>28</v>
          </cell>
          <cell r="AW127">
            <v>27</v>
          </cell>
          <cell r="AY127">
            <v>1128</v>
          </cell>
          <cell r="AZ127">
            <v>572</v>
          </cell>
          <cell r="BA127">
            <v>50.709219858156033</v>
          </cell>
          <cell r="BE127">
            <v>73.1016731016731</v>
          </cell>
          <cell r="BL127">
            <v>209</v>
          </cell>
          <cell r="BN127">
            <v>463386661</v>
          </cell>
          <cell r="BO127">
            <v>42410936</v>
          </cell>
          <cell r="BP127">
            <v>184309709</v>
          </cell>
          <cell r="BR127">
            <v>389824828</v>
          </cell>
          <cell r="CE127">
            <v>404516426</v>
          </cell>
          <cell r="CP127">
            <v>90621496</v>
          </cell>
          <cell r="CQ127">
            <v>394</v>
          </cell>
          <cell r="CT127">
            <v>295</v>
          </cell>
          <cell r="DE127">
            <v>1.8175503588793704E-2</v>
          </cell>
          <cell r="DF127">
            <v>4.9664274137531834E-2</v>
          </cell>
          <cell r="DP127">
            <v>0</v>
          </cell>
          <cell r="DU127">
            <v>40</v>
          </cell>
          <cell r="EF127">
            <v>25</v>
          </cell>
          <cell r="EH127">
            <v>3494</v>
          </cell>
          <cell r="EI127">
            <v>926</v>
          </cell>
        </row>
        <row r="128">
          <cell r="A128">
            <v>445188</v>
          </cell>
          <cell r="R128">
            <v>6612</v>
          </cell>
          <cell r="T128">
            <v>6237</v>
          </cell>
          <cell r="U128">
            <v>448</v>
          </cell>
          <cell r="AC128">
            <v>18</v>
          </cell>
          <cell r="AN128">
            <v>19</v>
          </cell>
          <cell r="AS128">
            <v>24</v>
          </cell>
          <cell r="AT128">
            <v>21.5</v>
          </cell>
          <cell r="AU128">
            <v>84</v>
          </cell>
          <cell r="AV128">
            <v>66</v>
          </cell>
          <cell r="AW128">
            <v>62</v>
          </cell>
          <cell r="AY128">
            <v>1163</v>
          </cell>
          <cell r="AZ128">
            <v>1100</v>
          </cell>
          <cell r="BA128">
            <v>94.582975064488394</v>
          </cell>
          <cell r="BE128">
            <v>60.688156081009438</v>
          </cell>
          <cell r="BL128">
            <v>33</v>
          </cell>
          <cell r="BN128">
            <v>311355000</v>
          </cell>
          <cell r="BO128">
            <v>62228000</v>
          </cell>
          <cell r="BP128">
            <v>119095000</v>
          </cell>
          <cell r="BR128">
            <v>235259559</v>
          </cell>
          <cell r="CE128">
            <v>282231000</v>
          </cell>
          <cell r="CP128">
            <v>8162000</v>
          </cell>
          <cell r="CQ128">
            <v>313</v>
          </cell>
          <cell r="CT128">
            <v>215</v>
          </cell>
          <cell r="DE128">
            <v>4.6222887060583397E-2</v>
          </cell>
          <cell r="DF128">
            <v>0.46237845923709797</v>
          </cell>
          <cell r="DP128">
            <v>0</v>
          </cell>
          <cell r="DU128">
            <v>30</v>
          </cell>
          <cell r="EF128">
            <v>55</v>
          </cell>
          <cell r="EH128">
            <v>132</v>
          </cell>
          <cell r="EI128">
            <v>345</v>
          </cell>
        </row>
        <row r="129">
          <cell r="A129">
            <v>126562</v>
          </cell>
          <cell r="R129">
            <v>12307</v>
          </cell>
          <cell r="T129">
            <v>14036</v>
          </cell>
          <cell r="U129">
            <v>9635</v>
          </cell>
          <cell r="AC129">
            <v>16</v>
          </cell>
          <cell r="AN129">
            <v>20</v>
          </cell>
          <cell r="AS129">
            <v>25</v>
          </cell>
          <cell r="AT129">
            <v>22.5</v>
          </cell>
          <cell r="AU129">
            <v>68</v>
          </cell>
          <cell r="AV129">
            <v>46</v>
          </cell>
          <cell r="AW129">
            <v>40</v>
          </cell>
          <cell r="AY129">
            <v>4997</v>
          </cell>
          <cell r="AZ129">
            <v>2435</v>
          </cell>
          <cell r="BA129">
            <v>48.729237542525517</v>
          </cell>
          <cell r="BE129">
            <v>67.417295414973893</v>
          </cell>
          <cell r="BL129">
            <v>1910</v>
          </cell>
          <cell r="BN129">
            <v>1739293112</v>
          </cell>
          <cell r="BO129">
            <v>241408833</v>
          </cell>
          <cell r="BP129">
            <v>13007869</v>
          </cell>
          <cell r="BR129">
            <v>1028944547</v>
          </cell>
          <cell r="CE129">
            <v>1715076729</v>
          </cell>
          <cell r="CP129"/>
          <cell r="CQ129">
            <v>3520</v>
          </cell>
          <cell r="CT129">
            <v>2197</v>
          </cell>
          <cell r="DE129">
            <v>3.9795530395843014E-2</v>
          </cell>
          <cell r="DF129">
            <v>0.15546449241688143</v>
          </cell>
          <cell r="DP129">
            <v>549</v>
          </cell>
          <cell r="DU129">
            <v>103</v>
          </cell>
          <cell r="EF129">
            <v>35</v>
          </cell>
          <cell r="EH129">
            <v>3300</v>
          </cell>
          <cell r="EI129">
            <v>7887</v>
          </cell>
        </row>
        <row r="130">
          <cell r="A130">
            <v>142285</v>
          </cell>
          <cell r="R130">
            <v>8691</v>
          </cell>
          <cell r="T130">
            <v>9116</v>
          </cell>
          <cell r="U130">
            <v>2256</v>
          </cell>
          <cell r="AC130">
            <v>16</v>
          </cell>
          <cell r="AN130">
            <v>20</v>
          </cell>
          <cell r="AS130">
            <v>26</v>
          </cell>
          <cell r="AT130">
            <v>23</v>
          </cell>
          <cell r="AU130">
            <v>80</v>
          </cell>
          <cell r="AV130">
            <v>57</v>
          </cell>
          <cell r="AW130">
            <v>39</v>
          </cell>
          <cell r="AY130">
            <v>2733</v>
          </cell>
          <cell r="AZ130">
            <v>2017</v>
          </cell>
          <cell r="BA130">
            <v>73.801683132089281</v>
          </cell>
          <cell r="BE130">
            <v>72.054088860270454</v>
          </cell>
          <cell r="BL130">
            <v>524</v>
          </cell>
          <cell r="BN130">
            <v>388996669</v>
          </cell>
          <cell r="BO130">
            <v>89409083</v>
          </cell>
          <cell r="BP130">
            <v>126219000</v>
          </cell>
          <cell r="BR130">
            <v>333790190</v>
          </cell>
          <cell r="CE130">
            <v>372738938</v>
          </cell>
          <cell r="CP130">
            <v>240979808</v>
          </cell>
          <cell r="CQ130">
            <v>553</v>
          </cell>
          <cell r="CT130">
            <v>445</v>
          </cell>
          <cell r="DE130">
            <v>1.3805838902567711E-2</v>
          </cell>
          <cell r="DF130">
            <v>8.9342244108336258E-2</v>
          </cell>
          <cell r="DP130">
            <v>112</v>
          </cell>
          <cell r="DU130">
            <v>80</v>
          </cell>
          <cell r="EF130">
            <v>53</v>
          </cell>
          <cell r="EH130">
            <v>1132</v>
          </cell>
          <cell r="EI130">
            <v>1839</v>
          </cell>
        </row>
        <row r="131">
          <cell r="A131">
            <v>160658</v>
          </cell>
          <cell r="R131">
            <v>13854</v>
          </cell>
          <cell r="T131">
            <v>15870</v>
          </cell>
          <cell r="U131">
            <v>1638</v>
          </cell>
          <cell r="AC131">
            <v>23</v>
          </cell>
          <cell r="AN131">
            <v>21</v>
          </cell>
          <cell r="AS131">
            <v>25</v>
          </cell>
          <cell r="AT131">
            <v>23</v>
          </cell>
          <cell r="AU131">
            <v>76</v>
          </cell>
          <cell r="AV131">
            <v>45</v>
          </cell>
          <cell r="AW131">
            <v>37</v>
          </cell>
          <cell r="AY131">
            <v>3073</v>
          </cell>
          <cell r="AZ131">
            <v>2569</v>
          </cell>
          <cell r="BA131">
            <v>83.599088838268798</v>
          </cell>
          <cell r="BE131">
            <v>55.272093236670642</v>
          </cell>
          <cell r="BL131">
            <v>456</v>
          </cell>
          <cell r="BN131">
            <v>268049950</v>
          </cell>
          <cell r="BO131">
            <v>101453441</v>
          </cell>
          <cell r="BP131">
            <v>46622450</v>
          </cell>
          <cell r="BR131">
            <v>217598181</v>
          </cell>
          <cell r="CE131">
            <v>276056655</v>
          </cell>
          <cell r="CP131">
            <v>138917718</v>
          </cell>
          <cell r="CQ131">
            <v>601</v>
          </cell>
          <cell r="CT131">
            <v>376</v>
          </cell>
          <cell r="DE131">
            <v>0.20162211560429519</v>
          </cell>
          <cell r="DF131">
            <v>3.581220013708019E-2</v>
          </cell>
          <cell r="DP131">
            <v>2</v>
          </cell>
          <cell r="DU131">
            <v>46</v>
          </cell>
          <cell r="EF131">
            <v>35</v>
          </cell>
          <cell r="EH131">
            <v>2422</v>
          </cell>
          <cell r="EI131">
            <v>1118</v>
          </cell>
        </row>
        <row r="132">
          <cell r="A132">
            <v>161253</v>
          </cell>
          <cell r="R132">
            <v>8905</v>
          </cell>
          <cell r="T132">
            <v>9297</v>
          </cell>
          <cell r="U132">
            <v>1625</v>
          </cell>
          <cell r="AC132">
            <v>16</v>
          </cell>
          <cell r="AN132">
            <v>20</v>
          </cell>
          <cell r="AS132">
            <v>27</v>
          </cell>
          <cell r="AT132">
            <v>23.5</v>
          </cell>
          <cell r="AU132">
            <v>76</v>
          </cell>
          <cell r="AV132">
            <v>55</v>
          </cell>
          <cell r="AW132">
            <v>36</v>
          </cell>
          <cell r="AY132">
            <v>2046</v>
          </cell>
          <cell r="AZ132">
            <v>1651</v>
          </cell>
          <cell r="BA132">
            <v>80.694037145650043</v>
          </cell>
          <cell r="BE132">
            <v>91.207895689967401</v>
          </cell>
          <cell r="BL132">
            <v>326</v>
          </cell>
          <cell r="BN132">
            <v>346755000</v>
          </cell>
          <cell r="BO132">
            <v>90633000</v>
          </cell>
          <cell r="BP132">
            <v>93139000</v>
          </cell>
          <cell r="BR132">
            <v>300621000</v>
          </cell>
          <cell r="CE132">
            <v>344550000</v>
          </cell>
          <cell r="CP132">
            <v>286644000</v>
          </cell>
          <cell r="CQ132">
            <v>480</v>
          </cell>
          <cell r="CT132">
            <v>390</v>
          </cell>
          <cell r="DE132">
            <v>1.968503937007874E-2</v>
          </cell>
          <cell r="DF132">
            <v>2.4995422083867423E-2</v>
          </cell>
          <cell r="DP132">
            <v>0</v>
          </cell>
          <cell r="DU132">
            <v>69</v>
          </cell>
          <cell r="EF132">
            <v>63</v>
          </cell>
          <cell r="EH132">
            <v>796</v>
          </cell>
          <cell r="EI132">
            <v>1258</v>
          </cell>
        </row>
        <row r="133">
          <cell r="A133">
            <v>163268</v>
          </cell>
          <cell r="R133">
            <v>10752</v>
          </cell>
          <cell r="T133">
            <v>11243</v>
          </cell>
          <cell r="U133">
            <v>2596</v>
          </cell>
          <cell r="AC133">
            <v>19</v>
          </cell>
          <cell r="AN133">
            <v>24</v>
          </cell>
          <cell r="AS133">
            <v>29</v>
          </cell>
          <cell r="AT133">
            <v>26.5</v>
          </cell>
          <cell r="AU133">
            <v>86</v>
          </cell>
          <cell r="AV133">
            <v>63</v>
          </cell>
          <cell r="AW133">
            <v>21</v>
          </cell>
          <cell r="AY133">
            <v>3334</v>
          </cell>
          <cell r="AZ133">
            <v>2540</v>
          </cell>
          <cell r="BA133">
            <v>76.184763047390518</v>
          </cell>
          <cell r="BE133">
            <v>59.422335120895667</v>
          </cell>
          <cell r="BL133">
            <v>694</v>
          </cell>
          <cell r="BN133">
            <v>420966933</v>
          </cell>
          <cell r="BO133">
            <v>104765924</v>
          </cell>
          <cell r="BP133">
            <v>108135786</v>
          </cell>
          <cell r="BR133">
            <v>321453676</v>
          </cell>
          <cell r="CE133">
            <v>386241421</v>
          </cell>
          <cell r="CP133">
            <v>72808950</v>
          </cell>
          <cell r="CQ133">
            <v>529</v>
          </cell>
          <cell r="CT133">
            <v>391</v>
          </cell>
          <cell r="DE133">
            <v>0.16164462750198713</v>
          </cell>
          <cell r="DF133">
            <v>5.636245393453284E-2</v>
          </cell>
          <cell r="DP133">
            <v>0</v>
          </cell>
          <cell r="DU133">
            <v>100</v>
          </cell>
          <cell r="EF133">
            <v>42</v>
          </cell>
          <cell r="EH133">
            <v>1652</v>
          </cell>
          <cell r="EI133">
            <v>2050</v>
          </cell>
        </row>
        <row r="134">
          <cell r="A134">
            <v>166638</v>
          </cell>
          <cell r="R134">
            <v>10789</v>
          </cell>
          <cell r="T134">
            <v>12949</v>
          </cell>
          <cell r="U134">
            <v>4081</v>
          </cell>
          <cell r="AC134">
            <v>16</v>
          </cell>
          <cell r="AN134">
            <v>20</v>
          </cell>
          <cell r="AS134">
            <v>25</v>
          </cell>
          <cell r="AT134">
            <v>22.5</v>
          </cell>
          <cell r="AU134">
            <v>78</v>
          </cell>
          <cell r="AV134">
            <v>42</v>
          </cell>
          <cell r="AW134">
            <v>45</v>
          </cell>
          <cell r="AY134">
            <v>3656</v>
          </cell>
          <cell r="AZ134">
            <v>2558</v>
          </cell>
          <cell r="BA134">
            <v>69.967177242888397</v>
          </cell>
          <cell r="BE134">
            <v>69.054991991457555</v>
          </cell>
          <cell r="BL134">
            <v>1042</v>
          </cell>
          <cell r="BN134">
            <v>410738000</v>
          </cell>
          <cell r="BO134">
            <v>169657000</v>
          </cell>
          <cell r="BP134">
            <v>110295000</v>
          </cell>
          <cell r="BR134">
            <v>366904000</v>
          </cell>
          <cell r="CE134">
            <v>381298000</v>
          </cell>
          <cell r="CP134">
            <v>78857000</v>
          </cell>
          <cell r="CQ134">
            <v>699</v>
          </cell>
          <cell r="CT134">
            <v>496</v>
          </cell>
          <cell r="DE134">
            <v>0.13617146212566059</v>
          </cell>
          <cell r="DF134">
            <v>0.11409277745155608</v>
          </cell>
          <cell r="DP134">
            <v>13</v>
          </cell>
          <cell r="DU134">
            <v>43</v>
          </cell>
          <cell r="EF134">
            <v>55</v>
          </cell>
          <cell r="EH134">
            <v>4102</v>
          </cell>
          <cell r="EI134">
            <v>3510</v>
          </cell>
        </row>
        <row r="135">
          <cell r="A135">
            <v>167987</v>
          </cell>
          <cell r="R135">
            <v>6964</v>
          </cell>
          <cell r="T135">
            <v>7295</v>
          </cell>
          <cell r="U135">
            <v>1621</v>
          </cell>
          <cell r="AC135">
            <v>18</v>
          </cell>
          <cell r="AN135">
            <v>19</v>
          </cell>
          <cell r="AS135">
            <v>25</v>
          </cell>
          <cell r="AT135">
            <v>22</v>
          </cell>
          <cell r="AU135">
            <v>75</v>
          </cell>
          <cell r="AV135">
            <v>46</v>
          </cell>
          <cell r="AW135">
            <v>45</v>
          </cell>
          <cell r="AY135">
            <v>1877</v>
          </cell>
          <cell r="AZ135">
            <v>1368</v>
          </cell>
          <cell r="BA135">
            <v>72.882258923814604</v>
          </cell>
          <cell r="BE135">
            <v>76.261362139375578</v>
          </cell>
          <cell r="BL135">
            <v>418</v>
          </cell>
          <cell r="BN135">
            <v>248668000</v>
          </cell>
          <cell r="BO135">
            <v>72269000</v>
          </cell>
          <cell r="BP135">
            <v>70006000</v>
          </cell>
          <cell r="BR135">
            <v>189341651</v>
          </cell>
          <cell r="CE135">
            <v>225308000</v>
          </cell>
          <cell r="CP135">
            <v>49093966</v>
          </cell>
          <cell r="CQ135">
            <v>390</v>
          </cell>
          <cell r="CT135">
            <v>299</v>
          </cell>
          <cell r="DE135">
            <v>0.11843876177658143</v>
          </cell>
          <cell r="DF135">
            <v>7.570659488559893E-2</v>
          </cell>
          <cell r="DP135">
            <v>66</v>
          </cell>
          <cell r="DU135">
            <v>25</v>
          </cell>
          <cell r="EF135">
            <v>73</v>
          </cell>
          <cell r="EH135">
            <v>1043</v>
          </cell>
          <cell r="EI135">
            <v>1197</v>
          </cell>
        </row>
        <row r="136">
          <cell r="A136">
            <v>166513</v>
          </cell>
          <cell r="R136">
            <v>11091</v>
          </cell>
          <cell r="T136">
            <v>13863</v>
          </cell>
          <cell r="U136">
            <v>4184</v>
          </cell>
          <cell r="AC136">
            <v>17</v>
          </cell>
          <cell r="AN136">
            <v>24</v>
          </cell>
          <cell r="AS136">
            <v>29</v>
          </cell>
          <cell r="AT136">
            <v>26.5</v>
          </cell>
          <cell r="AU136">
            <v>86</v>
          </cell>
          <cell r="AV136">
            <v>56</v>
          </cell>
          <cell r="AW136">
            <v>26</v>
          </cell>
          <cell r="AY136">
            <v>3605</v>
          </cell>
          <cell r="AZ136">
            <v>2456</v>
          </cell>
          <cell r="BA136">
            <v>68.127600554785019</v>
          </cell>
          <cell r="BE136">
            <v>56.787351482832818</v>
          </cell>
          <cell r="BL136">
            <v>976</v>
          </cell>
          <cell r="BN136">
            <v>406819000</v>
          </cell>
          <cell r="BO136">
            <v>164963000</v>
          </cell>
          <cell r="BP136">
            <v>96633000</v>
          </cell>
          <cell r="BR136">
            <v>347373000</v>
          </cell>
          <cell r="CE136">
            <v>390360000</v>
          </cell>
          <cell r="CP136">
            <v>71634000</v>
          </cell>
          <cell r="CQ136">
            <v>565</v>
          </cell>
          <cell r="CT136">
            <v>413</v>
          </cell>
          <cell r="DE136">
            <v>5.5133817254945421E-2</v>
          </cell>
          <cell r="DF136">
            <v>8.2174322602094535E-2</v>
          </cell>
          <cell r="DP136">
            <v>37</v>
          </cell>
          <cell r="DU136">
            <v>87</v>
          </cell>
          <cell r="EF136">
            <v>57</v>
          </cell>
          <cell r="EH136">
            <v>3513</v>
          </cell>
          <cell r="EI136">
            <v>3361</v>
          </cell>
        </row>
        <row r="137">
          <cell r="A137">
            <v>220862</v>
          </cell>
          <cell r="R137">
            <v>14018</v>
          </cell>
          <cell r="T137">
            <v>16644</v>
          </cell>
          <cell r="U137">
            <v>3941</v>
          </cell>
          <cell r="AC137">
            <v>14</v>
          </cell>
          <cell r="AN137">
            <v>19</v>
          </cell>
          <cell r="AS137">
            <v>25</v>
          </cell>
          <cell r="AT137">
            <v>22</v>
          </cell>
          <cell r="AU137">
            <v>77</v>
          </cell>
          <cell r="AV137">
            <v>45</v>
          </cell>
          <cell r="AW137">
            <v>52</v>
          </cell>
          <cell r="AY137">
            <v>4136</v>
          </cell>
          <cell r="AZ137">
            <v>2974</v>
          </cell>
          <cell r="BA137">
            <v>71.905222437137326</v>
          </cell>
          <cell r="BE137">
            <v>39.77927063339731</v>
          </cell>
          <cell r="BL137">
            <v>915</v>
          </cell>
          <cell r="BN137">
            <v>436434686</v>
          </cell>
          <cell r="BO137">
            <v>124540576</v>
          </cell>
          <cell r="BP137">
            <v>94655638</v>
          </cell>
          <cell r="BR137">
            <v>368047516</v>
          </cell>
          <cell r="CE137">
            <v>388827792</v>
          </cell>
          <cell r="CP137">
            <v>200752108</v>
          </cell>
          <cell r="CQ137">
            <v>881</v>
          </cell>
          <cell r="CT137">
            <v>639</v>
          </cell>
          <cell r="DE137">
            <v>0.3391790138450328</v>
          </cell>
          <cell r="DF137">
            <v>4.0417779936847219E-2</v>
          </cell>
          <cell r="DP137">
            <v>109</v>
          </cell>
          <cell r="DU137">
            <v>138</v>
          </cell>
          <cell r="EF137">
            <v>61</v>
          </cell>
          <cell r="EH137">
            <v>4099</v>
          </cell>
          <cell r="EI137">
            <v>3165</v>
          </cell>
        </row>
        <row r="138">
          <cell r="A138">
            <v>178402</v>
          </cell>
          <cell r="R138">
            <v>10017</v>
          </cell>
          <cell r="T138">
            <v>11243</v>
          </cell>
          <cell r="U138">
            <v>5442</v>
          </cell>
          <cell r="AC138">
            <v>14</v>
          </cell>
          <cell r="AN138">
            <v>21</v>
          </cell>
          <cell r="AS138">
            <v>28</v>
          </cell>
          <cell r="AT138">
            <v>24.5</v>
          </cell>
          <cell r="AU138">
            <v>75</v>
          </cell>
          <cell r="AV138">
            <v>50</v>
          </cell>
          <cell r="AW138">
            <v>40</v>
          </cell>
          <cell r="AY138">
            <v>3596</v>
          </cell>
          <cell r="AZ138">
            <v>1812</v>
          </cell>
          <cell r="BA138">
            <v>50.389321468298107</v>
          </cell>
          <cell r="BE138">
            <v>62.714543812104786</v>
          </cell>
          <cell r="BL138">
            <v>1197</v>
          </cell>
          <cell r="BN138">
            <v>387262339</v>
          </cell>
          <cell r="BO138">
            <v>138903021</v>
          </cell>
          <cell r="BP138">
            <v>78829704</v>
          </cell>
          <cell r="BR138">
            <v>310903298</v>
          </cell>
          <cell r="CE138">
            <v>381171918</v>
          </cell>
          <cell r="CP138">
            <v>213733016</v>
          </cell>
          <cell r="CQ138">
            <v>705</v>
          </cell>
          <cell r="CT138">
            <v>412</v>
          </cell>
          <cell r="DE138">
            <v>9.997003296373988E-2</v>
          </cell>
          <cell r="DF138">
            <v>6.4189391669163917E-2</v>
          </cell>
          <cell r="DP138">
            <v>489</v>
          </cell>
          <cell r="DU138">
            <v>98</v>
          </cell>
          <cell r="EF138">
            <v>44</v>
          </cell>
          <cell r="EH138">
            <v>2223</v>
          </cell>
          <cell r="EI138">
            <v>3286</v>
          </cell>
        </row>
        <row r="139">
          <cell r="A139">
            <v>178420</v>
          </cell>
          <cell r="R139">
            <v>6712</v>
          </cell>
          <cell r="T139">
            <v>13545</v>
          </cell>
          <cell r="U139">
            <v>3193</v>
          </cell>
          <cell r="AC139">
            <v>17</v>
          </cell>
          <cell r="AN139">
            <v>21</v>
          </cell>
          <cell r="AS139">
            <v>27</v>
          </cell>
          <cell r="AT139">
            <v>24</v>
          </cell>
          <cell r="AU139">
            <v>75</v>
          </cell>
          <cell r="AV139">
            <v>41</v>
          </cell>
          <cell r="AW139">
            <v>45</v>
          </cell>
          <cell r="AY139">
            <v>3132</v>
          </cell>
          <cell r="AZ139">
            <v>2246</v>
          </cell>
          <cell r="BA139">
            <v>71.711366538952745</v>
          </cell>
          <cell r="BE139">
            <v>75.875706214689259</v>
          </cell>
          <cell r="BL139">
            <v>761</v>
          </cell>
          <cell r="BN139">
            <v>213291750</v>
          </cell>
          <cell r="BO139">
            <v>87482209</v>
          </cell>
          <cell r="BP139">
            <v>57970429</v>
          </cell>
          <cell r="BR139">
            <v>219667404</v>
          </cell>
          <cell r="CE139">
            <v>228672034</v>
          </cell>
          <cell r="CP139">
            <v>74560323</v>
          </cell>
          <cell r="CQ139">
            <v>449</v>
          </cell>
          <cell r="CT139">
            <v>277</v>
          </cell>
          <cell r="DE139">
            <v>0.13741187716573067</v>
          </cell>
          <cell r="DF139">
            <v>2.4913370773091168E-2</v>
          </cell>
          <cell r="DP139">
            <v>41</v>
          </cell>
          <cell r="DU139">
            <v>84</v>
          </cell>
          <cell r="EF139">
            <v>39</v>
          </cell>
          <cell r="EH139">
            <v>3457</v>
          </cell>
          <cell r="EI139">
            <v>2500</v>
          </cell>
        </row>
        <row r="140">
          <cell r="A140">
            <v>182281</v>
          </cell>
          <cell r="R140">
            <v>20060</v>
          </cell>
          <cell r="T140">
            <v>23796</v>
          </cell>
          <cell r="U140">
            <v>4804</v>
          </cell>
          <cell r="AC140">
            <v>22</v>
          </cell>
          <cell r="AN140">
            <v>18</v>
          </cell>
          <cell r="AS140">
            <v>24</v>
          </cell>
          <cell r="AT140">
            <v>21</v>
          </cell>
          <cell r="AU140">
            <v>74</v>
          </cell>
          <cell r="AV140">
            <v>40</v>
          </cell>
          <cell r="AW140">
            <v>41</v>
          </cell>
          <cell r="AY140">
            <v>5292</v>
          </cell>
          <cell r="AZ140">
            <v>3888</v>
          </cell>
          <cell r="BA140">
            <v>73.469387755102048</v>
          </cell>
          <cell r="BE140">
            <v>88.412468762330647</v>
          </cell>
          <cell r="BL140">
            <v>1046</v>
          </cell>
          <cell r="BN140">
            <v>605416000</v>
          </cell>
          <cell r="BO140">
            <v>175760000</v>
          </cell>
          <cell r="BP140">
            <v>155477000</v>
          </cell>
          <cell r="BR140">
            <v>495362000</v>
          </cell>
          <cell r="CE140">
            <v>546153000</v>
          </cell>
          <cell r="CP140">
            <v>214736000</v>
          </cell>
          <cell r="CQ140">
            <v>948</v>
          </cell>
          <cell r="CT140">
            <v>682</v>
          </cell>
          <cell r="DE140">
            <v>7.4335664335664339E-2</v>
          </cell>
          <cell r="DF140">
            <v>0.23807692307692307</v>
          </cell>
          <cell r="DP140">
            <v>209</v>
          </cell>
          <cell r="DU140">
            <v>149</v>
          </cell>
          <cell r="EF140">
            <v>36</v>
          </cell>
          <cell r="EH140">
            <v>6007</v>
          </cell>
          <cell r="EI140">
            <v>4073</v>
          </cell>
        </row>
        <row r="141">
          <cell r="A141">
            <v>182290</v>
          </cell>
          <cell r="R141">
            <v>16250</v>
          </cell>
          <cell r="T141">
            <v>17770</v>
          </cell>
          <cell r="U141">
            <v>3128</v>
          </cell>
          <cell r="AC141">
            <v>22</v>
          </cell>
          <cell r="AN141">
            <v>20</v>
          </cell>
          <cell r="AS141">
            <v>26</v>
          </cell>
          <cell r="AT141">
            <v>23</v>
          </cell>
          <cell r="AU141">
            <v>81</v>
          </cell>
          <cell r="AV141">
            <v>59</v>
          </cell>
          <cell r="AW141">
            <v>28</v>
          </cell>
          <cell r="AY141">
            <v>3979</v>
          </cell>
          <cell r="AZ141">
            <v>3178</v>
          </cell>
          <cell r="BA141">
            <v>79.869313897964318</v>
          </cell>
          <cell r="BE141">
            <v>78.51540080352018</v>
          </cell>
          <cell r="BL141">
            <v>622</v>
          </cell>
          <cell r="BN141">
            <v>585176579</v>
          </cell>
          <cell r="BO141">
            <v>117903974</v>
          </cell>
          <cell r="BP141">
            <v>145852906</v>
          </cell>
          <cell r="BR141">
            <v>521231390</v>
          </cell>
          <cell r="CE141">
            <v>566681721</v>
          </cell>
          <cell r="CP141">
            <v>277619311</v>
          </cell>
          <cell r="CQ141">
            <v>827</v>
          </cell>
          <cell r="CT141">
            <v>555</v>
          </cell>
          <cell r="DE141">
            <v>3.4022394487510765E-2</v>
          </cell>
          <cell r="DF141">
            <v>0.17111685328739593</v>
          </cell>
          <cell r="DP141">
            <v>70</v>
          </cell>
          <cell r="DU141">
            <v>109</v>
          </cell>
          <cell r="EF141">
            <v>38</v>
          </cell>
          <cell r="EH141">
            <v>2329</v>
          </cell>
          <cell r="EI141">
            <v>2477</v>
          </cell>
        </row>
        <row r="142">
          <cell r="A142">
            <v>183044</v>
          </cell>
          <cell r="R142">
            <v>13929</v>
          </cell>
          <cell r="T142">
            <v>13030</v>
          </cell>
          <cell r="U142">
            <v>2321</v>
          </cell>
          <cell r="AC142">
            <v>19</v>
          </cell>
          <cell r="AN142">
            <v>21</v>
          </cell>
          <cell r="AS142">
            <v>27</v>
          </cell>
          <cell r="AT142">
            <v>24</v>
          </cell>
          <cell r="AU142">
            <v>85</v>
          </cell>
          <cell r="AV142">
            <v>79</v>
          </cell>
          <cell r="AW142">
            <v>23</v>
          </cell>
          <cell r="AY142">
            <v>4144</v>
          </cell>
          <cell r="AZ142">
            <v>3204</v>
          </cell>
          <cell r="BA142">
            <v>77.316602316602314</v>
          </cell>
          <cell r="BE142">
            <v>78.613347182549987</v>
          </cell>
          <cell r="BL142">
            <v>722</v>
          </cell>
          <cell r="BN142">
            <v>584510257</v>
          </cell>
          <cell r="BO142">
            <v>193966659</v>
          </cell>
          <cell r="BP142">
            <v>53011053</v>
          </cell>
          <cell r="BR142">
            <v>410008178</v>
          </cell>
          <cell r="CE142">
            <v>539149537</v>
          </cell>
          <cell r="CP142">
            <v>336380227</v>
          </cell>
          <cell r="CQ142">
            <v>618</v>
          </cell>
          <cell r="CT142">
            <v>559</v>
          </cell>
          <cell r="DE142">
            <v>1.2963324864829652E-2</v>
          </cell>
          <cell r="DF142">
            <v>3.2115171650055369E-2</v>
          </cell>
          <cell r="DP142">
            <v>4</v>
          </cell>
          <cell r="DU142">
            <v>75</v>
          </cell>
          <cell r="EF142">
            <v>67</v>
          </cell>
          <cell r="EH142">
            <v>382</v>
          </cell>
          <cell r="EI142">
            <v>1590</v>
          </cell>
        </row>
        <row r="143">
          <cell r="A143">
            <v>159939</v>
          </cell>
          <cell r="R143">
            <v>5830</v>
          </cell>
          <cell r="T143">
            <v>6601</v>
          </cell>
          <cell r="U143">
            <v>1822</v>
          </cell>
          <cell r="AC143">
            <v>20</v>
          </cell>
          <cell r="AN143">
            <v>20</v>
          </cell>
          <cell r="AS143">
            <v>24</v>
          </cell>
          <cell r="AT143">
            <v>22</v>
          </cell>
          <cell r="AU143">
            <v>62</v>
          </cell>
          <cell r="AV143">
            <v>35</v>
          </cell>
          <cell r="AW143">
            <v>47</v>
          </cell>
          <cell r="AY143">
            <v>1910</v>
          </cell>
          <cell r="AZ143">
            <v>1248</v>
          </cell>
          <cell r="BA143">
            <v>65.340314136125656</v>
          </cell>
          <cell r="BE143">
            <v>57.655137334689719</v>
          </cell>
          <cell r="BL143">
            <v>618</v>
          </cell>
          <cell r="BN143">
            <v>153125883</v>
          </cell>
          <cell r="BO143">
            <v>61747089</v>
          </cell>
          <cell r="BP143">
            <v>31643424</v>
          </cell>
          <cell r="BR143">
            <v>142655040</v>
          </cell>
          <cell r="CE143">
            <v>156518227</v>
          </cell>
          <cell r="CP143">
            <v>23250028</v>
          </cell>
          <cell r="CQ143">
            <v>270</v>
          </cell>
          <cell r="CT143">
            <v>196</v>
          </cell>
          <cell r="DE143">
            <v>0.15042146503621037</v>
          </cell>
          <cell r="DF143">
            <v>0.10281372432624955</v>
          </cell>
          <cell r="DP143">
            <v>0</v>
          </cell>
          <cell r="DU143">
            <v>44</v>
          </cell>
          <cell r="EF143">
            <v>33</v>
          </cell>
          <cell r="EH143">
            <v>1856</v>
          </cell>
          <cell r="EI143">
            <v>1454</v>
          </cell>
        </row>
        <row r="144">
          <cell r="A144">
            <v>199139</v>
          </cell>
          <cell r="R144">
            <v>22184</v>
          </cell>
          <cell r="T144">
            <v>22732</v>
          </cell>
          <cell r="U144">
            <v>5251</v>
          </cell>
          <cell r="AC144">
            <v>19</v>
          </cell>
          <cell r="AN144">
            <v>21</v>
          </cell>
          <cell r="AS144">
            <v>26</v>
          </cell>
          <cell r="AT144">
            <v>23.5</v>
          </cell>
          <cell r="AU144">
            <v>83</v>
          </cell>
          <cell r="AV144">
            <v>53</v>
          </cell>
          <cell r="AW144">
            <v>36</v>
          </cell>
          <cell r="AY144">
            <v>6186</v>
          </cell>
          <cell r="AZ144">
            <v>4719</v>
          </cell>
          <cell r="BA144">
            <v>76.285160038797287</v>
          </cell>
          <cell r="BE144">
            <v>63.309528169443944</v>
          </cell>
          <cell r="BL144">
            <v>1339</v>
          </cell>
          <cell r="BN144">
            <v>579768119</v>
          </cell>
          <cell r="BO144">
            <v>181029353</v>
          </cell>
          <cell r="BP144">
            <v>199788951</v>
          </cell>
          <cell r="BR144">
            <v>402969452</v>
          </cell>
          <cell r="CE144">
            <v>540741281</v>
          </cell>
          <cell r="CP144">
            <v>156750352</v>
          </cell>
          <cell r="CQ144">
            <v>1009</v>
          </cell>
          <cell r="CT144">
            <v>701</v>
          </cell>
          <cell r="DE144">
            <v>0.15970410606439625</v>
          </cell>
          <cell r="DF144">
            <v>7.8440481721044925E-2</v>
          </cell>
          <cell r="DP144">
            <v>4</v>
          </cell>
          <cell r="DU144">
            <v>124</v>
          </cell>
          <cell r="EF144">
            <v>58</v>
          </cell>
          <cell r="EH144">
            <v>3864</v>
          </cell>
          <cell r="EI144">
            <v>3764</v>
          </cell>
        </row>
        <row r="145">
          <cell r="A145">
            <v>199148</v>
          </cell>
          <cell r="R145">
            <v>15048</v>
          </cell>
          <cell r="T145">
            <v>16091</v>
          </cell>
          <cell r="U145">
            <v>3302</v>
          </cell>
          <cell r="AC145">
            <v>17</v>
          </cell>
          <cell r="AN145">
            <v>20</v>
          </cell>
          <cell r="AS145">
            <v>24</v>
          </cell>
          <cell r="AT145">
            <v>22</v>
          </cell>
          <cell r="AU145">
            <v>77</v>
          </cell>
          <cell r="AV145">
            <v>56</v>
          </cell>
          <cell r="AW145">
            <v>51</v>
          </cell>
          <cell r="AY145">
            <v>3860</v>
          </cell>
          <cell r="AZ145">
            <v>2969</v>
          </cell>
          <cell r="BA145">
            <v>76.917098445595855</v>
          </cell>
          <cell r="BE145">
            <v>58.603066439522998</v>
          </cell>
          <cell r="BL145">
            <v>762</v>
          </cell>
          <cell r="BN145">
            <v>379890095</v>
          </cell>
          <cell r="BO145">
            <v>91899672</v>
          </cell>
          <cell r="BP145">
            <v>144234249</v>
          </cell>
          <cell r="BR145">
            <v>286447291</v>
          </cell>
          <cell r="CE145">
            <v>361574370</v>
          </cell>
          <cell r="CP145">
            <v>254505326</v>
          </cell>
          <cell r="CQ145">
            <v>737</v>
          </cell>
          <cell r="CT145">
            <v>512</v>
          </cell>
          <cell r="DE145">
            <v>0.25385448357654822</v>
          </cell>
          <cell r="DF145">
            <v>6.8117361934718706E-2</v>
          </cell>
          <cell r="DP145">
            <v>0</v>
          </cell>
          <cell r="DU145">
            <v>129</v>
          </cell>
          <cell r="EF145">
            <v>58</v>
          </cell>
          <cell r="EH145">
            <v>2968</v>
          </cell>
          <cell r="EI145">
            <v>2603</v>
          </cell>
        </row>
        <row r="146">
          <cell r="A146">
            <v>200280</v>
          </cell>
          <cell r="R146">
            <v>10867</v>
          </cell>
          <cell r="T146">
            <v>11577</v>
          </cell>
          <cell r="U146">
            <v>3374</v>
          </cell>
          <cell r="AC146">
            <v>21</v>
          </cell>
          <cell r="AN146">
            <v>21</v>
          </cell>
          <cell r="AS146">
            <v>26</v>
          </cell>
          <cell r="AT146">
            <v>23.5</v>
          </cell>
          <cell r="AU146">
            <v>81</v>
          </cell>
          <cell r="AV146">
            <v>54</v>
          </cell>
          <cell r="AW146">
            <v>20</v>
          </cell>
          <cell r="AY146">
            <v>3058</v>
          </cell>
          <cell r="AZ146">
            <v>2043</v>
          </cell>
          <cell r="BA146">
            <v>66.808371484630484</v>
          </cell>
          <cell r="BE146">
            <v>81.890243902439025</v>
          </cell>
          <cell r="BL146">
            <v>747</v>
          </cell>
          <cell r="BN146">
            <v>519272395</v>
          </cell>
          <cell r="BO146">
            <v>130819271</v>
          </cell>
          <cell r="BP146">
            <v>108236618</v>
          </cell>
          <cell r="BR146">
            <v>406113916</v>
          </cell>
          <cell r="CE146">
            <v>442059899</v>
          </cell>
          <cell r="CP146">
            <v>14570498</v>
          </cell>
          <cell r="CQ146">
            <v>728</v>
          </cell>
          <cell r="CT146">
            <v>481</v>
          </cell>
          <cell r="DE146">
            <v>2.4948164002407867E-2</v>
          </cell>
          <cell r="DF146">
            <v>2.9429469600695604E-2</v>
          </cell>
          <cell r="DP146">
            <v>181</v>
          </cell>
          <cell r="DU146">
            <v>87</v>
          </cell>
          <cell r="EF146">
            <v>50</v>
          </cell>
          <cell r="EH146">
            <v>1995</v>
          </cell>
          <cell r="EI146">
            <v>2572</v>
          </cell>
        </row>
        <row r="147">
          <cell r="A147">
            <v>127741</v>
          </cell>
          <cell r="R147">
            <v>9163</v>
          </cell>
          <cell r="T147">
            <v>9430</v>
          </cell>
          <cell r="U147">
            <v>2786</v>
          </cell>
          <cell r="AC147">
            <v>18</v>
          </cell>
          <cell r="AN147">
            <v>19</v>
          </cell>
          <cell r="AS147">
            <v>25</v>
          </cell>
          <cell r="AT147">
            <v>22</v>
          </cell>
          <cell r="AU147">
            <v>72</v>
          </cell>
          <cell r="AV147">
            <v>48</v>
          </cell>
          <cell r="AW147">
            <v>36</v>
          </cell>
          <cell r="AY147">
            <v>2871</v>
          </cell>
          <cell r="AZ147">
            <v>2134</v>
          </cell>
          <cell r="BA147">
            <v>74.329501915708818</v>
          </cell>
          <cell r="BE147">
            <v>89.34621307573849</v>
          </cell>
          <cell r="BL147">
            <v>655</v>
          </cell>
          <cell r="BN147">
            <v>202891440</v>
          </cell>
          <cell r="BO147">
            <v>102175619</v>
          </cell>
          <cell r="BP147">
            <v>0</v>
          </cell>
          <cell r="BR147">
            <v>184167059</v>
          </cell>
          <cell r="CE147">
            <v>216513161</v>
          </cell>
          <cell r="CP147">
            <v>83071771</v>
          </cell>
          <cell r="CQ147">
            <v>485</v>
          </cell>
          <cell r="CT147">
            <v>381</v>
          </cell>
          <cell r="DE147">
            <v>3.6345776031434185E-2</v>
          </cell>
          <cell r="DF147">
            <v>0.15332351015062212</v>
          </cell>
          <cell r="DP147">
            <v>0</v>
          </cell>
          <cell r="DU147">
            <v>82</v>
          </cell>
          <cell r="EF147">
            <v>57</v>
          </cell>
          <cell r="EH147">
            <v>1171</v>
          </cell>
          <cell r="EI147">
            <v>2371</v>
          </cell>
        </row>
        <row r="148">
          <cell r="A148">
            <v>243221</v>
          </cell>
          <cell r="R148">
            <v>14039</v>
          </cell>
          <cell r="T148">
            <v>13014</v>
          </cell>
          <cell r="U148">
            <v>3440</v>
          </cell>
          <cell r="AC148">
            <v>18</v>
          </cell>
          <cell r="AN148">
            <v>22</v>
          </cell>
          <cell r="AS148">
            <v>29</v>
          </cell>
          <cell r="AT148">
            <v>25.5</v>
          </cell>
          <cell r="AU148">
            <v>92</v>
          </cell>
          <cell r="AV148">
            <v>44</v>
          </cell>
          <cell r="AW148">
            <v>51</v>
          </cell>
          <cell r="AY148">
            <v>2460</v>
          </cell>
          <cell r="AZ148">
            <v>1866</v>
          </cell>
          <cell r="BA148">
            <v>75.853658536585371</v>
          </cell>
          <cell r="BE148">
            <v>29.388173848162658</v>
          </cell>
          <cell r="BL148">
            <v>322</v>
          </cell>
          <cell r="BN148">
            <v>354144751</v>
          </cell>
          <cell r="BO148">
            <v>15045387</v>
          </cell>
          <cell r="BP148">
            <v>281414390</v>
          </cell>
          <cell r="BR148">
            <v>292942388</v>
          </cell>
          <cell r="CE148">
            <v>294584522</v>
          </cell>
          <cell r="CP148"/>
          <cell r="CQ148">
            <v>790</v>
          </cell>
          <cell r="CT148">
            <v>688</v>
          </cell>
          <cell r="DE148">
            <v>1.3978363923665977E-3</v>
          </cell>
          <cell r="DF148">
            <v>0.79640209067703904</v>
          </cell>
          <cell r="DP148">
            <v>168</v>
          </cell>
          <cell r="DU148">
            <v>104</v>
          </cell>
          <cell r="EF148">
            <v>9</v>
          </cell>
          <cell r="EH148">
            <v>979</v>
          </cell>
          <cell r="EI148">
            <v>2522</v>
          </cell>
        </row>
        <row r="149">
          <cell r="A149">
            <v>217484</v>
          </cell>
          <cell r="R149">
            <v>14128</v>
          </cell>
          <cell r="T149">
            <v>13641</v>
          </cell>
          <cell r="U149">
            <v>2972</v>
          </cell>
          <cell r="AC149">
            <v>17</v>
          </cell>
          <cell r="AN149">
            <v>20</v>
          </cell>
          <cell r="AS149">
            <v>26</v>
          </cell>
          <cell r="AT149">
            <v>23</v>
          </cell>
          <cell r="AU149">
            <v>84</v>
          </cell>
          <cell r="AV149">
            <v>63</v>
          </cell>
          <cell r="AW149">
            <v>25</v>
          </cell>
          <cell r="AY149">
            <v>3848</v>
          </cell>
          <cell r="AZ149">
            <v>3088</v>
          </cell>
          <cell r="BA149">
            <v>80.249480249480257</v>
          </cell>
          <cell r="BE149">
            <v>73.553962486497099</v>
          </cell>
          <cell r="BL149">
            <v>514</v>
          </cell>
          <cell r="BN149">
            <v>539036625</v>
          </cell>
          <cell r="BO149">
            <v>205575822</v>
          </cell>
          <cell r="BP149">
            <v>69921324</v>
          </cell>
          <cell r="BR149">
            <v>376750452</v>
          </cell>
          <cell r="CE149">
            <v>477892491</v>
          </cell>
          <cell r="CP149">
            <v>142587930</v>
          </cell>
          <cell r="CQ149">
            <v>699</v>
          </cell>
          <cell r="CT149">
            <v>531</v>
          </cell>
          <cell r="DE149">
            <v>4.8696803707939565E-2</v>
          </cell>
          <cell r="DF149">
            <v>8.4271353759104314E-2</v>
          </cell>
          <cell r="DP149">
            <v>153</v>
          </cell>
          <cell r="DU149">
            <v>93</v>
          </cell>
          <cell r="EF149">
            <v>70</v>
          </cell>
          <cell r="EH149">
            <v>1003</v>
          </cell>
          <cell r="EI149">
            <v>1723</v>
          </cell>
        </row>
        <row r="150">
          <cell r="A150">
            <v>102094</v>
          </cell>
          <cell r="R150">
            <v>13481</v>
          </cell>
          <cell r="T150">
            <v>11524</v>
          </cell>
          <cell r="U150">
            <v>4687</v>
          </cell>
          <cell r="AC150">
            <v>20</v>
          </cell>
          <cell r="AN150">
            <v>20</v>
          </cell>
          <cell r="AS150">
            <v>25</v>
          </cell>
          <cell r="AT150">
            <v>22.5</v>
          </cell>
          <cell r="AU150">
            <v>73</v>
          </cell>
          <cell r="AV150">
            <v>36</v>
          </cell>
          <cell r="AW150">
            <v>43</v>
          </cell>
          <cell r="AY150">
            <v>3067</v>
          </cell>
          <cell r="AZ150">
            <v>1863</v>
          </cell>
          <cell r="BA150">
            <v>60.743397456798178</v>
          </cell>
          <cell r="BE150">
            <v>78.158490566037727</v>
          </cell>
          <cell r="BL150">
            <v>982</v>
          </cell>
          <cell r="BN150">
            <v>704395000</v>
          </cell>
          <cell r="BO150">
            <v>120265000</v>
          </cell>
          <cell r="BP150">
            <v>103974000</v>
          </cell>
          <cell r="BR150">
            <v>354306000</v>
          </cell>
          <cell r="CE150">
            <v>695156000</v>
          </cell>
          <cell r="CP150">
            <v>174138000</v>
          </cell>
          <cell r="CQ150">
            <v>788</v>
          </cell>
          <cell r="CT150">
            <v>388</v>
          </cell>
          <cell r="DE150">
            <v>0.21454567886003331</v>
          </cell>
          <cell r="DF150">
            <v>2.6463512429831595E-2</v>
          </cell>
          <cell r="DP150">
            <v>207</v>
          </cell>
          <cell r="DU150">
            <v>15</v>
          </cell>
          <cell r="EF150">
            <v>57</v>
          </cell>
          <cell r="EH150">
            <v>2296</v>
          </cell>
          <cell r="EI150">
            <v>3757</v>
          </cell>
        </row>
        <row r="151">
          <cell r="A151">
            <v>219471</v>
          </cell>
          <cell r="R151">
            <v>6251</v>
          </cell>
          <cell r="T151">
            <v>7435</v>
          </cell>
          <cell r="U151">
            <v>2536</v>
          </cell>
          <cell r="AC151">
            <v>17</v>
          </cell>
          <cell r="AN151">
            <v>20</v>
          </cell>
          <cell r="AS151">
            <v>25</v>
          </cell>
          <cell r="AT151">
            <v>22.5</v>
          </cell>
          <cell r="AU151">
            <v>77</v>
          </cell>
          <cell r="AV151">
            <v>52</v>
          </cell>
          <cell r="AW151">
            <v>28</v>
          </cell>
          <cell r="AY151">
            <v>2202</v>
          </cell>
          <cell r="AZ151">
            <v>1292</v>
          </cell>
          <cell r="BA151">
            <v>58.673932788374202</v>
          </cell>
          <cell r="BE151">
            <v>73.541963015647227</v>
          </cell>
          <cell r="BL151">
            <v>570</v>
          </cell>
          <cell r="BN151">
            <v>211804942</v>
          </cell>
          <cell r="BO151">
            <v>60006782</v>
          </cell>
          <cell r="BP151">
            <v>57532985</v>
          </cell>
          <cell r="BR151">
            <v>175351516</v>
          </cell>
          <cell r="CE151">
            <v>192815842</v>
          </cell>
          <cell r="CP151">
            <v>210205498</v>
          </cell>
          <cell r="CQ151">
            <v>432</v>
          </cell>
          <cell r="CT151">
            <v>255</v>
          </cell>
          <cell r="DE151">
            <v>2.3869220740146423E-2</v>
          </cell>
          <cell r="DF151">
            <v>2.9284926286230067E-2</v>
          </cell>
          <cell r="DP151">
            <v>150</v>
          </cell>
          <cell r="DU151">
            <v>69</v>
          </cell>
          <cell r="EF151">
            <v>57</v>
          </cell>
          <cell r="EH151">
            <v>1227</v>
          </cell>
          <cell r="EI151">
            <v>1783</v>
          </cell>
        </row>
        <row r="152">
          <cell r="A152">
            <v>176372</v>
          </cell>
          <cell r="R152">
            <v>11735</v>
          </cell>
          <cell r="T152">
            <v>11840</v>
          </cell>
          <cell r="U152">
            <v>2711</v>
          </cell>
          <cell r="AC152">
            <v>17</v>
          </cell>
          <cell r="AN152">
            <v>19</v>
          </cell>
          <cell r="AS152">
            <v>26</v>
          </cell>
          <cell r="AT152">
            <v>22.5</v>
          </cell>
          <cell r="AU152">
            <v>73</v>
          </cell>
          <cell r="AV152">
            <v>50</v>
          </cell>
          <cell r="AW152">
            <v>53</v>
          </cell>
          <cell r="AY152">
            <v>3325</v>
          </cell>
          <cell r="AZ152">
            <v>2379</v>
          </cell>
          <cell r="BA152">
            <v>71.548872180451127</v>
          </cell>
          <cell r="BE152">
            <v>58.038372477671189</v>
          </cell>
          <cell r="BL152">
            <v>797</v>
          </cell>
          <cell r="BN152">
            <v>335563228</v>
          </cell>
          <cell r="BO152">
            <v>85530797</v>
          </cell>
          <cell r="BP152">
            <v>86060895</v>
          </cell>
          <cell r="BR152">
            <v>277215455</v>
          </cell>
          <cell r="CE152">
            <v>327053468</v>
          </cell>
          <cell r="CP152">
            <v>82656978</v>
          </cell>
          <cell r="CQ152">
            <v>689</v>
          </cell>
          <cell r="CT152">
            <v>513</v>
          </cell>
          <cell r="DE152">
            <v>0.27235241564153667</v>
          </cell>
          <cell r="DF152">
            <v>2.9963576386502645E-2</v>
          </cell>
          <cell r="DP152">
            <v>0</v>
          </cell>
          <cell r="DU152">
            <v>149</v>
          </cell>
          <cell r="EF152">
            <v>63</v>
          </cell>
          <cell r="EH152">
            <v>2558</v>
          </cell>
          <cell r="EI152">
            <v>2090</v>
          </cell>
        </row>
        <row r="153">
          <cell r="A153">
            <v>206084</v>
          </cell>
          <cell r="R153">
            <v>15709</v>
          </cell>
          <cell r="T153">
            <v>16064</v>
          </cell>
          <cell r="U153">
            <v>4313</v>
          </cell>
          <cell r="AC153">
            <v>20</v>
          </cell>
          <cell r="AN153">
            <v>20</v>
          </cell>
          <cell r="AS153">
            <v>26</v>
          </cell>
          <cell r="AT153">
            <v>23</v>
          </cell>
          <cell r="AU153">
            <v>72</v>
          </cell>
          <cell r="AV153">
            <v>41</v>
          </cell>
          <cell r="AW153">
            <v>39</v>
          </cell>
          <cell r="AY153">
            <v>4715</v>
          </cell>
          <cell r="AZ153">
            <v>2978</v>
          </cell>
          <cell r="BA153">
            <v>63.160127253446454</v>
          </cell>
          <cell r="BE153">
            <v>93.200973965162021</v>
          </cell>
          <cell r="BL153">
            <v>1079</v>
          </cell>
          <cell r="BN153">
            <v>864120636</v>
          </cell>
          <cell r="BO153">
            <v>206292300</v>
          </cell>
          <cell r="BP153">
            <v>106416882</v>
          </cell>
          <cell r="BR153">
            <v>449667467</v>
          </cell>
          <cell r="CE153">
            <v>895645156</v>
          </cell>
          <cell r="CP153">
            <v>279909833</v>
          </cell>
          <cell r="CQ153">
            <v>733</v>
          </cell>
          <cell r="CT153">
            <v>507</v>
          </cell>
          <cell r="DE153">
            <v>0.10830838690680669</v>
          </cell>
          <cell r="DF153">
            <v>4.2989645188202384E-2</v>
          </cell>
          <cell r="DP153">
            <v>422</v>
          </cell>
          <cell r="DU153">
            <v>167</v>
          </cell>
          <cell r="EF153">
            <v>53</v>
          </cell>
          <cell r="EH153">
            <v>2398</v>
          </cell>
          <cell r="EI153">
            <v>2666</v>
          </cell>
        </row>
        <row r="154">
          <cell r="A154">
            <v>231174</v>
          </cell>
          <cell r="R154">
            <v>11290</v>
          </cell>
          <cell r="T154">
            <v>10973</v>
          </cell>
          <cell r="U154">
            <v>1842</v>
          </cell>
          <cell r="AC154">
            <v>15</v>
          </cell>
          <cell r="AN154">
            <v>24</v>
          </cell>
          <cell r="AS154">
            <v>29</v>
          </cell>
          <cell r="AT154">
            <v>26.5</v>
          </cell>
          <cell r="AU154">
            <v>86</v>
          </cell>
          <cell r="AV154">
            <v>77</v>
          </cell>
          <cell r="AW154">
            <v>19</v>
          </cell>
          <cell r="AY154">
            <v>3082</v>
          </cell>
          <cell r="AZ154">
            <v>2496</v>
          </cell>
          <cell r="BA154">
            <v>80.986372485399087</v>
          </cell>
          <cell r="BE154">
            <v>70.851467911687905</v>
          </cell>
          <cell r="BL154">
            <v>362</v>
          </cell>
          <cell r="BN154">
            <v>642422000</v>
          </cell>
          <cell r="BO154">
            <v>282478000</v>
          </cell>
          <cell r="BP154">
            <v>43012000</v>
          </cell>
          <cell r="BR154">
            <v>551897000</v>
          </cell>
          <cell r="CE154">
            <v>658746000</v>
          </cell>
          <cell r="CP154">
            <v>406131000</v>
          </cell>
          <cell r="CQ154">
            <v>1106</v>
          </cell>
          <cell r="CT154">
            <v>567</v>
          </cell>
          <cell r="DE154">
            <v>1.4280140460397972E-2</v>
          </cell>
          <cell r="DF154">
            <v>3.995317986734296E-2</v>
          </cell>
          <cell r="DP154">
            <v>145</v>
          </cell>
          <cell r="DU154">
            <v>79</v>
          </cell>
          <cell r="EF154">
            <v>44</v>
          </cell>
          <cell r="EH154">
            <v>701</v>
          </cell>
          <cell r="EI154">
            <v>1327</v>
          </cell>
        </row>
        <row r="155">
          <cell r="A155">
            <v>240727</v>
          </cell>
          <cell r="R155">
            <v>9949</v>
          </cell>
          <cell r="T155">
            <v>10045</v>
          </cell>
          <cell r="U155">
            <v>2603</v>
          </cell>
          <cell r="AC155">
            <v>14</v>
          </cell>
          <cell r="AN155">
            <v>22</v>
          </cell>
          <cell r="AS155">
            <v>27</v>
          </cell>
          <cell r="AT155">
            <v>24.5</v>
          </cell>
          <cell r="AU155">
            <v>77</v>
          </cell>
          <cell r="AV155">
            <v>55</v>
          </cell>
          <cell r="AW155">
            <v>21</v>
          </cell>
          <cell r="AY155">
            <v>2899</v>
          </cell>
          <cell r="AZ155">
            <v>2185</v>
          </cell>
          <cell r="BA155">
            <v>75.37081752328389</v>
          </cell>
          <cell r="BE155">
            <v>95.662443633240287</v>
          </cell>
          <cell r="BL155">
            <v>492</v>
          </cell>
          <cell r="BN155">
            <v>567222215</v>
          </cell>
          <cell r="BO155">
            <v>53600770</v>
          </cell>
          <cell r="BP155">
            <v>236225525</v>
          </cell>
          <cell r="BR155">
            <v>427287566</v>
          </cell>
          <cell r="CE155">
            <v>501349814</v>
          </cell>
          <cell r="CP155">
            <v>419889000</v>
          </cell>
          <cell r="CQ155">
            <v>754</v>
          </cell>
          <cell r="CT155">
            <v>597</v>
          </cell>
          <cell r="DE155">
            <v>9.3295382669196705E-3</v>
          </cell>
          <cell r="DF155">
            <v>6.040480708412397E-2</v>
          </cell>
          <cell r="DP155">
            <v>129</v>
          </cell>
          <cell r="DU155">
            <v>93</v>
          </cell>
          <cell r="EF155">
            <v>36</v>
          </cell>
          <cell r="EH155">
            <v>2179</v>
          </cell>
          <cell r="EI155">
            <v>2043</v>
          </cell>
        </row>
        <row r="156">
          <cell r="A156">
            <v>230728</v>
          </cell>
          <cell r="R156">
            <v>18211</v>
          </cell>
          <cell r="T156">
            <v>25259</v>
          </cell>
          <cell r="U156">
            <v>3363</v>
          </cell>
          <cell r="AC156">
            <v>22</v>
          </cell>
          <cell r="AN156">
            <v>20</v>
          </cell>
          <cell r="AS156">
            <v>27</v>
          </cell>
          <cell r="AT156">
            <v>23.5</v>
          </cell>
          <cell r="AU156">
            <v>71</v>
          </cell>
          <cell r="AV156">
            <v>49</v>
          </cell>
          <cell r="AW156">
            <v>32</v>
          </cell>
          <cell r="AY156">
            <v>5835</v>
          </cell>
          <cell r="AZ156">
            <v>3551</v>
          </cell>
          <cell r="BA156">
            <v>60.856898029134534</v>
          </cell>
          <cell r="BE156">
            <v>96.670379997524449</v>
          </cell>
          <cell r="BL156">
            <v>904</v>
          </cell>
          <cell r="BN156">
            <v>672790968</v>
          </cell>
          <cell r="BO156">
            <v>120604507</v>
          </cell>
          <cell r="BP156">
            <v>182193753</v>
          </cell>
          <cell r="BR156">
            <v>543773611</v>
          </cell>
          <cell r="CE156">
            <v>617768922</v>
          </cell>
          <cell r="CP156">
            <v>283081523</v>
          </cell>
          <cell r="CQ156">
            <v>894</v>
          </cell>
          <cell r="CT156">
            <v>690</v>
          </cell>
          <cell r="DE156">
            <v>8.6297253860666626E-3</v>
          </cell>
          <cell r="DF156">
            <v>5.6599818321570822E-2</v>
          </cell>
          <cell r="DP156">
            <v>6</v>
          </cell>
          <cell r="DU156">
            <v>102</v>
          </cell>
          <cell r="EF156">
            <v>33</v>
          </cell>
          <cell r="EH156">
            <v>5368</v>
          </cell>
          <cell r="EI156">
            <v>2783</v>
          </cell>
        </row>
        <row r="157">
          <cell r="A157">
            <v>172699</v>
          </cell>
          <cell r="R157">
            <v>16534</v>
          </cell>
          <cell r="T157">
            <v>18567</v>
          </cell>
          <cell r="U157">
            <v>4962</v>
          </cell>
          <cell r="AC157">
            <v>17</v>
          </cell>
          <cell r="AN157">
            <v>19</v>
          </cell>
          <cell r="AS157">
            <v>25</v>
          </cell>
          <cell r="AT157">
            <v>22</v>
          </cell>
          <cell r="AU157">
            <v>79</v>
          </cell>
          <cell r="AV157">
            <v>54</v>
          </cell>
          <cell r="AW157">
            <v>37</v>
          </cell>
          <cell r="AY157">
            <v>5548</v>
          </cell>
          <cell r="AZ157">
            <v>4044</v>
          </cell>
          <cell r="BA157">
            <v>72.891131939437642</v>
          </cell>
          <cell r="BE157">
            <v>82.378912685337724</v>
          </cell>
          <cell r="BL157">
            <v>1387</v>
          </cell>
          <cell r="BN157">
            <v>549062625</v>
          </cell>
          <cell r="BO157">
            <v>231571652</v>
          </cell>
          <cell r="BP157">
            <v>102742000</v>
          </cell>
          <cell r="BR157">
            <v>418240434</v>
          </cell>
          <cell r="CE157">
            <v>542337243</v>
          </cell>
          <cell r="CP157">
            <v>319998565</v>
          </cell>
          <cell r="CQ157">
            <v>883</v>
          </cell>
          <cell r="CT157">
            <v>794</v>
          </cell>
          <cell r="DE157">
            <v>0.11237196650941392</v>
          </cell>
          <cell r="DF157">
            <v>4.9385864252624423E-2</v>
          </cell>
          <cell r="DP157">
            <v>5</v>
          </cell>
          <cell r="DU157">
            <v>112</v>
          </cell>
          <cell r="EF157">
            <v>66</v>
          </cell>
          <cell r="EH157">
            <v>2438</v>
          </cell>
          <cell r="EI157">
            <v>3710</v>
          </cell>
        </row>
        <row r="158">
          <cell r="A158">
            <v>156125</v>
          </cell>
          <cell r="R158">
            <v>10110</v>
          </cell>
          <cell r="T158">
            <v>11501</v>
          </cell>
          <cell r="U158">
            <v>2739</v>
          </cell>
          <cell r="AC158">
            <v>18</v>
          </cell>
          <cell r="AN158">
            <v>21</v>
          </cell>
          <cell r="AS158">
            <v>26</v>
          </cell>
          <cell r="AT158">
            <v>23.5</v>
          </cell>
          <cell r="AU158">
            <v>72</v>
          </cell>
          <cell r="AV158">
            <v>43</v>
          </cell>
          <cell r="AW158">
            <v>37</v>
          </cell>
          <cell r="AY158">
            <v>3047</v>
          </cell>
          <cell r="AZ158">
            <v>2046</v>
          </cell>
          <cell r="BA158">
            <v>67.148014440433215</v>
          </cell>
          <cell r="BE158">
            <v>94.732965009208101</v>
          </cell>
          <cell r="BL158">
            <v>828</v>
          </cell>
          <cell r="BN158">
            <v>280651288</v>
          </cell>
          <cell r="BO158">
            <v>91329271</v>
          </cell>
          <cell r="BP158">
            <v>71866324</v>
          </cell>
          <cell r="BR158">
            <v>273346091</v>
          </cell>
          <cell r="CE158">
            <v>295398419</v>
          </cell>
          <cell r="CP158">
            <v>259690837</v>
          </cell>
          <cell r="CQ158">
            <v>555</v>
          </cell>
          <cell r="CT158">
            <v>395</v>
          </cell>
          <cell r="DE158">
            <v>5.2668539325842693E-2</v>
          </cell>
          <cell r="DF158">
            <v>9.4311797752808985E-2</v>
          </cell>
          <cell r="DP158">
            <v>50</v>
          </cell>
          <cell r="DU158">
            <v>51</v>
          </cell>
          <cell r="EF158">
            <v>51</v>
          </cell>
          <cell r="EH158">
            <v>3177</v>
          </cell>
          <cell r="EI158">
            <v>1884</v>
          </cell>
        </row>
        <row r="159">
          <cell r="R159" t="e">
            <v>#N/A</v>
          </cell>
          <cell r="AN159"/>
          <cell r="AS159"/>
          <cell r="AT159"/>
          <cell r="BA159"/>
          <cell r="BE159"/>
          <cell r="BL159" t="e">
            <v>#N/A</v>
          </cell>
          <cell r="BN159"/>
          <cell r="BO159"/>
          <cell r="BP159"/>
          <cell r="BR159"/>
          <cell r="CE159"/>
          <cell r="CP159"/>
          <cell r="DE159" t="e">
            <v>#N/A</v>
          </cell>
          <cell r="DF159" t="e">
            <v>#N/A</v>
          </cell>
          <cell r="DP159" t="e">
            <v>#N/A</v>
          </cell>
          <cell r="DU159" t="e">
            <v>#N/A</v>
          </cell>
          <cell r="EF159" t="e">
            <v>#N/A</v>
          </cell>
          <cell r="EH159" t="e">
            <v>#N/A</v>
          </cell>
          <cell r="EI159" t="e">
            <v>#N/A</v>
          </cell>
        </row>
        <row r="160">
          <cell r="A160">
            <v>448886</v>
          </cell>
          <cell r="R160">
            <v>9528</v>
          </cell>
          <cell r="T160">
            <v>9175</v>
          </cell>
          <cell r="U160">
            <v>1777</v>
          </cell>
          <cell r="AC160">
            <v>21</v>
          </cell>
          <cell r="AN160">
            <v>21</v>
          </cell>
          <cell r="AS160">
            <v>26</v>
          </cell>
          <cell r="AT160">
            <v>23.5</v>
          </cell>
          <cell r="AU160">
            <v>83</v>
          </cell>
          <cell r="AV160">
            <v>64</v>
          </cell>
          <cell r="AW160">
            <v>39</v>
          </cell>
          <cell r="AY160">
            <v>3172</v>
          </cell>
          <cell r="AZ160">
            <v>2395</v>
          </cell>
          <cell r="BA160">
            <v>75.504413619167721</v>
          </cell>
          <cell r="BE160">
            <v>78.484011054086068</v>
          </cell>
          <cell r="BL160">
            <v>676</v>
          </cell>
          <cell r="BN160"/>
          <cell r="BO160"/>
          <cell r="BP160"/>
          <cell r="BR160">
            <v>0</v>
          </cell>
          <cell r="CE160"/>
          <cell r="CP160"/>
          <cell r="CQ160">
            <v>411</v>
          </cell>
          <cell r="CT160">
            <v>178</v>
          </cell>
          <cell r="DE160">
            <v>6.2089116143170198E-2</v>
          </cell>
          <cell r="DF160">
            <v>0.25986121256391526</v>
          </cell>
          <cell r="DP160">
            <v>0</v>
          </cell>
          <cell r="DU160">
            <v>101</v>
          </cell>
          <cell r="EF160">
            <v>57</v>
          </cell>
          <cell r="EH160">
            <v>1708</v>
          </cell>
          <cell r="EI160">
            <v>1321</v>
          </cell>
        </row>
        <row r="161">
          <cell r="A161">
            <v>483124</v>
          </cell>
          <cell r="R161">
            <v>8688</v>
          </cell>
          <cell r="T161">
            <v>16220</v>
          </cell>
          <cell r="U161">
            <v>4053</v>
          </cell>
          <cell r="AC161">
            <v>27</v>
          </cell>
          <cell r="AN161"/>
          <cell r="AS161"/>
          <cell r="AT161"/>
          <cell r="AU161">
            <v>71</v>
          </cell>
          <cell r="AW161">
            <v>46</v>
          </cell>
          <cell r="AY161">
            <v>2699</v>
          </cell>
          <cell r="AZ161">
            <v>1749</v>
          </cell>
          <cell r="BA161">
            <v>64.801778436457951</v>
          </cell>
          <cell r="BE161">
            <v>56.309022641938789</v>
          </cell>
          <cell r="BL161">
            <v>911</v>
          </cell>
          <cell r="BN161"/>
          <cell r="BO161"/>
          <cell r="BP161"/>
          <cell r="BR161">
            <v>0</v>
          </cell>
          <cell r="CE161"/>
          <cell r="CP161"/>
          <cell r="CQ161">
            <v>439</v>
          </cell>
          <cell r="CT161">
            <v>146</v>
          </cell>
          <cell r="DE161">
            <v>7.5913776944704775E-2</v>
          </cell>
          <cell r="DF161">
            <v>0.17649089922557096</v>
          </cell>
          <cell r="DP161">
            <v>0</v>
          </cell>
          <cell r="DU161">
            <v>39</v>
          </cell>
          <cell r="EF161">
            <v>64</v>
          </cell>
          <cell r="EH161">
            <v>10765</v>
          </cell>
          <cell r="EI161">
            <v>3502</v>
          </cell>
        </row>
        <row r="162">
          <cell r="A162">
            <v>142115</v>
          </cell>
          <cell r="R162">
            <v>12937</v>
          </cell>
          <cell r="T162">
            <v>19103</v>
          </cell>
          <cell r="U162">
            <v>2983</v>
          </cell>
          <cell r="AC162">
            <v>17</v>
          </cell>
          <cell r="AN162">
            <v>19</v>
          </cell>
          <cell r="AS162">
            <v>25</v>
          </cell>
          <cell r="AT162">
            <v>22</v>
          </cell>
          <cell r="AU162">
            <v>76</v>
          </cell>
          <cell r="AV162">
            <v>39</v>
          </cell>
          <cell r="AW162">
            <v>35</v>
          </cell>
          <cell r="AY162">
            <v>4039</v>
          </cell>
          <cell r="AZ162">
            <v>3154</v>
          </cell>
          <cell r="BA162">
            <v>78.088635800940835</v>
          </cell>
          <cell r="BE162">
            <v>79.573320255026971</v>
          </cell>
          <cell r="BL162">
            <v>703</v>
          </cell>
          <cell r="BN162">
            <v>361821536</v>
          </cell>
          <cell r="BO162">
            <v>117848627</v>
          </cell>
          <cell r="BP162">
            <v>87159073</v>
          </cell>
          <cell r="BR162">
            <v>268937268</v>
          </cell>
          <cell r="CE162">
            <v>350859174</v>
          </cell>
          <cell r="CP162">
            <v>93288489</v>
          </cell>
          <cell r="CQ162">
            <v>713</v>
          </cell>
          <cell r="CT162">
            <v>497</v>
          </cell>
          <cell r="DE162">
            <v>1.5666032780947206E-2</v>
          </cell>
          <cell r="DF162">
            <v>0.10178393552476682</v>
          </cell>
          <cell r="DP162">
            <v>0</v>
          </cell>
          <cell r="DU162">
            <v>14</v>
          </cell>
          <cell r="EF162">
            <v>44</v>
          </cell>
          <cell r="EH162">
            <v>5195</v>
          </cell>
          <cell r="EI162">
            <v>2653</v>
          </cell>
        </row>
        <row r="163">
          <cell r="A163">
            <v>110556</v>
          </cell>
          <cell r="R163">
            <v>20529</v>
          </cell>
          <cell r="T163">
            <v>21482</v>
          </cell>
          <cell r="U163">
            <v>2654</v>
          </cell>
          <cell r="AC163">
            <v>25</v>
          </cell>
          <cell r="AN163">
            <v>16</v>
          </cell>
          <cell r="AS163">
            <v>21</v>
          </cell>
          <cell r="AT163">
            <v>18.5</v>
          </cell>
          <cell r="AU163">
            <v>83</v>
          </cell>
          <cell r="AV163">
            <v>58</v>
          </cell>
          <cell r="AW163">
            <v>61</v>
          </cell>
          <cell r="AY163">
            <v>4872</v>
          </cell>
          <cell r="AZ163">
            <v>3962</v>
          </cell>
          <cell r="BA163">
            <v>81.321839080459768</v>
          </cell>
          <cell r="BE163">
            <v>52.191794563145756</v>
          </cell>
          <cell r="BL163">
            <v>831</v>
          </cell>
          <cell r="BN163">
            <v>347409105</v>
          </cell>
          <cell r="BO163">
            <v>74405764</v>
          </cell>
          <cell r="BP163">
            <v>122025535</v>
          </cell>
          <cell r="BR163">
            <v>313233367</v>
          </cell>
          <cell r="CE163">
            <v>318383840</v>
          </cell>
          <cell r="CP163">
            <v>153535264</v>
          </cell>
          <cell r="CQ163">
            <v>686</v>
          </cell>
          <cell r="CT163">
            <v>518</v>
          </cell>
          <cell r="DE163">
            <v>3.2524030493868081E-2</v>
          </cell>
          <cell r="DF163">
            <v>0.45773947630096123</v>
          </cell>
          <cell r="DP163">
            <v>22</v>
          </cell>
          <cell r="DU163">
            <v>57</v>
          </cell>
          <cell r="EF163">
            <v>32</v>
          </cell>
          <cell r="EH163">
            <v>3284</v>
          </cell>
          <cell r="EI163">
            <v>1864</v>
          </cell>
        </row>
        <row r="164">
          <cell r="A164">
            <v>110565</v>
          </cell>
          <cell r="R164">
            <v>29857</v>
          </cell>
          <cell r="T164">
            <v>33144</v>
          </cell>
          <cell r="U164">
            <v>5804</v>
          </cell>
          <cell r="AC164">
            <v>25</v>
          </cell>
          <cell r="AN164">
            <v>19</v>
          </cell>
          <cell r="AS164">
            <v>25</v>
          </cell>
          <cell r="AT164">
            <v>22</v>
          </cell>
          <cell r="AU164">
            <v>88</v>
          </cell>
          <cell r="AV164">
            <v>62</v>
          </cell>
          <cell r="AW164">
            <v>46</v>
          </cell>
          <cell r="AY164">
            <v>9780</v>
          </cell>
          <cell r="AZ164">
            <v>8051</v>
          </cell>
          <cell r="BA164">
            <v>82.321063394683023</v>
          </cell>
          <cell r="BE164">
            <v>41.860854186085419</v>
          </cell>
          <cell r="BL164">
            <v>1667</v>
          </cell>
          <cell r="BN164">
            <v>515088241</v>
          </cell>
          <cell r="BO164">
            <v>172933165</v>
          </cell>
          <cell r="BP164">
            <v>149313467</v>
          </cell>
          <cell r="BR164">
            <v>491899031</v>
          </cell>
          <cell r="CE164">
            <v>518976812</v>
          </cell>
          <cell r="CP164">
            <v>50355029</v>
          </cell>
          <cell r="CQ164">
            <v>981</v>
          </cell>
          <cell r="CT164">
            <v>760</v>
          </cell>
          <cell r="DE164">
            <v>2.0591557974735546E-2</v>
          </cell>
          <cell r="DF164">
            <v>0.371546677621444</v>
          </cell>
          <cell r="DP164">
            <v>34</v>
          </cell>
          <cell r="DU164">
            <v>28</v>
          </cell>
          <cell r="EF164">
            <v>31</v>
          </cell>
          <cell r="EH164">
            <v>6315</v>
          </cell>
          <cell r="EI164">
            <v>4153</v>
          </cell>
        </row>
        <row r="165">
          <cell r="A165">
            <v>220075</v>
          </cell>
          <cell r="R165">
            <v>11312</v>
          </cell>
          <cell r="T165">
            <v>11392</v>
          </cell>
          <cell r="U165">
            <v>2942</v>
          </cell>
          <cell r="AC165">
            <v>17</v>
          </cell>
          <cell r="AN165">
            <v>20</v>
          </cell>
          <cell r="AS165">
            <v>26</v>
          </cell>
          <cell r="AT165">
            <v>23</v>
          </cell>
          <cell r="AU165">
            <v>71</v>
          </cell>
          <cell r="AV165">
            <v>43</v>
          </cell>
          <cell r="AW165">
            <v>47</v>
          </cell>
          <cell r="AY165">
            <v>3125</v>
          </cell>
          <cell r="AZ165">
            <v>2276</v>
          </cell>
          <cell r="BA165">
            <v>72.831999999999994</v>
          </cell>
          <cell r="BE165">
            <v>79.219677692960133</v>
          </cell>
          <cell r="BL165">
            <v>582</v>
          </cell>
          <cell r="BN165">
            <v>334123374</v>
          </cell>
          <cell r="BO165">
            <v>100940074</v>
          </cell>
          <cell r="BP165">
            <v>84045000</v>
          </cell>
          <cell r="BR165">
            <v>301347956</v>
          </cell>
          <cell r="CE165">
            <v>318535139</v>
          </cell>
          <cell r="CP165">
            <v>115077522</v>
          </cell>
          <cell r="CQ165">
            <v>740</v>
          </cell>
          <cell r="CT165">
            <v>528</v>
          </cell>
          <cell r="DE165">
            <v>6.3415655085809958E-2</v>
          </cell>
          <cell r="DF165">
            <v>2.0440909725129065E-2</v>
          </cell>
          <cell r="DP165">
            <v>145</v>
          </cell>
          <cell r="DU165">
            <v>122</v>
          </cell>
          <cell r="EF165">
            <v>50</v>
          </cell>
          <cell r="EH165">
            <v>2256</v>
          </cell>
          <cell r="EI165">
            <v>2018</v>
          </cell>
        </row>
        <row r="166">
          <cell r="A166">
            <v>169798</v>
          </cell>
          <cell r="R166">
            <v>14115</v>
          </cell>
          <cell r="T166">
            <v>17951</v>
          </cell>
          <cell r="U166">
            <v>3873</v>
          </cell>
          <cell r="AC166">
            <v>18</v>
          </cell>
          <cell r="AN166">
            <v>19</v>
          </cell>
          <cell r="AS166">
            <v>25</v>
          </cell>
          <cell r="AT166">
            <v>22</v>
          </cell>
          <cell r="AU166">
            <v>74</v>
          </cell>
          <cell r="AV166">
            <v>40</v>
          </cell>
          <cell r="AW166">
            <v>47</v>
          </cell>
          <cell r="AY166">
            <v>4837</v>
          </cell>
          <cell r="AZ166">
            <v>3625</v>
          </cell>
          <cell r="BA166">
            <v>74.943146578457714</v>
          </cell>
          <cell r="BE166">
            <v>74.775217757797137</v>
          </cell>
          <cell r="BL166">
            <v>1183</v>
          </cell>
          <cell r="BN166">
            <v>344973717</v>
          </cell>
          <cell r="BO166">
            <v>168983803</v>
          </cell>
          <cell r="BP166">
            <v>72620994</v>
          </cell>
          <cell r="BR166">
            <v>313728531</v>
          </cell>
          <cell r="CE166">
            <v>353617887</v>
          </cell>
          <cell r="CP166">
            <v>67190127</v>
          </cell>
          <cell r="CQ166">
            <v>748</v>
          </cell>
          <cell r="CT166">
            <v>660</v>
          </cell>
          <cell r="DE166">
            <v>0.18126832844574781</v>
          </cell>
          <cell r="DF166">
            <v>4.2842741935483868E-2</v>
          </cell>
          <cell r="DP166">
            <v>0</v>
          </cell>
          <cell r="DU166">
            <v>29</v>
          </cell>
          <cell r="EF166">
            <v>72</v>
          </cell>
          <cell r="EH166">
            <v>4117</v>
          </cell>
          <cell r="EI166">
            <v>3115</v>
          </cell>
        </row>
        <row r="167">
          <cell r="A167">
            <v>139931</v>
          </cell>
          <cell r="R167">
            <v>16904</v>
          </cell>
          <cell r="T167">
            <v>17963</v>
          </cell>
          <cell r="U167">
            <v>2496</v>
          </cell>
          <cell r="AC167">
            <v>21</v>
          </cell>
          <cell r="AN167">
            <v>22</v>
          </cell>
          <cell r="AS167">
            <v>26</v>
          </cell>
          <cell r="AT167">
            <v>24</v>
          </cell>
          <cell r="AU167">
            <v>82</v>
          </cell>
          <cell r="AV167">
            <v>50</v>
          </cell>
          <cell r="AW167">
            <v>35</v>
          </cell>
          <cell r="AY167">
            <v>4208</v>
          </cell>
          <cell r="AZ167">
            <v>3308</v>
          </cell>
          <cell r="BA167">
            <v>78.612167300380236</v>
          </cell>
          <cell r="BE167">
            <v>60.22974846504259</v>
          </cell>
          <cell r="BL167">
            <v>832</v>
          </cell>
          <cell r="BN167">
            <v>344175958</v>
          </cell>
          <cell r="BO167">
            <v>111214653</v>
          </cell>
          <cell r="BP167">
            <v>85834001</v>
          </cell>
          <cell r="BR167">
            <v>251364066</v>
          </cell>
          <cell r="CE167">
            <v>340686255</v>
          </cell>
          <cell r="CP167">
            <v>49173483</v>
          </cell>
          <cell r="CQ167">
            <v>794</v>
          </cell>
          <cell r="CT167">
            <v>567</v>
          </cell>
          <cell r="DE167">
            <v>0.25993450315264677</v>
          </cell>
          <cell r="DF167">
            <v>4.6776479788845984E-2</v>
          </cell>
          <cell r="DP167">
            <v>0</v>
          </cell>
          <cell r="DU167">
            <v>68</v>
          </cell>
          <cell r="EF167">
            <v>62</v>
          </cell>
          <cell r="EH167">
            <v>1384</v>
          </cell>
          <cell r="EI167">
            <v>1871</v>
          </cell>
        </row>
        <row r="168">
          <cell r="A168">
            <v>142276</v>
          </cell>
          <cell r="R168">
            <v>8146</v>
          </cell>
          <cell r="T168">
            <v>11200</v>
          </cell>
          <cell r="U168">
            <v>1878</v>
          </cell>
          <cell r="AC168">
            <v>15</v>
          </cell>
          <cell r="AN168"/>
          <cell r="AS168"/>
          <cell r="AT168"/>
          <cell r="AU168">
            <v>72</v>
          </cell>
          <cell r="AV168">
            <v>32</v>
          </cell>
          <cell r="AW168">
            <v>39</v>
          </cell>
          <cell r="AY168">
            <v>2113</v>
          </cell>
          <cell r="AZ168">
            <v>1155</v>
          </cell>
          <cell r="BA168">
            <v>54.661618551822059</v>
          </cell>
          <cell r="BE168"/>
          <cell r="BL168">
            <v>424</v>
          </cell>
          <cell r="BN168">
            <v>259574894</v>
          </cell>
          <cell r="BO168">
            <v>88206974</v>
          </cell>
          <cell r="BP168">
            <v>81236288</v>
          </cell>
          <cell r="BR168">
            <v>187407971</v>
          </cell>
          <cell r="CE168">
            <v>230583328</v>
          </cell>
          <cell r="CP168">
            <v>49095798</v>
          </cell>
          <cell r="CQ168">
            <v>572</v>
          </cell>
          <cell r="CT168">
            <v>328</v>
          </cell>
          <cell r="DE168">
            <v>1.2004893714635265E-2</v>
          </cell>
          <cell r="DF168">
            <v>9.0380792170056581E-2</v>
          </cell>
          <cell r="DP168">
            <v>125</v>
          </cell>
          <cell r="DU168">
            <v>35</v>
          </cell>
          <cell r="EF168">
            <v>45</v>
          </cell>
          <cell r="EH168">
            <v>3282</v>
          </cell>
          <cell r="EI168">
            <v>1539</v>
          </cell>
        </row>
        <row r="169">
          <cell r="A169">
            <v>151324</v>
          </cell>
          <cell r="R169">
            <v>10649</v>
          </cell>
          <cell r="T169">
            <v>11257</v>
          </cell>
          <cell r="U169">
            <v>2327</v>
          </cell>
          <cell r="AC169">
            <v>20</v>
          </cell>
          <cell r="AN169">
            <v>16</v>
          </cell>
          <cell r="AS169">
            <v>22</v>
          </cell>
          <cell r="AT169">
            <v>19</v>
          </cell>
          <cell r="AU169">
            <v>64</v>
          </cell>
          <cell r="AV169">
            <v>41</v>
          </cell>
          <cell r="AW169">
            <v>54</v>
          </cell>
          <cell r="AY169">
            <v>2507</v>
          </cell>
          <cell r="AZ169">
            <v>1894</v>
          </cell>
          <cell r="BA169">
            <v>75.548464299960116</v>
          </cell>
          <cell r="BE169">
            <v>85.489466113884433</v>
          </cell>
          <cell r="BL169">
            <v>519</v>
          </cell>
          <cell r="BN169">
            <v>264774898</v>
          </cell>
          <cell r="BO169">
            <v>70510026</v>
          </cell>
          <cell r="BP169">
            <v>77157118</v>
          </cell>
          <cell r="BR169">
            <v>177994824</v>
          </cell>
          <cell r="CE169">
            <v>237752875</v>
          </cell>
          <cell r="CP169">
            <v>40310560</v>
          </cell>
          <cell r="CQ169">
            <v>503</v>
          </cell>
          <cell r="CT169">
            <v>368</v>
          </cell>
          <cell r="DE169">
            <v>0.16777090694935218</v>
          </cell>
          <cell r="DF169">
            <v>3.3716136631330974E-2</v>
          </cell>
          <cell r="DP169">
            <v>9</v>
          </cell>
          <cell r="DU169">
            <v>85</v>
          </cell>
          <cell r="EF169">
            <v>60</v>
          </cell>
          <cell r="EH169">
            <v>1739</v>
          </cell>
          <cell r="EI169">
            <v>1761</v>
          </cell>
        </row>
        <row r="170">
          <cell r="A170">
            <v>213020</v>
          </cell>
          <cell r="R170">
            <v>11863</v>
          </cell>
          <cell r="T170">
            <v>11597</v>
          </cell>
          <cell r="U170">
            <v>2238</v>
          </cell>
          <cell r="AC170">
            <v>19</v>
          </cell>
          <cell r="AN170">
            <v>18</v>
          </cell>
          <cell r="AS170">
            <v>23</v>
          </cell>
          <cell r="AT170">
            <v>20.5</v>
          </cell>
          <cell r="AU170">
            <v>76</v>
          </cell>
          <cell r="AV170">
            <v>55</v>
          </cell>
          <cell r="AW170">
            <v>43</v>
          </cell>
          <cell r="AY170">
            <v>3334</v>
          </cell>
          <cell r="AZ170">
            <v>2644</v>
          </cell>
          <cell r="BA170">
            <v>79.304139172165563</v>
          </cell>
          <cell r="BE170">
            <v>88.344135479824388</v>
          </cell>
          <cell r="BL170">
            <v>557</v>
          </cell>
          <cell r="BN170">
            <v>254363333</v>
          </cell>
          <cell r="BO170">
            <v>113527700</v>
          </cell>
          <cell r="BP170">
            <v>51511427</v>
          </cell>
          <cell r="BR170">
            <v>233176443</v>
          </cell>
          <cell r="CE170">
            <v>258404351</v>
          </cell>
          <cell r="CP170">
            <v>41636547</v>
          </cell>
          <cell r="CQ170">
            <v>579</v>
          </cell>
          <cell r="CT170">
            <v>520</v>
          </cell>
          <cell r="DE170">
            <v>0.10661366100469823</v>
          </cell>
          <cell r="DF170">
            <v>3.7296711239609683E-2</v>
          </cell>
          <cell r="DP170">
            <v>8</v>
          </cell>
          <cell r="DU170">
            <v>117</v>
          </cell>
          <cell r="EF170">
            <v>73</v>
          </cell>
          <cell r="EH170">
            <v>754</v>
          </cell>
          <cell r="EI170">
            <v>1574</v>
          </cell>
        </row>
        <row r="171">
          <cell r="A171">
            <v>226091</v>
          </cell>
          <cell r="R171">
            <v>7398</v>
          </cell>
          <cell r="T171">
            <v>9215</v>
          </cell>
          <cell r="U171">
            <v>5750</v>
          </cell>
          <cell r="AC171">
            <v>19</v>
          </cell>
          <cell r="AN171">
            <v>18</v>
          </cell>
          <cell r="AS171">
            <v>23</v>
          </cell>
          <cell r="AT171">
            <v>20.5</v>
          </cell>
          <cell r="AU171">
            <v>58</v>
          </cell>
          <cell r="AV171">
            <v>32</v>
          </cell>
          <cell r="AW171">
            <v>45</v>
          </cell>
          <cell r="AY171">
            <v>3775</v>
          </cell>
          <cell r="AZ171">
            <v>1572</v>
          </cell>
          <cell r="BA171">
            <v>41.642384105960268</v>
          </cell>
          <cell r="BE171">
            <v>79.11238684036212</v>
          </cell>
          <cell r="BL171">
            <v>2104</v>
          </cell>
          <cell r="BN171">
            <v>227817693</v>
          </cell>
          <cell r="BO171">
            <v>110567291</v>
          </cell>
          <cell r="BP171">
            <v>50034142</v>
          </cell>
          <cell r="BR171">
            <v>172148605</v>
          </cell>
          <cell r="CE171">
            <v>216698788</v>
          </cell>
          <cell r="CP171">
            <v>29550936</v>
          </cell>
          <cell r="CQ171">
            <v>486</v>
          </cell>
          <cell r="CT171">
            <v>333</v>
          </cell>
          <cell r="DE171">
            <v>0.22325425993985967</v>
          </cell>
          <cell r="DF171">
            <v>0.14286668894086202</v>
          </cell>
          <cell r="DP171">
            <v>6</v>
          </cell>
          <cell r="DU171">
            <v>86</v>
          </cell>
          <cell r="EF171">
            <v>52</v>
          </cell>
          <cell r="EH171">
            <v>2635</v>
          </cell>
          <cell r="EI171">
            <v>4790</v>
          </cell>
        </row>
        <row r="172">
          <cell r="A172">
            <v>159647</v>
          </cell>
          <cell r="R172">
            <v>8332</v>
          </cell>
          <cell r="T172">
            <v>10682</v>
          </cell>
          <cell r="U172">
            <v>1689</v>
          </cell>
          <cell r="AC172">
            <v>23</v>
          </cell>
          <cell r="AN172">
            <v>21</v>
          </cell>
          <cell r="AS172">
            <v>27</v>
          </cell>
          <cell r="AT172">
            <v>24</v>
          </cell>
          <cell r="AU172">
            <v>80</v>
          </cell>
          <cell r="AV172">
            <v>52</v>
          </cell>
          <cell r="AW172">
            <v>30</v>
          </cell>
          <cell r="AY172">
            <v>1777</v>
          </cell>
          <cell r="AZ172">
            <v>1247</v>
          </cell>
          <cell r="BA172">
            <v>70.174451322453564</v>
          </cell>
          <cell r="BE172">
            <v>63.844465349639393</v>
          </cell>
          <cell r="BL172">
            <v>434</v>
          </cell>
          <cell r="BN172">
            <v>166084763</v>
          </cell>
          <cell r="BO172">
            <v>63561603</v>
          </cell>
          <cell r="BP172">
            <v>28757777</v>
          </cell>
          <cell r="BR172">
            <v>114386668</v>
          </cell>
          <cell r="CE172">
            <v>162481342</v>
          </cell>
          <cell r="CP172">
            <v>71040618</v>
          </cell>
          <cell r="CQ172">
            <v>373</v>
          </cell>
          <cell r="CT172">
            <v>262</v>
          </cell>
          <cell r="DE172">
            <v>0.13240643440303937</v>
          </cell>
          <cell r="DF172">
            <v>2.9585320507638832E-2</v>
          </cell>
          <cell r="DP172">
            <v>3</v>
          </cell>
          <cell r="DU172">
            <v>38</v>
          </cell>
          <cell r="EF172">
            <v>30</v>
          </cell>
          <cell r="EH172">
            <v>1352</v>
          </cell>
          <cell r="EI172">
            <v>1264</v>
          </cell>
        </row>
        <row r="173">
          <cell r="A173">
            <v>220978</v>
          </cell>
          <cell r="R173">
            <v>16961</v>
          </cell>
          <cell r="T173">
            <v>20140</v>
          </cell>
          <cell r="U173">
            <v>2371</v>
          </cell>
          <cell r="AC173">
            <v>18</v>
          </cell>
          <cell r="AN173">
            <v>19</v>
          </cell>
          <cell r="AS173">
            <v>25</v>
          </cell>
          <cell r="AT173">
            <v>22</v>
          </cell>
          <cell r="AU173">
            <v>73</v>
          </cell>
          <cell r="AV173">
            <v>44</v>
          </cell>
          <cell r="AW173">
            <v>48</v>
          </cell>
          <cell r="AY173">
            <v>4907</v>
          </cell>
          <cell r="AZ173">
            <v>4086</v>
          </cell>
          <cell r="BA173">
            <v>83.268799673935192</v>
          </cell>
          <cell r="BE173">
            <v>72.599216070553652</v>
          </cell>
          <cell r="BL173">
            <v>791</v>
          </cell>
          <cell r="BN173">
            <v>362052767</v>
          </cell>
          <cell r="BO173">
            <v>128423342</v>
          </cell>
          <cell r="BP173">
            <v>83799712</v>
          </cell>
          <cell r="BR173">
            <v>316435371</v>
          </cell>
          <cell r="CE173">
            <v>349484818</v>
          </cell>
          <cell r="CP173">
            <v>88361706</v>
          </cell>
          <cell r="CQ173">
            <v>892</v>
          </cell>
          <cell r="CT173">
            <v>688</v>
          </cell>
          <cell r="DE173">
            <v>0.19910266092132736</v>
          </cell>
          <cell r="DF173">
            <v>4.1757363066945052E-2</v>
          </cell>
          <cell r="DP173">
            <v>0</v>
          </cell>
          <cell r="DU173">
            <v>30</v>
          </cell>
          <cell r="EF173">
            <v>55</v>
          </cell>
          <cell r="EH173">
            <v>4460</v>
          </cell>
          <cell r="EI173">
            <v>1904</v>
          </cell>
        </row>
        <row r="174">
          <cell r="A174">
            <v>185590</v>
          </cell>
          <cell r="R174">
            <v>15876</v>
          </cell>
          <cell r="T174">
            <v>16336</v>
          </cell>
          <cell r="U174">
            <v>4129</v>
          </cell>
          <cell r="AC174">
            <v>17</v>
          </cell>
          <cell r="AN174"/>
          <cell r="AS174"/>
          <cell r="AT174"/>
          <cell r="AU174">
            <v>83</v>
          </cell>
          <cell r="AV174">
            <v>66</v>
          </cell>
          <cell r="AW174">
            <v>42</v>
          </cell>
          <cell r="AY174">
            <v>4524</v>
          </cell>
          <cell r="AZ174">
            <v>3392</v>
          </cell>
          <cell r="BA174">
            <v>74.97789566755084</v>
          </cell>
          <cell r="BE174">
            <v>70.066722268557129</v>
          </cell>
          <cell r="BL174">
            <v>1106</v>
          </cell>
          <cell r="BN174">
            <v>451310724</v>
          </cell>
          <cell r="BO174">
            <v>162154524</v>
          </cell>
          <cell r="BP174">
            <v>79067000</v>
          </cell>
          <cell r="BR174">
            <v>317344755</v>
          </cell>
          <cell r="CE174">
            <v>392061060</v>
          </cell>
          <cell r="CP174">
            <v>37788000</v>
          </cell>
          <cell r="CQ174">
            <v>604</v>
          </cell>
          <cell r="CT174">
            <v>530</v>
          </cell>
          <cell r="DE174">
            <v>0.10481309552895186</v>
          </cell>
          <cell r="DF174">
            <v>0.23215245541167848</v>
          </cell>
          <cell r="DP174">
            <v>15</v>
          </cell>
          <cell r="DU174">
            <v>11</v>
          </cell>
          <cell r="EF174">
            <v>61</v>
          </cell>
          <cell r="EH174">
            <v>1881</v>
          </cell>
          <cell r="EI174">
            <v>3211</v>
          </cell>
        </row>
        <row r="175">
          <cell r="A175">
            <v>163453</v>
          </cell>
          <cell r="R175">
            <v>6600</v>
          </cell>
          <cell r="T175">
            <v>6319</v>
          </cell>
          <cell r="U175">
            <v>1406</v>
          </cell>
          <cell r="AC175">
            <v>15</v>
          </cell>
          <cell r="AN175">
            <v>16</v>
          </cell>
          <cell r="AS175">
            <v>20</v>
          </cell>
          <cell r="AT175">
            <v>18</v>
          </cell>
          <cell r="AU175">
            <v>76</v>
          </cell>
          <cell r="AV175">
            <v>30</v>
          </cell>
          <cell r="AW175">
            <v>59</v>
          </cell>
          <cell r="AY175">
            <v>1223</v>
          </cell>
          <cell r="AZ175">
            <v>931</v>
          </cell>
          <cell r="BA175">
            <v>76.12428454619787</v>
          </cell>
          <cell r="BE175">
            <v>66.719056974459718</v>
          </cell>
          <cell r="BL175">
            <v>234</v>
          </cell>
          <cell r="BN175">
            <v>241877609</v>
          </cell>
          <cell r="BO175">
            <v>39989690</v>
          </cell>
          <cell r="BP175">
            <v>84207261</v>
          </cell>
          <cell r="BR175">
            <v>168350744</v>
          </cell>
          <cell r="CE175">
            <v>204916923</v>
          </cell>
          <cell r="CP175">
            <v>27246354</v>
          </cell>
          <cell r="CQ175">
            <v>406</v>
          </cell>
          <cell r="CT175">
            <v>304</v>
          </cell>
          <cell r="DE175">
            <v>0.79262135922330101</v>
          </cell>
          <cell r="DF175">
            <v>3.611650485436893E-2</v>
          </cell>
          <cell r="DP175">
            <v>0</v>
          </cell>
          <cell r="DU175">
            <v>58</v>
          </cell>
          <cell r="EF175">
            <v>80</v>
          </cell>
          <cell r="EH175">
            <v>1220</v>
          </cell>
          <cell r="EI175">
            <v>1271</v>
          </cell>
        </row>
        <row r="176">
          <cell r="A176">
            <v>171571</v>
          </cell>
          <cell r="R176">
            <v>14575</v>
          </cell>
          <cell r="T176">
            <v>16793</v>
          </cell>
          <cell r="U176">
            <v>3468</v>
          </cell>
          <cell r="AC176">
            <v>21</v>
          </cell>
          <cell r="AN176">
            <v>20</v>
          </cell>
          <cell r="AS176">
            <v>26</v>
          </cell>
          <cell r="AT176">
            <v>23</v>
          </cell>
          <cell r="AU176">
            <v>76</v>
          </cell>
          <cell r="AV176">
            <v>44</v>
          </cell>
          <cell r="AW176">
            <v>35</v>
          </cell>
          <cell r="AY176">
            <v>3763</v>
          </cell>
          <cell r="AZ176">
            <v>2828</v>
          </cell>
          <cell r="BA176">
            <v>75.152803614137653</v>
          </cell>
          <cell r="BE176">
            <v>80.387718952962018</v>
          </cell>
          <cell r="BL176">
            <v>792</v>
          </cell>
          <cell r="BN176">
            <v>327972947</v>
          </cell>
          <cell r="BO176">
            <v>179163913</v>
          </cell>
          <cell r="BP176">
            <v>48383800</v>
          </cell>
          <cell r="BR176">
            <v>273443565</v>
          </cell>
          <cell r="CE176">
            <v>307650669</v>
          </cell>
          <cell r="CP176">
            <v>80564954</v>
          </cell>
          <cell r="CQ176">
            <v>604</v>
          </cell>
          <cell r="CT176">
            <v>546</v>
          </cell>
          <cell r="DE176">
            <v>7.4083214056561861E-2</v>
          </cell>
          <cell r="DF176">
            <v>2.8774492868071665E-2</v>
          </cell>
          <cell r="DP176">
            <v>95</v>
          </cell>
          <cell r="DU176">
            <v>48</v>
          </cell>
          <cell r="EF176">
            <v>53</v>
          </cell>
          <cell r="EH176">
            <v>3102</v>
          </cell>
          <cell r="EI176">
            <v>2676</v>
          </cell>
        </row>
        <row r="177">
          <cell r="A177">
            <v>227526</v>
          </cell>
          <cell r="R177">
            <v>6875</v>
          </cell>
          <cell r="T177">
            <v>6925</v>
          </cell>
          <cell r="U177">
            <v>1390</v>
          </cell>
          <cell r="AC177">
            <v>18</v>
          </cell>
          <cell r="AN177">
            <v>16</v>
          </cell>
          <cell r="AS177">
            <v>19</v>
          </cell>
          <cell r="AT177">
            <v>17.5</v>
          </cell>
          <cell r="AU177">
            <v>66</v>
          </cell>
          <cell r="AV177">
            <v>34</v>
          </cell>
          <cell r="AW177">
            <v>74</v>
          </cell>
          <cell r="AY177">
            <v>1603</v>
          </cell>
          <cell r="AZ177">
            <v>1166</v>
          </cell>
          <cell r="BA177">
            <v>72.738615096693707</v>
          </cell>
          <cell r="BE177">
            <v>85.948292875468724</v>
          </cell>
          <cell r="BL177">
            <v>412</v>
          </cell>
          <cell r="BN177">
            <v>241613863</v>
          </cell>
          <cell r="BO177">
            <v>45103696</v>
          </cell>
          <cell r="BP177">
            <v>52312968</v>
          </cell>
          <cell r="BR177">
            <v>158304823</v>
          </cell>
          <cell r="CE177">
            <v>212815232</v>
          </cell>
          <cell r="CP177">
            <v>71142359</v>
          </cell>
          <cell r="CQ177">
            <v>332</v>
          </cell>
          <cell r="CT177">
            <v>198</v>
          </cell>
          <cell r="DE177">
            <v>0.83992784125075171</v>
          </cell>
          <cell r="DF177">
            <v>5.8448586891160552E-2</v>
          </cell>
          <cell r="DP177">
            <v>0</v>
          </cell>
          <cell r="DU177">
            <v>25</v>
          </cell>
          <cell r="EF177">
            <v>77</v>
          </cell>
          <cell r="EH177">
            <v>839</v>
          </cell>
          <cell r="EI177">
            <v>1139</v>
          </cell>
        </row>
        <row r="178">
          <cell r="A178">
            <v>184782</v>
          </cell>
          <cell r="R178">
            <v>13058</v>
          </cell>
          <cell r="T178">
            <v>13169</v>
          </cell>
          <cell r="U178">
            <v>2986</v>
          </cell>
          <cell r="AC178">
            <v>18</v>
          </cell>
          <cell r="AN178">
            <v>20</v>
          </cell>
          <cell r="AS178">
            <v>26</v>
          </cell>
          <cell r="AT178">
            <v>23</v>
          </cell>
          <cell r="AU178">
            <v>86</v>
          </cell>
          <cell r="AV178">
            <v>67</v>
          </cell>
          <cell r="AW178">
            <v>29</v>
          </cell>
          <cell r="AY178">
            <v>3412</v>
          </cell>
          <cell r="AZ178">
            <v>2764</v>
          </cell>
          <cell r="BA178">
            <v>81.008206330597886</v>
          </cell>
          <cell r="BE178">
            <v>71.087964846610788</v>
          </cell>
          <cell r="BL178">
            <v>468</v>
          </cell>
          <cell r="BN178">
            <v>489326289</v>
          </cell>
          <cell r="BO178">
            <v>149495018</v>
          </cell>
          <cell r="BP178">
            <v>146435651</v>
          </cell>
          <cell r="BR178">
            <v>388711655</v>
          </cell>
          <cell r="CE178">
            <v>488437328</v>
          </cell>
          <cell r="CP178">
            <v>171063161</v>
          </cell>
          <cell r="CQ178">
            <v>552</v>
          </cell>
          <cell r="CT178">
            <v>415</v>
          </cell>
          <cell r="DE178">
            <v>9.8545341999381003E-2</v>
          </cell>
          <cell r="DF178">
            <v>9.4088517486846171E-2</v>
          </cell>
          <cell r="DP178">
            <v>144</v>
          </cell>
          <cell r="DU178">
            <v>36</v>
          </cell>
          <cell r="EF178">
            <v>59</v>
          </cell>
          <cell r="EH178">
            <v>1468</v>
          </cell>
          <cell r="EI178">
            <v>2273</v>
          </cell>
        </row>
        <row r="179">
          <cell r="A179">
            <v>227881</v>
          </cell>
          <cell r="R179">
            <v>14769</v>
          </cell>
          <cell r="T179">
            <v>17401</v>
          </cell>
          <cell r="U179">
            <v>2630</v>
          </cell>
          <cell r="AC179">
            <v>21</v>
          </cell>
          <cell r="AN179">
            <v>18</v>
          </cell>
          <cell r="AS179">
            <v>24</v>
          </cell>
          <cell r="AT179">
            <v>21</v>
          </cell>
          <cell r="AU179">
            <v>80</v>
          </cell>
          <cell r="AV179">
            <v>49</v>
          </cell>
          <cell r="AW179">
            <v>51</v>
          </cell>
          <cell r="AY179">
            <v>4432</v>
          </cell>
          <cell r="AZ179">
            <v>3438</v>
          </cell>
          <cell r="BA179">
            <v>77.572202166064983</v>
          </cell>
          <cell r="BE179">
            <v>72.711534299935082</v>
          </cell>
          <cell r="BL179">
            <v>936</v>
          </cell>
          <cell r="BN179">
            <v>396067774</v>
          </cell>
          <cell r="BO179">
            <v>130180157</v>
          </cell>
          <cell r="BP179">
            <v>56025048</v>
          </cell>
          <cell r="BR179">
            <v>242196322</v>
          </cell>
          <cell r="CE179">
            <v>313957299</v>
          </cell>
          <cell r="CP179">
            <v>91330768</v>
          </cell>
          <cell r="CQ179">
            <v>718</v>
          </cell>
          <cell r="CT179">
            <v>514</v>
          </cell>
          <cell r="DE179">
            <v>0.17702561030402875</v>
          </cell>
          <cell r="DF179">
            <v>0.20163746193400231</v>
          </cell>
          <cell r="DP179">
            <v>0</v>
          </cell>
          <cell r="DU179">
            <v>58</v>
          </cell>
          <cell r="EF179">
            <v>57</v>
          </cell>
          <cell r="EH179">
            <v>2820</v>
          </cell>
          <cell r="EI179">
            <v>2049</v>
          </cell>
        </row>
        <row r="180">
          <cell r="A180">
            <v>122597</v>
          </cell>
          <cell r="R180">
            <v>24273</v>
          </cell>
          <cell r="T180">
            <v>26906</v>
          </cell>
          <cell r="U180">
            <v>3350</v>
          </cell>
          <cell r="AC180">
            <v>25</v>
          </cell>
          <cell r="AN180">
            <v>18</v>
          </cell>
          <cell r="AS180">
            <v>24</v>
          </cell>
          <cell r="AT180">
            <v>21</v>
          </cell>
          <cell r="AU180">
            <v>82</v>
          </cell>
          <cell r="AV180">
            <v>51</v>
          </cell>
          <cell r="AW180">
            <v>47</v>
          </cell>
          <cell r="AY180">
            <v>7169</v>
          </cell>
          <cell r="AZ180">
            <v>5937</v>
          </cell>
          <cell r="BA180">
            <v>82.814897475240628</v>
          </cell>
          <cell r="BE180">
            <v>67.880530721485115</v>
          </cell>
          <cell r="BL180">
            <v>1183</v>
          </cell>
          <cell r="BN180">
            <v>454346383</v>
          </cell>
          <cell r="BO180">
            <v>135251637</v>
          </cell>
          <cell r="BP180">
            <v>139195211</v>
          </cell>
          <cell r="BR180">
            <v>416244492</v>
          </cell>
          <cell r="CE180">
            <v>456678409</v>
          </cell>
          <cell r="CP180">
            <v>47988587</v>
          </cell>
          <cell r="CQ180">
            <v>819</v>
          </cell>
          <cell r="CT180">
            <v>695</v>
          </cell>
          <cell r="DE180">
            <v>4.6932839767318879E-2</v>
          </cell>
          <cell r="DF180">
            <v>0.27501983077736647</v>
          </cell>
          <cell r="DP180">
            <v>0</v>
          </cell>
          <cell r="DU180">
            <v>49</v>
          </cell>
          <cell r="EF180">
            <v>37</v>
          </cell>
          <cell r="EH180">
            <v>5259</v>
          </cell>
          <cell r="EI180">
            <v>2761</v>
          </cell>
        </row>
        <row r="181">
          <cell r="A181">
            <v>196103</v>
          </cell>
          <cell r="R181">
            <v>2007</v>
          </cell>
          <cell r="T181">
            <v>1755</v>
          </cell>
          <cell r="U181">
            <v>467</v>
          </cell>
          <cell r="AC181">
            <v>16</v>
          </cell>
          <cell r="AN181">
            <v>24</v>
          </cell>
          <cell r="AS181">
            <v>29</v>
          </cell>
          <cell r="AT181">
            <v>26.5</v>
          </cell>
          <cell r="AU181">
            <v>85</v>
          </cell>
          <cell r="AV181">
            <v>75</v>
          </cell>
          <cell r="AW181">
            <v>24</v>
          </cell>
          <cell r="AY181">
            <v>588</v>
          </cell>
          <cell r="AZ181">
            <v>408</v>
          </cell>
          <cell r="BA181">
            <v>69.387755102040813</v>
          </cell>
          <cell r="BE181">
            <v>51.945645460160591</v>
          </cell>
          <cell r="BL181">
            <v>104</v>
          </cell>
          <cell r="BN181">
            <v>84533278</v>
          </cell>
          <cell r="BO181">
            <v>9970247</v>
          </cell>
          <cell r="BP181">
            <v>44974505</v>
          </cell>
          <cell r="BR181">
            <v>87563133</v>
          </cell>
          <cell r="CE181">
            <v>89739935</v>
          </cell>
          <cell r="CP181">
            <v>26368436</v>
          </cell>
          <cell r="CQ181">
            <v>124</v>
          </cell>
          <cell r="CT181">
            <v>115</v>
          </cell>
          <cell r="DE181">
            <v>1.4401440144014401E-2</v>
          </cell>
          <cell r="DF181">
            <v>4.0504050405040501E-2</v>
          </cell>
          <cell r="DP181">
            <v>0</v>
          </cell>
          <cell r="DU181">
            <v>26</v>
          </cell>
          <cell r="EF181">
            <v>57</v>
          </cell>
          <cell r="EH181">
            <v>137</v>
          </cell>
          <cell r="EI181">
            <v>338</v>
          </cell>
        </row>
        <row r="182">
          <cell r="A182">
            <v>221838</v>
          </cell>
          <cell r="R182">
            <v>6805</v>
          </cell>
          <cell r="T182">
            <v>7264</v>
          </cell>
          <cell r="U182">
            <v>1903</v>
          </cell>
          <cell r="AC182">
            <v>16</v>
          </cell>
          <cell r="AN182"/>
          <cell r="AS182"/>
          <cell r="AT182"/>
          <cell r="AU182">
            <v>64</v>
          </cell>
          <cell r="AV182">
            <v>39</v>
          </cell>
          <cell r="AW182">
            <v>71</v>
          </cell>
          <cell r="AY182">
            <v>1450</v>
          </cell>
          <cell r="AZ182">
            <v>872</v>
          </cell>
          <cell r="BA182">
            <v>60.137931034482762</v>
          </cell>
          <cell r="BE182"/>
          <cell r="BL182">
            <v>408</v>
          </cell>
          <cell r="BN182">
            <v>190492571</v>
          </cell>
          <cell r="BO182">
            <v>59061893</v>
          </cell>
          <cell r="BP182">
            <v>39211000</v>
          </cell>
          <cell r="BR182">
            <v>162320331</v>
          </cell>
          <cell r="CE182">
            <v>179815233</v>
          </cell>
          <cell r="CP182">
            <v>43101213</v>
          </cell>
          <cell r="CQ182">
            <v>309</v>
          </cell>
          <cell r="CT182">
            <v>289</v>
          </cell>
          <cell r="DE182">
            <v>0.63412239554925276</v>
          </cell>
          <cell r="DF182">
            <v>1.3199520017453911E-2</v>
          </cell>
          <cell r="DP182">
            <v>0</v>
          </cell>
          <cell r="DU182">
            <v>54</v>
          </cell>
          <cell r="EF182">
            <v>69</v>
          </cell>
          <cell r="EH182">
            <v>1854</v>
          </cell>
          <cell r="EI182">
            <v>1666</v>
          </cell>
        </row>
        <row r="183">
          <cell r="A183">
            <v>221847</v>
          </cell>
          <cell r="R183">
            <v>9062</v>
          </cell>
          <cell r="T183">
            <v>9801</v>
          </cell>
          <cell r="U183">
            <v>1099</v>
          </cell>
          <cell r="AC183">
            <v>19</v>
          </cell>
          <cell r="AN183">
            <v>21</v>
          </cell>
          <cell r="AS183">
            <v>27</v>
          </cell>
          <cell r="AT183">
            <v>24</v>
          </cell>
          <cell r="AU183">
            <v>75</v>
          </cell>
          <cell r="AV183">
            <v>53</v>
          </cell>
          <cell r="AW183">
            <v>37</v>
          </cell>
          <cell r="AY183">
            <v>2210</v>
          </cell>
          <cell r="AZ183">
            <v>1881</v>
          </cell>
          <cell r="BA183">
            <v>85.113122171945705</v>
          </cell>
          <cell r="BE183">
            <v>68.320082958866223</v>
          </cell>
          <cell r="BL183">
            <v>310</v>
          </cell>
          <cell r="BN183">
            <v>184895414</v>
          </cell>
          <cell r="BO183">
            <v>61615023</v>
          </cell>
          <cell r="BP183">
            <v>42212912</v>
          </cell>
          <cell r="BR183">
            <v>155124345</v>
          </cell>
          <cell r="CE183">
            <v>165109567</v>
          </cell>
          <cell r="CP183">
            <v>71772238</v>
          </cell>
          <cell r="CQ183">
            <v>422</v>
          </cell>
          <cell r="CT183">
            <v>346</v>
          </cell>
          <cell r="DE183">
            <v>3.6513761467889906E-2</v>
          </cell>
          <cell r="DF183">
            <v>2.5137614678899082E-2</v>
          </cell>
          <cell r="DP183">
            <v>0</v>
          </cell>
          <cell r="DU183">
            <v>19</v>
          </cell>
          <cell r="EF183">
            <v>43</v>
          </cell>
          <cell r="EH183">
            <v>1186</v>
          </cell>
          <cell r="EI183">
            <v>779</v>
          </cell>
        </row>
        <row r="184">
          <cell r="A184">
            <v>224147</v>
          </cell>
          <cell r="R184">
            <v>7967</v>
          </cell>
          <cell r="T184">
            <v>9554</v>
          </cell>
          <cell r="U184">
            <v>2107</v>
          </cell>
          <cell r="AC184">
            <v>19</v>
          </cell>
          <cell r="AN184">
            <v>18</v>
          </cell>
          <cell r="AS184">
            <v>23</v>
          </cell>
          <cell r="AT184">
            <v>20.5</v>
          </cell>
          <cell r="AU184">
            <v>59</v>
          </cell>
          <cell r="AV184">
            <v>37</v>
          </cell>
          <cell r="AW184">
            <v>44</v>
          </cell>
          <cell r="AY184">
            <v>2033</v>
          </cell>
          <cell r="AZ184">
            <v>1486</v>
          </cell>
          <cell r="BA184">
            <v>73.093949827840632</v>
          </cell>
          <cell r="BE184">
            <v>83.769222134919744</v>
          </cell>
          <cell r="BL184">
            <v>516</v>
          </cell>
          <cell r="BN184">
            <v>220770866</v>
          </cell>
          <cell r="BO184">
            <v>67875899</v>
          </cell>
          <cell r="BP184">
            <v>59357061</v>
          </cell>
          <cell r="BR184">
            <v>161707305</v>
          </cell>
          <cell r="CE184">
            <v>198025674</v>
          </cell>
          <cell r="CP184">
            <v>13673273</v>
          </cell>
          <cell r="CQ184">
            <v>417</v>
          </cell>
          <cell r="CT184">
            <v>282</v>
          </cell>
          <cell r="DE184">
            <v>6.2601835177086007E-2</v>
          </cell>
          <cell r="DF184">
            <v>0.45227682016979676</v>
          </cell>
          <cell r="DP184">
            <v>0</v>
          </cell>
          <cell r="DU184">
            <v>31</v>
          </cell>
          <cell r="EF184">
            <v>54</v>
          </cell>
          <cell r="EH184">
            <v>1512</v>
          </cell>
          <cell r="EI184">
            <v>1693</v>
          </cell>
        </row>
        <row r="185">
          <cell r="A185">
            <v>228705</v>
          </cell>
          <cell r="R185">
            <v>6827</v>
          </cell>
          <cell r="T185">
            <v>6605</v>
          </cell>
          <cell r="U185">
            <v>2602</v>
          </cell>
          <cell r="AC185">
            <v>21</v>
          </cell>
          <cell r="AN185">
            <v>17</v>
          </cell>
          <cell r="AS185">
            <v>22</v>
          </cell>
          <cell r="AT185">
            <v>19.5</v>
          </cell>
          <cell r="AU185">
            <v>69</v>
          </cell>
          <cell r="AV185">
            <v>33</v>
          </cell>
          <cell r="AW185">
            <v>58</v>
          </cell>
          <cell r="AY185">
            <v>1887</v>
          </cell>
          <cell r="AZ185">
            <v>1022</v>
          </cell>
          <cell r="BA185">
            <v>54.160042395336518</v>
          </cell>
          <cell r="BE185">
            <v>82.36655773420479</v>
          </cell>
          <cell r="BL185">
            <v>850</v>
          </cell>
          <cell r="BN185">
            <v>172023457</v>
          </cell>
          <cell r="BO185">
            <v>52556868</v>
          </cell>
          <cell r="BP185">
            <v>39590413</v>
          </cell>
          <cell r="BR185">
            <v>130586729</v>
          </cell>
          <cell r="CE185">
            <v>165799957</v>
          </cell>
          <cell r="CP185">
            <v>21600036</v>
          </cell>
          <cell r="CQ185">
            <v>370</v>
          </cell>
          <cell r="CT185">
            <v>265</v>
          </cell>
          <cell r="DE185">
            <v>5.1917019658955142E-2</v>
          </cell>
          <cell r="DF185">
            <v>0.57706093189964158</v>
          </cell>
          <cell r="DP185">
            <v>0</v>
          </cell>
          <cell r="DU185">
            <v>15</v>
          </cell>
          <cell r="EF185">
            <v>59</v>
          </cell>
          <cell r="EH185">
            <v>714</v>
          </cell>
          <cell r="EI185">
            <v>1116</v>
          </cell>
        </row>
        <row r="186">
          <cell r="A186">
            <v>229063</v>
          </cell>
          <cell r="R186">
            <v>7534</v>
          </cell>
          <cell r="T186">
            <v>6696</v>
          </cell>
          <cell r="U186">
            <v>2269</v>
          </cell>
          <cell r="AC186">
            <v>18</v>
          </cell>
          <cell r="AN186">
            <v>15</v>
          </cell>
          <cell r="AS186">
            <v>19</v>
          </cell>
          <cell r="AT186">
            <v>17</v>
          </cell>
          <cell r="AU186">
            <v>46</v>
          </cell>
          <cell r="AV186">
            <v>19</v>
          </cell>
          <cell r="AW186">
            <v>77</v>
          </cell>
          <cell r="AY186">
            <v>1549</v>
          </cell>
          <cell r="AZ186">
            <v>927</v>
          </cell>
          <cell r="BA186">
            <v>59.84506132989025</v>
          </cell>
          <cell r="BE186">
            <v>50.901115667016306</v>
          </cell>
          <cell r="BL186">
            <v>341</v>
          </cell>
          <cell r="BN186">
            <v>200160860</v>
          </cell>
          <cell r="BO186">
            <v>59660147</v>
          </cell>
          <cell r="BP186">
            <v>60502405</v>
          </cell>
          <cell r="BR186">
            <v>170221245</v>
          </cell>
          <cell r="CE186">
            <v>200935191</v>
          </cell>
          <cell r="CP186">
            <v>47120894</v>
          </cell>
          <cell r="CQ186">
            <v>400</v>
          </cell>
          <cell r="CT186">
            <v>262</v>
          </cell>
          <cell r="DE186">
            <v>0.76274400446179591</v>
          </cell>
          <cell r="DF186">
            <v>7.1834913552704965E-2</v>
          </cell>
          <cell r="DP186">
            <v>256</v>
          </cell>
          <cell r="DU186">
            <v>25</v>
          </cell>
          <cell r="EF186">
            <v>68</v>
          </cell>
          <cell r="EH186">
            <v>1794</v>
          </cell>
          <cell r="EI186">
            <v>1786</v>
          </cell>
        </row>
        <row r="187">
          <cell r="A187">
            <v>229179</v>
          </cell>
          <cell r="R187">
            <v>8876</v>
          </cell>
          <cell r="T187">
            <v>10080</v>
          </cell>
          <cell r="U187">
            <v>5206</v>
          </cell>
          <cell r="AC187">
            <v>18</v>
          </cell>
          <cell r="AN187">
            <v>17</v>
          </cell>
          <cell r="AS187">
            <v>23</v>
          </cell>
          <cell r="AT187">
            <v>20</v>
          </cell>
          <cell r="AU187">
            <v>76</v>
          </cell>
          <cell r="AV187">
            <v>41</v>
          </cell>
          <cell r="AW187">
            <v>53</v>
          </cell>
          <cell r="AY187">
            <v>3768</v>
          </cell>
          <cell r="AZ187">
            <v>2069</v>
          </cell>
          <cell r="BA187">
            <v>54.909766454352436</v>
          </cell>
          <cell r="BE187">
            <v>85.917854149203691</v>
          </cell>
          <cell r="BL187">
            <v>1500</v>
          </cell>
          <cell r="BN187">
            <v>204821597</v>
          </cell>
          <cell r="BO187">
            <v>71114836</v>
          </cell>
          <cell r="BP187">
            <v>62240045</v>
          </cell>
          <cell r="BR187">
            <v>170675030</v>
          </cell>
          <cell r="CE187">
            <v>200236663</v>
          </cell>
          <cell r="CP187">
            <v>50690371</v>
          </cell>
          <cell r="CQ187">
            <v>438</v>
          </cell>
          <cell r="CT187">
            <v>318</v>
          </cell>
          <cell r="DE187">
            <v>0.18657595185136727</v>
          </cell>
          <cell r="DF187">
            <v>0.22137903964411881</v>
          </cell>
          <cell r="DP187">
            <v>105</v>
          </cell>
          <cell r="DU187">
            <v>94</v>
          </cell>
          <cell r="EF187">
            <v>54</v>
          </cell>
          <cell r="EH187">
            <v>3173</v>
          </cell>
          <cell r="EI187">
            <v>4388</v>
          </cell>
        </row>
        <row r="188">
          <cell r="A188">
            <v>227368</v>
          </cell>
          <cell r="R188">
            <v>18874</v>
          </cell>
          <cell r="T188">
            <v>24547</v>
          </cell>
          <cell r="U188">
            <v>4037</v>
          </cell>
          <cell r="AC188">
            <v>22</v>
          </cell>
          <cell r="AN188">
            <v>17</v>
          </cell>
          <cell r="AS188">
            <v>21</v>
          </cell>
          <cell r="AT188">
            <v>19</v>
          </cell>
          <cell r="AU188">
            <v>77</v>
          </cell>
          <cell r="AV188">
            <v>39</v>
          </cell>
          <cell r="AW188">
            <v>70</v>
          </cell>
          <cell r="AY188">
            <v>3942</v>
          </cell>
          <cell r="AZ188">
            <v>3029</v>
          </cell>
          <cell r="BA188">
            <v>76.839167935058356</v>
          </cell>
          <cell r="BE188">
            <v>82.241855328547757</v>
          </cell>
          <cell r="BL188">
            <v>899</v>
          </cell>
          <cell r="BN188">
            <v>284254106</v>
          </cell>
          <cell r="BO188">
            <v>58481840</v>
          </cell>
          <cell r="BP188">
            <v>73707343</v>
          </cell>
          <cell r="BR188">
            <v>254989061</v>
          </cell>
          <cell r="CE188">
            <v>287724578</v>
          </cell>
          <cell r="CP188">
            <v>37817895</v>
          </cell>
          <cell r="CQ188">
            <v>1090</v>
          </cell>
          <cell r="CT188">
            <v>636</v>
          </cell>
          <cell r="DE188">
            <v>6.9269521410579345E-3</v>
          </cell>
          <cell r="DF188">
            <v>0.88797928911279034</v>
          </cell>
          <cell r="DP188">
            <v>0</v>
          </cell>
          <cell r="DU188">
            <v>14</v>
          </cell>
          <cell r="EF188">
            <v>36</v>
          </cell>
          <cell r="EH188">
            <v>4373</v>
          </cell>
          <cell r="EI188">
            <v>3176</v>
          </cell>
        </row>
        <row r="189">
          <cell r="A189">
            <v>138354</v>
          </cell>
          <cell r="R189">
            <v>7755</v>
          </cell>
          <cell r="T189">
            <v>10193</v>
          </cell>
          <cell r="U189">
            <v>2570</v>
          </cell>
          <cell r="AC189">
            <v>22</v>
          </cell>
          <cell r="AN189">
            <v>20</v>
          </cell>
          <cell r="AS189">
            <v>26</v>
          </cell>
          <cell r="AT189">
            <v>23</v>
          </cell>
          <cell r="AU189">
            <v>72</v>
          </cell>
          <cell r="AV189">
            <v>47</v>
          </cell>
          <cell r="AW189">
            <v>42</v>
          </cell>
          <cell r="AY189">
            <v>2862</v>
          </cell>
          <cell r="AZ189">
            <v>1968</v>
          </cell>
          <cell r="BA189">
            <v>68.763102725366878</v>
          </cell>
          <cell r="BE189">
            <v>41.539977477477478</v>
          </cell>
          <cell r="BL189">
            <v>769</v>
          </cell>
          <cell r="BN189">
            <v>233434867</v>
          </cell>
          <cell r="BO189">
            <v>58090766</v>
          </cell>
          <cell r="BP189">
            <v>106711314</v>
          </cell>
          <cell r="BR189">
            <v>198736338</v>
          </cell>
          <cell r="CE189">
            <v>218102046</v>
          </cell>
          <cell r="CP189">
            <v>49675065</v>
          </cell>
          <cell r="CQ189">
            <v>338</v>
          </cell>
          <cell r="CT189">
            <v>225</v>
          </cell>
          <cell r="DE189">
            <v>0.12779127164459766</v>
          </cell>
          <cell r="DF189">
            <v>8.8850583718561471E-2</v>
          </cell>
          <cell r="DP189">
            <v>0</v>
          </cell>
          <cell r="DU189">
            <v>12</v>
          </cell>
          <cell r="EF189">
            <v>72</v>
          </cell>
          <cell r="EH189">
            <v>3127</v>
          </cell>
          <cell r="EI189">
            <v>2207</v>
          </cell>
        </row>
        <row r="190">
          <cell r="A190">
            <v>106245</v>
          </cell>
          <cell r="R190">
            <v>5946</v>
          </cell>
          <cell r="T190">
            <v>9575</v>
          </cell>
          <cell r="U190">
            <v>2316</v>
          </cell>
          <cell r="AC190">
            <v>15</v>
          </cell>
          <cell r="AN190">
            <v>18</v>
          </cell>
          <cell r="AS190">
            <v>24</v>
          </cell>
          <cell r="AT190">
            <v>21</v>
          </cell>
          <cell r="AU190">
            <v>72</v>
          </cell>
          <cell r="AV190">
            <v>30</v>
          </cell>
          <cell r="AW190">
            <v>54</v>
          </cell>
          <cell r="AY190">
            <v>2375</v>
          </cell>
          <cell r="AZ190">
            <v>1418</v>
          </cell>
          <cell r="BA190">
            <v>59.705263157894741</v>
          </cell>
          <cell r="BE190">
            <v>89.834881320949435</v>
          </cell>
          <cell r="BL190">
            <v>500</v>
          </cell>
          <cell r="BN190">
            <v>189292661</v>
          </cell>
          <cell r="BO190">
            <v>48439546</v>
          </cell>
          <cell r="BP190">
            <v>68415587</v>
          </cell>
          <cell r="BR190">
            <v>175358855</v>
          </cell>
          <cell r="CE190">
            <v>191993419</v>
          </cell>
          <cell r="CP190">
            <v>84967951</v>
          </cell>
          <cell r="CQ190">
            <v>439</v>
          </cell>
          <cell r="CT190">
            <v>359</v>
          </cell>
          <cell r="DE190">
            <v>0.21856866537717601</v>
          </cell>
          <cell r="DF190">
            <v>6.5343537128921034E-2</v>
          </cell>
          <cell r="DP190">
            <v>120</v>
          </cell>
          <cell r="DU190">
            <v>52</v>
          </cell>
          <cell r="EF190">
            <v>47</v>
          </cell>
          <cell r="EH190">
            <v>3716</v>
          </cell>
          <cell r="EI190">
            <v>1829</v>
          </cell>
        </row>
        <row r="191">
          <cell r="A191">
            <v>159993</v>
          </cell>
          <cell r="R191">
            <v>5852</v>
          </cell>
          <cell r="T191">
            <v>7482</v>
          </cell>
          <cell r="U191">
            <v>1322</v>
          </cell>
          <cell r="AC191">
            <v>21</v>
          </cell>
          <cell r="AN191">
            <v>20</v>
          </cell>
          <cell r="AS191">
            <v>25</v>
          </cell>
          <cell r="AT191">
            <v>22.5</v>
          </cell>
          <cell r="AU191">
            <v>76</v>
          </cell>
          <cell r="AV191">
            <v>41</v>
          </cell>
          <cell r="AW191">
            <v>42</v>
          </cell>
          <cell r="AY191">
            <v>1442</v>
          </cell>
          <cell r="AZ191">
            <v>1005</v>
          </cell>
          <cell r="BA191">
            <v>69.694868238557561</v>
          </cell>
          <cell r="BE191">
            <v>87.649985367281232</v>
          </cell>
          <cell r="BL191">
            <v>274</v>
          </cell>
          <cell r="BN191">
            <v>131883479</v>
          </cell>
          <cell r="BO191">
            <v>49122553</v>
          </cell>
          <cell r="BP191">
            <v>25774222</v>
          </cell>
          <cell r="BR191">
            <v>101446203</v>
          </cell>
          <cell r="CE191">
            <v>123728259</v>
          </cell>
          <cell r="CP191">
            <v>26762286</v>
          </cell>
          <cell r="CQ191">
            <v>288</v>
          </cell>
          <cell r="CT191">
            <v>209</v>
          </cell>
          <cell r="DE191">
            <v>0.22092230804179919</v>
          </cell>
          <cell r="DF191">
            <v>2.1581099500227168E-2</v>
          </cell>
          <cell r="DP191">
            <v>85</v>
          </cell>
          <cell r="DU191">
            <v>27</v>
          </cell>
          <cell r="EF191">
            <v>39</v>
          </cell>
          <cell r="EH191">
            <v>893</v>
          </cell>
          <cell r="EI191">
            <v>805</v>
          </cell>
        </row>
        <row r="192">
          <cell r="A192">
            <v>163338</v>
          </cell>
          <cell r="R192">
            <v>3776</v>
          </cell>
          <cell r="T192">
            <v>3742</v>
          </cell>
          <cell r="U192">
            <v>723</v>
          </cell>
          <cell r="AC192">
            <v>15</v>
          </cell>
          <cell r="AN192">
            <v>15</v>
          </cell>
          <cell r="AS192">
            <v>19</v>
          </cell>
          <cell r="AT192">
            <v>17</v>
          </cell>
          <cell r="AU192">
            <v>68</v>
          </cell>
          <cell r="AV192">
            <v>33</v>
          </cell>
          <cell r="AW192">
            <v>62</v>
          </cell>
          <cell r="AY192">
            <v>722</v>
          </cell>
          <cell r="AZ192">
            <v>577</v>
          </cell>
          <cell r="BA192">
            <v>79.91689750692521</v>
          </cell>
          <cell r="BE192">
            <v>49.055042074768934</v>
          </cell>
          <cell r="BL192">
            <v>46</v>
          </cell>
          <cell r="BN192">
            <v>157926549</v>
          </cell>
          <cell r="BO192">
            <v>17524976</v>
          </cell>
          <cell r="BP192">
            <v>36610422</v>
          </cell>
          <cell r="BR192">
            <v>91078555</v>
          </cell>
          <cell r="CE192">
            <v>116259771</v>
          </cell>
          <cell r="CP192">
            <v>24622624</v>
          </cell>
          <cell r="CQ192">
            <v>230</v>
          </cell>
          <cell r="CT192">
            <v>160</v>
          </cell>
          <cell r="DE192">
            <v>0.67749160134378494</v>
          </cell>
          <cell r="DF192">
            <v>2.5755879059350503E-2</v>
          </cell>
          <cell r="DP192">
            <v>77</v>
          </cell>
          <cell r="DU192">
            <v>22</v>
          </cell>
          <cell r="EF192">
            <v>54</v>
          </cell>
          <cell r="EH192">
            <v>2794</v>
          </cell>
          <cell r="EI192">
            <v>682</v>
          </cell>
        </row>
        <row r="193">
          <cell r="A193">
            <v>181394</v>
          </cell>
          <cell r="R193">
            <v>10567</v>
          </cell>
          <cell r="T193">
            <v>12488</v>
          </cell>
          <cell r="U193">
            <v>3038</v>
          </cell>
          <cell r="AC193">
            <v>16</v>
          </cell>
          <cell r="AN193">
            <v>19</v>
          </cell>
          <cell r="AS193">
            <v>26</v>
          </cell>
          <cell r="AT193">
            <v>22.5</v>
          </cell>
          <cell r="AU193">
            <v>77</v>
          </cell>
          <cell r="AV193">
            <v>47</v>
          </cell>
          <cell r="AW193">
            <v>38</v>
          </cell>
          <cell r="AY193">
            <v>3177</v>
          </cell>
          <cell r="AZ193">
            <v>2316</v>
          </cell>
          <cell r="BA193">
            <v>72.898961284230396</v>
          </cell>
          <cell r="BE193">
            <v>75.936212148360511</v>
          </cell>
          <cell r="BL193">
            <v>834</v>
          </cell>
          <cell r="BN193">
            <v>299206372</v>
          </cell>
          <cell r="BO193">
            <v>78870516</v>
          </cell>
          <cell r="BP193">
            <v>66082893</v>
          </cell>
          <cell r="BR193">
            <v>198869517</v>
          </cell>
          <cell r="CE193">
            <v>242508886</v>
          </cell>
          <cell r="CP193">
            <v>5209909</v>
          </cell>
          <cell r="CQ193">
            <v>510</v>
          </cell>
          <cell r="CT193">
            <v>400</v>
          </cell>
          <cell r="DE193">
            <v>5.629267035939714E-2</v>
          </cell>
          <cell r="DF193">
            <v>9.6354502125466965E-2</v>
          </cell>
          <cell r="DP193">
            <v>0</v>
          </cell>
          <cell r="DU193">
            <v>27</v>
          </cell>
          <cell r="EF193">
            <v>43</v>
          </cell>
          <cell r="EH193">
            <v>2781</v>
          </cell>
          <cell r="EI193">
            <v>2312</v>
          </cell>
        </row>
        <row r="194">
          <cell r="A194">
            <v>141334</v>
          </cell>
          <cell r="R194">
            <v>9440</v>
          </cell>
          <cell r="T194">
            <v>10753</v>
          </cell>
          <cell r="U194">
            <v>2081</v>
          </cell>
          <cell r="AC194">
            <v>20</v>
          </cell>
          <cell r="AN194">
            <v>18</v>
          </cell>
          <cell r="AS194">
            <v>22</v>
          </cell>
          <cell r="AT194">
            <v>20</v>
          </cell>
          <cell r="AU194">
            <v>72</v>
          </cell>
          <cell r="AV194">
            <v>39</v>
          </cell>
          <cell r="AW194">
            <v>52</v>
          </cell>
          <cell r="AY194">
            <v>2165</v>
          </cell>
          <cell r="AZ194">
            <v>1651</v>
          </cell>
          <cell r="BA194">
            <v>76.258660508083139</v>
          </cell>
          <cell r="BE194">
            <v>56.879918761106886</v>
          </cell>
          <cell r="BL194">
            <v>478</v>
          </cell>
          <cell r="BN194">
            <v>205066293</v>
          </cell>
          <cell r="BO194">
            <v>58999106</v>
          </cell>
          <cell r="BP194">
            <v>48167093</v>
          </cell>
          <cell r="BR194">
            <v>139976993</v>
          </cell>
          <cell r="CE194">
            <v>187891412</v>
          </cell>
          <cell r="CP194">
            <v>25988375</v>
          </cell>
          <cell r="CQ194">
            <v>475</v>
          </cell>
          <cell r="CT194">
            <v>308</v>
          </cell>
          <cell r="DE194">
            <v>0.35842293906810035</v>
          </cell>
          <cell r="DF194">
            <v>4.4724949353280349E-2</v>
          </cell>
          <cell r="DP194">
            <v>0</v>
          </cell>
          <cell r="DU194">
            <v>36</v>
          </cell>
          <cell r="EF194">
            <v>66</v>
          </cell>
          <cell r="EH194">
            <v>1219</v>
          </cell>
          <cell r="EI194">
            <v>1735</v>
          </cell>
        </row>
        <row r="195">
          <cell r="A195">
            <v>141264</v>
          </cell>
          <cell r="R195">
            <v>8070</v>
          </cell>
          <cell r="T195">
            <v>8796</v>
          </cell>
          <cell r="U195">
            <v>2506</v>
          </cell>
          <cell r="AC195">
            <v>19</v>
          </cell>
          <cell r="AN195">
            <v>19</v>
          </cell>
          <cell r="AS195">
            <v>23</v>
          </cell>
          <cell r="AT195">
            <v>21</v>
          </cell>
          <cell r="AU195">
            <v>70</v>
          </cell>
          <cell r="AV195">
            <v>36</v>
          </cell>
          <cell r="AW195">
            <v>47</v>
          </cell>
          <cell r="AY195">
            <v>2311</v>
          </cell>
          <cell r="AZ195">
            <v>1682</v>
          </cell>
          <cell r="BA195">
            <v>72.782345305062748</v>
          </cell>
          <cell r="BE195">
            <v>50.431344356578002</v>
          </cell>
          <cell r="BL195">
            <v>554</v>
          </cell>
          <cell r="BN195">
            <v>181078815</v>
          </cell>
          <cell r="BO195">
            <v>58127630</v>
          </cell>
          <cell r="BP195">
            <v>49347815</v>
          </cell>
          <cell r="BR195">
            <v>142221664</v>
          </cell>
          <cell r="CE195">
            <v>182816937</v>
          </cell>
          <cell r="CP195">
            <v>35524460</v>
          </cell>
          <cell r="CQ195">
            <v>462</v>
          </cell>
          <cell r="CT195">
            <v>353</v>
          </cell>
          <cell r="DE195">
            <v>0.33056096266147583</v>
          </cell>
          <cell r="DF195">
            <v>4.4947796850115025E-2</v>
          </cell>
          <cell r="DP195">
            <v>4</v>
          </cell>
          <cell r="DU195">
            <v>32</v>
          </cell>
          <cell r="EF195">
            <v>65</v>
          </cell>
          <cell r="EH195">
            <v>1438</v>
          </cell>
          <cell r="EI195">
            <v>2034</v>
          </cell>
        </row>
        <row r="196">
          <cell r="A196">
            <v>206604</v>
          </cell>
          <cell r="R196">
            <v>11614</v>
          </cell>
          <cell r="T196">
            <v>12722</v>
          </cell>
          <cell r="U196">
            <v>4348</v>
          </cell>
          <cell r="AC196">
            <v>22</v>
          </cell>
          <cell r="AN196">
            <v>19</v>
          </cell>
          <cell r="AS196">
            <v>25</v>
          </cell>
          <cell r="AT196">
            <v>22</v>
          </cell>
          <cell r="AU196">
            <v>67</v>
          </cell>
          <cell r="AV196">
            <v>40</v>
          </cell>
          <cell r="AW196">
            <v>43</v>
          </cell>
          <cell r="AY196">
            <v>3682</v>
          </cell>
          <cell r="AZ196">
            <v>2312</v>
          </cell>
          <cell r="BA196">
            <v>62.791960890820206</v>
          </cell>
          <cell r="BE196">
            <v>95.97122302158273</v>
          </cell>
          <cell r="BL196">
            <v>1212</v>
          </cell>
          <cell r="BN196">
            <v>356223250</v>
          </cell>
          <cell r="BO196">
            <v>145941784</v>
          </cell>
          <cell r="BP196">
            <v>83185335</v>
          </cell>
          <cell r="BR196">
            <v>307300915</v>
          </cell>
          <cell r="CE196">
            <v>376991675</v>
          </cell>
          <cell r="CP196">
            <v>120661156</v>
          </cell>
          <cell r="CQ196">
            <v>884</v>
          </cell>
          <cell r="CT196">
            <v>485</v>
          </cell>
          <cell r="DE196">
            <v>0.10867018160515525</v>
          </cell>
          <cell r="DF196">
            <v>2.9642647920328061E-2</v>
          </cell>
          <cell r="DP196">
            <v>126</v>
          </cell>
          <cell r="DU196">
            <v>32</v>
          </cell>
          <cell r="EF196">
            <v>56</v>
          </cell>
          <cell r="EH196">
            <v>2550</v>
          </cell>
          <cell r="EI196">
            <v>2753</v>
          </cell>
        </row>
        <row r="197">
          <cell r="R197" t="e">
            <v>#N/A</v>
          </cell>
          <cell r="AN197"/>
          <cell r="AS197"/>
          <cell r="AT197"/>
          <cell r="BA197"/>
          <cell r="BE197"/>
          <cell r="BL197" t="e">
            <v>#N/A</v>
          </cell>
          <cell r="BN197"/>
          <cell r="BO197"/>
          <cell r="BP197"/>
          <cell r="BR197"/>
          <cell r="CE197"/>
          <cell r="CP197"/>
          <cell r="DE197" t="e">
            <v>#N/A</v>
          </cell>
          <cell r="DF197" t="e">
            <v>#N/A</v>
          </cell>
          <cell r="DP197" t="e">
            <v>#N/A</v>
          </cell>
          <cell r="DU197" t="e">
            <v>#N/A</v>
          </cell>
          <cell r="EF197" t="e">
            <v>#N/A</v>
          </cell>
          <cell r="EH197" t="e">
            <v>#N/A</v>
          </cell>
          <cell r="EI197" t="e">
            <v>#N/A</v>
          </cell>
        </row>
        <row r="198">
          <cell r="A198">
            <v>126182</v>
          </cell>
          <cell r="R198">
            <v>2087</v>
          </cell>
          <cell r="T198">
            <v>2110</v>
          </cell>
          <cell r="U198">
            <v>1294</v>
          </cell>
          <cell r="AC198">
            <v>14</v>
          </cell>
          <cell r="AN198">
            <v>17</v>
          </cell>
          <cell r="AS198">
            <v>23</v>
          </cell>
          <cell r="AT198">
            <v>20</v>
          </cell>
          <cell r="AU198">
            <v>53</v>
          </cell>
          <cell r="AV198">
            <v>27</v>
          </cell>
          <cell r="AW198">
            <v>49</v>
          </cell>
          <cell r="AY198">
            <v>1024</v>
          </cell>
          <cell r="AZ198">
            <v>421</v>
          </cell>
          <cell r="BA198">
            <v>41.11328125</v>
          </cell>
          <cell r="BE198">
            <v>64.351851851851848</v>
          </cell>
          <cell r="BL198">
            <v>308</v>
          </cell>
          <cell r="BN198">
            <v>65803845</v>
          </cell>
          <cell r="BO198">
            <v>18714367</v>
          </cell>
          <cell r="BP198">
            <v>0</v>
          </cell>
          <cell r="BR198">
            <v>41841294</v>
          </cell>
          <cell r="CE198">
            <v>59796117</v>
          </cell>
          <cell r="CP198">
            <v>67762</v>
          </cell>
          <cell r="CQ198">
            <v>112</v>
          </cell>
          <cell r="CT198">
            <v>84</v>
          </cell>
          <cell r="DE198">
            <v>5.4054054054054057E-2</v>
          </cell>
          <cell r="DF198">
            <v>0.24706227967097533</v>
          </cell>
          <cell r="DP198">
            <v>0</v>
          </cell>
          <cell r="DU198">
            <v>0</v>
          </cell>
          <cell r="EF198">
            <v>61</v>
          </cell>
          <cell r="EH198">
            <v>471</v>
          </cell>
          <cell r="EI198">
            <v>1145</v>
          </cell>
        </row>
        <row r="199">
          <cell r="A199">
            <v>100654</v>
          </cell>
          <cell r="R199">
            <v>4969</v>
          </cell>
          <cell r="T199">
            <v>4505</v>
          </cell>
          <cell r="U199">
            <v>1123</v>
          </cell>
          <cell r="AC199">
            <v>19</v>
          </cell>
          <cell r="AN199">
            <v>16</v>
          </cell>
          <cell r="AS199">
            <v>19</v>
          </cell>
          <cell r="AT199">
            <v>17.5</v>
          </cell>
          <cell r="AU199">
            <v>58</v>
          </cell>
          <cell r="AV199">
            <v>31</v>
          </cell>
          <cell r="AW199">
            <v>76</v>
          </cell>
          <cell r="AY199">
            <v>634</v>
          </cell>
          <cell r="AZ199">
            <v>426</v>
          </cell>
          <cell r="BA199">
            <v>67.192429022082024</v>
          </cell>
          <cell r="BE199">
            <v>65.384128591317562</v>
          </cell>
          <cell r="BL199">
            <v>202</v>
          </cell>
          <cell r="BN199">
            <v>155472162</v>
          </cell>
          <cell r="BO199">
            <v>44478131</v>
          </cell>
          <cell r="BP199">
            <v>40102843</v>
          </cell>
          <cell r="BR199">
            <v>136346064</v>
          </cell>
          <cell r="CE199">
            <v>152235091</v>
          </cell>
          <cell r="CP199"/>
          <cell r="CQ199">
            <v>244</v>
          </cell>
          <cell r="CT199">
            <v>140</v>
          </cell>
          <cell r="DE199">
            <v>0.89925373134328357</v>
          </cell>
          <cell r="DF199">
            <v>6.3965884861407248E-3</v>
          </cell>
          <cell r="DP199">
            <v>0</v>
          </cell>
          <cell r="DU199">
            <v>6</v>
          </cell>
          <cell r="EF199">
            <v>82</v>
          </cell>
          <cell r="EH199">
            <v>395</v>
          </cell>
          <cell r="EI199">
            <v>742</v>
          </cell>
        </row>
        <row r="200">
          <cell r="A200">
            <v>222831</v>
          </cell>
          <cell r="R200">
            <v>5386</v>
          </cell>
          <cell r="T200">
            <v>7177</v>
          </cell>
          <cell r="U200">
            <v>1306</v>
          </cell>
          <cell r="AC200">
            <v>19</v>
          </cell>
          <cell r="AN200">
            <v>18</v>
          </cell>
          <cell r="AS200">
            <v>23</v>
          </cell>
          <cell r="AT200">
            <v>20.5</v>
          </cell>
          <cell r="AU200">
            <v>63</v>
          </cell>
          <cell r="AV200">
            <v>37</v>
          </cell>
          <cell r="AW200">
            <v>43</v>
          </cell>
          <cell r="AY200">
            <v>1401</v>
          </cell>
          <cell r="AZ200">
            <v>1026</v>
          </cell>
          <cell r="BA200">
            <v>73.233404710920766</v>
          </cell>
          <cell r="BE200">
            <v>76.724360630328079</v>
          </cell>
          <cell r="BL200">
            <v>357</v>
          </cell>
          <cell r="BN200">
            <v>199574467</v>
          </cell>
          <cell r="BO200">
            <v>37820795</v>
          </cell>
          <cell r="BP200">
            <v>32710170</v>
          </cell>
          <cell r="BR200">
            <v>95089931</v>
          </cell>
          <cell r="CE200">
            <v>121136841</v>
          </cell>
          <cell r="CP200">
            <v>149857474</v>
          </cell>
          <cell r="CQ200">
            <v>264</v>
          </cell>
          <cell r="CT200">
            <v>185</v>
          </cell>
          <cell r="DE200">
            <v>6.3656725215136156E-2</v>
          </cell>
          <cell r="DF200">
            <v>0.30095485087822704</v>
          </cell>
          <cell r="DP200">
            <v>18</v>
          </cell>
          <cell r="DU200">
            <v>0</v>
          </cell>
          <cell r="EF200">
            <v>52</v>
          </cell>
          <cell r="EH200">
            <v>700</v>
          </cell>
          <cell r="EI200">
            <v>929</v>
          </cell>
        </row>
        <row r="201">
          <cell r="A201">
            <v>197869</v>
          </cell>
          <cell r="R201">
            <v>16219</v>
          </cell>
          <cell r="T201">
            <v>16290</v>
          </cell>
          <cell r="U201">
            <v>1642</v>
          </cell>
          <cell r="AC201">
            <v>16</v>
          </cell>
          <cell r="AN201">
            <v>23</v>
          </cell>
          <cell r="AS201">
            <v>27</v>
          </cell>
          <cell r="AT201">
            <v>25</v>
          </cell>
          <cell r="AU201">
            <v>86</v>
          </cell>
          <cell r="AV201">
            <v>71</v>
          </cell>
          <cell r="AW201">
            <v>25</v>
          </cell>
          <cell r="AY201">
            <v>4539</v>
          </cell>
          <cell r="AZ201">
            <v>3868</v>
          </cell>
          <cell r="BA201">
            <v>85.217008151575229</v>
          </cell>
          <cell r="BE201">
            <v>66.376213406711003</v>
          </cell>
          <cell r="BL201">
            <v>655</v>
          </cell>
          <cell r="BN201">
            <v>380343483</v>
          </cell>
          <cell r="BO201">
            <v>111256447</v>
          </cell>
          <cell r="BP201">
            <v>127004801</v>
          </cell>
          <cell r="BR201">
            <v>247033512</v>
          </cell>
          <cell r="CE201">
            <v>373063917</v>
          </cell>
          <cell r="CP201">
            <v>96169215</v>
          </cell>
          <cell r="CQ201">
            <v>929</v>
          </cell>
          <cell r="CT201">
            <v>713</v>
          </cell>
          <cell r="DE201">
            <v>3.5969217042159267E-2</v>
          </cell>
          <cell r="DF201">
            <v>4.232656703100602E-2</v>
          </cell>
          <cell r="DP201">
            <v>0</v>
          </cell>
          <cell r="DU201">
            <v>16</v>
          </cell>
          <cell r="EF201">
            <v>47</v>
          </cell>
          <cell r="EH201">
            <v>1193</v>
          </cell>
          <cell r="EI201">
            <v>1024</v>
          </cell>
        </row>
        <row r="202">
          <cell r="A202">
            <v>106458</v>
          </cell>
          <cell r="R202">
            <v>8031</v>
          </cell>
          <cell r="T202">
            <v>9592</v>
          </cell>
          <cell r="U202">
            <v>3818</v>
          </cell>
          <cell r="AC202">
            <v>17</v>
          </cell>
          <cell r="AN202">
            <v>21</v>
          </cell>
          <cell r="AS202">
            <v>26</v>
          </cell>
          <cell r="AT202">
            <v>23.5</v>
          </cell>
          <cell r="AU202">
            <v>76</v>
          </cell>
          <cell r="AV202">
            <v>40</v>
          </cell>
          <cell r="AW202">
            <v>47</v>
          </cell>
          <cell r="AY202">
            <v>3478</v>
          </cell>
          <cell r="AZ202">
            <v>1802</v>
          </cell>
          <cell r="BA202">
            <v>51.811385853939043</v>
          </cell>
          <cell r="BE202">
            <v>70.239431350542461</v>
          </cell>
          <cell r="BL202">
            <v>1251</v>
          </cell>
          <cell r="BN202">
            <v>215074842</v>
          </cell>
          <cell r="BO202">
            <v>45735587</v>
          </cell>
          <cell r="BP202">
            <v>65792671</v>
          </cell>
          <cell r="BR202">
            <v>147472997</v>
          </cell>
          <cell r="CE202">
            <v>202929786</v>
          </cell>
          <cell r="CP202">
            <v>46041385</v>
          </cell>
          <cell r="CQ202">
            <v>502</v>
          </cell>
          <cell r="CT202">
            <v>359</v>
          </cell>
          <cell r="DE202">
            <v>0.13333333333333333</v>
          </cell>
          <cell r="DF202">
            <v>2.4161073825503355E-2</v>
          </cell>
          <cell r="DP202">
            <v>31</v>
          </cell>
          <cell r="DU202">
            <v>12</v>
          </cell>
          <cell r="EF202">
            <v>54</v>
          </cell>
          <cell r="EH202">
            <v>1855</v>
          </cell>
          <cell r="EI202">
            <v>3179</v>
          </cell>
        </row>
        <row r="203">
          <cell r="A203">
            <v>106467</v>
          </cell>
          <cell r="R203">
            <v>7290</v>
          </cell>
          <cell r="T203">
            <v>11191</v>
          </cell>
          <cell r="U203">
            <v>863</v>
          </cell>
          <cell r="AC203">
            <v>19</v>
          </cell>
          <cell r="AN203">
            <v>18</v>
          </cell>
          <cell r="AS203">
            <v>25</v>
          </cell>
          <cell r="AT203">
            <v>21.5</v>
          </cell>
          <cell r="AU203">
            <v>71</v>
          </cell>
          <cell r="AV203">
            <v>44</v>
          </cell>
          <cell r="AW203">
            <v>57</v>
          </cell>
          <cell r="AY203">
            <v>2134</v>
          </cell>
          <cell r="AZ203">
            <v>1408</v>
          </cell>
          <cell r="BA203">
            <v>65.979381443298962</v>
          </cell>
          <cell r="BE203">
            <v>89.110197012340336</v>
          </cell>
          <cell r="BL203">
            <v>296</v>
          </cell>
          <cell r="BN203">
            <v>136090097</v>
          </cell>
          <cell r="BO203">
            <v>35725579</v>
          </cell>
          <cell r="BP203">
            <v>35644786</v>
          </cell>
          <cell r="BR203">
            <v>100812148</v>
          </cell>
          <cell r="CE203">
            <v>128679575</v>
          </cell>
          <cell r="CP203">
            <v>22641430</v>
          </cell>
          <cell r="CQ203">
            <v>348</v>
          </cell>
          <cell r="CT203">
            <v>233</v>
          </cell>
          <cell r="DE203">
            <v>8.2877053260328515E-2</v>
          </cell>
          <cell r="DF203">
            <v>6.4045130247220833E-2</v>
          </cell>
          <cell r="DP203">
            <v>0</v>
          </cell>
          <cell r="DU203">
            <v>0</v>
          </cell>
          <cell r="EF203">
            <v>44</v>
          </cell>
          <cell r="EH203">
            <v>2375</v>
          </cell>
          <cell r="EI203">
            <v>655</v>
          </cell>
        </row>
        <row r="204">
          <cell r="A204">
            <v>138789</v>
          </cell>
          <cell r="R204">
            <v>4962</v>
          </cell>
          <cell r="T204">
            <v>6331</v>
          </cell>
          <cell r="U204">
            <v>772</v>
          </cell>
          <cell r="AC204">
            <v>17</v>
          </cell>
          <cell r="AN204">
            <v>19</v>
          </cell>
          <cell r="AS204">
            <v>23</v>
          </cell>
          <cell r="AT204">
            <v>21</v>
          </cell>
          <cell r="AU204">
            <v>70</v>
          </cell>
          <cell r="AV204">
            <v>31</v>
          </cell>
          <cell r="AW204">
            <v>45</v>
          </cell>
          <cell r="AY204">
            <v>1400</v>
          </cell>
          <cell r="AZ204">
            <v>1018</v>
          </cell>
          <cell r="BA204">
            <v>72.714285714285708</v>
          </cell>
          <cell r="BE204">
            <v>73.9492301290054</v>
          </cell>
          <cell r="BL204">
            <v>293</v>
          </cell>
          <cell r="BN204">
            <v>104330941</v>
          </cell>
          <cell r="BO204">
            <v>32001674</v>
          </cell>
          <cell r="BP204">
            <v>29622688</v>
          </cell>
          <cell r="BR204">
            <v>81923857</v>
          </cell>
          <cell r="CE204">
            <v>100543288</v>
          </cell>
          <cell r="CP204">
            <v>9974652</v>
          </cell>
          <cell r="CQ204">
            <v>285</v>
          </cell>
          <cell r="CT204">
            <v>185</v>
          </cell>
          <cell r="DE204">
            <v>0.24792341264254542</v>
          </cell>
          <cell r="DF204">
            <v>6.7577080106997048E-2</v>
          </cell>
          <cell r="DP204">
            <v>20</v>
          </cell>
          <cell r="DU204">
            <v>0</v>
          </cell>
          <cell r="EF204">
            <v>58</v>
          </cell>
          <cell r="EH204">
            <v>1854</v>
          </cell>
          <cell r="EI204">
            <v>569</v>
          </cell>
        </row>
        <row r="205">
          <cell r="A205">
            <v>100830</v>
          </cell>
          <cell r="R205">
            <v>3300</v>
          </cell>
          <cell r="T205">
            <v>4257</v>
          </cell>
          <cell r="U205">
            <v>662</v>
          </cell>
          <cell r="AC205">
            <v>16</v>
          </cell>
          <cell r="AN205">
            <v>19</v>
          </cell>
          <cell r="AS205">
            <v>23</v>
          </cell>
          <cell r="AT205">
            <v>21</v>
          </cell>
          <cell r="AU205">
            <v>65</v>
          </cell>
          <cell r="AV205">
            <v>20</v>
          </cell>
          <cell r="AW205">
            <v>54</v>
          </cell>
          <cell r="AY205">
            <v>847</v>
          </cell>
          <cell r="AZ205">
            <v>603</v>
          </cell>
          <cell r="BA205">
            <v>71.192443919716652</v>
          </cell>
          <cell r="BE205">
            <v>78.708901363271849</v>
          </cell>
          <cell r="BL205">
            <v>244</v>
          </cell>
          <cell r="BN205">
            <v>88972639</v>
          </cell>
          <cell r="BO205">
            <v>32598385</v>
          </cell>
          <cell r="BP205">
            <v>22663801</v>
          </cell>
          <cell r="BR205">
            <v>68179162</v>
          </cell>
          <cell r="CE205">
            <v>88595819</v>
          </cell>
          <cell r="CP205">
            <v>47424072</v>
          </cell>
          <cell r="CQ205">
            <v>191</v>
          </cell>
          <cell r="CT205">
            <v>155</v>
          </cell>
          <cell r="DE205">
            <v>0.32872535068103276</v>
          </cell>
          <cell r="DF205">
            <v>7.3185606830656639E-3</v>
          </cell>
          <cell r="DP205">
            <v>0</v>
          </cell>
          <cell r="DU205">
            <v>0</v>
          </cell>
          <cell r="EF205">
            <v>56</v>
          </cell>
          <cell r="EH205">
            <v>961</v>
          </cell>
          <cell r="EI205">
            <v>529</v>
          </cell>
        </row>
        <row r="206">
          <cell r="A206">
            <v>219602</v>
          </cell>
          <cell r="R206">
            <v>7006</v>
          </cell>
          <cell r="T206">
            <v>9184</v>
          </cell>
          <cell r="U206">
            <v>915</v>
          </cell>
          <cell r="AC206">
            <v>18</v>
          </cell>
          <cell r="AN206">
            <v>19</v>
          </cell>
          <cell r="AS206">
            <v>24</v>
          </cell>
          <cell r="AT206">
            <v>21.5</v>
          </cell>
          <cell r="AU206">
            <v>71</v>
          </cell>
          <cell r="AV206">
            <v>36</v>
          </cell>
          <cell r="AW206">
            <v>50</v>
          </cell>
          <cell r="AY206">
            <v>2065</v>
          </cell>
          <cell r="AZ206">
            <v>1467</v>
          </cell>
          <cell r="BA206">
            <v>71.041162227602911</v>
          </cell>
          <cell r="BE206">
            <v>87.705146036161324</v>
          </cell>
          <cell r="BL206">
            <v>300</v>
          </cell>
          <cell r="BN206">
            <v>142972686</v>
          </cell>
          <cell r="BO206">
            <v>49851844</v>
          </cell>
          <cell r="BP206">
            <v>35174325</v>
          </cell>
          <cell r="BR206">
            <v>121913488</v>
          </cell>
          <cell r="CE206">
            <v>132887345</v>
          </cell>
          <cell r="CP206">
            <v>25863002</v>
          </cell>
          <cell r="CQ206">
            <v>366</v>
          </cell>
          <cell r="CT206">
            <v>328</v>
          </cell>
          <cell r="DE206">
            <v>0.19071195167838401</v>
          </cell>
          <cell r="DF206">
            <v>6.0402020001980396E-2</v>
          </cell>
          <cell r="DP206">
            <v>0</v>
          </cell>
          <cell r="DU206">
            <v>0</v>
          </cell>
          <cell r="EF206">
            <v>58</v>
          </cell>
          <cell r="EH206">
            <v>2982</v>
          </cell>
          <cell r="EI206">
            <v>753</v>
          </cell>
        </row>
        <row r="207">
          <cell r="A207">
            <v>211158</v>
          </cell>
          <cell r="R207">
            <v>8755</v>
          </cell>
          <cell r="T207">
            <v>9119</v>
          </cell>
          <cell r="U207">
            <v>618</v>
          </cell>
          <cell r="AC207">
            <v>21</v>
          </cell>
          <cell r="AN207">
            <v>18</v>
          </cell>
          <cell r="AS207">
            <v>23</v>
          </cell>
          <cell r="AT207">
            <v>20.5</v>
          </cell>
          <cell r="AU207">
            <v>77</v>
          </cell>
          <cell r="AV207">
            <v>62</v>
          </cell>
          <cell r="AW207">
            <v>36</v>
          </cell>
          <cell r="AY207">
            <v>2346</v>
          </cell>
          <cell r="AZ207">
            <v>2031</v>
          </cell>
          <cell r="BA207">
            <v>86.572890025575447</v>
          </cell>
          <cell r="BE207">
            <v>87.718223583460954</v>
          </cell>
          <cell r="BL207">
            <v>291</v>
          </cell>
          <cell r="BN207">
            <v>182298254</v>
          </cell>
          <cell r="BO207">
            <v>75010268</v>
          </cell>
          <cell r="BP207">
            <v>32968555</v>
          </cell>
          <cell r="BR207">
            <v>154043793</v>
          </cell>
          <cell r="CE207">
            <v>183641131</v>
          </cell>
          <cell r="CP207">
            <v>27471366</v>
          </cell>
          <cell r="CQ207">
            <v>417</v>
          </cell>
          <cell r="CT207">
            <v>342</v>
          </cell>
          <cell r="DE207">
            <v>8.2160829824381221E-2</v>
          </cell>
          <cell r="DF207">
            <v>5.6074766355140186E-2</v>
          </cell>
          <cell r="DP207">
            <v>24</v>
          </cell>
          <cell r="DU207">
            <v>0</v>
          </cell>
          <cell r="EF207">
            <v>71</v>
          </cell>
          <cell r="EH207">
            <v>439</v>
          </cell>
          <cell r="EI207">
            <v>361</v>
          </cell>
        </row>
        <row r="208">
          <cell r="A208">
            <v>162007</v>
          </cell>
          <cell r="R208">
            <v>4007</v>
          </cell>
          <cell r="T208">
            <v>4315</v>
          </cell>
          <cell r="U208">
            <v>1115</v>
          </cell>
          <cell r="AC208">
            <v>16</v>
          </cell>
          <cell r="AN208">
            <v>16</v>
          </cell>
          <cell r="AS208">
            <v>20</v>
          </cell>
          <cell r="AT208">
            <v>18</v>
          </cell>
          <cell r="AU208">
            <v>72</v>
          </cell>
          <cell r="AV208">
            <v>41</v>
          </cell>
          <cell r="AW208">
            <v>59</v>
          </cell>
          <cell r="AY208">
            <v>1115</v>
          </cell>
          <cell r="AZ208">
            <v>803</v>
          </cell>
          <cell r="BA208">
            <v>72.017937219730939</v>
          </cell>
          <cell r="BE208">
            <v>57.469112691875701</v>
          </cell>
          <cell r="BL208">
            <v>304</v>
          </cell>
          <cell r="BN208">
            <v>110744276</v>
          </cell>
          <cell r="BO208">
            <v>23792405</v>
          </cell>
          <cell r="BP208">
            <v>40577659</v>
          </cell>
          <cell r="BR208">
            <v>77608589</v>
          </cell>
          <cell r="CE208">
            <v>98876098</v>
          </cell>
          <cell r="CP208">
            <v>7784735</v>
          </cell>
          <cell r="CQ208">
            <v>220</v>
          </cell>
          <cell r="CT208">
            <v>148</v>
          </cell>
          <cell r="DE208">
            <v>0.81620626151012887</v>
          </cell>
          <cell r="DF208">
            <v>2.85451197053407E-2</v>
          </cell>
          <cell r="DP208">
            <v>0</v>
          </cell>
          <cell r="DU208">
            <v>8</v>
          </cell>
          <cell r="EF208">
            <v>68</v>
          </cell>
          <cell r="EH208">
            <v>1006</v>
          </cell>
          <cell r="EI208">
            <v>953</v>
          </cell>
        </row>
        <row r="209">
          <cell r="A209">
            <v>165024</v>
          </cell>
          <cell r="R209">
            <v>8390</v>
          </cell>
          <cell r="T209">
            <v>9608</v>
          </cell>
          <cell r="U209">
            <v>1481</v>
          </cell>
          <cell r="AC209">
            <v>19</v>
          </cell>
          <cell r="AN209">
            <v>18</v>
          </cell>
          <cell r="AS209">
            <v>24</v>
          </cell>
          <cell r="AT209">
            <v>21</v>
          </cell>
          <cell r="AU209">
            <v>79</v>
          </cell>
          <cell r="AV209">
            <v>58</v>
          </cell>
          <cell r="AW209">
            <v>34</v>
          </cell>
          <cell r="AY209">
            <v>2537</v>
          </cell>
          <cell r="AZ209">
            <v>2135</v>
          </cell>
          <cell r="BA209">
            <v>84.154513204572339</v>
          </cell>
          <cell r="BE209">
            <v>80.708929788684387</v>
          </cell>
          <cell r="BL209">
            <v>402</v>
          </cell>
          <cell r="BN209">
            <v>269772790</v>
          </cell>
          <cell r="BO209">
            <v>76714808</v>
          </cell>
          <cell r="BP209">
            <v>52109583</v>
          </cell>
          <cell r="BR209">
            <v>147339425</v>
          </cell>
          <cell r="CE209">
            <v>191534554</v>
          </cell>
          <cell r="CP209">
            <v>34202490</v>
          </cell>
          <cell r="CQ209">
            <v>335</v>
          </cell>
          <cell r="CT209">
            <v>313</v>
          </cell>
          <cell r="DE209">
            <v>8.6301740463522403E-2</v>
          </cell>
          <cell r="DF209">
            <v>5.6993416899630264E-2</v>
          </cell>
          <cell r="DP209">
            <v>0</v>
          </cell>
          <cell r="DU209">
            <v>0</v>
          </cell>
          <cell r="EF209">
            <v>69</v>
          </cell>
          <cell r="EH209">
            <v>1463</v>
          </cell>
          <cell r="EI209">
            <v>1174</v>
          </cell>
        </row>
        <row r="210">
          <cell r="A210">
            <v>110422</v>
          </cell>
          <cell r="R210">
            <v>19982</v>
          </cell>
          <cell r="T210">
            <v>20049</v>
          </cell>
          <cell r="U210">
            <v>895</v>
          </cell>
          <cell r="AC210">
            <v>22</v>
          </cell>
          <cell r="AN210">
            <v>25</v>
          </cell>
          <cell r="AS210">
            <v>30</v>
          </cell>
          <cell r="AT210">
            <v>27.5</v>
          </cell>
          <cell r="AU210">
            <v>93</v>
          </cell>
          <cell r="AV210">
            <v>76</v>
          </cell>
          <cell r="AW210">
            <v>13</v>
          </cell>
          <cell r="AY210">
            <v>5691</v>
          </cell>
          <cell r="AZ210">
            <v>5248</v>
          </cell>
          <cell r="BA210">
            <v>92.215779300650141</v>
          </cell>
          <cell r="BE210">
            <v>31.292182827851345</v>
          </cell>
          <cell r="BL210">
            <v>443</v>
          </cell>
          <cell r="BN210">
            <v>403697260</v>
          </cell>
          <cell r="BO210">
            <v>161722079</v>
          </cell>
          <cell r="BP210">
            <v>111682679</v>
          </cell>
          <cell r="BR210">
            <v>372377823</v>
          </cell>
          <cell r="CE210">
            <v>411224378</v>
          </cell>
          <cell r="CP210">
            <v>207485860</v>
          </cell>
          <cell r="CQ210">
            <v>823</v>
          </cell>
          <cell r="CT210">
            <v>636</v>
          </cell>
          <cell r="DE210">
            <v>7.9258976317799854E-3</v>
          </cell>
          <cell r="DF210">
            <v>0.15574866310160429</v>
          </cell>
          <cell r="DP210">
            <v>0</v>
          </cell>
          <cell r="DU210">
            <v>0</v>
          </cell>
          <cell r="EF210">
            <v>33</v>
          </cell>
          <cell r="EH210">
            <v>665</v>
          </cell>
          <cell r="EI210">
            <v>391</v>
          </cell>
        </row>
        <row r="211">
          <cell r="A211">
            <v>110529</v>
          </cell>
          <cell r="R211">
            <v>20256</v>
          </cell>
          <cell r="T211">
            <v>22157</v>
          </cell>
          <cell r="U211">
            <v>1560</v>
          </cell>
          <cell r="AC211">
            <v>27</v>
          </cell>
          <cell r="AN211">
            <v>19</v>
          </cell>
          <cell r="AS211">
            <v>26</v>
          </cell>
          <cell r="AT211">
            <v>22.5</v>
          </cell>
          <cell r="AU211">
            <v>89</v>
          </cell>
          <cell r="AV211">
            <v>63</v>
          </cell>
          <cell r="AW211">
            <v>43</v>
          </cell>
          <cell r="AY211">
            <v>4654</v>
          </cell>
          <cell r="AZ211">
            <v>4229</v>
          </cell>
          <cell r="BA211">
            <v>90.868070477009027</v>
          </cell>
          <cell r="BE211">
            <v>39.305863240289469</v>
          </cell>
          <cell r="BL211">
            <v>425</v>
          </cell>
          <cell r="BN211">
            <v>342136910</v>
          </cell>
          <cell r="BO211">
            <v>95953496</v>
          </cell>
          <cell r="BP211">
            <v>117906845</v>
          </cell>
          <cell r="BR211">
            <v>306147379</v>
          </cell>
          <cell r="CE211">
            <v>323654717</v>
          </cell>
          <cell r="CP211">
            <v>86644218</v>
          </cell>
          <cell r="CQ211">
            <v>573</v>
          </cell>
          <cell r="CT211">
            <v>481</v>
          </cell>
          <cell r="DE211">
            <v>3.2550491208837545E-2</v>
          </cell>
          <cell r="DF211">
            <v>0.38993127292659274</v>
          </cell>
          <cell r="DP211">
            <v>0</v>
          </cell>
          <cell r="DU211">
            <v>0</v>
          </cell>
          <cell r="EF211">
            <v>37</v>
          </cell>
          <cell r="EH211">
            <v>4133</v>
          </cell>
          <cell r="EI211">
            <v>1246</v>
          </cell>
        </row>
        <row r="212">
          <cell r="A212">
            <v>110486</v>
          </cell>
          <cell r="R212">
            <v>8122</v>
          </cell>
          <cell r="T212">
            <v>8108</v>
          </cell>
          <cell r="U212">
            <v>1120</v>
          </cell>
          <cell r="AC212">
            <v>27</v>
          </cell>
          <cell r="AN212"/>
          <cell r="AS212"/>
          <cell r="AT212"/>
          <cell r="AU212">
            <v>76</v>
          </cell>
          <cell r="AV212">
            <v>39</v>
          </cell>
          <cell r="AW212">
            <v>66</v>
          </cell>
          <cell r="AY212">
            <v>1911</v>
          </cell>
          <cell r="AZ212">
            <v>1615</v>
          </cell>
          <cell r="BA212">
            <v>84.510727367870217</v>
          </cell>
          <cell r="BE212">
            <v>68.75</v>
          </cell>
          <cell r="BL212">
            <v>296</v>
          </cell>
          <cell r="BN212">
            <v>138347572</v>
          </cell>
          <cell r="BO212">
            <v>23892901</v>
          </cell>
          <cell r="BP212">
            <v>59480283</v>
          </cell>
          <cell r="BR212">
            <v>132099870</v>
          </cell>
          <cell r="CE212">
            <v>136314889</v>
          </cell>
          <cell r="CP212">
            <v>19552385</v>
          </cell>
          <cell r="CQ212">
            <v>268</v>
          </cell>
          <cell r="CT212">
            <v>178</v>
          </cell>
          <cell r="DE212">
            <v>6.6536627654963154E-2</v>
          </cell>
          <cell r="DF212">
            <v>0.52329865626354577</v>
          </cell>
          <cell r="DP212">
            <v>0</v>
          </cell>
          <cell r="DU212">
            <v>0</v>
          </cell>
          <cell r="EF212">
            <v>39</v>
          </cell>
          <cell r="EH212">
            <v>1588</v>
          </cell>
          <cell r="EI212">
            <v>853</v>
          </cell>
        </row>
        <row r="213">
          <cell r="A213">
            <v>110538</v>
          </cell>
          <cell r="R213">
            <v>15706</v>
          </cell>
          <cell r="T213">
            <v>16127</v>
          </cell>
          <cell r="U213">
            <v>1093</v>
          </cell>
          <cell r="AC213">
            <v>25</v>
          </cell>
          <cell r="AN213">
            <v>18</v>
          </cell>
          <cell r="AS213">
            <v>24</v>
          </cell>
          <cell r="AT213">
            <v>21</v>
          </cell>
          <cell r="AU213">
            <v>84</v>
          </cell>
          <cell r="AV213">
            <v>64</v>
          </cell>
          <cell r="AW213">
            <v>45</v>
          </cell>
          <cell r="AY213">
            <v>3976</v>
          </cell>
          <cell r="AZ213">
            <v>3627</v>
          </cell>
          <cell r="BA213">
            <v>91.222334004024148</v>
          </cell>
          <cell r="BE213">
            <v>63.449033391915641</v>
          </cell>
          <cell r="BL213">
            <v>349</v>
          </cell>
          <cell r="BN213">
            <v>268652823</v>
          </cell>
          <cell r="BO213">
            <v>76156467</v>
          </cell>
          <cell r="BP213">
            <v>96123070</v>
          </cell>
          <cell r="BR213">
            <v>234881897</v>
          </cell>
          <cell r="CE213">
            <v>256113629</v>
          </cell>
          <cell r="CP213">
            <v>36111573</v>
          </cell>
          <cell r="CQ213">
            <v>511</v>
          </cell>
          <cell r="CT213">
            <v>425</v>
          </cell>
          <cell r="DE213">
            <v>2.340301974448316E-2</v>
          </cell>
          <cell r="DF213">
            <v>0.27938443670150986</v>
          </cell>
          <cell r="DP213">
            <v>0</v>
          </cell>
          <cell r="DU213">
            <v>0</v>
          </cell>
          <cell r="EF213">
            <v>45</v>
          </cell>
          <cell r="EH213">
            <v>2237</v>
          </cell>
          <cell r="EI213">
            <v>713</v>
          </cell>
        </row>
        <row r="214">
          <cell r="A214">
            <v>110547</v>
          </cell>
          <cell r="R214">
            <v>10225</v>
          </cell>
          <cell r="T214">
            <v>12620</v>
          </cell>
          <cell r="U214">
            <v>2015</v>
          </cell>
          <cell r="AC214">
            <v>25</v>
          </cell>
          <cell r="AN214"/>
          <cell r="AS214"/>
          <cell r="AT214"/>
          <cell r="AU214">
            <v>82</v>
          </cell>
          <cell r="AV214">
            <v>35</v>
          </cell>
          <cell r="AW214">
            <v>72</v>
          </cell>
          <cell r="AY214">
            <v>3372</v>
          </cell>
          <cell r="AZ214">
            <v>2601</v>
          </cell>
          <cell r="BA214">
            <v>77.135231316725978</v>
          </cell>
          <cell r="BE214">
            <v>52.765638656511427</v>
          </cell>
          <cell r="BL214">
            <v>771</v>
          </cell>
          <cell r="BN214">
            <v>192929080</v>
          </cell>
          <cell r="BO214">
            <v>52300879</v>
          </cell>
          <cell r="BP214">
            <v>66930959</v>
          </cell>
          <cell r="BR214">
            <v>188717766</v>
          </cell>
          <cell r="CE214">
            <v>195548913</v>
          </cell>
          <cell r="CP214">
            <v>13500381</v>
          </cell>
          <cell r="CQ214">
            <v>315</v>
          </cell>
          <cell r="CT214">
            <v>223</v>
          </cell>
          <cell r="DE214">
            <v>0.13378886231636489</v>
          </cell>
          <cell r="DF214">
            <v>0.55599590023915268</v>
          </cell>
          <cell r="DP214">
            <v>0</v>
          </cell>
          <cell r="DU214">
            <v>0</v>
          </cell>
          <cell r="EF214">
            <v>35</v>
          </cell>
          <cell r="EH214">
            <v>4915</v>
          </cell>
          <cell r="EI214">
            <v>1813</v>
          </cell>
        </row>
        <row r="215">
          <cell r="A215">
            <v>110574</v>
          </cell>
          <cell r="R215">
            <v>12333</v>
          </cell>
          <cell r="T215">
            <v>13058</v>
          </cell>
          <cell r="U215">
            <v>2470</v>
          </cell>
          <cell r="AC215">
            <v>27</v>
          </cell>
          <cell r="AN215"/>
          <cell r="AS215"/>
          <cell r="AT215"/>
          <cell r="AU215">
            <v>80</v>
          </cell>
          <cell r="AV215">
            <v>45</v>
          </cell>
          <cell r="AW215">
            <v>55</v>
          </cell>
          <cell r="AY215">
            <v>4174</v>
          </cell>
          <cell r="AZ215">
            <v>3113</v>
          </cell>
          <cell r="BA215">
            <v>74.58073790129373</v>
          </cell>
          <cell r="BE215">
            <v>74.030456852791886</v>
          </cell>
          <cell r="BL215">
            <v>1046</v>
          </cell>
          <cell r="BN215">
            <v>237655890</v>
          </cell>
          <cell r="BO215">
            <v>83665282</v>
          </cell>
          <cell r="BP215">
            <v>76222696</v>
          </cell>
          <cell r="BR215">
            <v>228455162</v>
          </cell>
          <cell r="CE215">
            <v>240122596</v>
          </cell>
          <cell r="CP215">
            <v>10812559</v>
          </cell>
          <cell r="CQ215">
            <v>354</v>
          </cell>
          <cell r="CT215">
            <v>304</v>
          </cell>
          <cell r="DE215">
            <v>0.10413446676970634</v>
          </cell>
          <cell r="DF215">
            <v>0.2831658938691396</v>
          </cell>
          <cell r="DP215">
            <v>0</v>
          </cell>
          <cell r="DU215">
            <v>15</v>
          </cell>
          <cell r="EF215">
            <v>37</v>
          </cell>
          <cell r="EH215">
            <v>4125</v>
          </cell>
          <cell r="EI215">
            <v>1993</v>
          </cell>
        </row>
        <row r="216">
          <cell r="A216">
            <v>110583</v>
          </cell>
          <cell r="R216">
            <v>30839</v>
          </cell>
          <cell r="T216">
            <v>32195</v>
          </cell>
          <cell r="U216">
            <v>5251</v>
          </cell>
          <cell r="AC216">
            <v>24</v>
          </cell>
          <cell r="AN216">
            <v>19</v>
          </cell>
          <cell r="AS216">
            <v>26</v>
          </cell>
          <cell r="AT216">
            <v>22.5</v>
          </cell>
          <cell r="AU216">
            <v>89</v>
          </cell>
          <cell r="AV216">
            <v>67</v>
          </cell>
          <cell r="AW216">
            <v>49</v>
          </cell>
          <cell r="AY216">
            <v>9526</v>
          </cell>
          <cell r="AZ216">
            <v>7845</v>
          </cell>
          <cell r="BA216">
            <v>82.353558681503259</v>
          </cell>
          <cell r="BE216">
            <v>33.815760037171522</v>
          </cell>
          <cell r="BL216">
            <v>1627</v>
          </cell>
          <cell r="BN216">
            <v>501588579</v>
          </cell>
          <cell r="BO216">
            <v>154536147</v>
          </cell>
          <cell r="BP216">
            <v>163977075</v>
          </cell>
          <cell r="BR216">
            <v>457528525</v>
          </cell>
          <cell r="CE216">
            <v>479660252</v>
          </cell>
          <cell r="CP216">
            <v>57046044</v>
          </cell>
          <cell r="CQ216">
            <v>1026</v>
          </cell>
          <cell r="CT216">
            <v>756</v>
          </cell>
          <cell r="DE216">
            <v>3.9229824280296963E-2</v>
          </cell>
          <cell r="DF216">
            <v>0.37485979810927739</v>
          </cell>
          <cell r="DP216">
            <v>23</v>
          </cell>
          <cell r="DU216">
            <v>31</v>
          </cell>
          <cell r="EF216">
            <v>38</v>
          </cell>
          <cell r="EH216">
            <v>5817</v>
          </cell>
          <cell r="EI216">
            <v>3902</v>
          </cell>
        </row>
        <row r="217">
          <cell r="A217">
            <v>110592</v>
          </cell>
          <cell r="R217">
            <v>22534</v>
          </cell>
          <cell r="T217">
            <v>23458</v>
          </cell>
          <cell r="U217">
            <v>4222</v>
          </cell>
          <cell r="AC217">
            <v>28</v>
          </cell>
          <cell r="AN217">
            <v>16</v>
          </cell>
          <cell r="AS217">
            <v>21</v>
          </cell>
          <cell r="AT217">
            <v>18.5</v>
          </cell>
          <cell r="AU217">
            <v>84</v>
          </cell>
          <cell r="AV217">
            <v>45</v>
          </cell>
          <cell r="AW217">
            <v>73</v>
          </cell>
          <cell r="AY217">
            <v>4731</v>
          </cell>
          <cell r="AZ217">
            <v>3814</v>
          </cell>
          <cell r="BA217">
            <v>80.617205664764327</v>
          </cell>
          <cell r="BE217">
            <v>68.133730968450791</v>
          </cell>
          <cell r="BL217">
            <v>910</v>
          </cell>
          <cell r="BN217">
            <v>348124661</v>
          </cell>
          <cell r="BO217">
            <v>87121975</v>
          </cell>
          <cell r="BP217">
            <v>120019359</v>
          </cell>
          <cell r="BR217">
            <v>313237424</v>
          </cell>
          <cell r="CE217">
            <v>324339984</v>
          </cell>
          <cell r="CP217">
            <v>19515537</v>
          </cell>
          <cell r="CQ217">
            <v>622</v>
          </cell>
          <cell r="CT217">
            <v>478</v>
          </cell>
          <cell r="DE217">
            <v>4.2449421965317917E-2</v>
          </cell>
          <cell r="DF217">
            <v>0.58403179190751442</v>
          </cell>
          <cell r="DP217">
            <v>4</v>
          </cell>
          <cell r="DU217">
            <v>3</v>
          </cell>
          <cell r="EF217">
            <v>32</v>
          </cell>
          <cell r="EH217">
            <v>6042</v>
          </cell>
          <cell r="EI217">
            <v>3161</v>
          </cell>
        </row>
        <row r="218">
          <cell r="A218">
            <v>110608</v>
          </cell>
          <cell r="R218">
            <v>32446</v>
          </cell>
          <cell r="T218">
            <v>37188</v>
          </cell>
          <cell r="U218">
            <v>4360</v>
          </cell>
          <cell r="AC218">
            <v>27</v>
          </cell>
          <cell r="AN218">
            <v>16</v>
          </cell>
          <cell r="AS218">
            <v>21</v>
          </cell>
          <cell r="AT218">
            <v>18.5</v>
          </cell>
          <cell r="AU218">
            <v>79</v>
          </cell>
          <cell r="AV218">
            <v>50</v>
          </cell>
          <cell r="AW218">
            <v>62</v>
          </cell>
          <cell r="AY218">
            <v>9268</v>
          </cell>
          <cell r="AZ218">
            <v>7382</v>
          </cell>
          <cell r="BA218">
            <v>79.650410012947788</v>
          </cell>
          <cell r="BE218">
            <v>45.598652885843691</v>
          </cell>
          <cell r="BL218">
            <v>1868</v>
          </cell>
          <cell r="BN218">
            <v>549404834</v>
          </cell>
          <cell r="BO218">
            <v>182507980</v>
          </cell>
          <cell r="BP218">
            <v>159950892</v>
          </cell>
          <cell r="BR218">
            <v>492860761</v>
          </cell>
          <cell r="CE218">
            <v>516451636</v>
          </cell>
          <cell r="CP218">
            <v>81369974</v>
          </cell>
          <cell r="CQ218">
            <v>937</v>
          </cell>
          <cell r="CT218">
            <v>772</v>
          </cell>
          <cell r="DE218">
            <v>4.9894098392221045E-2</v>
          </cell>
          <cell r="DF218">
            <v>0.42016462886300182</v>
          </cell>
          <cell r="DP218">
            <v>18</v>
          </cell>
          <cell r="DU218">
            <v>0</v>
          </cell>
          <cell r="EF218">
            <v>33</v>
          </cell>
          <cell r="EH218">
            <v>7379</v>
          </cell>
          <cell r="EI218">
            <v>3413</v>
          </cell>
        </row>
        <row r="219">
          <cell r="A219">
            <v>110617</v>
          </cell>
          <cell r="R219">
            <v>23717</v>
          </cell>
          <cell r="T219">
            <v>27723</v>
          </cell>
          <cell r="U219">
            <v>2561</v>
          </cell>
          <cell r="AC219">
            <v>27</v>
          </cell>
          <cell r="AN219">
            <v>17</v>
          </cell>
          <cell r="AS219">
            <v>23</v>
          </cell>
          <cell r="AT219">
            <v>20</v>
          </cell>
          <cell r="AU219">
            <v>80</v>
          </cell>
          <cell r="AV219">
            <v>46</v>
          </cell>
          <cell r="AW219">
            <v>56</v>
          </cell>
          <cell r="AY219">
            <v>6740</v>
          </cell>
          <cell r="AZ219">
            <v>5852</v>
          </cell>
          <cell r="BA219">
            <v>86.824925816023736</v>
          </cell>
          <cell r="BE219">
            <v>67.252766478589862</v>
          </cell>
          <cell r="BL219">
            <v>876</v>
          </cell>
          <cell r="BN219">
            <v>418801659</v>
          </cell>
          <cell r="BO219">
            <v>121036118</v>
          </cell>
          <cell r="BP219">
            <v>131428796</v>
          </cell>
          <cell r="BR219">
            <v>386865976</v>
          </cell>
          <cell r="CE219">
            <v>408443477</v>
          </cell>
          <cell r="CP219">
            <v>32297235</v>
          </cell>
          <cell r="CQ219">
            <v>717</v>
          </cell>
          <cell r="CT219">
            <v>595</v>
          </cell>
          <cell r="DE219">
            <v>5.5441817461365735E-2</v>
          </cell>
          <cell r="DF219">
            <v>0.27981772553163387</v>
          </cell>
          <cell r="DP219">
            <v>11</v>
          </cell>
          <cell r="DU219">
            <v>1</v>
          </cell>
          <cell r="EF219">
            <v>38</v>
          </cell>
          <cell r="EH219">
            <v>6481</v>
          </cell>
          <cell r="EI219">
            <v>1955</v>
          </cell>
        </row>
        <row r="220">
          <cell r="A220">
            <v>110510</v>
          </cell>
          <cell r="R220">
            <v>16870</v>
          </cell>
          <cell r="T220">
            <v>17762</v>
          </cell>
          <cell r="U220">
            <v>2262</v>
          </cell>
          <cell r="AC220">
            <v>30</v>
          </cell>
          <cell r="AN220">
            <v>16</v>
          </cell>
          <cell r="AS220">
            <v>21</v>
          </cell>
          <cell r="AT220">
            <v>18.5</v>
          </cell>
          <cell r="AU220">
            <v>87</v>
          </cell>
          <cell r="AV220">
            <v>52</v>
          </cell>
          <cell r="AW220">
            <v>65</v>
          </cell>
          <cell r="AY220">
            <v>4023</v>
          </cell>
          <cell r="AZ220">
            <v>3385</v>
          </cell>
          <cell r="BA220">
            <v>84.141188168033807</v>
          </cell>
          <cell r="BE220">
            <v>64.589973920602731</v>
          </cell>
          <cell r="BL220">
            <v>628</v>
          </cell>
          <cell r="BN220">
            <v>268320954</v>
          </cell>
          <cell r="BO220">
            <v>62407246</v>
          </cell>
          <cell r="BP220">
            <v>90493296</v>
          </cell>
          <cell r="BR220">
            <v>251821474</v>
          </cell>
          <cell r="CE220">
            <v>265623126</v>
          </cell>
          <cell r="CP220">
            <v>24588236</v>
          </cell>
          <cell r="CQ220">
            <v>455</v>
          </cell>
          <cell r="CT220">
            <v>363</v>
          </cell>
          <cell r="DE220">
            <v>5.9029165001997605E-2</v>
          </cell>
          <cell r="DF220">
            <v>0.57331202556931682</v>
          </cell>
          <cell r="DP220">
            <v>10</v>
          </cell>
          <cell r="DU220">
            <v>0</v>
          </cell>
          <cell r="EF220">
            <v>41</v>
          </cell>
          <cell r="EH220">
            <v>3590</v>
          </cell>
          <cell r="EI220">
            <v>1835</v>
          </cell>
        </row>
        <row r="221">
          <cell r="A221">
            <v>110495</v>
          </cell>
          <cell r="R221">
            <v>7515</v>
          </cell>
          <cell r="T221">
            <v>8099</v>
          </cell>
          <cell r="U221">
            <v>1183</v>
          </cell>
          <cell r="AC221">
            <v>22</v>
          </cell>
          <cell r="AN221"/>
          <cell r="AS221"/>
          <cell r="AT221"/>
          <cell r="AU221">
            <v>81</v>
          </cell>
          <cell r="AV221">
            <v>55</v>
          </cell>
          <cell r="AW221">
            <v>62</v>
          </cell>
          <cell r="AY221">
            <v>2009</v>
          </cell>
          <cell r="AZ221">
            <v>1633</v>
          </cell>
          <cell r="BA221">
            <v>81.284221005475359</v>
          </cell>
          <cell r="BE221">
            <v>70.625617850586082</v>
          </cell>
          <cell r="BL221">
            <v>363</v>
          </cell>
          <cell r="BN221">
            <v>149760635</v>
          </cell>
          <cell r="BO221">
            <v>35087447</v>
          </cell>
          <cell r="BP221">
            <v>55097295</v>
          </cell>
          <cell r="BR221">
            <v>139180113</v>
          </cell>
          <cell r="CE221">
            <v>146533704</v>
          </cell>
          <cell r="CP221">
            <v>11500561</v>
          </cell>
          <cell r="CQ221">
            <v>294</v>
          </cell>
          <cell r="CT221">
            <v>231</v>
          </cell>
          <cell r="DE221">
            <v>2.3594053005817711E-2</v>
          </cell>
          <cell r="DF221">
            <v>0.47812971342383109</v>
          </cell>
          <cell r="DP221">
            <v>13</v>
          </cell>
          <cell r="DU221">
            <v>0</v>
          </cell>
          <cell r="EF221">
            <v>37</v>
          </cell>
          <cell r="EH221">
            <v>1661</v>
          </cell>
          <cell r="EI221">
            <v>909</v>
          </cell>
        </row>
        <row r="222">
          <cell r="A222">
            <v>211361</v>
          </cell>
          <cell r="R222">
            <v>5857</v>
          </cell>
          <cell r="T222">
            <v>5785</v>
          </cell>
          <cell r="U222">
            <v>2069</v>
          </cell>
          <cell r="AC222">
            <v>21</v>
          </cell>
          <cell r="AN222">
            <v>17</v>
          </cell>
          <cell r="AS222">
            <v>22</v>
          </cell>
          <cell r="AT222">
            <v>19.5</v>
          </cell>
          <cell r="AU222">
            <v>77</v>
          </cell>
          <cell r="AV222">
            <v>50</v>
          </cell>
          <cell r="AW222">
            <v>44</v>
          </cell>
          <cell r="AY222">
            <v>2410</v>
          </cell>
          <cell r="AZ222">
            <v>1412</v>
          </cell>
          <cell r="BA222">
            <v>58.589211618257266</v>
          </cell>
          <cell r="BE222">
            <v>84.930362116991645</v>
          </cell>
          <cell r="BL222">
            <v>953</v>
          </cell>
          <cell r="BN222">
            <v>132643702</v>
          </cell>
          <cell r="BO222">
            <v>61354353</v>
          </cell>
          <cell r="BP222">
            <v>29780178</v>
          </cell>
          <cell r="BR222">
            <v>124891942</v>
          </cell>
          <cell r="CE222">
            <v>140733842</v>
          </cell>
          <cell r="CP222">
            <v>21181431</v>
          </cell>
          <cell r="CQ222">
            <v>262</v>
          </cell>
          <cell r="CT222">
            <v>227</v>
          </cell>
          <cell r="DE222">
            <v>0.1134453781512605</v>
          </cell>
          <cell r="DF222">
            <v>3.0175706646294882E-2</v>
          </cell>
          <cell r="DP222">
            <v>0</v>
          </cell>
          <cell r="DU222">
            <v>0</v>
          </cell>
          <cell r="EF222">
            <v>74</v>
          </cell>
          <cell r="EH222">
            <v>1136</v>
          </cell>
          <cell r="EI222">
            <v>1500</v>
          </cell>
        </row>
        <row r="223">
          <cell r="A223">
            <v>128771</v>
          </cell>
          <cell r="R223">
            <v>8267</v>
          </cell>
          <cell r="T223">
            <v>9933</v>
          </cell>
          <cell r="U223">
            <v>2153</v>
          </cell>
          <cell r="AC223">
            <v>15</v>
          </cell>
          <cell r="AN223">
            <v>19</v>
          </cell>
          <cell r="AS223">
            <v>24</v>
          </cell>
          <cell r="AT223">
            <v>21.5</v>
          </cell>
          <cell r="AU223">
            <v>78</v>
          </cell>
          <cell r="AV223">
            <v>57</v>
          </cell>
          <cell r="AW223">
            <v>36</v>
          </cell>
          <cell r="AY223">
            <v>2614</v>
          </cell>
          <cell r="AZ223">
            <v>2043</v>
          </cell>
          <cell r="BA223">
            <v>78.156082631981633</v>
          </cell>
          <cell r="BE223">
            <v>58.669122726226107</v>
          </cell>
          <cell r="BL223">
            <v>564</v>
          </cell>
          <cell r="BN223">
            <v>278318892</v>
          </cell>
          <cell r="BO223">
            <v>76274437</v>
          </cell>
          <cell r="BP223">
            <v>87019485</v>
          </cell>
          <cell r="BR223">
            <v>230413140</v>
          </cell>
          <cell r="CE223">
            <v>242021788</v>
          </cell>
          <cell r="CP223">
            <v>53700946</v>
          </cell>
          <cell r="CQ223">
            <v>450</v>
          </cell>
          <cell r="CT223">
            <v>418</v>
          </cell>
          <cell r="DE223">
            <v>0.10739698825086877</v>
          </cell>
          <cell r="DF223">
            <v>0.11732583154062552</v>
          </cell>
          <cell r="DP223">
            <v>0</v>
          </cell>
          <cell r="DU223">
            <v>7</v>
          </cell>
          <cell r="EF223">
            <v>57</v>
          </cell>
          <cell r="EH223">
            <v>2020</v>
          </cell>
          <cell r="EI223">
            <v>1739</v>
          </cell>
        </row>
        <row r="224">
          <cell r="A224">
            <v>234827</v>
          </cell>
          <cell r="R224">
            <v>9606</v>
          </cell>
          <cell r="T224">
            <v>11112</v>
          </cell>
          <cell r="U224">
            <v>881</v>
          </cell>
          <cell r="AC224">
            <v>20</v>
          </cell>
          <cell r="AN224">
            <v>17</v>
          </cell>
          <cell r="AS224">
            <v>24</v>
          </cell>
          <cell r="AT224">
            <v>20.5</v>
          </cell>
          <cell r="AU224">
            <v>79</v>
          </cell>
          <cell r="AV224">
            <v>52</v>
          </cell>
          <cell r="AW224">
            <v>36</v>
          </cell>
          <cell r="AY224">
            <v>3129</v>
          </cell>
          <cell r="AZ224">
            <v>2915</v>
          </cell>
          <cell r="BA224">
            <v>93.160754234579741</v>
          </cell>
          <cell r="BE224">
            <v>81.617349006890962</v>
          </cell>
          <cell r="BL224">
            <v>214</v>
          </cell>
          <cell r="BN224">
            <v>241381663</v>
          </cell>
          <cell r="BO224">
            <v>72382452</v>
          </cell>
          <cell r="BP224">
            <v>38777000</v>
          </cell>
          <cell r="BR224">
            <v>167621794</v>
          </cell>
          <cell r="CE224">
            <v>222127959</v>
          </cell>
          <cell r="CP224">
            <v>18141982</v>
          </cell>
          <cell r="CQ224">
            <v>473</v>
          </cell>
          <cell r="CT224">
            <v>351</v>
          </cell>
          <cell r="DE224">
            <v>3.4103226882348035E-2</v>
          </cell>
          <cell r="DF224">
            <v>0.12907529392145417</v>
          </cell>
          <cell r="DP224">
            <v>0</v>
          </cell>
          <cell r="DU224">
            <v>0</v>
          </cell>
          <cell r="EF224">
            <v>50</v>
          </cell>
          <cell r="EH224">
            <v>2152</v>
          </cell>
          <cell r="EI224">
            <v>678</v>
          </cell>
        </row>
        <row r="225">
          <cell r="A225">
            <v>217864</v>
          </cell>
          <cell r="R225">
            <v>2626</v>
          </cell>
          <cell r="T225">
            <v>2671</v>
          </cell>
          <cell r="U225">
            <v>835</v>
          </cell>
          <cell r="AC225">
            <v>13</v>
          </cell>
          <cell r="AN225">
            <v>21</v>
          </cell>
          <cell r="AS225">
            <v>26</v>
          </cell>
          <cell r="AT225">
            <v>23.5</v>
          </cell>
          <cell r="AU225">
            <v>86</v>
          </cell>
          <cell r="AV225">
            <v>67</v>
          </cell>
          <cell r="AW225">
            <v>27</v>
          </cell>
          <cell r="AY225">
            <v>879</v>
          </cell>
          <cell r="AZ225">
            <v>607</v>
          </cell>
          <cell r="BA225">
            <v>69.055745164960186</v>
          </cell>
          <cell r="BE225">
            <v>76.518883415435141</v>
          </cell>
          <cell r="BL225">
            <v>272</v>
          </cell>
          <cell r="BN225">
            <v>110697658</v>
          </cell>
          <cell r="BO225">
            <v>42148537</v>
          </cell>
          <cell r="BP225">
            <v>9869861</v>
          </cell>
          <cell r="BR225">
            <v>78446098</v>
          </cell>
          <cell r="CE225">
            <v>109762194</v>
          </cell>
          <cell r="CP225">
            <v>244542668</v>
          </cell>
          <cell r="CQ225">
            <v>192</v>
          </cell>
          <cell r="CT225">
            <v>171</v>
          </cell>
          <cell r="DE225">
            <v>9.9543639475185394E-2</v>
          </cell>
          <cell r="DF225">
            <v>5.1911009697661152E-2</v>
          </cell>
          <cell r="DP225">
            <v>0</v>
          </cell>
          <cell r="DU225">
            <v>0</v>
          </cell>
          <cell r="EF225">
            <v>50</v>
          </cell>
          <cell r="EH225">
            <v>253</v>
          </cell>
          <cell r="EI225">
            <v>663</v>
          </cell>
        </row>
        <row r="226">
          <cell r="A226">
            <v>211644</v>
          </cell>
          <cell r="R226">
            <v>3894</v>
          </cell>
          <cell r="T226">
            <v>4555</v>
          </cell>
          <cell r="U226">
            <v>813</v>
          </cell>
          <cell r="AC226">
            <v>18</v>
          </cell>
          <cell r="AN226">
            <v>17</v>
          </cell>
          <cell r="AS226">
            <v>22</v>
          </cell>
          <cell r="AT226">
            <v>19.5</v>
          </cell>
          <cell r="AU226">
            <v>73</v>
          </cell>
          <cell r="AV226">
            <v>49</v>
          </cell>
          <cell r="AW226">
            <v>45</v>
          </cell>
          <cell r="AY226">
            <v>1457</v>
          </cell>
          <cell r="AZ226">
            <v>989</v>
          </cell>
          <cell r="BA226">
            <v>67.879203843514063</v>
          </cell>
          <cell r="BE226">
            <v>96.072234762979676</v>
          </cell>
          <cell r="BL226">
            <v>317</v>
          </cell>
          <cell r="BN226">
            <v>101763807</v>
          </cell>
          <cell r="BO226">
            <v>37735785</v>
          </cell>
          <cell r="BP226">
            <v>23235384</v>
          </cell>
          <cell r="BR226">
            <v>97359458</v>
          </cell>
          <cell r="CE226">
            <v>108113121</v>
          </cell>
          <cell r="CP226">
            <v>30712875</v>
          </cell>
          <cell r="CQ226">
            <v>213</v>
          </cell>
          <cell r="CT226">
            <v>184</v>
          </cell>
          <cell r="DE226">
            <v>7.1721311475409832E-2</v>
          </cell>
          <cell r="DF226">
            <v>2.3099850968703428E-2</v>
          </cell>
          <cell r="DP226">
            <v>0</v>
          </cell>
          <cell r="DU226">
            <v>0</v>
          </cell>
          <cell r="EF226">
            <v>70</v>
          </cell>
          <cell r="EH226">
            <v>798</v>
          </cell>
          <cell r="EI226">
            <v>610</v>
          </cell>
        </row>
        <row r="227">
          <cell r="A227">
            <v>218724</v>
          </cell>
          <cell r="R227">
            <v>8966</v>
          </cell>
          <cell r="T227">
            <v>9615</v>
          </cell>
          <cell r="U227">
            <v>648</v>
          </cell>
          <cell r="AC227">
            <v>18</v>
          </cell>
          <cell r="AN227">
            <v>19</v>
          </cell>
          <cell r="AS227">
            <v>23</v>
          </cell>
          <cell r="AT227">
            <v>21</v>
          </cell>
          <cell r="AU227">
            <v>65</v>
          </cell>
          <cell r="AV227">
            <v>43</v>
          </cell>
          <cell r="AW227">
            <v>39</v>
          </cell>
          <cell r="AY227">
            <v>1907</v>
          </cell>
          <cell r="AZ227">
            <v>1660</v>
          </cell>
          <cell r="BA227">
            <v>87.047718930256949</v>
          </cell>
          <cell r="BE227">
            <v>59.651054950150709</v>
          </cell>
          <cell r="BL227">
            <v>247</v>
          </cell>
          <cell r="BN227">
            <v>211744063</v>
          </cell>
          <cell r="BO227">
            <v>117216607</v>
          </cell>
          <cell r="BP227">
            <v>10851710</v>
          </cell>
          <cell r="BR227">
            <v>168218734</v>
          </cell>
          <cell r="CE227">
            <v>190247638</v>
          </cell>
          <cell r="CP227">
            <v>24601625</v>
          </cell>
          <cell r="CQ227">
            <v>431</v>
          </cell>
          <cell r="CT227">
            <v>312</v>
          </cell>
          <cell r="DE227">
            <v>0.19146448406898567</v>
          </cell>
          <cell r="DF227">
            <v>3.9559582967943097E-2</v>
          </cell>
          <cell r="DP227">
            <v>0</v>
          </cell>
          <cell r="DU227">
            <v>0</v>
          </cell>
          <cell r="EF227">
            <v>68</v>
          </cell>
          <cell r="EH227">
            <v>722</v>
          </cell>
          <cell r="EI227">
            <v>496</v>
          </cell>
        </row>
        <row r="228">
          <cell r="A228">
            <v>217819</v>
          </cell>
          <cell r="R228">
            <v>9878</v>
          </cell>
          <cell r="T228">
            <v>10468</v>
          </cell>
          <cell r="U228">
            <v>1063</v>
          </cell>
          <cell r="AC228">
            <v>15</v>
          </cell>
          <cell r="AN228">
            <v>22</v>
          </cell>
          <cell r="AS228">
            <v>27</v>
          </cell>
          <cell r="AT228">
            <v>24.5</v>
          </cell>
          <cell r="AU228">
            <v>79</v>
          </cell>
          <cell r="AV228">
            <v>68</v>
          </cell>
          <cell r="AW228">
            <v>20</v>
          </cell>
          <cell r="AY228">
            <v>2744</v>
          </cell>
          <cell r="AZ228">
            <v>2507</v>
          </cell>
          <cell r="BA228">
            <v>91.362973760932945</v>
          </cell>
          <cell r="BE228">
            <v>77.145538304043683</v>
          </cell>
          <cell r="BL228">
            <v>237</v>
          </cell>
          <cell r="BN228">
            <v>262380674</v>
          </cell>
          <cell r="BO228">
            <v>141681798</v>
          </cell>
          <cell r="BP228">
            <v>21843143</v>
          </cell>
          <cell r="BR228">
            <v>202644589</v>
          </cell>
          <cell r="CE228">
            <v>254414199</v>
          </cell>
          <cell r="CP228">
            <v>74371576</v>
          </cell>
          <cell r="CQ228">
            <v>548</v>
          </cell>
          <cell r="CT228">
            <v>465</v>
          </cell>
          <cell r="DE228">
            <v>7.8223918133726478E-2</v>
          </cell>
          <cell r="DF228">
            <v>4.5789610614864279E-2</v>
          </cell>
          <cell r="DP228">
            <v>0</v>
          </cell>
          <cell r="DU228">
            <v>0</v>
          </cell>
          <cell r="EF228">
            <v>41</v>
          </cell>
          <cell r="EH228">
            <v>876</v>
          </cell>
          <cell r="EI228">
            <v>836</v>
          </cell>
        </row>
        <row r="229">
          <cell r="A229">
            <v>190558</v>
          </cell>
          <cell r="R229">
            <v>9919</v>
          </cell>
          <cell r="T229">
            <v>12725</v>
          </cell>
          <cell r="U229">
            <v>976</v>
          </cell>
          <cell r="AC229">
            <v>18</v>
          </cell>
          <cell r="AN229"/>
          <cell r="AS229"/>
          <cell r="AT229"/>
          <cell r="AU229">
            <v>80</v>
          </cell>
          <cell r="AV229">
            <v>26</v>
          </cell>
          <cell r="AW229">
            <v>58</v>
          </cell>
          <cell r="AY229">
            <v>2253</v>
          </cell>
          <cell r="AZ229">
            <v>1547</v>
          </cell>
          <cell r="BA229">
            <v>68.664003550821135</v>
          </cell>
          <cell r="BE229">
            <v>97.580360296714943</v>
          </cell>
          <cell r="BL229">
            <v>268</v>
          </cell>
          <cell r="BN229">
            <v>183098070</v>
          </cell>
          <cell r="BO229">
            <v>44506212</v>
          </cell>
          <cell r="BP229">
            <v>61907410</v>
          </cell>
          <cell r="BR229">
            <v>194232149</v>
          </cell>
          <cell r="CE229">
            <v>196263130</v>
          </cell>
          <cell r="CP229">
            <v>6703390</v>
          </cell>
          <cell r="CQ229">
            <v>391</v>
          </cell>
          <cell r="CT229">
            <v>375</v>
          </cell>
          <cell r="DE229">
            <v>0.13604846361579448</v>
          </cell>
          <cell r="DF229">
            <v>0.218086271075104</v>
          </cell>
          <cell r="DP229">
            <v>0</v>
          </cell>
          <cell r="DU229">
            <v>0</v>
          </cell>
          <cell r="EF229">
            <v>19</v>
          </cell>
          <cell r="EH229">
            <v>2305</v>
          </cell>
          <cell r="EI229">
            <v>654</v>
          </cell>
        </row>
        <row r="230">
          <cell r="A230">
            <v>476975</v>
          </cell>
          <cell r="R230">
            <v>2082</v>
          </cell>
          <cell r="T230">
            <v>7195</v>
          </cell>
          <cell r="U230">
            <v>2643</v>
          </cell>
          <cell r="AC230">
            <v>30</v>
          </cell>
          <cell r="AN230"/>
          <cell r="AS230"/>
          <cell r="AT230"/>
          <cell r="AY230">
            <v>1832</v>
          </cell>
          <cell r="AZ230">
            <v>1334</v>
          </cell>
          <cell r="BA230">
            <v>72.816593886462883</v>
          </cell>
          <cell r="BE230"/>
          <cell r="BL230">
            <v>498</v>
          </cell>
          <cell r="BN230">
            <v>74253021</v>
          </cell>
          <cell r="BO230">
            <v>63603436</v>
          </cell>
          <cell r="BP230">
            <v>0</v>
          </cell>
          <cell r="BR230">
            <v>48719694</v>
          </cell>
          <cell r="CE230">
            <v>49142175</v>
          </cell>
          <cell r="CP230"/>
          <cell r="CQ230">
            <v>14</v>
          </cell>
          <cell r="CT230">
            <v>0</v>
          </cell>
          <cell r="DE230">
            <v>6.1089652368367553E-2</v>
          </cell>
          <cell r="DF230">
            <v>0.11486074405366944</v>
          </cell>
          <cell r="DP230">
            <v>0</v>
          </cell>
          <cell r="DU230">
            <v>0</v>
          </cell>
          <cell r="EF230">
            <v>54</v>
          </cell>
          <cell r="EH230">
            <v>6381</v>
          </cell>
          <cell r="EI230">
            <v>2512</v>
          </cell>
        </row>
        <row r="231">
          <cell r="A231">
            <v>139366</v>
          </cell>
          <cell r="R231">
            <v>5442</v>
          </cell>
          <cell r="T231">
            <v>6937</v>
          </cell>
          <cell r="U231">
            <v>1503</v>
          </cell>
          <cell r="AC231">
            <v>17</v>
          </cell>
          <cell r="AN231">
            <v>17</v>
          </cell>
          <cell r="AS231">
            <v>24</v>
          </cell>
          <cell r="AT231">
            <v>20.5</v>
          </cell>
          <cell r="AU231">
            <v>71</v>
          </cell>
          <cell r="AV231">
            <v>30</v>
          </cell>
          <cell r="AW231">
            <v>52</v>
          </cell>
          <cell r="AY231">
            <v>1355</v>
          </cell>
          <cell r="AZ231">
            <v>972</v>
          </cell>
          <cell r="BA231">
            <v>71.734317343173444</v>
          </cell>
          <cell r="BE231">
            <v>55.685777636997145</v>
          </cell>
          <cell r="BL231">
            <v>359</v>
          </cell>
          <cell r="BN231">
            <v>119948308</v>
          </cell>
          <cell r="BO231">
            <v>44098213</v>
          </cell>
          <cell r="BP231">
            <v>33300304</v>
          </cell>
          <cell r="BR231">
            <v>102958399</v>
          </cell>
          <cell r="CE231">
            <v>117621429</v>
          </cell>
          <cell r="CP231">
            <v>51237559</v>
          </cell>
          <cell r="CQ231">
            <v>300</v>
          </cell>
          <cell r="CT231">
            <v>232</v>
          </cell>
          <cell r="DE231">
            <v>0.35864928909952609</v>
          </cell>
          <cell r="DF231">
            <v>5.2488151658767773E-2</v>
          </cell>
          <cell r="DP231">
            <v>0</v>
          </cell>
          <cell r="DU231">
            <v>2</v>
          </cell>
          <cell r="EF231">
            <v>60</v>
          </cell>
          <cell r="EH231">
            <v>2098</v>
          </cell>
          <cell r="EI231">
            <v>1350</v>
          </cell>
        </row>
        <row r="232">
          <cell r="A232">
            <v>190512</v>
          </cell>
          <cell r="R232">
            <v>11975</v>
          </cell>
          <cell r="T232">
            <v>15254</v>
          </cell>
          <cell r="U232">
            <v>3179</v>
          </cell>
          <cell r="AC232">
            <v>17</v>
          </cell>
          <cell r="AN232">
            <v>25</v>
          </cell>
          <cell r="AS232">
            <v>29</v>
          </cell>
          <cell r="AT232">
            <v>27</v>
          </cell>
          <cell r="AU232">
            <v>91</v>
          </cell>
          <cell r="AV232">
            <v>70</v>
          </cell>
          <cell r="AW232">
            <v>48</v>
          </cell>
          <cell r="AY232">
            <v>4454</v>
          </cell>
          <cell r="AZ232">
            <v>3097</v>
          </cell>
          <cell r="BA232">
            <v>69.533004041311187</v>
          </cell>
          <cell r="BE232">
            <v>32.435561820378574</v>
          </cell>
          <cell r="BL232">
            <v>1357</v>
          </cell>
          <cell r="BN232">
            <v>253592079</v>
          </cell>
          <cell r="BO232">
            <v>98446013</v>
          </cell>
          <cell r="BP232">
            <v>64841338</v>
          </cell>
          <cell r="BR232">
            <v>267006068</v>
          </cell>
          <cell r="CE232">
            <v>269633111</v>
          </cell>
          <cell r="CP232">
            <v>156339652</v>
          </cell>
          <cell r="CQ232">
            <v>510</v>
          </cell>
          <cell r="CT232">
            <v>488</v>
          </cell>
          <cell r="DE232">
            <v>9.4233168773395534E-2</v>
          </cell>
          <cell r="DF232">
            <v>0.20501274887430151</v>
          </cell>
          <cell r="DP232">
            <v>0</v>
          </cell>
          <cell r="DU232">
            <v>0</v>
          </cell>
          <cell r="EF232">
            <v>12</v>
          </cell>
          <cell r="EH232">
            <v>3740</v>
          </cell>
          <cell r="EI232">
            <v>2479</v>
          </cell>
        </row>
        <row r="233">
          <cell r="A233">
            <v>190549</v>
          </cell>
          <cell r="R233">
            <v>10735</v>
          </cell>
          <cell r="T233">
            <v>14207</v>
          </cell>
          <cell r="U233">
            <v>3203</v>
          </cell>
          <cell r="AC233">
            <v>15</v>
          </cell>
          <cell r="AN233">
            <v>22</v>
          </cell>
          <cell r="AS233">
            <v>27</v>
          </cell>
          <cell r="AT233">
            <v>24.5</v>
          </cell>
          <cell r="AU233">
            <v>82</v>
          </cell>
          <cell r="AV233">
            <v>54</v>
          </cell>
          <cell r="AW233">
            <v>59</v>
          </cell>
          <cell r="AY233">
            <v>3498</v>
          </cell>
          <cell r="AZ233">
            <v>2457</v>
          </cell>
          <cell r="BA233">
            <v>70.240137221269293</v>
          </cell>
          <cell r="BE233">
            <v>37.31056878567211</v>
          </cell>
          <cell r="BL233">
            <v>1041</v>
          </cell>
          <cell r="BN233">
            <v>278292282</v>
          </cell>
          <cell r="BO233">
            <v>64113257</v>
          </cell>
          <cell r="BP233">
            <v>89953621</v>
          </cell>
          <cell r="BR233">
            <v>271087832</v>
          </cell>
          <cell r="CE233">
            <v>273736940</v>
          </cell>
          <cell r="CP233">
            <v>76433206</v>
          </cell>
          <cell r="CQ233">
            <v>537</v>
          </cell>
          <cell r="CT233">
            <v>518</v>
          </cell>
          <cell r="DE233">
            <v>0.23727742676622632</v>
          </cell>
          <cell r="DF233">
            <v>0.19597932222860426</v>
          </cell>
          <cell r="DP233">
            <v>0</v>
          </cell>
          <cell r="DU233">
            <v>0</v>
          </cell>
          <cell r="EF233">
            <v>16</v>
          </cell>
          <cell r="EH233">
            <v>3694</v>
          </cell>
          <cell r="EI233">
            <v>2352</v>
          </cell>
        </row>
        <row r="234">
          <cell r="A234">
            <v>190567</v>
          </cell>
          <cell r="R234">
            <v>10110</v>
          </cell>
          <cell r="T234">
            <v>13201</v>
          </cell>
          <cell r="U234">
            <v>2577</v>
          </cell>
          <cell r="AC234">
            <v>12</v>
          </cell>
          <cell r="AN234">
            <v>21</v>
          </cell>
          <cell r="AS234">
            <v>28</v>
          </cell>
          <cell r="AT234">
            <v>24.5</v>
          </cell>
          <cell r="AU234">
            <v>87</v>
          </cell>
          <cell r="AV234">
            <v>44</v>
          </cell>
          <cell r="AW234">
            <v>63</v>
          </cell>
          <cell r="AY234">
            <v>3121</v>
          </cell>
          <cell r="AZ234">
            <v>2258</v>
          </cell>
          <cell r="BA234">
            <v>72.348606215956423</v>
          </cell>
          <cell r="BE234">
            <v>42.968865279622257</v>
          </cell>
          <cell r="BL234">
            <v>830</v>
          </cell>
          <cell r="BN234">
            <v>458540166</v>
          </cell>
          <cell r="BO234">
            <v>54885448</v>
          </cell>
          <cell r="BP234">
            <v>135671332</v>
          </cell>
          <cell r="BR234">
            <v>406610558</v>
          </cell>
          <cell r="CE234">
            <v>412805001</v>
          </cell>
          <cell r="CP234">
            <v>264608948</v>
          </cell>
          <cell r="CQ234">
            <v>623</v>
          </cell>
          <cell r="CT234">
            <v>595</v>
          </cell>
          <cell r="DE234">
            <v>0.16770186335403728</v>
          </cell>
          <cell r="DF234">
            <v>0.33907973127139052</v>
          </cell>
          <cell r="DP234">
            <v>0</v>
          </cell>
          <cell r="DU234">
            <v>33</v>
          </cell>
          <cell r="EF234">
            <v>21</v>
          </cell>
          <cell r="EH234">
            <v>3039</v>
          </cell>
          <cell r="EI234">
            <v>2087</v>
          </cell>
        </row>
        <row r="235">
          <cell r="A235">
            <v>190594</v>
          </cell>
          <cell r="R235">
            <v>13445</v>
          </cell>
          <cell r="T235">
            <v>16550</v>
          </cell>
          <cell r="U235">
            <v>6368</v>
          </cell>
          <cell r="AC235">
            <v>11</v>
          </cell>
          <cell r="AN235">
            <v>23</v>
          </cell>
          <cell r="AS235">
            <v>28</v>
          </cell>
          <cell r="AT235">
            <v>25.5</v>
          </cell>
          <cell r="AU235">
            <v>83</v>
          </cell>
          <cell r="AV235">
            <v>54</v>
          </cell>
          <cell r="AW235">
            <v>53</v>
          </cell>
          <cell r="AY235">
            <v>5013</v>
          </cell>
          <cell r="AZ235">
            <v>3092</v>
          </cell>
          <cell r="BA235">
            <v>61.679632954318777</v>
          </cell>
          <cell r="BE235">
            <v>38.664812239221142</v>
          </cell>
          <cell r="BL235">
            <v>1917</v>
          </cell>
          <cell r="BN235">
            <v>494704795</v>
          </cell>
          <cell r="BO235">
            <v>112713914</v>
          </cell>
          <cell r="BP235">
            <v>108770531</v>
          </cell>
          <cell r="BR235">
            <v>362725763</v>
          </cell>
          <cell r="CE235">
            <v>373360230</v>
          </cell>
          <cell r="CP235">
            <v>92874565</v>
          </cell>
          <cell r="CQ235">
            <v>708</v>
          </cell>
          <cell r="CT235">
            <v>622</v>
          </cell>
          <cell r="DE235">
            <v>0.10786281525438519</v>
          </cell>
          <cell r="DF235">
            <v>0.25922855397504146</v>
          </cell>
          <cell r="DP235">
            <v>4</v>
          </cell>
          <cell r="DU235">
            <v>0</v>
          </cell>
          <cell r="EF235">
            <v>13</v>
          </cell>
          <cell r="EH235">
            <v>3542</v>
          </cell>
          <cell r="EI235">
            <v>4747</v>
          </cell>
        </row>
        <row r="236">
          <cell r="A236">
            <v>190600</v>
          </cell>
          <cell r="R236">
            <v>10515</v>
          </cell>
          <cell r="T236">
            <v>12969</v>
          </cell>
          <cell r="U236">
            <v>1763</v>
          </cell>
          <cell r="AC236">
            <v>17</v>
          </cell>
          <cell r="AN236">
            <v>18</v>
          </cell>
          <cell r="AS236">
            <v>23</v>
          </cell>
          <cell r="AT236">
            <v>20.5</v>
          </cell>
          <cell r="AU236">
            <v>78</v>
          </cell>
          <cell r="AV236">
            <v>36</v>
          </cell>
          <cell r="AW236">
            <v>63</v>
          </cell>
          <cell r="AY236">
            <v>3270</v>
          </cell>
          <cell r="AZ236">
            <v>2681</v>
          </cell>
          <cell r="BA236">
            <v>81.987767584097853</v>
          </cell>
          <cell r="BE236">
            <v>36.550231377817582</v>
          </cell>
          <cell r="BL236">
            <v>543</v>
          </cell>
          <cell r="BN236">
            <v>251082839</v>
          </cell>
          <cell r="BO236">
            <v>48752173</v>
          </cell>
          <cell r="BP236">
            <v>66563393</v>
          </cell>
          <cell r="BR236">
            <v>259520247</v>
          </cell>
          <cell r="CE236">
            <v>264746166</v>
          </cell>
          <cell r="CP236">
            <v>6736765</v>
          </cell>
          <cell r="CQ236">
            <v>413</v>
          </cell>
          <cell r="CT236">
            <v>387</v>
          </cell>
          <cell r="DE236">
            <v>0.17506109150149335</v>
          </cell>
          <cell r="DF236">
            <v>0.45621775726310071</v>
          </cell>
          <cell r="DP236">
            <v>0</v>
          </cell>
          <cell r="DU236">
            <v>0</v>
          </cell>
          <cell r="EF236">
            <v>15</v>
          </cell>
          <cell r="EH236">
            <v>2669</v>
          </cell>
          <cell r="EI236">
            <v>1246</v>
          </cell>
        </row>
        <row r="237">
          <cell r="A237">
            <v>190637</v>
          </cell>
          <cell r="R237">
            <v>6508</v>
          </cell>
          <cell r="T237">
            <v>10800</v>
          </cell>
          <cell r="U237">
            <v>2007</v>
          </cell>
          <cell r="AC237">
            <v>15</v>
          </cell>
          <cell r="AN237">
            <v>20</v>
          </cell>
          <cell r="AS237">
            <v>24</v>
          </cell>
          <cell r="AT237">
            <v>22</v>
          </cell>
          <cell r="AU237">
            <v>83</v>
          </cell>
          <cell r="AV237">
            <v>38</v>
          </cell>
          <cell r="AW237">
            <v>73</v>
          </cell>
          <cell r="AY237">
            <v>2779</v>
          </cell>
          <cell r="AZ237">
            <v>2066</v>
          </cell>
          <cell r="BA237">
            <v>74.343288952860746</v>
          </cell>
          <cell r="BE237">
            <v>29.951690821256037</v>
          </cell>
          <cell r="BL237">
            <v>713</v>
          </cell>
          <cell r="BN237">
            <v>197548082</v>
          </cell>
          <cell r="BO237">
            <v>41487774</v>
          </cell>
          <cell r="BP237">
            <v>68451059</v>
          </cell>
          <cell r="BR237">
            <v>197103771</v>
          </cell>
          <cell r="CE237">
            <v>199802974</v>
          </cell>
          <cell r="CP237">
            <v>8118309</v>
          </cell>
          <cell r="CQ237">
            <v>374</v>
          </cell>
          <cell r="CT237">
            <v>352</v>
          </cell>
          <cell r="DE237">
            <v>0.28234559225423594</v>
          </cell>
          <cell r="DF237">
            <v>0.51698289997657532</v>
          </cell>
          <cell r="DP237">
            <v>0</v>
          </cell>
          <cell r="DU237">
            <v>0</v>
          </cell>
          <cell r="EF237">
            <v>23</v>
          </cell>
          <cell r="EH237">
            <v>4715</v>
          </cell>
          <cell r="EI237">
            <v>1678</v>
          </cell>
        </row>
        <row r="238">
          <cell r="A238">
            <v>190664</v>
          </cell>
          <cell r="R238">
            <v>11996</v>
          </cell>
          <cell r="T238">
            <v>16100</v>
          </cell>
          <cell r="U238">
            <v>3420</v>
          </cell>
          <cell r="AC238">
            <v>14</v>
          </cell>
          <cell r="AN238">
            <v>22</v>
          </cell>
          <cell r="AS238">
            <v>26</v>
          </cell>
          <cell r="AT238">
            <v>24</v>
          </cell>
          <cell r="AU238">
            <v>85</v>
          </cell>
          <cell r="AV238">
            <v>58</v>
          </cell>
          <cell r="AW238">
            <v>49</v>
          </cell>
          <cell r="AY238">
            <v>4350</v>
          </cell>
          <cell r="AZ238">
            <v>3231</v>
          </cell>
          <cell r="BA238">
            <v>74.275862068965509</v>
          </cell>
          <cell r="BE238">
            <v>40.437662901824503</v>
          </cell>
          <cell r="BL238">
            <v>1119</v>
          </cell>
          <cell r="BN238">
            <v>282414199</v>
          </cell>
          <cell r="BO238">
            <v>80214579</v>
          </cell>
          <cell r="BP238">
            <v>84158062</v>
          </cell>
          <cell r="BR238">
            <v>295427548</v>
          </cell>
          <cell r="CE238">
            <v>300734380</v>
          </cell>
          <cell r="CP238">
            <v>49714757</v>
          </cell>
          <cell r="CQ238">
            <v>612</v>
          </cell>
          <cell r="CT238">
            <v>581</v>
          </cell>
          <cell r="DE238">
            <v>8.7807377049180332E-2</v>
          </cell>
          <cell r="DF238">
            <v>0.2625512295081967</v>
          </cell>
          <cell r="DP238">
            <v>0</v>
          </cell>
          <cell r="DU238">
            <v>0</v>
          </cell>
          <cell r="EF238">
            <v>13</v>
          </cell>
          <cell r="EH238">
            <v>3987</v>
          </cell>
          <cell r="EI238">
            <v>2377</v>
          </cell>
        </row>
        <row r="239">
          <cell r="A239">
            <v>175616</v>
          </cell>
          <cell r="R239">
            <v>2581</v>
          </cell>
          <cell r="T239">
            <v>2653</v>
          </cell>
          <cell r="U239">
            <v>801</v>
          </cell>
          <cell r="AC239">
            <v>14</v>
          </cell>
          <cell r="AN239">
            <v>18</v>
          </cell>
          <cell r="AS239">
            <v>23</v>
          </cell>
          <cell r="AT239">
            <v>20.5</v>
          </cell>
          <cell r="AU239">
            <v>62</v>
          </cell>
          <cell r="AV239">
            <v>34</v>
          </cell>
          <cell r="AW239">
            <v>50</v>
          </cell>
          <cell r="AY239">
            <v>721</v>
          </cell>
          <cell r="AZ239">
            <v>460</v>
          </cell>
          <cell r="BA239">
            <v>63.800277392510409</v>
          </cell>
          <cell r="BE239">
            <v>86.982248520710058</v>
          </cell>
          <cell r="BL239">
            <v>250</v>
          </cell>
          <cell r="BN239">
            <v>70007161</v>
          </cell>
          <cell r="BO239">
            <v>16295645</v>
          </cell>
          <cell r="BP239">
            <v>22596413</v>
          </cell>
          <cell r="BR239">
            <v>54753183</v>
          </cell>
          <cell r="CE239">
            <v>65481177</v>
          </cell>
          <cell r="CP239">
            <v>26784573</v>
          </cell>
          <cell r="CQ239">
            <v>161</v>
          </cell>
          <cell r="CT239">
            <v>120</v>
          </cell>
          <cell r="DE239">
            <v>0.35697741748697165</v>
          </cell>
          <cell r="DF239">
            <v>1.6213086276780544E-2</v>
          </cell>
          <cell r="DP239">
            <v>0</v>
          </cell>
          <cell r="DU239">
            <v>11</v>
          </cell>
          <cell r="EF239">
            <v>56</v>
          </cell>
          <cell r="EH239">
            <v>434</v>
          </cell>
          <cell r="EI239">
            <v>660</v>
          </cell>
        </row>
        <row r="240">
          <cell r="A240">
            <v>207041</v>
          </cell>
          <cell r="R240">
            <v>3338</v>
          </cell>
          <cell r="T240">
            <v>3682</v>
          </cell>
          <cell r="U240">
            <v>762</v>
          </cell>
          <cell r="AC240">
            <v>18</v>
          </cell>
          <cell r="AN240">
            <v>18</v>
          </cell>
          <cell r="AS240">
            <v>23</v>
          </cell>
          <cell r="AT240">
            <v>20.5</v>
          </cell>
          <cell r="AU240">
            <v>64</v>
          </cell>
          <cell r="AV240">
            <v>36</v>
          </cell>
          <cell r="AW240">
            <v>48</v>
          </cell>
          <cell r="AY240">
            <v>980</v>
          </cell>
          <cell r="AZ240">
            <v>724</v>
          </cell>
          <cell r="BA240">
            <v>73.877551020408163</v>
          </cell>
          <cell r="BE240">
            <v>45.996663886572144</v>
          </cell>
          <cell r="BL240">
            <v>256</v>
          </cell>
          <cell r="BN240">
            <v>66928819</v>
          </cell>
          <cell r="BO240">
            <v>18814087</v>
          </cell>
          <cell r="BP240">
            <v>17803364</v>
          </cell>
          <cell r="BR240">
            <v>54813798</v>
          </cell>
          <cell r="CE240">
            <v>66618556</v>
          </cell>
          <cell r="CP240">
            <v>19888383</v>
          </cell>
          <cell r="CQ240">
            <v>164</v>
          </cell>
          <cell r="CT240">
            <v>101</v>
          </cell>
          <cell r="DE240">
            <v>3.3528352835283527E-2</v>
          </cell>
          <cell r="DF240">
            <v>4.882988298829883E-2</v>
          </cell>
          <cell r="DP240">
            <v>0</v>
          </cell>
          <cell r="DU240">
            <v>0</v>
          </cell>
          <cell r="EF240">
            <v>40</v>
          </cell>
          <cell r="EH240">
            <v>741</v>
          </cell>
          <cell r="EI240">
            <v>666</v>
          </cell>
        </row>
        <row r="241">
          <cell r="A241">
            <v>144892</v>
          </cell>
          <cell r="R241">
            <v>6911</v>
          </cell>
          <cell r="T241">
            <v>7202</v>
          </cell>
          <cell r="U241">
            <v>1318</v>
          </cell>
          <cell r="AC241">
            <v>15</v>
          </cell>
          <cell r="AN241">
            <v>19</v>
          </cell>
          <cell r="AS241">
            <v>24</v>
          </cell>
          <cell r="AT241">
            <v>21.5</v>
          </cell>
          <cell r="AU241">
            <v>75</v>
          </cell>
          <cell r="AV241">
            <v>58</v>
          </cell>
          <cell r="AW241">
            <v>46</v>
          </cell>
          <cell r="AY241">
            <v>2420</v>
          </cell>
          <cell r="AZ241">
            <v>1895</v>
          </cell>
          <cell r="BA241">
            <v>78.305785123966942</v>
          </cell>
          <cell r="BE241">
            <v>50.214215093925077</v>
          </cell>
          <cell r="BL241">
            <v>525</v>
          </cell>
          <cell r="BN241">
            <v>245752187</v>
          </cell>
          <cell r="BO241">
            <v>54735045</v>
          </cell>
          <cell r="BP241">
            <v>42923858</v>
          </cell>
          <cell r="BR241">
            <v>196116721</v>
          </cell>
          <cell r="CE241">
            <v>244386566</v>
          </cell>
          <cell r="CP241">
            <v>43852117</v>
          </cell>
          <cell r="CQ241">
            <v>473</v>
          </cell>
          <cell r="CT241">
            <v>366</v>
          </cell>
          <cell r="DE241">
            <v>0.16913145539906102</v>
          </cell>
          <cell r="DF241">
            <v>5.5281690140845073E-2</v>
          </cell>
          <cell r="DP241">
            <v>0</v>
          </cell>
          <cell r="DU241">
            <v>0</v>
          </cell>
          <cell r="EF241">
            <v>66</v>
          </cell>
          <cell r="EH241">
            <v>1010</v>
          </cell>
          <cell r="EI241">
            <v>798</v>
          </cell>
        </row>
        <row r="242">
          <cell r="A242">
            <v>156620</v>
          </cell>
          <cell r="R242">
            <v>12148</v>
          </cell>
          <cell r="T242">
            <v>14327</v>
          </cell>
          <cell r="U242">
            <v>2517</v>
          </cell>
          <cell r="AC242">
            <v>16</v>
          </cell>
          <cell r="AN242">
            <v>19</v>
          </cell>
          <cell r="AS242">
            <v>25</v>
          </cell>
          <cell r="AT242">
            <v>22</v>
          </cell>
          <cell r="AU242">
            <v>74</v>
          </cell>
          <cell r="AV242">
            <v>41</v>
          </cell>
          <cell r="AW242">
            <v>51</v>
          </cell>
          <cell r="AY242">
            <v>3552</v>
          </cell>
          <cell r="AZ242">
            <v>2594</v>
          </cell>
          <cell r="BA242">
            <v>73.02927927927928</v>
          </cell>
          <cell r="BE242">
            <v>70.631424375917774</v>
          </cell>
          <cell r="BL242">
            <v>747</v>
          </cell>
          <cell r="BN242">
            <v>295886785</v>
          </cell>
          <cell r="BO242">
            <v>90980531</v>
          </cell>
          <cell r="BP242">
            <v>68033800</v>
          </cell>
          <cell r="BR242">
            <v>268898213</v>
          </cell>
          <cell r="CE242">
            <v>293778785</v>
          </cell>
          <cell r="CP242">
            <v>62082933</v>
          </cell>
          <cell r="CQ242">
            <v>686</v>
          </cell>
          <cell r="CT242">
            <v>555</v>
          </cell>
          <cell r="DE242">
            <v>5.7706008074091666E-2</v>
          </cell>
          <cell r="DF242">
            <v>2.3213013535977201E-2</v>
          </cell>
          <cell r="DP242">
            <v>16</v>
          </cell>
          <cell r="DU242">
            <v>0</v>
          </cell>
          <cell r="EF242">
            <v>58</v>
          </cell>
          <cell r="EH242">
            <v>3202</v>
          </cell>
          <cell r="EI242">
            <v>1926</v>
          </cell>
        </row>
        <row r="243">
          <cell r="A243">
            <v>235097</v>
          </cell>
          <cell r="R243">
            <v>10946</v>
          </cell>
          <cell r="T243">
            <v>11300</v>
          </cell>
          <cell r="U243">
            <v>1061</v>
          </cell>
          <cell r="AC243">
            <v>22</v>
          </cell>
          <cell r="AN243">
            <v>17</v>
          </cell>
          <cell r="AS243">
            <v>24</v>
          </cell>
          <cell r="AT243">
            <v>20.5</v>
          </cell>
          <cell r="AU243">
            <v>78</v>
          </cell>
          <cell r="AV243">
            <v>46</v>
          </cell>
          <cell r="AW243">
            <v>41</v>
          </cell>
          <cell r="AY243">
            <v>2810</v>
          </cell>
          <cell r="AZ243">
            <v>2369</v>
          </cell>
          <cell r="BA243">
            <v>84.306049822064054</v>
          </cell>
          <cell r="BE243">
            <v>82.075106465350373</v>
          </cell>
          <cell r="BL243">
            <v>403</v>
          </cell>
          <cell r="BN243">
            <v>222804527</v>
          </cell>
          <cell r="BO243">
            <v>94310088</v>
          </cell>
          <cell r="BP243">
            <v>38572703</v>
          </cell>
          <cell r="BR243">
            <v>179262697</v>
          </cell>
          <cell r="CE243">
            <v>220906531</v>
          </cell>
          <cell r="CP243">
            <v>27123118</v>
          </cell>
          <cell r="CQ243">
            <v>478</v>
          </cell>
          <cell r="CT243">
            <v>330</v>
          </cell>
          <cell r="DE243">
            <v>3.4382331526575521E-2</v>
          </cell>
          <cell r="DF243">
            <v>0.12507078715314296</v>
          </cell>
          <cell r="DP243">
            <v>38</v>
          </cell>
          <cell r="DU243">
            <v>0</v>
          </cell>
          <cell r="EF243">
            <v>66</v>
          </cell>
          <cell r="EH243">
            <v>2385</v>
          </cell>
          <cell r="EI243">
            <v>728</v>
          </cell>
        </row>
        <row r="244">
          <cell r="A244">
            <v>212160</v>
          </cell>
          <cell r="R244">
            <v>5300</v>
          </cell>
          <cell r="T244">
            <v>5246</v>
          </cell>
          <cell r="U244">
            <v>1302</v>
          </cell>
          <cell r="AC244">
            <v>19</v>
          </cell>
          <cell r="AN244">
            <v>17</v>
          </cell>
          <cell r="AS244">
            <v>23</v>
          </cell>
          <cell r="AT244">
            <v>20</v>
          </cell>
          <cell r="AU244">
            <v>70</v>
          </cell>
          <cell r="AV244">
            <v>44</v>
          </cell>
          <cell r="AW244">
            <v>53</v>
          </cell>
          <cell r="AY244">
            <v>1547</v>
          </cell>
          <cell r="AZ244">
            <v>1033</v>
          </cell>
          <cell r="BA244">
            <v>66.774402068519706</v>
          </cell>
          <cell r="BE244">
            <v>95.696779709318889</v>
          </cell>
          <cell r="BL244">
            <v>423</v>
          </cell>
          <cell r="BN244">
            <v>107982584</v>
          </cell>
          <cell r="BO244">
            <v>37039936</v>
          </cell>
          <cell r="BP244">
            <v>25681805</v>
          </cell>
          <cell r="BR244">
            <v>99199965</v>
          </cell>
          <cell r="CE244">
            <v>115084953</v>
          </cell>
          <cell r="CP244">
            <v>21172719</v>
          </cell>
          <cell r="CQ244">
            <v>286</v>
          </cell>
          <cell r="CT244">
            <v>239</v>
          </cell>
          <cell r="DE244">
            <v>7.5290164935858273E-2</v>
          </cell>
          <cell r="DF244">
            <v>2.2449602932193037E-2</v>
          </cell>
          <cell r="DP244">
            <v>0</v>
          </cell>
          <cell r="DU244">
            <v>0</v>
          </cell>
          <cell r="EF244">
            <v>77</v>
          </cell>
          <cell r="EH244">
            <v>686</v>
          </cell>
          <cell r="EI244">
            <v>1041</v>
          </cell>
        </row>
        <row r="245">
          <cell r="A245">
            <v>155025</v>
          </cell>
          <cell r="R245">
            <v>4076</v>
          </cell>
          <cell r="T245">
            <v>3864</v>
          </cell>
          <cell r="U245">
            <v>2230</v>
          </cell>
          <cell r="AC245">
            <v>18</v>
          </cell>
          <cell r="AN245">
            <v>19</v>
          </cell>
          <cell r="AS245">
            <v>25</v>
          </cell>
          <cell r="AT245">
            <v>22</v>
          </cell>
          <cell r="AU245">
            <v>72</v>
          </cell>
          <cell r="AV245">
            <v>42</v>
          </cell>
          <cell r="AW245">
            <v>45</v>
          </cell>
          <cell r="AY245">
            <v>1368</v>
          </cell>
          <cell r="AZ245">
            <v>746</v>
          </cell>
          <cell r="BA245">
            <v>54.532163742690052</v>
          </cell>
          <cell r="BE245">
            <v>86.981566820276498</v>
          </cell>
          <cell r="BL245">
            <v>619</v>
          </cell>
          <cell r="BN245">
            <v>89446420</v>
          </cell>
          <cell r="BO245">
            <v>35357020</v>
          </cell>
          <cell r="BP245">
            <v>30992540</v>
          </cell>
          <cell r="BR245">
            <v>75011414</v>
          </cell>
          <cell r="CE245">
            <v>84737929</v>
          </cell>
          <cell r="CP245">
            <v>71903527</v>
          </cell>
          <cell r="CQ245">
            <v>254</v>
          </cell>
          <cell r="CT245">
            <v>209</v>
          </cell>
          <cell r="DE245">
            <v>4.1023957991467019E-2</v>
          </cell>
          <cell r="DF245">
            <v>5.5464391204463406E-2</v>
          </cell>
          <cell r="DP245">
            <v>0</v>
          </cell>
          <cell r="DU245">
            <v>3</v>
          </cell>
          <cell r="EF245">
            <v>63</v>
          </cell>
          <cell r="EH245">
            <v>506</v>
          </cell>
          <cell r="EI245">
            <v>1840</v>
          </cell>
        </row>
        <row r="246">
          <cell r="A246">
            <v>165820</v>
          </cell>
          <cell r="R246">
            <v>3645</v>
          </cell>
          <cell r="T246">
            <v>4270</v>
          </cell>
          <cell r="U246">
            <v>2328</v>
          </cell>
          <cell r="AC246">
            <v>14</v>
          </cell>
          <cell r="AN246">
            <v>19</v>
          </cell>
          <cell r="AS246">
            <v>24</v>
          </cell>
          <cell r="AT246">
            <v>21.5</v>
          </cell>
          <cell r="AU246">
            <v>75</v>
          </cell>
          <cell r="AV246">
            <v>53</v>
          </cell>
          <cell r="AW246">
            <v>43</v>
          </cell>
          <cell r="AY246">
            <v>1141</v>
          </cell>
          <cell r="AZ246">
            <v>792</v>
          </cell>
          <cell r="BA246">
            <v>69.412795793163895</v>
          </cell>
          <cell r="BE246">
            <v>74.762381190595292</v>
          </cell>
          <cell r="BL246">
            <v>349</v>
          </cell>
          <cell r="BN246">
            <v>95286613</v>
          </cell>
          <cell r="BO246">
            <v>31651220</v>
          </cell>
          <cell r="BP246">
            <v>36197548</v>
          </cell>
          <cell r="BR246">
            <v>78587752</v>
          </cell>
          <cell r="CE246">
            <v>89430751</v>
          </cell>
          <cell r="CP246">
            <v>12852042</v>
          </cell>
          <cell r="CQ246">
            <v>204</v>
          </cell>
          <cell r="CT246">
            <v>195</v>
          </cell>
          <cell r="DE246">
            <v>6.2594725674446808E-2</v>
          </cell>
          <cell r="DF246">
            <v>8.1388299484692325E-2</v>
          </cell>
          <cell r="DP246">
            <v>0</v>
          </cell>
          <cell r="DU246">
            <v>0</v>
          </cell>
          <cell r="EF246">
            <v>71</v>
          </cell>
          <cell r="EH246">
            <v>736</v>
          </cell>
          <cell r="EI246">
            <v>2072</v>
          </cell>
        </row>
        <row r="247">
          <cell r="A247">
            <v>433660</v>
          </cell>
          <cell r="R247">
            <v>11187</v>
          </cell>
          <cell r="T247">
            <v>13739</v>
          </cell>
          <cell r="U247">
            <v>1094</v>
          </cell>
          <cell r="AC247">
            <v>22</v>
          </cell>
          <cell r="AN247">
            <v>20</v>
          </cell>
          <cell r="AS247">
            <v>25</v>
          </cell>
          <cell r="AT247">
            <v>22.5</v>
          </cell>
          <cell r="AU247">
            <v>79</v>
          </cell>
          <cell r="AV247">
            <v>43</v>
          </cell>
          <cell r="AW247">
            <v>31</v>
          </cell>
          <cell r="AY247">
            <v>2819</v>
          </cell>
          <cell r="AZ247">
            <v>2146</v>
          </cell>
          <cell r="BA247">
            <v>76.126285916991847</v>
          </cell>
          <cell r="BE247">
            <v>60.582010582010582</v>
          </cell>
          <cell r="BL247">
            <v>302</v>
          </cell>
          <cell r="BN247">
            <v>216761163</v>
          </cell>
          <cell r="BO247">
            <v>60447721</v>
          </cell>
          <cell r="BP247">
            <v>64463395</v>
          </cell>
          <cell r="BR247">
            <v>165899327</v>
          </cell>
          <cell r="CE247">
            <v>207114267</v>
          </cell>
          <cell r="CP247">
            <v>58752208</v>
          </cell>
          <cell r="CQ247">
            <v>456</v>
          </cell>
          <cell r="CT247">
            <v>8</v>
          </cell>
          <cell r="DE247">
            <v>7.2203869749882021E-2</v>
          </cell>
          <cell r="DF247">
            <v>0.18458841771725207</v>
          </cell>
          <cell r="DP247">
            <v>36</v>
          </cell>
          <cell r="DU247">
            <v>1</v>
          </cell>
          <cell r="EF247">
            <v>45</v>
          </cell>
          <cell r="EH247">
            <v>1664</v>
          </cell>
          <cell r="EI247">
            <v>827</v>
          </cell>
        </row>
        <row r="248">
          <cell r="A248">
            <v>155061</v>
          </cell>
          <cell r="R248">
            <v>6292</v>
          </cell>
          <cell r="T248">
            <v>11831</v>
          </cell>
          <cell r="U248">
            <v>2379</v>
          </cell>
          <cell r="AC248">
            <v>16</v>
          </cell>
          <cell r="AN248"/>
          <cell r="AS248"/>
          <cell r="AT248"/>
          <cell r="AU248">
            <v>70</v>
          </cell>
          <cell r="AV248">
            <v>43</v>
          </cell>
          <cell r="AW248">
            <v>41</v>
          </cell>
          <cell r="AY248">
            <v>3209</v>
          </cell>
          <cell r="AZ248">
            <v>2506</v>
          </cell>
          <cell r="BA248">
            <v>78.092863820504832</v>
          </cell>
          <cell r="BE248">
            <v>85.8793324775353</v>
          </cell>
          <cell r="BL248">
            <v>597</v>
          </cell>
          <cell r="BN248">
            <v>129051230</v>
          </cell>
          <cell r="BO248">
            <v>49427894</v>
          </cell>
          <cell r="BP248">
            <v>33308350</v>
          </cell>
          <cell r="BR248">
            <v>101621851</v>
          </cell>
          <cell r="CE248">
            <v>120353308</v>
          </cell>
          <cell r="CP248">
            <v>64979225</v>
          </cell>
          <cell r="CQ248">
            <v>319</v>
          </cell>
          <cell r="CT248">
            <v>209</v>
          </cell>
          <cell r="DE248">
            <v>3.7579169598874029E-2</v>
          </cell>
          <cell r="DF248">
            <v>6.6572836030964117E-2</v>
          </cell>
          <cell r="DP248">
            <v>0</v>
          </cell>
          <cell r="DU248">
            <v>0</v>
          </cell>
          <cell r="EF248">
            <v>41</v>
          </cell>
          <cell r="EH248">
            <v>3774</v>
          </cell>
          <cell r="EI248">
            <v>2062</v>
          </cell>
        </row>
        <row r="249">
          <cell r="A249">
            <v>165866</v>
          </cell>
          <cell r="R249">
            <v>3901</v>
          </cell>
          <cell r="T249">
            <v>4478</v>
          </cell>
          <cell r="U249">
            <v>1920</v>
          </cell>
          <cell r="AC249">
            <v>15</v>
          </cell>
          <cell r="AN249">
            <v>18</v>
          </cell>
          <cell r="AS249">
            <v>23</v>
          </cell>
          <cell r="AT249">
            <v>20.5</v>
          </cell>
          <cell r="AU249">
            <v>74</v>
          </cell>
          <cell r="AV249">
            <v>56</v>
          </cell>
          <cell r="AW249">
            <v>33</v>
          </cell>
          <cell r="AY249">
            <v>1382</v>
          </cell>
          <cell r="AZ249">
            <v>955</v>
          </cell>
          <cell r="BA249">
            <v>69.102749638205495</v>
          </cell>
          <cell r="BE249">
            <v>70.809910472621269</v>
          </cell>
          <cell r="BL249">
            <v>427</v>
          </cell>
          <cell r="BN249">
            <v>129350255</v>
          </cell>
          <cell r="BO249">
            <v>33785799</v>
          </cell>
          <cell r="BP249">
            <v>32664050</v>
          </cell>
          <cell r="BR249">
            <v>74164905</v>
          </cell>
          <cell r="CE249">
            <v>90986691</v>
          </cell>
          <cell r="CP249">
            <v>32763694</v>
          </cell>
          <cell r="CQ249">
            <v>194</v>
          </cell>
          <cell r="CT249">
            <v>171</v>
          </cell>
          <cell r="DE249">
            <v>6.5958111909971862E-2</v>
          </cell>
          <cell r="DF249">
            <v>9.3154110659581124E-2</v>
          </cell>
          <cell r="DP249">
            <v>0</v>
          </cell>
          <cell r="DU249">
            <v>0</v>
          </cell>
          <cell r="EF249">
            <v>65</v>
          </cell>
          <cell r="EH249">
            <v>727</v>
          </cell>
          <cell r="EI249">
            <v>1783</v>
          </cell>
        </row>
        <row r="250">
          <cell r="A250">
            <v>162584</v>
          </cell>
          <cell r="R250">
            <v>4414</v>
          </cell>
          <cell r="T250">
            <v>4961</v>
          </cell>
          <cell r="U250">
            <v>795</v>
          </cell>
          <cell r="AC250">
            <v>16</v>
          </cell>
          <cell r="AN250">
            <v>18</v>
          </cell>
          <cell r="AS250">
            <v>23</v>
          </cell>
          <cell r="AT250">
            <v>20.5</v>
          </cell>
          <cell r="AU250">
            <v>76</v>
          </cell>
          <cell r="AV250">
            <v>51</v>
          </cell>
          <cell r="AW250">
            <v>40</v>
          </cell>
          <cell r="AY250">
            <v>1316</v>
          </cell>
          <cell r="AZ250">
            <v>1072</v>
          </cell>
          <cell r="BA250">
            <v>81.458966565349542</v>
          </cell>
          <cell r="BE250">
            <v>63.455149501661133</v>
          </cell>
          <cell r="BL250">
            <v>235</v>
          </cell>
          <cell r="BN250">
            <v>119126021</v>
          </cell>
          <cell r="BO250">
            <v>28029766</v>
          </cell>
          <cell r="BP250">
            <v>37385114</v>
          </cell>
          <cell r="BR250">
            <v>85725306</v>
          </cell>
          <cell r="CE250">
            <v>107709563</v>
          </cell>
          <cell r="CP250">
            <v>22993751</v>
          </cell>
          <cell r="CQ250">
            <v>248</v>
          </cell>
          <cell r="CT250">
            <v>215</v>
          </cell>
          <cell r="DE250">
            <v>0.27293259207783183</v>
          </cell>
          <cell r="DF250">
            <v>4.5170257123002086E-2</v>
          </cell>
          <cell r="DP250">
            <v>0</v>
          </cell>
          <cell r="DU250">
            <v>9</v>
          </cell>
          <cell r="EF250">
            <v>59</v>
          </cell>
          <cell r="EH250">
            <v>749</v>
          </cell>
          <cell r="EI250">
            <v>626</v>
          </cell>
        </row>
        <row r="251">
          <cell r="A251">
            <v>139861</v>
          </cell>
          <cell r="R251">
            <v>5899</v>
          </cell>
          <cell r="T251">
            <v>6036</v>
          </cell>
          <cell r="U251">
            <v>853</v>
          </cell>
          <cell r="AC251">
            <v>17</v>
          </cell>
          <cell r="AN251">
            <v>23</v>
          </cell>
          <cell r="AS251">
            <v>27</v>
          </cell>
          <cell r="AT251">
            <v>25</v>
          </cell>
          <cell r="AU251">
            <v>86</v>
          </cell>
          <cell r="AV251">
            <v>60</v>
          </cell>
          <cell r="AW251">
            <v>17</v>
          </cell>
          <cell r="AY251">
            <v>1630</v>
          </cell>
          <cell r="AZ251">
            <v>1273</v>
          </cell>
          <cell r="BA251">
            <v>78.098159509202461</v>
          </cell>
          <cell r="BE251">
            <v>75.655241935483872</v>
          </cell>
          <cell r="BL251">
            <v>348</v>
          </cell>
          <cell r="BN251">
            <v>142652121</v>
          </cell>
          <cell r="BO251">
            <v>53400060</v>
          </cell>
          <cell r="BP251">
            <v>29636189</v>
          </cell>
          <cell r="BR251">
            <v>115807448</v>
          </cell>
          <cell r="CE251">
            <v>144697654</v>
          </cell>
          <cell r="CP251">
            <v>33831313</v>
          </cell>
          <cell r="CQ251">
            <v>334</v>
          </cell>
          <cell r="CT251">
            <v>266</v>
          </cell>
          <cell r="DE251">
            <v>7.6643925097982291E-2</v>
          </cell>
          <cell r="DF251">
            <v>4.7321817390042098E-2</v>
          </cell>
          <cell r="DP251">
            <v>9</v>
          </cell>
          <cell r="DU251">
            <v>0</v>
          </cell>
          <cell r="EF251">
            <v>45</v>
          </cell>
          <cell r="EH251">
            <v>139</v>
          </cell>
          <cell r="EI251">
            <v>649</v>
          </cell>
        </row>
        <row r="252">
          <cell r="A252">
            <v>145336</v>
          </cell>
          <cell r="R252">
            <v>2847</v>
          </cell>
          <cell r="T252">
            <v>3570</v>
          </cell>
          <cell r="U252">
            <v>2368</v>
          </cell>
          <cell r="AC252">
            <v>12</v>
          </cell>
          <cell r="AN252">
            <v>17</v>
          </cell>
          <cell r="AS252">
            <v>21</v>
          </cell>
          <cell r="AT252">
            <v>19</v>
          </cell>
          <cell r="AU252">
            <v>59</v>
          </cell>
          <cell r="AW252">
            <v>72</v>
          </cell>
          <cell r="AY252">
            <v>1491</v>
          </cell>
          <cell r="AZ252">
            <v>902</v>
          </cell>
          <cell r="BA252">
            <v>60.496311200536553</v>
          </cell>
          <cell r="BE252">
            <v>38.8689407540395</v>
          </cell>
          <cell r="BL252">
            <v>535</v>
          </cell>
          <cell r="BN252">
            <v>122017419</v>
          </cell>
          <cell r="BO252">
            <v>34886099</v>
          </cell>
          <cell r="BP252">
            <v>23858200</v>
          </cell>
          <cell r="BR252">
            <v>120837481</v>
          </cell>
          <cell r="CE252">
            <v>122984782</v>
          </cell>
          <cell r="CP252">
            <v>1683098</v>
          </cell>
          <cell r="CQ252">
            <v>222</v>
          </cell>
          <cell r="CT252">
            <v>161</v>
          </cell>
          <cell r="DE252">
            <v>0.36123273829572244</v>
          </cell>
          <cell r="DF252">
            <v>9.6833950825193665E-2</v>
          </cell>
          <cell r="DP252">
            <v>22</v>
          </cell>
          <cell r="DU252">
            <v>32</v>
          </cell>
          <cell r="EF252">
            <v>62</v>
          </cell>
          <cell r="EH252">
            <v>2028</v>
          </cell>
          <cell r="EI252">
            <v>1907</v>
          </cell>
        </row>
        <row r="253">
          <cell r="A253">
            <v>159009</v>
          </cell>
          <cell r="R253">
            <v>3645</v>
          </cell>
          <cell r="T253">
            <v>3571</v>
          </cell>
          <cell r="U253">
            <v>970</v>
          </cell>
          <cell r="AC253">
            <v>20</v>
          </cell>
          <cell r="AN253">
            <v>16</v>
          </cell>
          <cell r="AS253">
            <v>20</v>
          </cell>
          <cell r="AT253">
            <v>18</v>
          </cell>
          <cell r="AU253">
            <v>69</v>
          </cell>
          <cell r="AV253">
            <v>35</v>
          </cell>
          <cell r="AW253">
            <v>84</v>
          </cell>
          <cell r="AY253">
            <v>849</v>
          </cell>
          <cell r="AZ253">
            <v>592</v>
          </cell>
          <cell r="BA253">
            <v>69.729093050647819</v>
          </cell>
          <cell r="BE253">
            <v>38.225446428571431</v>
          </cell>
          <cell r="BL253">
            <v>244</v>
          </cell>
          <cell r="BN253">
            <v>83310937</v>
          </cell>
          <cell r="BO253">
            <v>19328694</v>
          </cell>
          <cell r="BP253">
            <v>14565704</v>
          </cell>
          <cell r="BR253">
            <v>59117820</v>
          </cell>
          <cell r="CE253">
            <v>89134278</v>
          </cell>
          <cell r="CP253">
            <v>7233883</v>
          </cell>
          <cell r="CQ253">
            <v>159</v>
          </cell>
          <cell r="CT253">
            <v>129</v>
          </cell>
          <cell r="DE253">
            <v>0.91257432283637963</v>
          </cell>
          <cell r="DF253">
            <v>1.1231006386258534E-2</v>
          </cell>
          <cell r="DP253">
            <v>0</v>
          </cell>
          <cell r="DU253">
            <v>5</v>
          </cell>
          <cell r="EF253">
            <v>89</v>
          </cell>
          <cell r="EH253">
            <v>835</v>
          </cell>
          <cell r="EI253">
            <v>888</v>
          </cell>
        </row>
        <row r="254">
          <cell r="A254">
            <v>170082</v>
          </cell>
          <cell r="R254">
            <v>20781</v>
          </cell>
          <cell r="T254">
            <v>21972</v>
          </cell>
          <cell r="U254">
            <v>3353</v>
          </cell>
          <cell r="AC254">
            <v>17</v>
          </cell>
          <cell r="AN254">
            <v>21</v>
          </cell>
          <cell r="AS254">
            <v>26</v>
          </cell>
          <cell r="AT254">
            <v>23.5</v>
          </cell>
          <cell r="AU254">
            <v>84</v>
          </cell>
          <cell r="AV254">
            <v>67</v>
          </cell>
          <cell r="AW254">
            <v>30</v>
          </cell>
          <cell r="AY254">
            <v>6061</v>
          </cell>
          <cell r="AZ254">
            <v>4993</v>
          </cell>
          <cell r="BA254">
            <v>82.379145355551884</v>
          </cell>
          <cell r="BE254">
            <v>81.1407381246689</v>
          </cell>
          <cell r="BL254">
            <v>1004</v>
          </cell>
          <cell r="BN254">
            <v>466020387</v>
          </cell>
          <cell r="BO254">
            <v>238664321</v>
          </cell>
          <cell r="BP254">
            <v>63200000</v>
          </cell>
          <cell r="BR254">
            <v>376755229</v>
          </cell>
          <cell r="CE254">
            <v>428610547</v>
          </cell>
          <cell r="CP254">
            <v>103153388</v>
          </cell>
          <cell r="CQ254">
            <v>1107</v>
          </cell>
          <cell r="CT254">
            <v>829</v>
          </cell>
          <cell r="DE254">
            <v>5.200394866732478E-2</v>
          </cell>
          <cell r="DF254">
            <v>4.5844027640671275E-2</v>
          </cell>
          <cell r="DP254">
            <v>64</v>
          </cell>
          <cell r="DU254">
            <v>0</v>
          </cell>
          <cell r="EF254">
            <v>63</v>
          </cell>
          <cell r="EH254">
            <v>1980</v>
          </cell>
          <cell r="EI254">
            <v>2401</v>
          </cell>
        </row>
        <row r="255">
          <cell r="A255">
            <v>151102</v>
          </cell>
          <cell r="R255">
            <v>6795</v>
          </cell>
          <cell r="T255">
            <v>12160</v>
          </cell>
          <cell r="U255">
            <v>559</v>
          </cell>
          <cell r="AC255">
            <v>17</v>
          </cell>
          <cell r="AN255">
            <v>18</v>
          </cell>
          <cell r="AS255">
            <v>24</v>
          </cell>
          <cell r="AT255">
            <v>21</v>
          </cell>
          <cell r="AU255">
            <v>64</v>
          </cell>
          <cell r="AV255">
            <v>25</v>
          </cell>
          <cell r="AW255">
            <v>41</v>
          </cell>
          <cell r="AY255">
            <v>1780</v>
          </cell>
          <cell r="AZ255">
            <v>1381</v>
          </cell>
          <cell r="BA255">
            <v>77.584269662921344</v>
          </cell>
          <cell r="BE255">
            <v>92.156303479748999</v>
          </cell>
          <cell r="BL255">
            <v>165</v>
          </cell>
          <cell r="BN255">
            <v>155927885</v>
          </cell>
          <cell r="BO255">
            <v>53199152</v>
          </cell>
          <cell r="BP255">
            <v>48510656</v>
          </cell>
          <cell r="BR255">
            <v>129139017</v>
          </cell>
          <cell r="CE255">
            <v>140533671</v>
          </cell>
          <cell r="CP255">
            <v>54758980</v>
          </cell>
          <cell r="CQ255">
            <v>245</v>
          </cell>
          <cell r="CT255">
            <v>233</v>
          </cell>
          <cell r="DE255">
            <v>4.2770658070603033E-2</v>
          </cell>
          <cell r="DF255">
            <v>5.3935057787561913E-2</v>
          </cell>
          <cell r="DP255">
            <v>0</v>
          </cell>
          <cell r="DU255">
            <v>0</v>
          </cell>
          <cell r="EF255">
            <v>40</v>
          </cell>
          <cell r="EH255">
            <v>2022</v>
          </cell>
          <cell r="EI255">
            <v>442</v>
          </cell>
        </row>
        <row r="256">
          <cell r="A256">
            <v>151379</v>
          </cell>
          <cell r="R256">
            <v>3477</v>
          </cell>
          <cell r="T256">
            <v>5754</v>
          </cell>
          <cell r="U256">
            <v>419</v>
          </cell>
          <cell r="AC256">
            <v>14</v>
          </cell>
          <cell r="AN256">
            <v>17</v>
          </cell>
          <cell r="AS256">
            <v>23</v>
          </cell>
          <cell r="AT256">
            <v>20</v>
          </cell>
          <cell r="AU256">
            <v>62</v>
          </cell>
          <cell r="AV256">
            <v>28</v>
          </cell>
          <cell r="AW256">
            <v>45</v>
          </cell>
          <cell r="AY256">
            <v>1090</v>
          </cell>
          <cell r="AZ256">
            <v>883</v>
          </cell>
          <cell r="BA256">
            <v>81.0091743119266</v>
          </cell>
          <cell r="BE256">
            <v>84.559585492227981</v>
          </cell>
          <cell r="BL256">
            <v>148</v>
          </cell>
          <cell r="BN256">
            <v>69656918</v>
          </cell>
          <cell r="BO256">
            <v>25317059</v>
          </cell>
          <cell r="BP256">
            <v>21553159</v>
          </cell>
          <cell r="BR256">
            <v>53411755</v>
          </cell>
          <cell r="CE256">
            <v>60794980</v>
          </cell>
          <cell r="CP256">
            <v>15443383</v>
          </cell>
          <cell r="CQ256">
            <v>201</v>
          </cell>
          <cell r="CT256">
            <v>128</v>
          </cell>
          <cell r="DE256">
            <v>6.0910416329175439E-2</v>
          </cell>
          <cell r="DF256">
            <v>3.482909444354447E-2</v>
          </cell>
          <cell r="DP256">
            <v>0</v>
          </cell>
          <cell r="DU256">
            <v>0</v>
          </cell>
          <cell r="EF256">
            <v>40</v>
          </cell>
          <cell r="EH256">
            <v>1567</v>
          </cell>
          <cell r="EI256">
            <v>369</v>
          </cell>
        </row>
        <row r="257">
          <cell r="A257">
            <v>101480</v>
          </cell>
          <cell r="R257">
            <v>5640</v>
          </cell>
          <cell r="T257">
            <v>7383</v>
          </cell>
          <cell r="U257">
            <v>931</v>
          </cell>
          <cell r="AC257">
            <v>18</v>
          </cell>
          <cell r="AN257">
            <v>20</v>
          </cell>
          <cell r="AS257">
            <v>26</v>
          </cell>
          <cell r="AT257">
            <v>23</v>
          </cell>
          <cell r="AU257">
            <v>74</v>
          </cell>
          <cell r="AV257">
            <v>31</v>
          </cell>
          <cell r="AW257">
            <v>44</v>
          </cell>
          <cell r="AY257">
            <v>1632</v>
          </cell>
          <cell r="AZ257">
            <v>1358</v>
          </cell>
          <cell r="BA257">
            <v>83.210784313725497</v>
          </cell>
          <cell r="BE257">
            <v>66.645056726093998</v>
          </cell>
          <cell r="BL257">
            <v>274</v>
          </cell>
          <cell r="BN257">
            <v>119209824</v>
          </cell>
          <cell r="BO257">
            <v>44967901</v>
          </cell>
          <cell r="BP257">
            <v>36204459</v>
          </cell>
          <cell r="BR257">
            <v>108693643</v>
          </cell>
          <cell r="CE257">
            <v>119926175</v>
          </cell>
          <cell r="CP257">
            <v>12125392</v>
          </cell>
          <cell r="CQ257">
            <v>317</v>
          </cell>
          <cell r="CT257">
            <v>228</v>
          </cell>
          <cell r="DE257">
            <v>0.21746451768101996</v>
          </cell>
          <cell r="DF257">
            <v>1.106567235987491E-2</v>
          </cell>
          <cell r="DP257">
            <v>0</v>
          </cell>
          <cell r="DU257">
            <v>0</v>
          </cell>
          <cell r="EF257">
            <v>67</v>
          </cell>
          <cell r="EH257">
            <v>1339</v>
          </cell>
          <cell r="EI257">
            <v>747</v>
          </cell>
        </row>
        <row r="258">
          <cell r="A258">
            <v>232423</v>
          </cell>
          <cell r="R258">
            <v>19546</v>
          </cell>
          <cell r="T258">
            <v>19396</v>
          </cell>
          <cell r="U258">
            <v>1831</v>
          </cell>
          <cell r="AC258">
            <v>16</v>
          </cell>
          <cell r="AN258">
            <v>22</v>
          </cell>
          <cell r="AS258">
            <v>27</v>
          </cell>
          <cell r="AT258">
            <v>24.5</v>
          </cell>
          <cell r="AU258">
            <v>91</v>
          </cell>
          <cell r="AV258">
            <v>83</v>
          </cell>
          <cell r="AW258">
            <v>15</v>
          </cell>
          <cell r="AY258">
            <v>5127</v>
          </cell>
          <cell r="AZ258">
            <v>4360</v>
          </cell>
          <cell r="BA258">
            <v>85.039984396333139</v>
          </cell>
          <cell r="BE258">
            <v>72.573347637483081</v>
          </cell>
          <cell r="BL258">
            <v>729</v>
          </cell>
          <cell r="BN258">
            <v>531069527</v>
          </cell>
          <cell r="BO258">
            <v>190672526</v>
          </cell>
          <cell r="BP258">
            <v>82313650</v>
          </cell>
          <cell r="BR258">
            <v>317706476</v>
          </cell>
          <cell r="CE258">
            <v>476421914</v>
          </cell>
          <cell r="CP258">
            <v>78385618</v>
          </cell>
          <cell r="CQ258">
            <v>1002</v>
          </cell>
          <cell r="CT258">
            <v>776</v>
          </cell>
          <cell r="DE258">
            <v>4.3105478871248881E-2</v>
          </cell>
          <cell r="DF258">
            <v>5.591934800018844E-2</v>
          </cell>
          <cell r="DP258">
            <v>18</v>
          </cell>
          <cell r="DU258">
            <v>20</v>
          </cell>
          <cell r="EF258">
            <v>39</v>
          </cell>
          <cell r="EH258">
            <v>540</v>
          </cell>
          <cell r="EI258">
            <v>1030</v>
          </cell>
        </row>
        <row r="259">
          <cell r="A259">
            <v>185262</v>
          </cell>
          <cell r="R259">
            <v>10045</v>
          </cell>
          <cell r="T259">
            <v>11814</v>
          </cell>
          <cell r="U259">
            <v>2298</v>
          </cell>
          <cell r="AC259">
            <v>17</v>
          </cell>
          <cell r="AN259">
            <v>17</v>
          </cell>
          <cell r="AS259">
            <v>22</v>
          </cell>
          <cell r="AT259">
            <v>19.5</v>
          </cell>
          <cell r="AU259">
            <v>74</v>
          </cell>
          <cell r="AV259">
            <v>50</v>
          </cell>
          <cell r="AW259">
            <v>50</v>
          </cell>
          <cell r="AY259">
            <v>3333</v>
          </cell>
          <cell r="AZ259">
            <v>2712</v>
          </cell>
          <cell r="BA259">
            <v>81.368136813681375</v>
          </cell>
          <cell r="BE259">
            <v>74.269889224572012</v>
          </cell>
          <cell r="BL259">
            <v>602</v>
          </cell>
          <cell r="BN259">
            <v>268299144</v>
          </cell>
          <cell r="BO259">
            <v>105433573</v>
          </cell>
          <cell r="BP259">
            <v>87477013</v>
          </cell>
          <cell r="BR259">
            <v>213001133</v>
          </cell>
          <cell r="CE259">
            <v>233459561</v>
          </cell>
          <cell r="CP259">
            <v>13539498</v>
          </cell>
          <cell r="CQ259">
            <v>336</v>
          </cell>
          <cell r="CT259">
            <v>265</v>
          </cell>
          <cell r="DE259">
            <v>0.19848356009070295</v>
          </cell>
          <cell r="DF259">
            <v>0.25722789115646261</v>
          </cell>
          <cell r="DP259">
            <v>0</v>
          </cell>
          <cell r="DU259">
            <v>19</v>
          </cell>
          <cell r="EF259">
            <v>63</v>
          </cell>
          <cell r="EH259">
            <v>3286</v>
          </cell>
          <cell r="EI259">
            <v>1850</v>
          </cell>
        </row>
        <row r="260">
          <cell r="A260">
            <v>213349</v>
          </cell>
          <cell r="R260">
            <v>8096</v>
          </cell>
          <cell r="T260">
            <v>8288</v>
          </cell>
          <cell r="U260">
            <v>707</v>
          </cell>
          <cell r="AC260">
            <v>20</v>
          </cell>
          <cell r="AN260">
            <v>18</v>
          </cell>
          <cell r="AS260">
            <v>23</v>
          </cell>
          <cell r="AT260">
            <v>20.5</v>
          </cell>
          <cell r="AU260">
            <v>73</v>
          </cell>
          <cell r="AV260">
            <v>54</v>
          </cell>
          <cell r="AW260">
            <v>36</v>
          </cell>
          <cell r="AY260">
            <v>2198</v>
          </cell>
          <cell r="AZ260">
            <v>1946</v>
          </cell>
          <cell r="BA260">
            <v>88.535031847133766</v>
          </cell>
          <cell r="BE260">
            <v>82.251028293655736</v>
          </cell>
          <cell r="BL260">
            <v>252</v>
          </cell>
          <cell r="BN260">
            <v>170060856</v>
          </cell>
          <cell r="BO260">
            <v>66125597</v>
          </cell>
          <cell r="BP260">
            <v>32933334</v>
          </cell>
          <cell r="BR260">
            <v>148192159</v>
          </cell>
          <cell r="CE260">
            <v>176936825</v>
          </cell>
          <cell r="CP260">
            <v>21616636</v>
          </cell>
          <cell r="CQ260">
            <v>411</v>
          </cell>
          <cell r="CT260">
            <v>348</v>
          </cell>
          <cell r="DE260">
            <v>8.1378543635352976E-2</v>
          </cell>
          <cell r="DF260">
            <v>7.1150639244024455E-2</v>
          </cell>
          <cell r="DP260">
            <v>0</v>
          </cell>
          <cell r="DU260">
            <v>0</v>
          </cell>
          <cell r="EF260">
            <v>74</v>
          </cell>
          <cell r="EH260">
            <v>484</v>
          </cell>
          <cell r="EI260">
            <v>504</v>
          </cell>
        </row>
        <row r="261">
          <cell r="A261">
            <v>237525</v>
          </cell>
          <cell r="R261">
            <v>10136</v>
          </cell>
          <cell r="T261">
            <v>9518</v>
          </cell>
          <cell r="U261">
            <v>4103</v>
          </cell>
          <cell r="AC261">
            <v>19</v>
          </cell>
          <cell r="AN261">
            <v>20</v>
          </cell>
          <cell r="AS261">
            <v>25</v>
          </cell>
          <cell r="AT261">
            <v>22.5</v>
          </cell>
          <cell r="AU261">
            <v>73</v>
          </cell>
          <cell r="AV261">
            <v>45</v>
          </cell>
          <cell r="AW261">
            <v>49</v>
          </cell>
          <cell r="AY261">
            <v>2688</v>
          </cell>
          <cell r="AZ261">
            <v>1694</v>
          </cell>
          <cell r="BA261">
            <v>63.020833333333336</v>
          </cell>
          <cell r="BE261">
            <v>87.904703726328648</v>
          </cell>
          <cell r="BL261">
            <v>733</v>
          </cell>
          <cell r="BN261">
            <v>278995216</v>
          </cell>
          <cell r="BO261">
            <v>75586322</v>
          </cell>
          <cell r="BP261">
            <v>69750054</v>
          </cell>
          <cell r="BR261">
            <v>230459766</v>
          </cell>
          <cell r="CE261">
            <v>270856633</v>
          </cell>
          <cell r="CP261">
            <v>107724735</v>
          </cell>
          <cell r="CQ261">
            <v>787</v>
          </cell>
          <cell r="CT261">
            <v>569</v>
          </cell>
          <cell r="DE261">
            <v>5.359371558622715E-2</v>
          </cell>
          <cell r="DF261">
            <v>1.8721092430805376E-2</v>
          </cell>
          <cell r="DP261">
            <v>128</v>
          </cell>
          <cell r="DU261">
            <v>18</v>
          </cell>
          <cell r="EF261">
            <v>59</v>
          </cell>
          <cell r="EH261">
            <v>1457</v>
          </cell>
          <cell r="EI261">
            <v>2985</v>
          </cell>
        </row>
        <row r="262">
          <cell r="A262">
            <v>159717</v>
          </cell>
          <cell r="R262">
            <v>6141</v>
          </cell>
          <cell r="T262">
            <v>7386</v>
          </cell>
          <cell r="U262">
            <v>767</v>
          </cell>
          <cell r="AC262">
            <v>20</v>
          </cell>
          <cell r="AN262">
            <v>20</v>
          </cell>
          <cell r="AS262">
            <v>24</v>
          </cell>
          <cell r="AT262">
            <v>22</v>
          </cell>
          <cell r="AU262">
            <v>67</v>
          </cell>
          <cell r="AV262">
            <v>41</v>
          </cell>
          <cell r="AW262">
            <v>39</v>
          </cell>
          <cell r="AY262">
            <v>1436</v>
          </cell>
          <cell r="AZ262">
            <v>1095</v>
          </cell>
          <cell r="BA262">
            <v>76.253481894150426</v>
          </cell>
          <cell r="BE262">
            <v>82.045303131245845</v>
          </cell>
          <cell r="BL262">
            <v>240</v>
          </cell>
          <cell r="BN262">
            <v>93399783</v>
          </cell>
          <cell r="BO262">
            <v>37785651</v>
          </cell>
          <cell r="BP262">
            <v>18904969</v>
          </cell>
          <cell r="BR262">
            <v>69927060</v>
          </cell>
          <cell r="CE262">
            <v>89752537</v>
          </cell>
          <cell r="CP262">
            <v>18700229</v>
          </cell>
          <cell r="CQ262">
            <v>253</v>
          </cell>
          <cell r="CT262">
            <v>187</v>
          </cell>
          <cell r="DE262">
            <v>0.17294247516251687</v>
          </cell>
          <cell r="DF262">
            <v>2.6493315344045136E-2</v>
          </cell>
          <cell r="DP262">
            <v>0</v>
          </cell>
          <cell r="DU262">
            <v>0</v>
          </cell>
          <cell r="EF262">
            <v>39</v>
          </cell>
          <cell r="EH262">
            <v>1360</v>
          </cell>
          <cell r="EI262">
            <v>548</v>
          </cell>
        </row>
        <row r="263">
          <cell r="A263">
            <v>174020</v>
          </cell>
          <cell r="R263">
            <v>2923</v>
          </cell>
          <cell r="T263">
            <v>7583</v>
          </cell>
          <cell r="U263">
            <v>841</v>
          </cell>
          <cell r="AC263">
            <v>17</v>
          </cell>
          <cell r="AN263"/>
          <cell r="AS263"/>
          <cell r="AT263"/>
          <cell r="AU263">
            <v>72</v>
          </cell>
          <cell r="AV263">
            <v>30</v>
          </cell>
          <cell r="AW263">
            <v>74</v>
          </cell>
          <cell r="AY263">
            <v>2045</v>
          </cell>
          <cell r="AZ263">
            <v>1883</v>
          </cell>
          <cell r="BA263">
            <v>92.078239608801965</v>
          </cell>
          <cell r="BE263">
            <v>100</v>
          </cell>
          <cell r="BL263">
            <v>157</v>
          </cell>
          <cell r="BN263">
            <v>90075000</v>
          </cell>
          <cell r="BO263">
            <v>28756000</v>
          </cell>
          <cell r="BP263">
            <v>24811000</v>
          </cell>
          <cell r="BR263">
            <v>78420000</v>
          </cell>
          <cell r="CE263">
            <v>80604000</v>
          </cell>
          <cell r="CP263">
            <v>2665000</v>
          </cell>
          <cell r="CQ263">
            <v>128</v>
          </cell>
          <cell r="CT263">
            <v>122</v>
          </cell>
          <cell r="DE263">
            <v>0.19112060778727447</v>
          </cell>
          <cell r="DF263">
            <v>4.9501424501424501E-2</v>
          </cell>
          <cell r="DP263">
            <v>0</v>
          </cell>
          <cell r="DU263">
            <v>5</v>
          </cell>
          <cell r="EF263">
            <v>52</v>
          </cell>
          <cell r="EH263">
            <v>5339</v>
          </cell>
          <cell r="EI263">
            <v>770</v>
          </cell>
        </row>
        <row r="264">
          <cell r="A264">
            <v>214041</v>
          </cell>
          <cell r="R264">
            <v>6376</v>
          </cell>
          <cell r="T264">
            <v>7055</v>
          </cell>
          <cell r="U264">
            <v>904</v>
          </cell>
          <cell r="AC264">
            <v>20</v>
          </cell>
          <cell r="AN264">
            <v>19</v>
          </cell>
          <cell r="AS264">
            <v>24</v>
          </cell>
          <cell r="AT264">
            <v>21.5</v>
          </cell>
          <cell r="AU264">
            <v>76</v>
          </cell>
          <cell r="AV264">
            <v>62</v>
          </cell>
          <cell r="AW264">
            <v>34</v>
          </cell>
          <cell r="AY264">
            <v>1747</v>
          </cell>
          <cell r="AZ264">
            <v>1498</v>
          </cell>
          <cell r="BA264">
            <v>85.746994848311388</v>
          </cell>
          <cell r="BE264">
            <v>73.054683627953082</v>
          </cell>
          <cell r="BL264">
            <v>246</v>
          </cell>
          <cell r="BN264">
            <v>151948264</v>
          </cell>
          <cell r="BO264">
            <v>61634888</v>
          </cell>
          <cell r="BP264">
            <v>30180311</v>
          </cell>
          <cell r="BR264">
            <v>135516289</v>
          </cell>
          <cell r="CE264">
            <v>163901853</v>
          </cell>
          <cell r="CP264">
            <v>30430606</v>
          </cell>
          <cell r="CQ264">
            <v>290</v>
          </cell>
          <cell r="CT264">
            <v>278</v>
          </cell>
          <cell r="DE264">
            <v>8.6694308330192232E-2</v>
          </cell>
          <cell r="DF264">
            <v>7.7396657871591903E-2</v>
          </cell>
          <cell r="DP264">
            <v>0</v>
          </cell>
          <cell r="DU264">
            <v>0</v>
          </cell>
          <cell r="EF264">
            <v>67</v>
          </cell>
          <cell r="EH264">
            <v>747</v>
          </cell>
          <cell r="EI264">
            <v>668</v>
          </cell>
        </row>
        <row r="265">
          <cell r="A265">
            <v>173920</v>
          </cell>
          <cell r="R265">
            <v>11776</v>
          </cell>
          <cell r="T265">
            <v>13269</v>
          </cell>
          <cell r="U265">
            <v>2044</v>
          </cell>
          <cell r="AC265">
            <v>23</v>
          </cell>
          <cell r="AN265">
            <v>20</v>
          </cell>
          <cell r="AS265">
            <v>24</v>
          </cell>
          <cell r="AT265">
            <v>22</v>
          </cell>
          <cell r="AU265">
            <v>74</v>
          </cell>
          <cell r="AV265">
            <v>49</v>
          </cell>
          <cell r="AW265">
            <v>32</v>
          </cell>
          <cell r="AY265">
            <v>3310</v>
          </cell>
          <cell r="AZ265">
            <v>2540</v>
          </cell>
          <cell r="BA265">
            <v>76.737160120845928</v>
          </cell>
          <cell r="BE265">
            <v>66.627195579238204</v>
          </cell>
          <cell r="BL265">
            <v>502</v>
          </cell>
          <cell r="BN265">
            <v>217256000</v>
          </cell>
          <cell r="BO265">
            <v>80584000</v>
          </cell>
          <cell r="BP265">
            <v>54675000</v>
          </cell>
          <cell r="BR265">
            <v>177860000</v>
          </cell>
          <cell r="CE265">
            <v>211587000</v>
          </cell>
          <cell r="CP265">
            <v>36996000</v>
          </cell>
          <cell r="CQ265">
            <v>463</v>
          </cell>
          <cell r="CT265">
            <v>416</v>
          </cell>
          <cell r="DE265">
            <v>4.7671912753869262E-2</v>
          </cell>
          <cell r="DF265">
            <v>3.6570234441324366E-2</v>
          </cell>
          <cell r="DP265">
            <v>0</v>
          </cell>
          <cell r="DU265">
            <v>21</v>
          </cell>
          <cell r="EF265">
            <v>58</v>
          </cell>
          <cell r="EH265">
            <v>1453</v>
          </cell>
          <cell r="EI265">
            <v>1518</v>
          </cell>
        </row>
        <row r="266">
          <cell r="A266">
            <v>179566</v>
          </cell>
          <cell r="R266">
            <v>16148</v>
          </cell>
          <cell r="T266">
            <v>18980</v>
          </cell>
          <cell r="U266">
            <v>3293</v>
          </cell>
          <cell r="AC266">
            <v>21</v>
          </cell>
          <cell r="AN266">
            <v>21</v>
          </cell>
          <cell r="AS266">
            <v>26</v>
          </cell>
          <cell r="AT266">
            <v>23.5</v>
          </cell>
          <cell r="AU266">
            <v>78</v>
          </cell>
          <cell r="AV266">
            <v>52</v>
          </cell>
          <cell r="AW266">
            <v>33</v>
          </cell>
          <cell r="AY266">
            <v>4258</v>
          </cell>
          <cell r="AZ266">
            <v>3144</v>
          </cell>
          <cell r="BA266">
            <v>73.837482386096767</v>
          </cell>
          <cell r="BE266">
            <v>85.851014760147606</v>
          </cell>
          <cell r="BL266">
            <v>1069</v>
          </cell>
          <cell r="BN266">
            <v>313184468</v>
          </cell>
          <cell r="BO266">
            <v>114406215</v>
          </cell>
          <cell r="BP266">
            <v>77839925</v>
          </cell>
          <cell r="BR266">
            <v>233189010</v>
          </cell>
          <cell r="CE266">
            <v>295790317</v>
          </cell>
          <cell r="CP266"/>
          <cell r="CQ266">
            <v>729</v>
          </cell>
          <cell r="CT266">
            <v>540</v>
          </cell>
          <cell r="DE266">
            <v>4.0183181430431467E-2</v>
          </cell>
          <cell r="DF266">
            <v>3.241592960086203E-2</v>
          </cell>
          <cell r="DP266">
            <v>45</v>
          </cell>
          <cell r="DU266">
            <v>0</v>
          </cell>
          <cell r="EF266">
            <v>49</v>
          </cell>
          <cell r="EH266">
            <v>2387</v>
          </cell>
          <cell r="EI266">
            <v>2249</v>
          </cell>
        </row>
        <row r="267">
          <cell r="A267">
            <v>157386</v>
          </cell>
          <cell r="R267">
            <v>6426</v>
          </cell>
          <cell r="T267">
            <v>9780</v>
          </cell>
          <cell r="U267">
            <v>1092</v>
          </cell>
          <cell r="AC267">
            <v>18</v>
          </cell>
          <cell r="AN267">
            <v>20</v>
          </cell>
          <cell r="AS267">
            <v>25</v>
          </cell>
          <cell r="AT267">
            <v>22.5</v>
          </cell>
          <cell r="AU267">
            <v>66</v>
          </cell>
          <cell r="AV267">
            <v>40</v>
          </cell>
          <cell r="AW267">
            <v>54</v>
          </cell>
          <cell r="AY267">
            <v>1703</v>
          </cell>
          <cell r="AZ267">
            <v>1197</v>
          </cell>
          <cell r="BA267">
            <v>70.287727539635938</v>
          </cell>
          <cell r="BE267">
            <v>85.392798690671029</v>
          </cell>
          <cell r="BL267">
            <v>333</v>
          </cell>
          <cell r="BN267">
            <v>154965993</v>
          </cell>
          <cell r="BO267">
            <v>36057694</v>
          </cell>
          <cell r="BP267">
            <v>41097324</v>
          </cell>
          <cell r="BR267">
            <v>139655530</v>
          </cell>
          <cell r="CE267">
            <v>160621785</v>
          </cell>
          <cell r="CP267">
            <v>44200399</v>
          </cell>
          <cell r="CQ267">
            <v>349</v>
          </cell>
          <cell r="CT267">
            <v>270</v>
          </cell>
          <cell r="DE267">
            <v>3.4768211920529798E-2</v>
          </cell>
          <cell r="DF267">
            <v>1.5084621044885945E-2</v>
          </cell>
          <cell r="DP267">
            <v>0</v>
          </cell>
          <cell r="DU267">
            <v>9</v>
          </cell>
          <cell r="EF267">
            <v>50</v>
          </cell>
          <cell r="EH267">
            <v>1417</v>
          </cell>
          <cell r="EI267">
            <v>941</v>
          </cell>
        </row>
        <row r="268">
          <cell r="A268">
            <v>157401</v>
          </cell>
          <cell r="R268">
            <v>7913</v>
          </cell>
          <cell r="T268">
            <v>9268</v>
          </cell>
          <cell r="U268">
            <v>1730</v>
          </cell>
          <cell r="AC268">
            <v>15</v>
          </cell>
          <cell r="AN268">
            <v>20</v>
          </cell>
          <cell r="AS268">
            <v>26</v>
          </cell>
          <cell r="AT268">
            <v>23</v>
          </cell>
          <cell r="AU268">
            <v>72</v>
          </cell>
          <cell r="AV268">
            <v>49</v>
          </cell>
          <cell r="AW268">
            <v>39</v>
          </cell>
          <cell r="AY268">
            <v>2220</v>
          </cell>
          <cell r="AZ268">
            <v>1533</v>
          </cell>
          <cell r="BA268">
            <v>69.054054054054063</v>
          </cell>
          <cell r="BE268">
            <v>90.603200656544942</v>
          </cell>
          <cell r="BL268">
            <v>665</v>
          </cell>
          <cell r="BN268">
            <v>201287728</v>
          </cell>
          <cell r="BO268">
            <v>73588701</v>
          </cell>
          <cell r="BP268">
            <v>48025100</v>
          </cell>
          <cell r="BR268">
            <v>156701362</v>
          </cell>
          <cell r="CE268">
            <v>187378183</v>
          </cell>
          <cell r="CP268">
            <v>69320273</v>
          </cell>
          <cell r="CQ268">
            <v>455</v>
          </cell>
          <cell r="CT268">
            <v>344</v>
          </cell>
          <cell r="DE268">
            <v>6.7648663393344244E-2</v>
          </cell>
          <cell r="DF268">
            <v>1.8185124568103291E-2</v>
          </cell>
          <cell r="DP268">
            <v>4</v>
          </cell>
          <cell r="DU268">
            <v>0</v>
          </cell>
          <cell r="EF268">
            <v>47</v>
          </cell>
          <cell r="EH268">
            <v>1666</v>
          </cell>
          <cell r="EI268">
            <v>1256</v>
          </cell>
        </row>
        <row r="269">
          <cell r="A269">
            <v>185129</v>
          </cell>
          <cell r="R269">
            <v>5232</v>
          </cell>
          <cell r="T269">
            <v>6317</v>
          </cell>
          <cell r="U269">
            <v>1920</v>
          </cell>
          <cell r="AC269">
            <v>13</v>
          </cell>
          <cell r="AN269">
            <v>15</v>
          </cell>
          <cell r="AS269">
            <v>20</v>
          </cell>
          <cell r="AT269">
            <v>17.5</v>
          </cell>
          <cell r="AU269">
            <v>74</v>
          </cell>
          <cell r="AV269">
            <v>29</v>
          </cell>
          <cell r="AW269">
            <v>74</v>
          </cell>
          <cell r="AY269">
            <v>1922</v>
          </cell>
          <cell r="AZ269">
            <v>1482</v>
          </cell>
          <cell r="BA269">
            <v>77.107180020811654</v>
          </cell>
          <cell r="BE269">
            <v>86.733596271064897</v>
          </cell>
          <cell r="BL269">
            <v>430</v>
          </cell>
          <cell r="BN269">
            <v>155920014</v>
          </cell>
          <cell r="BO269">
            <v>53563614</v>
          </cell>
          <cell r="BP269">
            <v>50860492</v>
          </cell>
          <cell r="BR269">
            <v>147809814</v>
          </cell>
          <cell r="CE269">
            <v>160457518</v>
          </cell>
          <cell r="CP269">
            <v>7921349</v>
          </cell>
          <cell r="CQ269">
            <v>251</v>
          </cell>
          <cell r="CT269">
            <v>248</v>
          </cell>
          <cell r="DE269">
            <v>0.19910161466553356</v>
          </cell>
          <cell r="DF269">
            <v>0.32912468131601313</v>
          </cell>
          <cell r="DP269">
            <v>0</v>
          </cell>
          <cell r="DU269">
            <v>10</v>
          </cell>
          <cell r="EF269">
            <v>54</v>
          </cell>
          <cell r="EH269">
            <v>2342</v>
          </cell>
          <cell r="EI269">
            <v>1778</v>
          </cell>
        </row>
        <row r="270">
          <cell r="A270">
            <v>187897</v>
          </cell>
          <cell r="R270">
            <v>2070</v>
          </cell>
          <cell r="T270">
            <v>2233</v>
          </cell>
          <cell r="U270">
            <v>1266</v>
          </cell>
          <cell r="AC270">
            <v>14</v>
          </cell>
          <cell r="AN270"/>
          <cell r="AS270"/>
          <cell r="AT270"/>
          <cell r="AU270">
            <v>52</v>
          </cell>
          <cell r="AV270">
            <v>18</v>
          </cell>
          <cell r="AW270">
            <v>58</v>
          </cell>
          <cell r="AY270">
            <v>912</v>
          </cell>
          <cell r="AZ270">
            <v>481</v>
          </cell>
          <cell r="BA270">
            <v>52.741228070175438</v>
          </cell>
          <cell r="BE270"/>
          <cell r="BL270">
            <v>430</v>
          </cell>
          <cell r="BN270">
            <v>65902956</v>
          </cell>
          <cell r="BO270">
            <v>12243034</v>
          </cell>
          <cell r="BP270">
            <v>31564698</v>
          </cell>
          <cell r="BR270">
            <v>50515600</v>
          </cell>
          <cell r="CE270">
            <v>65585164</v>
          </cell>
          <cell r="CP270">
            <v>3366396</v>
          </cell>
          <cell r="CQ270">
            <v>136</v>
          </cell>
          <cell r="CT270">
            <v>92</v>
          </cell>
          <cell r="DE270">
            <v>4.5155758788225205E-2</v>
          </cell>
          <cell r="DF270">
            <v>0.52414975707344957</v>
          </cell>
          <cell r="DP270">
            <v>0</v>
          </cell>
          <cell r="DU270">
            <v>0</v>
          </cell>
          <cell r="EF270">
            <v>39</v>
          </cell>
          <cell r="EH270">
            <v>994</v>
          </cell>
          <cell r="EI270">
            <v>1132</v>
          </cell>
        </row>
        <row r="271">
          <cell r="A271">
            <v>199157</v>
          </cell>
          <cell r="R271">
            <v>6522</v>
          </cell>
          <cell r="T271">
            <v>6168</v>
          </cell>
          <cell r="U271">
            <v>1843</v>
          </cell>
          <cell r="AC271">
            <v>16</v>
          </cell>
          <cell r="AN271">
            <v>16</v>
          </cell>
          <cell r="AS271">
            <v>20</v>
          </cell>
          <cell r="AT271">
            <v>18</v>
          </cell>
          <cell r="AU271">
            <v>80</v>
          </cell>
          <cell r="AV271">
            <v>42</v>
          </cell>
          <cell r="AW271">
            <v>74</v>
          </cell>
          <cell r="AY271">
            <v>1643</v>
          </cell>
          <cell r="AZ271">
            <v>1094</v>
          </cell>
          <cell r="BA271">
            <v>66.585514303104077</v>
          </cell>
          <cell r="BE271">
            <v>65.873741994510524</v>
          </cell>
          <cell r="BL271">
            <v>372</v>
          </cell>
          <cell r="BN271">
            <v>187894921</v>
          </cell>
          <cell r="BO271">
            <v>38001106</v>
          </cell>
          <cell r="BP271">
            <v>82405806</v>
          </cell>
          <cell r="BR271">
            <v>146139170</v>
          </cell>
          <cell r="CE271">
            <v>185154041</v>
          </cell>
          <cell r="CP271">
            <v>27098582</v>
          </cell>
          <cell r="CQ271">
            <v>386</v>
          </cell>
          <cell r="CT271">
            <v>262</v>
          </cell>
          <cell r="DE271">
            <v>0.75458744226688301</v>
          </cell>
          <cell r="DF271">
            <v>3.2455373860941203E-2</v>
          </cell>
          <cell r="DP271">
            <v>177</v>
          </cell>
          <cell r="DU271">
            <v>0</v>
          </cell>
          <cell r="EF271">
            <v>81</v>
          </cell>
          <cell r="EH271">
            <v>1321</v>
          </cell>
          <cell r="EI271">
            <v>1359</v>
          </cell>
        </row>
        <row r="272">
          <cell r="A272">
            <v>147776</v>
          </cell>
          <cell r="R272">
            <v>4876</v>
          </cell>
          <cell r="T272">
            <v>8095</v>
          </cell>
          <cell r="U272">
            <v>1796</v>
          </cell>
          <cell r="AC272">
            <v>16</v>
          </cell>
          <cell r="AN272">
            <v>16</v>
          </cell>
          <cell r="AS272">
            <v>20</v>
          </cell>
          <cell r="AT272">
            <v>18</v>
          </cell>
          <cell r="AU272">
            <v>61</v>
          </cell>
          <cell r="AV272">
            <v>22</v>
          </cell>
          <cell r="AW272">
            <v>62</v>
          </cell>
          <cell r="AY272">
            <v>2045</v>
          </cell>
          <cell r="AZ272">
            <v>1641</v>
          </cell>
          <cell r="BA272">
            <v>80.244498777506109</v>
          </cell>
          <cell r="BE272">
            <v>67.037119359857741</v>
          </cell>
          <cell r="BL272">
            <v>404</v>
          </cell>
          <cell r="BN272">
            <v>194281733</v>
          </cell>
          <cell r="BO272">
            <v>46741433</v>
          </cell>
          <cell r="BP272">
            <v>36898800</v>
          </cell>
          <cell r="BR272">
            <v>181897733</v>
          </cell>
          <cell r="CE272">
            <v>189517461</v>
          </cell>
          <cell r="CP272">
            <v>7739493</v>
          </cell>
          <cell r="CQ272">
            <v>331</v>
          </cell>
          <cell r="CT272">
            <v>230</v>
          </cell>
          <cell r="DE272">
            <v>9.7967849560206252E-2</v>
          </cell>
          <cell r="DF272">
            <v>0.33303002729754322</v>
          </cell>
          <cell r="DP272">
            <v>0</v>
          </cell>
          <cell r="DU272">
            <v>0</v>
          </cell>
          <cell r="EF272">
            <v>31</v>
          </cell>
          <cell r="EH272">
            <v>3644</v>
          </cell>
          <cell r="EI272">
            <v>1627</v>
          </cell>
        </row>
        <row r="273">
          <cell r="A273">
            <v>207263</v>
          </cell>
          <cell r="R273">
            <v>5442</v>
          </cell>
          <cell r="T273">
            <v>7020</v>
          </cell>
          <cell r="U273">
            <v>1231</v>
          </cell>
          <cell r="AC273">
            <v>18</v>
          </cell>
          <cell r="AN273">
            <v>19</v>
          </cell>
          <cell r="AS273">
            <v>23</v>
          </cell>
          <cell r="AT273">
            <v>21</v>
          </cell>
          <cell r="AU273">
            <v>62</v>
          </cell>
          <cell r="AV273">
            <v>26</v>
          </cell>
          <cell r="AW273">
            <v>56</v>
          </cell>
          <cell r="AY273">
            <v>1725</v>
          </cell>
          <cell r="AZ273">
            <v>1378</v>
          </cell>
          <cell r="BA273">
            <v>79.884057971014485</v>
          </cell>
          <cell r="BE273">
            <v>92.751763951250794</v>
          </cell>
          <cell r="BL273">
            <v>319</v>
          </cell>
          <cell r="BN273">
            <v>115108518</v>
          </cell>
          <cell r="BO273">
            <v>30678525</v>
          </cell>
          <cell r="BP273">
            <v>37427558</v>
          </cell>
          <cell r="BR273">
            <v>104394577</v>
          </cell>
          <cell r="CE273">
            <v>115830450</v>
          </cell>
          <cell r="CP273">
            <v>12738969</v>
          </cell>
          <cell r="CQ273">
            <v>314</v>
          </cell>
          <cell r="CT273">
            <v>223</v>
          </cell>
          <cell r="DE273">
            <v>4.0479941825233304E-2</v>
          </cell>
          <cell r="DF273">
            <v>4.8963761968246276E-2</v>
          </cell>
          <cell r="DP273">
            <v>28</v>
          </cell>
          <cell r="DU273">
            <v>0</v>
          </cell>
          <cell r="EF273">
            <v>51</v>
          </cell>
          <cell r="EH273">
            <v>2690</v>
          </cell>
          <cell r="EI273">
            <v>1019</v>
          </cell>
        </row>
        <row r="274">
          <cell r="A274">
            <v>157447</v>
          </cell>
          <cell r="R274">
            <v>10011</v>
          </cell>
          <cell r="T274">
            <v>12531</v>
          </cell>
          <cell r="U274">
            <v>2168</v>
          </cell>
          <cell r="AC274">
            <v>19</v>
          </cell>
          <cell r="AN274">
            <v>20</v>
          </cell>
          <cell r="AS274">
            <v>26</v>
          </cell>
          <cell r="AT274">
            <v>23</v>
          </cell>
          <cell r="AU274">
            <v>69</v>
          </cell>
          <cell r="AV274">
            <v>40</v>
          </cell>
          <cell r="AW274">
            <v>38</v>
          </cell>
          <cell r="AY274">
            <v>3057</v>
          </cell>
          <cell r="AZ274">
            <v>2274</v>
          </cell>
          <cell r="BA274">
            <v>74.386653581943079</v>
          </cell>
          <cell r="BE274">
            <v>91.888603487900497</v>
          </cell>
          <cell r="BL274">
            <v>528</v>
          </cell>
          <cell r="BN274">
            <v>223452000</v>
          </cell>
          <cell r="BO274">
            <v>106415000</v>
          </cell>
          <cell r="BP274">
            <v>48538000</v>
          </cell>
          <cell r="BR274">
            <v>216312000</v>
          </cell>
          <cell r="CE274">
            <v>230397000</v>
          </cell>
          <cell r="CP274">
            <v>95093000</v>
          </cell>
          <cell r="CQ274">
            <v>583</v>
          </cell>
          <cell r="CT274">
            <v>391</v>
          </cell>
          <cell r="DE274">
            <v>6.6331042928090347E-2</v>
          </cell>
          <cell r="DF274">
            <v>2.830124498265188E-2</v>
          </cell>
          <cell r="DP274">
            <v>148</v>
          </cell>
          <cell r="DU274">
            <v>23</v>
          </cell>
          <cell r="EF274">
            <v>51</v>
          </cell>
          <cell r="EH274">
            <v>2685</v>
          </cell>
          <cell r="EI274">
            <v>1788</v>
          </cell>
        </row>
        <row r="275">
          <cell r="A275">
            <v>178624</v>
          </cell>
          <cell r="R275">
            <v>5420</v>
          </cell>
          <cell r="T275">
            <v>5618</v>
          </cell>
          <cell r="U275">
            <v>975</v>
          </cell>
          <cell r="AC275">
            <v>20</v>
          </cell>
          <cell r="AN275">
            <v>20</v>
          </cell>
          <cell r="AS275">
            <v>25</v>
          </cell>
          <cell r="AT275">
            <v>22.5</v>
          </cell>
          <cell r="AU275">
            <v>71</v>
          </cell>
          <cell r="AV275">
            <v>49</v>
          </cell>
          <cell r="AW275">
            <v>37</v>
          </cell>
          <cell r="AY275">
            <v>1605</v>
          </cell>
          <cell r="AZ275">
            <v>1103</v>
          </cell>
          <cell r="BA275">
            <v>68.72274143302181</v>
          </cell>
          <cell r="BE275">
            <v>74.945098822120187</v>
          </cell>
          <cell r="BL275">
            <v>455</v>
          </cell>
          <cell r="BN275">
            <v>112150481</v>
          </cell>
          <cell r="BO275">
            <v>37659501</v>
          </cell>
          <cell r="BP275">
            <v>31138721</v>
          </cell>
          <cell r="BR275">
            <v>79027961</v>
          </cell>
          <cell r="CE275">
            <v>102937440</v>
          </cell>
          <cell r="CP275">
            <v>29059169</v>
          </cell>
          <cell r="CQ275">
            <v>243</v>
          </cell>
          <cell r="CT275">
            <v>171</v>
          </cell>
          <cell r="DE275">
            <v>5.6120127407856817E-2</v>
          </cell>
          <cell r="DF275">
            <v>3.2458668284544211E-2</v>
          </cell>
          <cell r="DP275">
            <v>0</v>
          </cell>
          <cell r="DU275">
            <v>0</v>
          </cell>
          <cell r="EF275">
            <v>58</v>
          </cell>
          <cell r="EH275">
            <v>239</v>
          </cell>
          <cell r="EI275">
            <v>464</v>
          </cell>
        </row>
        <row r="276">
          <cell r="A276">
            <v>160038</v>
          </cell>
          <cell r="R276">
            <v>5257</v>
          </cell>
          <cell r="T276">
            <v>8059</v>
          </cell>
          <cell r="U276">
            <v>1120</v>
          </cell>
          <cell r="AC276">
            <v>20</v>
          </cell>
          <cell r="AN276">
            <v>19</v>
          </cell>
          <cell r="AS276">
            <v>24</v>
          </cell>
          <cell r="AT276">
            <v>21.5</v>
          </cell>
          <cell r="AU276">
            <v>72</v>
          </cell>
          <cell r="AV276">
            <v>38</v>
          </cell>
          <cell r="AW276">
            <v>53</v>
          </cell>
          <cell r="AY276">
            <v>1612</v>
          </cell>
          <cell r="AZ276">
            <v>1096</v>
          </cell>
          <cell r="BA276">
            <v>67.990074441687341</v>
          </cell>
          <cell r="BE276">
            <v>83.967811822965018</v>
          </cell>
          <cell r="BL276">
            <v>252</v>
          </cell>
          <cell r="BN276">
            <v>99881438</v>
          </cell>
          <cell r="BO276">
            <v>43540661</v>
          </cell>
          <cell r="BP276">
            <v>21350321</v>
          </cell>
          <cell r="BR276">
            <v>90795927</v>
          </cell>
          <cell r="CE276">
            <v>102769516</v>
          </cell>
          <cell r="CP276">
            <v>14351793</v>
          </cell>
          <cell r="CQ276">
            <v>282</v>
          </cell>
          <cell r="CT276">
            <v>219</v>
          </cell>
          <cell r="DE276">
            <v>0.2631005556160802</v>
          </cell>
          <cell r="DF276">
            <v>4.7608671968624033E-2</v>
          </cell>
          <cell r="DP276">
            <v>0</v>
          </cell>
          <cell r="DU276">
            <v>0</v>
          </cell>
          <cell r="EF276">
            <v>49</v>
          </cell>
          <cell r="EH276">
            <v>2083</v>
          </cell>
          <cell r="EI276">
            <v>973</v>
          </cell>
        </row>
        <row r="277">
          <cell r="A277">
            <v>214607</v>
          </cell>
          <cell r="R277">
            <v>92</v>
          </cell>
          <cell r="U277">
            <v>429</v>
          </cell>
          <cell r="AC277">
            <v>0</v>
          </cell>
          <cell r="AN277"/>
          <cell r="AS277"/>
          <cell r="AT277"/>
          <cell r="AY277">
            <v>172</v>
          </cell>
          <cell r="AZ277">
            <v>0</v>
          </cell>
          <cell r="BA277">
            <v>0</v>
          </cell>
          <cell r="BE277"/>
          <cell r="BL277">
            <v>172</v>
          </cell>
          <cell r="BN277"/>
          <cell r="BO277"/>
          <cell r="BP277"/>
          <cell r="BR277">
            <v>0</v>
          </cell>
          <cell r="CE277"/>
          <cell r="CP277"/>
          <cell r="CQ277">
            <v>33</v>
          </cell>
          <cell r="CT277">
            <v>22</v>
          </cell>
          <cell r="DE277">
            <v>3.7296037296037296E-2</v>
          </cell>
          <cell r="DF277">
            <v>4.195804195804196E-2</v>
          </cell>
          <cell r="DP277">
            <v>0</v>
          </cell>
          <cell r="DU277">
            <v>0</v>
          </cell>
          <cell r="EF277">
            <v>0</v>
          </cell>
          <cell r="EH277">
            <v>0</v>
          </cell>
          <cell r="EI277">
            <v>361</v>
          </cell>
        </row>
        <row r="278">
          <cell r="A278">
            <v>214713</v>
          </cell>
          <cell r="R278">
            <v>3668</v>
          </cell>
          <cell r="T278">
            <v>3866</v>
          </cell>
          <cell r="U278">
            <v>812</v>
          </cell>
          <cell r="AC278">
            <v>15</v>
          </cell>
          <cell r="AN278">
            <v>19</v>
          </cell>
          <cell r="AS278">
            <v>26</v>
          </cell>
          <cell r="AT278">
            <v>22.5</v>
          </cell>
          <cell r="AU278">
            <v>87</v>
          </cell>
          <cell r="AV278">
            <v>64</v>
          </cell>
          <cell r="AW278">
            <v>27</v>
          </cell>
          <cell r="AY278">
            <v>1028</v>
          </cell>
          <cell r="AZ278">
            <v>739</v>
          </cell>
          <cell r="BA278">
            <v>71.887159533073927</v>
          </cell>
          <cell r="BE278">
            <v>84.865413915693239</v>
          </cell>
          <cell r="BL278">
            <v>277</v>
          </cell>
          <cell r="BN278"/>
          <cell r="BO278"/>
          <cell r="BP278"/>
          <cell r="BR278">
            <v>0</v>
          </cell>
          <cell r="CE278"/>
          <cell r="CP278"/>
          <cell r="CQ278">
            <v>230</v>
          </cell>
          <cell r="CT278">
            <v>133</v>
          </cell>
          <cell r="DE278">
            <v>9.6194955109020944E-2</v>
          </cell>
          <cell r="DF278">
            <v>5.7075673364685761E-2</v>
          </cell>
          <cell r="DP278">
            <v>0</v>
          </cell>
          <cell r="DU278">
            <v>7</v>
          </cell>
          <cell r="EF278">
            <v>60</v>
          </cell>
          <cell r="EH278">
            <v>628</v>
          </cell>
          <cell r="EI278">
            <v>654</v>
          </cell>
        </row>
        <row r="279">
          <cell r="A279">
            <v>479956</v>
          </cell>
          <cell r="R279">
            <v>2373</v>
          </cell>
          <cell r="T279">
            <v>7242</v>
          </cell>
          <cell r="U279">
            <v>5000</v>
          </cell>
          <cell r="AC279">
            <v>12</v>
          </cell>
          <cell r="AN279">
            <v>19</v>
          </cell>
          <cell r="AS279">
            <v>25</v>
          </cell>
          <cell r="AT279">
            <v>22</v>
          </cell>
          <cell r="AU279">
            <v>53</v>
          </cell>
          <cell r="AV279">
            <v>40</v>
          </cell>
          <cell r="AW279">
            <v>56</v>
          </cell>
          <cell r="AY279">
            <v>2151</v>
          </cell>
          <cell r="AZ279">
            <v>793</v>
          </cell>
          <cell r="BA279">
            <v>36.866573686657368</v>
          </cell>
          <cell r="BE279">
            <v>60.62222222222222</v>
          </cell>
          <cell r="BL279">
            <v>1192</v>
          </cell>
          <cell r="BN279"/>
          <cell r="BO279"/>
          <cell r="BP279"/>
          <cell r="BR279">
            <v>0</v>
          </cell>
          <cell r="CE279"/>
          <cell r="CP279"/>
          <cell r="CQ279">
            <v>1</v>
          </cell>
          <cell r="CT279">
            <v>0</v>
          </cell>
          <cell r="DE279">
            <v>7.0331645156020264E-2</v>
          </cell>
          <cell r="DF279">
            <v>8.070576703153079E-2</v>
          </cell>
          <cell r="DP279">
            <v>0</v>
          </cell>
          <cell r="DU279">
            <v>0</v>
          </cell>
          <cell r="EF279">
            <v>56</v>
          </cell>
          <cell r="EH279">
            <v>5581</v>
          </cell>
          <cell r="EI279">
            <v>4566</v>
          </cell>
        </row>
        <row r="280">
          <cell r="A280">
            <v>155681</v>
          </cell>
          <cell r="R280">
            <v>5825</v>
          </cell>
          <cell r="T280">
            <v>6093</v>
          </cell>
          <cell r="U280">
            <v>1151</v>
          </cell>
          <cell r="AC280">
            <v>18</v>
          </cell>
          <cell r="AN280"/>
          <cell r="AS280"/>
          <cell r="AT280"/>
          <cell r="AU280">
            <v>74</v>
          </cell>
          <cell r="AV280">
            <v>48</v>
          </cell>
          <cell r="AW280">
            <v>39</v>
          </cell>
          <cell r="AY280">
            <v>1690</v>
          </cell>
          <cell r="AZ280">
            <v>1187</v>
          </cell>
          <cell r="BA280">
            <v>70.23668639053254</v>
          </cell>
          <cell r="BE280">
            <v>81.349647756766771</v>
          </cell>
          <cell r="BL280">
            <v>483</v>
          </cell>
          <cell r="BN280">
            <v>126880572</v>
          </cell>
          <cell r="BO280">
            <v>35717653</v>
          </cell>
          <cell r="BP280">
            <v>35473176</v>
          </cell>
          <cell r="BR280">
            <v>92965640</v>
          </cell>
          <cell r="CE280">
            <v>106641444</v>
          </cell>
          <cell r="CP280">
            <v>69410000</v>
          </cell>
          <cell r="CQ280">
            <v>316</v>
          </cell>
          <cell r="CT280">
            <v>261</v>
          </cell>
          <cell r="DE280">
            <v>3.7686361126449477E-2</v>
          </cell>
          <cell r="DF280">
            <v>4.6107123136388733E-2</v>
          </cell>
          <cell r="DP280">
            <v>0</v>
          </cell>
          <cell r="DU280">
            <v>0</v>
          </cell>
          <cell r="EF280">
            <v>57</v>
          </cell>
          <cell r="EH280">
            <v>812</v>
          </cell>
          <cell r="EI280">
            <v>884</v>
          </cell>
        </row>
        <row r="281">
          <cell r="A281">
            <v>183080</v>
          </cell>
          <cell r="R281">
            <v>4137</v>
          </cell>
          <cell r="T281">
            <v>4070</v>
          </cell>
          <cell r="U281">
            <v>1050</v>
          </cell>
          <cell r="AC281">
            <v>17</v>
          </cell>
          <cell r="AN281"/>
          <cell r="AS281"/>
          <cell r="AT281"/>
          <cell r="AU281">
            <v>76</v>
          </cell>
          <cell r="AV281">
            <v>58</v>
          </cell>
          <cell r="AW281">
            <v>29</v>
          </cell>
          <cell r="AY281">
            <v>1208</v>
          </cell>
          <cell r="AZ281">
            <v>822</v>
          </cell>
          <cell r="BA281">
            <v>68.046357615894038</v>
          </cell>
          <cell r="BE281">
            <v>73.573800181104744</v>
          </cell>
          <cell r="BL281">
            <v>372</v>
          </cell>
          <cell r="BN281">
            <v>101576817</v>
          </cell>
          <cell r="BO281">
            <v>49533018</v>
          </cell>
          <cell r="BP281">
            <v>11451156</v>
          </cell>
          <cell r="BR281">
            <v>71634502</v>
          </cell>
          <cell r="CE281">
            <v>97099616</v>
          </cell>
          <cell r="CP281">
            <v>18013544</v>
          </cell>
          <cell r="CQ281">
            <v>188</v>
          </cell>
          <cell r="CT281">
            <v>161</v>
          </cell>
          <cell r="DE281">
            <v>2.1874999999999999E-2</v>
          </cell>
          <cell r="DF281">
            <v>1.8945312499999999E-2</v>
          </cell>
          <cell r="DP281">
            <v>0</v>
          </cell>
          <cell r="DU281">
            <v>14</v>
          </cell>
          <cell r="EF281">
            <v>75</v>
          </cell>
          <cell r="EH281">
            <v>169</v>
          </cell>
          <cell r="EI281">
            <v>881</v>
          </cell>
        </row>
        <row r="282">
          <cell r="A282">
            <v>152248</v>
          </cell>
          <cell r="R282">
            <v>5182</v>
          </cell>
          <cell r="T282">
            <v>8419</v>
          </cell>
          <cell r="U282">
            <v>882</v>
          </cell>
          <cell r="AC282">
            <v>18</v>
          </cell>
          <cell r="AN282">
            <v>17</v>
          </cell>
          <cell r="AS282">
            <v>23</v>
          </cell>
          <cell r="AT282">
            <v>20</v>
          </cell>
          <cell r="AU282">
            <v>70</v>
          </cell>
          <cell r="AV282">
            <v>32</v>
          </cell>
          <cell r="AW282">
            <v>46</v>
          </cell>
          <cell r="AY282">
            <v>1916</v>
          </cell>
          <cell r="AZ282">
            <v>1498</v>
          </cell>
          <cell r="BA282">
            <v>78.183716075156568</v>
          </cell>
          <cell r="BE282">
            <v>64.630947920569497</v>
          </cell>
          <cell r="BL282">
            <v>417</v>
          </cell>
          <cell r="BN282">
            <v>115189195</v>
          </cell>
          <cell r="BO282">
            <v>52416324</v>
          </cell>
          <cell r="BP282">
            <v>29370746</v>
          </cell>
          <cell r="BR282">
            <v>105150660</v>
          </cell>
          <cell r="CE282">
            <v>110760269</v>
          </cell>
          <cell r="CP282">
            <v>15626533</v>
          </cell>
          <cell r="CQ282">
            <v>204</v>
          </cell>
          <cell r="CT282">
            <v>177</v>
          </cell>
          <cell r="DE282">
            <v>0.11074078056122998</v>
          </cell>
          <cell r="DF282">
            <v>0.16256316525104827</v>
          </cell>
          <cell r="DP282">
            <v>0</v>
          </cell>
          <cell r="DU282">
            <v>0</v>
          </cell>
          <cell r="EF282">
            <v>41</v>
          </cell>
          <cell r="EH282">
            <v>2986</v>
          </cell>
          <cell r="EI282">
            <v>641</v>
          </cell>
        </row>
        <row r="283">
          <cell r="A283">
            <v>233277</v>
          </cell>
          <cell r="R283">
            <v>9052</v>
          </cell>
          <cell r="T283">
            <v>8880</v>
          </cell>
          <cell r="U283">
            <v>863</v>
          </cell>
          <cell r="AC283">
            <v>17</v>
          </cell>
          <cell r="AN283">
            <v>18</v>
          </cell>
          <cell r="AS283">
            <v>23</v>
          </cell>
          <cell r="AT283">
            <v>20.5</v>
          </cell>
          <cell r="AU283">
            <v>75</v>
          </cell>
          <cell r="AV283">
            <v>59</v>
          </cell>
          <cell r="AW283">
            <v>30</v>
          </cell>
          <cell r="AY283">
            <v>2341</v>
          </cell>
          <cell r="AZ283">
            <v>1923</v>
          </cell>
          <cell r="BA283">
            <v>82.144382742417761</v>
          </cell>
          <cell r="BE283">
            <v>83.077327031639754</v>
          </cell>
          <cell r="BL283">
            <v>384</v>
          </cell>
          <cell r="BN283">
            <v>230961395</v>
          </cell>
          <cell r="BO283">
            <v>59758918</v>
          </cell>
          <cell r="BP283">
            <v>54903268</v>
          </cell>
          <cell r="BR283">
            <v>133109867</v>
          </cell>
          <cell r="CE283">
            <v>188150761</v>
          </cell>
          <cell r="CP283">
            <v>47237511</v>
          </cell>
          <cell r="CQ283">
            <v>454</v>
          </cell>
          <cell r="CT283">
            <v>366</v>
          </cell>
          <cell r="DE283">
            <v>0.12737349892230318</v>
          </cell>
          <cell r="DF283">
            <v>6.1993225905778507E-2</v>
          </cell>
          <cell r="DP283">
            <v>0</v>
          </cell>
          <cell r="DU283">
            <v>34</v>
          </cell>
          <cell r="EF283">
            <v>60</v>
          </cell>
          <cell r="EH283">
            <v>486</v>
          </cell>
          <cell r="EI283">
            <v>473</v>
          </cell>
        </row>
        <row r="284">
          <cell r="A284">
            <v>217420</v>
          </cell>
          <cell r="R284">
            <v>5776</v>
          </cell>
          <cell r="T284">
            <v>7446</v>
          </cell>
          <cell r="U284">
            <v>1066</v>
          </cell>
          <cell r="AC284">
            <v>14</v>
          </cell>
          <cell r="AN284">
            <v>16</v>
          </cell>
          <cell r="AS284">
            <v>22</v>
          </cell>
          <cell r="AT284">
            <v>19</v>
          </cell>
          <cell r="AU284">
            <v>76</v>
          </cell>
          <cell r="AV284">
            <v>44</v>
          </cell>
          <cell r="AW284">
            <v>49</v>
          </cell>
          <cell r="AY284">
            <v>1709</v>
          </cell>
          <cell r="AZ284">
            <v>1464</v>
          </cell>
          <cell r="BA284">
            <v>85.664131070801645</v>
          </cell>
          <cell r="BE284">
            <v>71.61876584953508</v>
          </cell>
          <cell r="BL284">
            <v>241</v>
          </cell>
          <cell r="BN284">
            <v>145205047</v>
          </cell>
          <cell r="BO284">
            <v>44137265</v>
          </cell>
          <cell r="BP284">
            <v>42651604</v>
          </cell>
          <cell r="BR284">
            <v>119461656</v>
          </cell>
          <cell r="CE284">
            <v>139007376</v>
          </cell>
          <cell r="CP284">
            <v>16102118</v>
          </cell>
          <cell r="CQ284">
            <v>338</v>
          </cell>
          <cell r="CT284">
            <v>307</v>
          </cell>
          <cell r="DE284">
            <v>7.9769736842105268E-2</v>
          </cell>
          <cell r="DF284">
            <v>0.14931860902255639</v>
          </cell>
          <cell r="DP284">
            <v>0</v>
          </cell>
          <cell r="DU284">
            <v>4</v>
          </cell>
          <cell r="EF284">
            <v>58</v>
          </cell>
          <cell r="EH284">
            <v>1826</v>
          </cell>
          <cell r="EI284">
            <v>872</v>
          </cell>
        </row>
        <row r="285">
          <cell r="A285">
            <v>186371</v>
          </cell>
          <cell r="R285">
            <v>4676</v>
          </cell>
          <cell r="T285">
            <v>4899</v>
          </cell>
          <cell r="U285">
            <v>1509</v>
          </cell>
          <cell r="AC285">
            <v>12</v>
          </cell>
          <cell r="AN285">
            <v>19</v>
          </cell>
          <cell r="AS285">
            <v>24</v>
          </cell>
          <cell r="AT285">
            <v>21.5</v>
          </cell>
          <cell r="AU285">
            <v>84</v>
          </cell>
          <cell r="AV285">
            <v>57</v>
          </cell>
          <cell r="AW285">
            <v>46</v>
          </cell>
          <cell r="AY285">
            <v>1721</v>
          </cell>
          <cell r="AZ285">
            <v>1275</v>
          </cell>
          <cell r="BA285">
            <v>74.084834398605466</v>
          </cell>
          <cell r="BE285">
            <v>58.379888268156421</v>
          </cell>
          <cell r="BL285">
            <v>262</v>
          </cell>
          <cell r="BN285">
            <v>165539000</v>
          </cell>
          <cell r="BO285">
            <v>70462000</v>
          </cell>
          <cell r="BP285">
            <v>34049000</v>
          </cell>
          <cell r="BR285">
            <v>153841000</v>
          </cell>
          <cell r="CE285">
            <v>171184000</v>
          </cell>
          <cell r="CP285">
            <v>26893000</v>
          </cell>
          <cell r="CQ285">
            <v>292</v>
          </cell>
          <cell r="CT285">
            <v>235</v>
          </cell>
          <cell r="DE285">
            <v>0.15137328339575531</v>
          </cell>
          <cell r="DF285">
            <v>0.12281523096129837</v>
          </cell>
          <cell r="DP285">
            <v>179</v>
          </cell>
          <cell r="DU285">
            <v>5</v>
          </cell>
          <cell r="EF285">
            <v>74</v>
          </cell>
          <cell r="EH285">
            <v>1641</v>
          </cell>
          <cell r="EI285">
            <v>1208</v>
          </cell>
        </row>
        <row r="286">
          <cell r="A286">
            <v>172051</v>
          </cell>
          <cell r="R286">
            <v>7551</v>
          </cell>
          <cell r="T286">
            <v>8786</v>
          </cell>
          <cell r="U286">
            <v>847</v>
          </cell>
          <cell r="AC286">
            <v>18</v>
          </cell>
          <cell r="AN286">
            <v>19</v>
          </cell>
          <cell r="AS286">
            <v>25</v>
          </cell>
          <cell r="AT286">
            <v>22</v>
          </cell>
          <cell r="AU286">
            <v>72</v>
          </cell>
          <cell r="AV286">
            <v>40</v>
          </cell>
          <cell r="AW286">
            <v>39</v>
          </cell>
          <cell r="AY286">
            <v>1886</v>
          </cell>
          <cell r="AZ286">
            <v>1525</v>
          </cell>
          <cell r="BA286">
            <v>80.858960763520685</v>
          </cell>
          <cell r="BE286">
            <v>76.142348754448392</v>
          </cell>
          <cell r="BL286">
            <v>361</v>
          </cell>
          <cell r="BN286">
            <v>151906734</v>
          </cell>
          <cell r="BO286">
            <v>69836986</v>
          </cell>
          <cell r="BP286">
            <v>27618698</v>
          </cell>
          <cell r="BR286">
            <v>112757807</v>
          </cell>
          <cell r="CE286">
            <v>139006115</v>
          </cell>
          <cell r="CP286">
            <v>71927710</v>
          </cell>
          <cell r="CQ286">
            <v>309</v>
          </cell>
          <cell r="CT286">
            <v>267</v>
          </cell>
          <cell r="DE286">
            <v>8.4189764351707677E-2</v>
          </cell>
          <cell r="DF286">
            <v>3.7267725526834841E-2</v>
          </cell>
          <cell r="DP286">
            <v>0</v>
          </cell>
          <cell r="DU286">
            <v>0</v>
          </cell>
          <cell r="EF286">
            <v>74</v>
          </cell>
          <cell r="EH286">
            <v>1517</v>
          </cell>
          <cell r="EI286">
            <v>645</v>
          </cell>
        </row>
        <row r="287">
          <cell r="A287">
            <v>174783</v>
          </cell>
          <cell r="R287">
            <v>9828</v>
          </cell>
          <cell r="T287">
            <v>14233</v>
          </cell>
          <cell r="U287">
            <v>1863</v>
          </cell>
          <cell r="AC287">
            <v>23</v>
          </cell>
          <cell r="AN287">
            <v>19</v>
          </cell>
          <cell r="AS287">
            <v>25</v>
          </cell>
          <cell r="AT287">
            <v>22</v>
          </cell>
          <cell r="AU287">
            <v>72</v>
          </cell>
          <cell r="AV287">
            <v>42</v>
          </cell>
          <cell r="AW287">
            <v>39</v>
          </cell>
          <cell r="AY287">
            <v>2981</v>
          </cell>
          <cell r="AZ287">
            <v>2342</v>
          </cell>
          <cell r="BA287">
            <v>78.564240187856427</v>
          </cell>
          <cell r="BE287">
            <v>86.202945990180041</v>
          </cell>
          <cell r="BL287">
            <v>471</v>
          </cell>
          <cell r="BN287">
            <v>196607000</v>
          </cell>
          <cell r="BO287">
            <v>59361000</v>
          </cell>
          <cell r="BP287">
            <v>61193000</v>
          </cell>
          <cell r="BR287">
            <v>172436000</v>
          </cell>
          <cell r="CE287">
            <v>203495000</v>
          </cell>
          <cell r="CP287">
            <v>18365000</v>
          </cell>
          <cell r="CQ287">
            <v>425</v>
          </cell>
          <cell r="CT287">
            <v>349</v>
          </cell>
          <cell r="DE287">
            <v>5.374005964214712E-2</v>
          </cell>
          <cell r="DF287">
            <v>2.584493041749503E-2</v>
          </cell>
          <cell r="DP287">
            <v>0</v>
          </cell>
          <cell r="DU287">
            <v>8</v>
          </cell>
          <cell r="EF287">
            <v>47</v>
          </cell>
          <cell r="EH287">
            <v>1894</v>
          </cell>
          <cell r="EI287">
            <v>1421</v>
          </cell>
        </row>
        <row r="288">
          <cell r="A288">
            <v>167729</v>
          </cell>
          <cell r="R288">
            <v>6371</v>
          </cell>
          <cell r="T288">
            <v>7499</v>
          </cell>
          <cell r="U288">
            <v>1716</v>
          </cell>
          <cell r="AC288">
            <v>15</v>
          </cell>
          <cell r="AN288"/>
          <cell r="AS288"/>
          <cell r="AT288"/>
          <cell r="AU288">
            <v>80</v>
          </cell>
          <cell r="AV288">
            <v>50</v>
          </cell>
          <cell r="AW288">
            <v>40</v>
          </cell>
          <cell r="AY288">
            <v>2128</v>
          </cell>
          <cell r="AZ288">
            <v>1685</v>
          </cell>
          <cell r="BA288">
            <v>79.182330827067673</v>
          </cell>
          <cell r="BE288">
            <v>74.903175832687836</v>
          </cell>
          <cell r="BL288">
            <v>443</v>
          </cell>
          <cell r="BN288">
            <v>155725563</v>
          </cell>
          <cell r="BO288">
            <v>57897074</v>
          </cell>
          <cell r="BP288">
            <v>54441708</v>
          </cell>
          <cell r="BR288">
            <v>141643360</v>
          </cell>
          <cell r="CE288">
            <v>158749126</v>
          </cell>
          <cell r="CP288">
            <v>18203193</v>
          </cell>
          <cell r="CQ288">
            <v>351</v>
          </cell>
          <cell r="CT288">
            <v>334</v>
          </cell>
          <cell r="DE288">
            <v>7.7048290830168203E-2</v>
          </cell>
          <cell r="DF288">
            <v>0.112316874660879</v>
          </cell>
          <cell r="DP288">
            <v>0</v>
          </cell>
          <cell r="DU288">
            <v>0</v>
          </cell>
          <cell r="EF288">
            <v>62</v>
          </cell>
          <cell r="EH288">
            <v>1712</v>
          </cell>
          <cell r="EI288">
            <v>1448</v>
          </cell>
        </row>
        <row r="289">
          <cell r="A289">
            <v>163851</v>
          </cell>
          <cell r="R289">
            <v>7551</v>
          </cell>
          <cell r="T289">
            <v>7849</v>
          </cell>
          <cell r="U289">
            <v>822</v>
          </cell>
          <cell r="AC289">
            <v>16</v>
          </cell>
          <cell r="AN289">
            <v>23</v>
          </cell>
          <cell r="AS289">
            <v>27</v>
          </cell>
          <cell r="AT289">
            <v>25</v>
          </cell>
          <cell r="AU289">
            <v>82</v>
          </cell>
          <cell r="AV289">
            <v>67</v>
          </cell>
          <cell r="AW289">
            <v>19</v>
          </cell>
          <cell r="AY289">
            <v>2291</v>
          </cell>
          <cell r="AZ289">
            <v>2021</v>
          </cell>
          <cell r="BA289">
            <v>88.214753382802272</v>
          </cell>
          <cell r="BE289">
            <v>60.633971291866033</v>
          </cell>
          <cell r="BL289">
            <v>262</v>
          </cell>
          <cell r="BN289">
            <v>198749726</v>
          </cell>
          <cell r="BO289">
            <v>54987143</v>
          </cell>
          <cell r="BP289">
            <v>44899566</v>
          </cell>
          <cell r="BR289">
            <v>106119971</v>
          </cell>
          <cell r="CE289">
            <v>155140244</v>
          </cell>
          <cell r="CP289">
            <v>56547323</v>
          </cell>
          <cell r="CQ289">
            <v>414</v>
          </cell>
          <cell r="CT289">
            <v>327</v>
          </cell>
          <cell r="DE289">
            <v>0.13020412870487832</v>
          </cell>
          <cell r="DF289">
            <v>4.0018452312305386E-2</v>
          </cell>
          <cell r="DP289">
            <v>8</v>
          </cell>
          <cell r="DU289">
            <v>0</v>
          </cell>
          <cell r="EF289">
            <v>53</v>
          </cell>
          <cell r="EH289">
            <v>641</v>
          </cell>
          <cell r="EI289">
            <v>546</v>
          </cell>
        </row>
        <row r="290">
          <cell r="A290">
            <v>122755</v>
          </cell>
          <cell r="R290">
            <v>25471</v>
          </cell>
          <cell r="T290">
            <v>26822</v>
          </cell>
          <cell r="U290">
            <v>5951</v>
          </cell>
          <cell r="AC290">
            <v>27</v>
          </cell>
          <cell r="AN290">
            <v>19</v>
          </cell>
          <cell r="AS290">
            <v>26</v>
          </cell>
          <cell r="AT290">
            <v>22.5</v>
          </cell>
          <cell r="AU290">
            <v>86</v>
          </cell>
          <cell r="AV290">
            <v>57</v>
          </cell>
          <cell r="AW290">
            <v>44</v>
          </cell>
          <cell r="AY290">
            <v>7977</v>
          </cell>
          <cell r="AZ290">
            <v>5328</v>
          </cell>
          <cell r="BA290">
            <v>66.792027077848815</v>
          </cell>
          <cell r="BE290">
            <v>55.22495422443108</v>
          </cell>
          <cell r="BL290">
            <v>2649</v>
          </cell>
          <cell r="BN290">
            <v>487709281</v>
          </cell>
          <cell r="BO290">
            <v>192678377</v>
          </cell>
          <cell r="BP290">
            <v>127427489</v>
          </cell>
          <cell r="BR290">
            <v>390588112</v>
          </cell>
          <cell r="CE290">
            <v>430841718</v>
          </cell>
          <cell r="CP290">
            <v>119265488</v>
          </cell>
          <cell r="CQ290">
            <v>698</v>
          </cell>
          <cell r="CT290">
            <v>611</v>
          </cell>
          <cell r="DE290">
            <v>3.0818051444786866E-2</v>
          </cell>
          <cell r="DF290">
            <v>0.23192872181368809</v>
          </cell>
          <cell r="DP290">
            <v>0</v>
          </cell>
          <cell r="DU290">
            <v>0</v>
          </cell>
          <cell r="EF290">
            <v>34</v>
          </cell>
          <cell r="EH290">
            <v>5292</v>
          </cell>
          <cell r="EI290">
            <v>4265</v>
          </cell>
        </row>
        <row r="291">
          <cell r="A291">
            <v>216010</v>
          </cell>
          <cell r="R291">
            <v>6030</v>
          </cell>
          <cell r="T291">
            <v>6017</v>
          </cell>
          <cell r="U291">
            <v>1031</v>
          </cell>
          <cell r="AC291">
            <v>20</v>
          </cell>
          <cell r="AN291">
            <v>18</v>
          </cell>
          <cell r="AS291">
            <v>23</v>
          </cell>
          <cell r="AT291">
            <v>20.5</v>
          </cell>
          <cell r="AU291">
            <v>69</v>
          </cell>
          <cell r="AV291">
            <v>57</v>
          </cell>
          <cell r="AW291">
            <v>33</v>
          </cell>
          <cell r="AY291">
            <v>1668</v>
          </cell>
          <cell r="AZ291">
            <v>1327</v>
          </cell>
          <cell r="BA291">
            <v>79.55635491606715</v>
          </cell>
          <cell r="BE291">
            <v>89.14462944825334</v>
          </cell>
          <cell r="BL291">
            <v>341</v>
          </cell>
          <cell r="BN291">
            <v>135873425</v>
          </cell>
          <cell r="BO291">
            <v>50598175</v>
          </cell>
          <cell r="BP291">
            <v>28354334</v>
          </cell>
          <cell r="BR291">
            <v>119702526</v>
          </cell>
          <cell r="CE291">
            <v>144100379</v>
          </cell>
          <cell r="CP291">
            <v>39055164</v>
          </cell>
          <cell r="CQ291">
            <v>294</v>
          </cell>
          <cell r="CT291">
            <v>280</v>
          </cell>
          <cell r="DE291">
            <v>9.7190692395005676E-2</v>
          </cell>
          <cell r="DF291">
            <v>4.3274687854710558E-2</v>
          </cell>
          <cell r="DP291">
            <v>0</v>
          </cell>
          <cell r="DU291">
            <v>0</v>
          </cell>
          <cell r="EF291">
            <v>71</v>
          </cell>
          <cell r="EH291">
            <v>315</v>
          </cell>
          <cell r="EI291">
            <v>755</v>
          </cell>
        </row>
        <row r="292">
          <cell r="A292">
            <v>216038</v>
          </cell>
          <cell r="R292">
            <v>7427</v>
          </cell>
          <cell r="T292">
            <v>7566</v>
          </cell>
          <cell r="U292">
            <v>1045</v>
          </cell>
          <cell r="AC292">
            <v>22</v>
          </cell>
          <cell r="AN292">
            <v>19</v>
          </cell>
          <cell r="AS292">
            <v>23</v>
          </cell>
          <cell r="AT292">
            <v>21</v>
          </cell>
          <cell r="AU292">
            <v>83</v>
          </cell>
          <cell r="AV292">
            <v>68</v>
          </cell>
          <cell r="AW292">
            <v>34</v>
          </cell>
          <cell r="AY292">
            <v>2135</v>
          </cell>
          <cell r="AZ292">
            <v>1798</v>
          </cell>
          <cell r="BA292">
            <v>84.21545667447306</v>
          </cell>
          <cell r="BE292">
            <v>68.361875108112784</v>
          </cell>
          <cell r="BL292">
            <v>289</v>
          </cell>
          <cell r="BN292">
            <v>146986623</v>
          </cell>
          <cell r="BO292">
            <v>63638458</v>
          </cell>
          <cell r="BP292">
            <v>32623254</v>
          </cell>
          <cell r="BR292">
            <v>130025622</v>
          </cell>
          <cell r="CE292">
            <v>148779343</v>
          </cell>
          <cell r="CP292">
            <v>25113301</v>
          </cell>
          <cell r="CQ292">
            <v>336</v>
          </cell>
          <cell r="CT292">
            <v>294</v>
          </cell>
          <cell r="DE292">
            <v>4.8426431308791082E-2</v>
          </cell>
          <cell r="DF292">
            <v>2.2761584020438975E-2</v>
          </cell>
          <cell r="DP292">
            <v>48</v>
          </cell>
          <cell r="DU292">
            <v>0</v>
          </cell>
          <cell r="EF292">
            <v>72</v>
          </cell>
          <cell r="EH292">
            <v>589</v>
          </cell>
          <cell r="EI292">
            <v>669</v>
          </cell>
        </row>
        <row r="293">
          <cell r="A293">
            <v>123572</v>
          </cell>
          <cell r="R293">
            <v>8261</v>
          </cell>
          <cell r="T293">
            <v>8654</v>
          </cell>
          <cell r="U293">
            <v>754</v>
          </cell>
          <cell r="AC293">
            <v>25</v>
          </cell>
          <cell r="AN293">
            <v>18</v>
          </cell>
          <cell r="AS293">
            <v>24</v>
          </cell>
          <cell r="AT293">
            <v>21</v>
          </cell>
          <cell r="AU293">
            <v>81</v>
          </cell>
          <cell r="AV293">
            <v>59</v>
          </cell>
          <cell r="AW293">
            <v>35</v>
          </cell>
          <cell r="AY293">
            <v>2231</v>
          </cell>
          <cell r="AZ293">
            <v>1983</v>
          </cell>
          <cell r="BA293">
            <v>88.883908561183318</v>
          </cell>
          <cell r="BE293">
            <v>76.554208974778902</v>
          </cell>
          <cell r="BL293">
            <v>248</v>
          </cell>
          <cell r="BN293">
            <v>186559495</v>
          </cell>
          <cell r="BO293">
            <v>53194302</v>
          </cell>
          <cell r="BP293">
            <v>55864557</v>
          </cell>
          <cell r="BR293">
            <v>159728516</v>
          </cell>
          <cell r="CE293">
            <v>180903496</v>
          </cell>
          <cell r="CP293">
            <v>32328202</v>
          </cell>
          <cell r="CQ293">
            <v>246</v>
          </cell>
          <cell r="CT293">
            <v>211</v>
          </cell>
          <cell r="DE293">
            <v>2.1896258503401361E-2</v>
          </cell>
          <cell r="DF293">
            <v>0.27593537414965985</v>
          </cell>
          <cell r="DP293">
            <v>0</v>
          </cell>
          <cell r="DU293">
            <v>0</v>
          </cell>
          <cell r="EF293">
            <v>41</v>
          </cell>
          <cell r="EH293">
            <v>907</v>
          </cell>
          <cell r="EI293">
            <v>617</v>
          </cell>
        </row>
        <row r="294">
          <cell r="A294">
            <v>179557</v>
          </cell>
          <cell r="R294">
            <v>8416</v>
          </cell>
          <cell r="T294">
            <v>10587</v>
          </cell>
          <cell r="U294">
            <v>1400</v>
          </cell>
          <cell r="AC294">
            <v>21</v>
          </cell>
          <cell r="AN294">
            <v>20</v>
          </cell>
          <cell r="AS294">
            <v>25</v>
          </cell>
          <cell r="AT294">
            <v>22.5</v>
          </cell>
          <cell r="AU294">
            <v>73</v>
          </cell>
          <cell r="AV294">
            <v>48</v>
          </cell>
          <cell r="AW294">
            <v>38</v>
          </cell>
          <cell r="AY294">
            <v>2069</v>
          </cell>
          <cell r="AZ294">
            <v>1699</v>
          </cell>
          <cell r="BA294">
            <v>82.116964717254717</v>
          </cell>
          <cell r="BE294">
            <v>84.292514063176114</v>
          </cell>
          <cell r="BL294">
            <v>345</v>
          </cell>
          <cell r="BN294">
            <v>193404658</v>
          </cell>
          <cell r="BO294">
            <v>75914590</v>
          </cell>
          <cell r="BP294">
            <v>45527581</v>
          </cell>
          <cell r="BR294">
            <v>154530520</v>
          </cell>
          <cell r="CE294">
            <v>188421623</v>
          </cell>
          <cell r="CP294">
            <v>76765491</v>
          </cell>
          <cell r="CQ294">
            <v>407</v>
          </cell>
          <cell r="CT294">
            <v>277</v>
          </cell>
          <cell r="DE294">
            <v>8.6009843997664134E-2</v>
          </cell>
          <cell r="DF294">
            <v>1.6601318094602486E-2</v>
          </cell>
          <cell r="DP294">
            <v>0</v>
          </cell>
          <cell r="DU294">
            <v>0</v>
          </cell>
          <cell r="EF294">
            <v>47</v>
          </cell>
          <cell r="EH294">
            <v>1592</v>
          </cell>
          <cell r="EI294">
            <v>991</v>
          </cell>
        </row>
        <row r="295">
          <cell r="A295">
            <v>160612</v>
          </cell>
          <cell r="R295">
            <v>9949</v>
          </cell>
          <cell r="T295">
            <v>13554</v>
          </cell>
          <cell r="U295">
            <v>1027</v>
          </cell>
          <cell r="AC295">
            <v>22</v>
          </cell>
          <cell r="AN295">
            <v>20</v>
          </cell>
          <cell r="AS295">
            <v>24</v>
          </cell>
          <cell r="AT295">
            <v>22</v>
          </cell>
          <cell r="AU295">
            <v>64</v>
          </cell>
          <cell r="AV295">
            <v>38</v>
          </cell>
          <cell r="AW295">
            <v>46</v>
          </cell>
          <cell r="AY295">
            <v>2318</v>
          </cell>
          <cell r="AZ295">
            <v>1934</v>
          </cell>
          <cell r="BA295">
            <v>83.433994823123385</v>
          </cell>
          <cell r="BE295">
            <v>87.950511027434104</v>
          </cell>
          <cell r="BL295">
            <v>349</v>
          </cell>
          <cell r="BN295">
            <v>159029328</v>
          </cell>
          <cell r="BO295">
            <v>62274505</v>
          </cell>
          <cell r="BP295">
            <v>30993609</v>
          </cell>
          <cell r="BR295">
            <v>126660943</v>
          </cell>
          <cell r="CE295">
            <v>162151276</v>
          </cell>
          <cell r="CP295">
            <v>14503193</v>
          </cell>
          <cell r="CQ295">
            <v>467</v>
          </cell>
          <cell r="CT295">
            <v>237</v>
          </cell>
          <cell r="DE295">
            <v>0.15904258967149029</v>
          </cell>
          <cell r="DF295">
            <v>6.714217131883958E-2</v>
          </cell>
          <cell r="DP295">
            <v>8</v>
          </cell>
          <cell r="DU295">
            <v>14</v>
          </cell>
          <cell r="EF295">
            <v>39</v>
          </cell>
          <cell r="EH295">
            <v>1524</v>
          </cell>
          <cell r="EI295">
            <v>781</v>
          </cell>
        </row>
        <row r="296">
          <cell r="A296">
            <v>130493</v>
          </cell>
          <cell r="R296">
            <v>7687</v>
          </cell>
          <cell r="T296">
            <v>8106</v>
          </cell>
          <cell r="U296">
            <v>2367</v>
          </cell>
          <cell r="AC296">
            <v>14</v>
          </cell>
          <cell r="AN296">
            <v>17</v>
          </cell>
          <cell r="AS296">
            <v>21</v>
          </cell>
          <cell r="AT296">
            <v>19</v>
          </cell>
          <cell r="AU296">
            <v>75</v>
          </cell>
          <cell r="AV296">
            <v>52</v>
          </cell>
          <cell r="AW296">
            <v>40</v>
          </cell>
          <cell r="AY296">
            <v>2227</v>
          </cell>
          <cell r="AZ296">
            <v>1579</v>
          </cell>
          <cell r="BA296">
            <v>70.90255949708127</v>
          </cell>
          <cell r="BE296">
            <v>64.600024651793419</v>
          </cell>
          <cell r="BL296">
            <v>636</v>
          </cell>
          <cell r="BN296">
            <v>269650240</v>
          </cell>
          <cell r="BO296">
            <v>77873319</v>
          </cell>
          <cell r="BP296">
            <v>85474454</v>
          </cell>
          <cell r="BR296">
            <v>211627528</v>
          </cell>
          <cell r="CE296">
            <v>236809047</v>
          </cell>
          <cell r="CP296">
            <v>13493689</v>
          </cell>
          <cell r="CQ296">
            <v>440</v>
          </cell>
          <cell r="CT296">
            <v>403</v>
          </cell>
          <cell r="DE296">
            <v>0.15955313663706674</v>
          </cell>
          <cell r="DF296">
            <v>9.3096533944428531E-2</v>
          </cell>
          <cell r="DP296">
            <v>0</v>
          </cell>
          <cell r="DU296">
            <v>12</v>
          </cell>
          <cell r="EF296">
            <v>62</v>
          </cell>
          <cell r="EH296">
            <v>1166</v>
          </cell>
          <cell r="EI296">
            <v>1854</v>
          </cell>
        </row>
        <row r="297">
          <cell r="A297">
            <v>149231</v>
          </cell>
          <cell r="R297">
            <v>11198</v>
          </cell>
          <cell r="T297">
            <v>11781</v>
          </cell>
          <cell r="U297">
            <v>2484</v>
          </cell>
          <cell r="AC297">
            <v>19</v>
          </cell>
          <cell r="AN297">
            <v>20</v>
          </cell>
          <cell r="AS297">
            <v>26</v>
          </cell>
          <cell r="AT297">
            <v>23</v>
          </cell>
          <cell r="AU297">
            <v>74</v>
          </cell>
          <cell r="AV297">
            <v>49</v>
          </cell>
          <cell r="AW297">
            <v>36</v>
          </cell>
          <cell r="AY297">
            <v>2937</v>
          </cell>
          <cell r="AZ297">
            <v>2169</v>
          </cell>
          <cell r="BA297">
            <v>73.850868232890704</v>
          </cell>
          <cell r="BE297">
            <v>88.222450552273315</v>
          </cell>
          <cell r="BL297">
            <v>636</v>
          </cell>
          <cell r="BN297">
            <v>379871492</v>
          </cell>
          <cell r="BO297">
            <v>101530600</v>
          </cell>
          <cell r="BP297">
            <v>58657655</v>
          </cell>
          <cell r="BR297">
            <v>308429608</v>
          </cell>
          <cell r="CE297">
            <v>359552993</v>
          </cell>
          <cell r="CP297">
            <v>20853020</v>
          </cell>
          <cell r="CQ297">
            <v>605</v>
          </cell>
          <cell r="CT297">
            <v>446</v>
          </cell>
          <cell r="DE297">
            <v>0.13894146512443042</v>
          </cell>
          <cell r="DF297">
            <v>3.7644584647739225E-2</v>
          </cell>
          <cell r="DP297">
            <v>121</v>
          </cell>
          <cell r="DU297">
            <v>11</v>
          </cell>
          <cell r="EF297">
            <v>59</v>
          </cell>
          <cell r="EH297">
            <v>1645</v>
          </cell>
          <cell r="EI297">
            <v>1524</v>
          </cell>
        </row>
        <row r="298">
          <cell r="A298">
            <v>210146</v>
          </cell>
          <cell r="R298">
            <v>3954</v>
          </cell>
          <cell r="T298">
            <v>5421</v>
          </cell>
          <cell r="U298">
            <v>667</v>
          </cell>
          <cell r="AC298">
            <v>23</v>
          </cell>
          <cell r="AN298">
            <v>19</v>
          </cell>
          <cell r="AS298">
            <v>25</v>
          </cell>
          <cell r="AT298">
            <v>22</v>
          </cell>
          <cell r="AU298">
            <v>72</v>
          </cell>
          <cell r="AV298">
            <v>37</v>
          </cell>
          <cell r="AW298">
            <v>38</v>
          </cell>
          <cell r="AY298">
            <v>1029</v>
          </cell>
          <cell r="AZ298">
            <v>784</v>
          </cell>
          <cell r="BA298">
            <v>76.19047619047619</v>
          </cell>
          <cell r="BE298">
            <v>95.230194939858976</v>
          </cell>
          <cell r="BL298">
            <v>245</v>
          </cell>
          <cell r="BN298">
            <v>95847684</v>
          </cell>
          <cell r="BO298">
            <v>28042924</v>
          </cell>
          <cell r="BP298">
            <v>17332159</v>
          </cell>
          <cell r="BR298">
            <v>64271979</v>
          </cell>
          <cell r="CE298">
            <v>82447396</v>
          </cell>
          <cell r="CP298">
            <v>29011152</v>
          </cell>
          <cell r="CQ298">
            <v>163</v>
          </cell>
          <cell r="CT298">
            <v>116</v>
          </cell>
          <cell r="DE298">
            <v>2.0203679369250986E-2</v>
          </cell>
          <cell r="DF298">
            <v>8.5413929040735873E-2</v>
          </cell>
          <cell r="DP298">
            <v>0</v>
          </cell>
          <cell r="DU298">
            <v>0</v>
          </cell>
          <cell r="EF298">
            <v>47</v>
          </cell>
          <cell r="EH298">
            <v>1274</v>
          </cell>
          <cell r="EI298">
            <v>604</v>
          </cell>
        </row>
        <row r="299">
          <cell r="A299">
            <v>160621</v>
          </cell>
          <cell r="R299">
            <v>5275</v>
          </cell>
          <cell r="T299">
            <v>5250</v>
          </cell>
          <cell r="U299">
            <v>1151</v>
          </cell>
          <cell r="AC299">
            <v>24</v>
          </cell>
          <cell r="AN299">
            <v>17</v>
          </cell>
          <cell r="AS299">
            <v>21</v>
          </cell>
          <cell r="AT299">
            <v>19</v>
          </cell>
          <cell r="AU299">
            <v>65</v>
          </cell>
          <cell r="AV299">
            <v>34</v>
          </cell>
          <cell r="AW299">
            <v>79</v>
          </cell>
          <cell r="AY299">
            <v>959</v>
          </cell>
          <cell r="AZ299">
            <v>652</v>
          </cell>
          <cell r="BA299">
            <v>67.987486965589156</v>
          </cell>
          <cell r="BE299">
            <v>78.562874251497007</v>
          </cell>
          <cell r="BL299">
            <v>281</v>
          </cell>
          <cell r="BN299">
            <v>127113811</v>
          </cell>
          <cell r="BO299">
            <v>26587261</v>
          </cell>
          <cell r="BP299">
            <v>28773297</v>
          </cell>
          <cell r="BR299">
            <v>113346287</v>
          </cell>
          <cell r="CE299">
            <v>137567319</v>
          </cell>
          <cell r="CP299">
            <v>9110760</v>
          </cell>
          <cell r="CQ299">
            <v>230</v>
          </cell>
          <cell r="CT299">
            <v>186</v>
          </cell>
          <cell r="DE299">
            <v>0.90813935322605843</v>
          </cell>
          <cell r="DF299">
            <v>5.1554444618028437E-3</v>
          </cell>
          <cell r="DP299">
            <v>2</v>
          </cell>
          <cell r="DU299">
            <v>24</v>
          </cell>
          <cell r="EF299">
            <v>80</v>
          </cell>
          <cell r="EH299">
            <v>969</v>
          </cell>
          <cell r="EI299">
            <v>917</v>
          </cell>
        </row>
        <row r="300">
          <cell r="A300">
            <v>230603</v>
          </cell>
          <cell r="R300">
            <v>5844</v>
          </cell>
          <cell r="T300">
            <v>8035</v>
          </cell>
          <cell r="U300">
            <v>846</v>
          </cell>
          <cell r="AC300">
            <v>18</v>
          </cell>
          <cell r="AN300">
            <v>20</v>
          </cell>
          <cell r="AS300">
            <v>27</v>
          </cell>
          <cell r="AT300">
            <v>23.5</v>
          </cell>
          <cell r="AU300">
            <v>64</v>
          </cell>
          <cell r="AV300">
            <v>47</v>
          </cell>
          <cell r="AW300">
            <v>39</v>
          </cell>
          <cell r="AY300">
            <v>1565</v>
          </cell>
          <cell r="AZ300">
            <v>968</v>
          </cell>
          <cell r="BA300">
            <v>61.853035143769965</v>
          </cell>
          <cell r="BE300">
            <v>72.135447716704419</v>
          </cell>
          <cell r="BL300">
            <v>302</v>
          </cell>
          <cell r="BN300">
            <v>154136317</v>
          </cell>
          <cell r="BO300">
            <v>65446703</v>
          </cell>
          <cell r="BP300">
            <v>33290083</v>
          </cell>
          <cell r="BR300">
            <v>133364949</v>
          </cell>
          <cell r="CE300">
            <v>141010727</v>
          </cell>
          <cell r="CP300">
            <v>22880715</v>
          </cell>
          <cell r="CQ300">
            <v>308</v>
          </cell>
          <cell r="CT300">
            <v>202</v>
          </cell>
          <cell r="DE300">
            <v>1.475059114964531E-2</v>
          </cell>
          <cell r="DF300">
            <v>5.0444769733138162E-2</v>
          </cell>
          <cell r="DP300">
            <v>0</v>
          </cell>
          <cell r="DU300">
            <v>0</v>
          </cell>
          <cell r="EF300">
            <v>51</v>
          </cell>
          <cell r="EH300">
            <v>2274</v>
          </cell>
          <cell r="EI300">
            <v>768</v>
          </cell>
        </row>
        <row r="301">
          <cell r="A301">
            <v>207865</v>
          </cell>
          <cell r="R301">
            <v>3932</v>
          </cell>
          <cell r="T301">
            <v>4358</v>
          </cell>
          <cell r="U301">
            <v>755</v>
          </cell>
          <cell r="AC301">
            <v>18</v>
          </cell>
          <cell r="AN301">
            <v>18</v>
          </cell>
          <cell r="AS301">
            <v>24</v>
          </cell>
          <cell r="AT301">
            <v>21</v>
          </cell>
          <cell r="AU301">
            <v>66</v>
          </cell>
          <cell r="AV301">
            <v>29</v>
          </cell>
          <cell r="AW301">
            <v>38</v>
          </cell>
          <cell r="AY301">
            <v>1019</v>
          </cell>
          <cell r="AZ301">
            <v>626</v>
          </cell>
          <cell r="BA301">
            <v>61.43277723258096</v>
          </cell>
          <cell r="BE301">
            <v>91.554702495201539</v>
          </cell>
          <cell r="BL301">
            <v>155</v>
          </cell>
          <cell r="BN301">
            <v>72090259</v>
          </cell>
          <cell r="BO301">
            <v>20237124</v>
          </cell>
          <cell r="BP301">
            <v>23172812</v>
          </cell>
          <cell r="BR301">
            <v>59568381</v>
          </cell>
          <cell r="CE301">
            <v>68942252</v>
          </cell>
          <cell r="CP301">
            <v>21615988</v>
          </cell>
          <cell r="CQ301">
            <v>206</v>
          </cell>
          <cell r="CT301">
            <v>132</v>
          </cell>
          <cell r="DE301">
            <v>4.3223156659495401E-2</v>
          </cell>
          <cell r="DF301">
            <v>7.1973401134363388E-2</v>
          </cell>
          <cell r="DP301">
            <v>76</v>
          </cell>
          <cell r="DU301">
            <v>0</v>
          </cell>
          <cell r="EF301">
            <v>63</v>
          </cell>
          <cell r="EH301">
            <v>836</v>
          </cell>
          <cell r="EI301">
            <v>467</v>
          </cell>
        </row>
        <row r="302">
          <cell r="A302">
            <v>196176</v>
          </cell>
          <cell r="R302">
            <v>6692</v>
          </cell>
          <cell r="T302">
            <v>6699</v>
          </cell>
          <cell r="U302">
            <v>1052</v>
          </cell>
          <cell r="AC302">
            <v>15</v>
          </cell>
          <cell r="AN302">
            <v>22</v>
          </cell>
          <cell r="AS302">
            <v>27</v>
          </cell>
          <cell r="AT302">
            <v>24.5</v>
          </cell>
          <cell r="AU302">
            <v>89</v>
          </cell>
          <cell r="AV302">
            <v>73</v>
          </cell>
          <cell r="AW302">
            <v>35</v>
          </cell>
          <cell r="AY302">
            <v>2231</v>
          </cell>
          <cell r="AZ302">
            <v>1826</v>
          </cell>
          <cell r="BA302">
            <v>81.846705513222773</v>
          </cell>
          <cell r="BE302">
            <v>41.514841351074715</v>
          </cell>
          <cell r="BL302">
            <v>405</v>
          </cell>
          <cell r="BN302">
            <v>179983510</v>
          </cell>
          <cell r="BO302">
            <v>46747561</v>
          </cell>
          <cell r="BP302">
            <v>81399886</v>
          </cell>
          <cell r="BR302">
            <v>150206531</v>
          </cell>
          <cell r="CE302">
            <v>178618464</v>
          </cell>
          <cell r="CP302">
            <v>17996598</v>
          </cell>
          <cell r="CQ302">
            <v>360</v>
          </cell>
          <cell r="CT302">
            <v>292</v>
          </cell>
          <cell r="DE302">
            <v>5.1864275577344861E-2</v>
          </cell>
          <cell r="DF302">
            <v>0.15417365501225649</v>
          </cell>
          <cell r="DP302">
            <v>0</v>
          </cell>
          <cell r="DU302">
            <v>0</v>
          </cell>
          <cell r="EF302">
            <v>54</v>
          </cell>
          <cell r="EH302">
            <v>573</v>
          </cell>
          <cell r="EI302">
            <v>564</v>
          </cell>
        </row>
        <row r="303">
          <cell r="A303">
            <v>228431</v>
          </cell>
          <cell r="R303">
            <v>10028</v>
          </cell>
          <cell r="T303">
            <v>10899</v>
          </cell>
          <cell r="U303">
            <v>1707</v>
          </cell>
          <cell r="AC303">
            <v>19</v>
          </cell>
          <cell r="AN303">
            <v>18</v>
          </cell>
          <cell r="AS303">
            <v>24</v>
          </cell>
          <cell r="AT303">
            <v>21</v>
          </cell>
          <cell r="AU303">
            <v>71</v>
          </cell>
          <cell r="AV303">
            <v>41</v>
          </cell>
          <cell r="AW303">
            <v>43</v>
          </cell>
          <cell r="AY303">
            <v>2769</v>
          </cell>
          <cell r="AZ303">
            <v>2182</v>
          </cell>
          <cell r="BA303">
            <v>78.801011195377384</v>
          </cell>
          <cell r="BE303">
            <v>61.570901423299951</v>
          </cell>
          <cell r="BL303">
            <v>564</v>
          </cell>
          <cell r="BN303">
            <v>220407921</v>
          </cell>
          <cell r="BO303">
            <v>80405089</v>
          </cell>
          <cell r="BP303">
            <v>51372722</v>
          </cell>
          <cell r="BR303">
            <v>180897104</v>
          </cell>
          <cell r="CE303">
            <v>219720201</v>
          </cell>
          <cell r="CP303">
            <v>71037968</v>
          </cell>
          <cell r="CQ303">
            <v>541</v>
          </cell>
          <cell r="CT303">
            <v>406</v>
          </cell>
          <cell r="DE303">
            <v>0.19466920514040933</v>
          </cell>
          <cell r="DF303">
            <v>0.15143582421069332</v>
          </cell>
          <cell r="DP303">
            <v>0</v>
          </cell>
          <cell r="DU303">
            <v>23</v>
          </cell>
          <cell r="EF303">
            <v>58</v>
          </cell>
          <cell r="EH303">
            <v>1096</v>
          </cell>
          <cell r="EI303">
            <v>1220</v>
          </cell>
        </row>
        <row r="304">
          <cell r="A304">
            <v>186876</v>
          </cell>
          <cell r="R304">
            <v>7715</v>
          </cell>
          <cell r="T304">
            <v>7808</v>
          </cell>
          <cell r="U304">
            <v>866</v>
          </cell>
          <cell r="AC304">
            <v>17</v>
          </cell>
          <cell r="AN304">
            <v>21</v>
          </cell>
          <cell r="AS304">
            <v>26</v>
          </cell>
          <cell r="AT304">
            <v>23.5</v>
          </cell>
          <cell r="AU304">
            <v>87</v>
          </cell>
          <cell r="AV304">
            <v>73</v>
          </cell>
          <cell r="AW304">
            <v>31</v>
          </cell>
          <cell r="AY304">
            <v>2238</v>
          </cell>
          <cell r="AZ304">
            <v>1989</v>
          </cell>
          <cell r="BA304">
            <v>88.873994638069703</v>
          </cell>
          <cell r="BE304">
            <v>64.417289804851364</v>
          </cell>
          <cell r="BL304">
            <v>217</v>
          </cell>
          <cell r="BN304">
            <v>205377042</v>
          </cell>
          <cell r="BO304">
            <v>64321934</v>
          </cell>
          <cell r="BP304">
            <v>41812067</v>
          </cell>
          <cell r="BR304">
            <v>160882001</v>
          </cell>
          <cell r="CE304">
            <v>217626719</v>
          </cell>
          <cell r="CP304">
            <v>26847149</v>
          </cell>
          <cell r="CQ304">
            <v>315</v>
          </cell>
          <cell r="CT304">
            <v>304</v>
          </cell>
          <cell r="DE304">
            <v>6.6866497578971645E-2</v>
          </cell>
          <cell r="DF304">
            <v>0.10664053493198063</v>
          </cell>
          <cell r="DP304">
            <v>32</v>
          </cell>
          <cell r="DU304">
            <v>0</v>
          </cell>
          <cell r="EF304">
            <v>65</v>
          </cell>
          <cell r="EH304">
            <v>1018</v>
          </cell>
          <cell r="EI304">
            <v>583</v>
          </cell>
        </row>
        <row r="305">
          <cell r="A305">
            <v>228501</v>
          </cell>
          <cell r="R305">
            <v>1407</v>
          </cell>
          <cell r="T305">
            <v>2147</v>
          </cell>
          <cell r="U305">
            <v>820</v>
          </cell>
          <cell r="AC305">
            <v>15</v>
          </cell>
          <cell r="AN305">
            <v>15</v>
          </cell>
          <cell r="AS305">
            <v>20</v>
          </cell>
          <cell r="AT305">
            <v>17.5</v>
          </cell>
          <cell r="AU305">
            <v>59</v>
          </cell>
          <cell r="AV305">
            <v>21</v>
          </cell>
          <cell r="AW305">
            <v>65</v>
          </cell>
          <cell r="AY305">
            <v>560</v>
          </cell>
          <cell r="AZ305">
            <v>335</v>
          </cell>
          <cell r="BA305">
            <v>59.821428571428569</v>
          </cell>
          <cell r="BE305">
            <v>79.965004374453201</v>
          </cell>
          <cell r="BL305">
            <v>225</v>
          </cell>
          <cell r="BN305">
            <v>51976939</v>
          </cell>
          <cell r="BO305">
            <v>8109128</v>
          </cell>
          <cell r="BP305">
            <v>22392164</v>
          </cell>
          <cell r="BR305">
            <v>42331165</v>
          </cell>
          <cell r="CE305">
            <v>55089131</v>
          </cell>
          <cell r="CP305">
            <v>18364295</v>
          </cell>
          <cell r="CQ305">
            <v>122</v>
          </cell>
          <cell r="CT305">
            <v>92</v>
          </cell>
          <cell r="DE305">
            <v>5.8982136838557464E-2</v>
          </cell>
          <cell r="DF305">
            <v>0.62992922143579377</v>
          </cell>
          <cell r="DP305">
            <v>0</v>
          </cell>
          <cell r="DU305">
            <v>0</v>
          </cell>
          <cell r="EF305">
            <v>54</v>
          </cell>
          <cell r="EH305">
            <v>657</v>
          </cell>
          <cell r="EI305">
            <v>704</v>
          </cell>
        </row>
        <row r="306">
          <cell r="A306">
            <v>196130</v>
          </cell>
          <cell r="R306">
            <v>8579</v>
          </cell>
          <cell r="T306">
            <v>9187</v>
          </cell>
          <cell r="U306">
            <v>1143</v>
          </cell>
          <cell r="AC306">
            <v>16</v>
          </cell>
          <cell r="AN306">
            <v>16</v>
          </cell>
          <cell r="AS306">
            <v>21</v>
          </cell>
          <cell r="AT306">
            <v>18.5</v>
          </cell>
          <cell r="AU306">
            <v>71</v>
          </cell>
          <cell r="AV306">
            <v>49</v>
          </cell>
          <cell r="AW306">
            <v>64</v>
          </cell>
          <cell r="AY306">
            <v>2474</v>
          </cell>
          <cell r="AZ306">
            <v>1856</v>
          </cell>
          <cell r="BA306">
            <v>75.020210185933706</v>
          </cell>
          <cell r="BE306">
            <v>62.314496673733458</v>
          </cell>
          <cell r="BL306">
            <v>618</v>
          </cell>
          <cell r="BN306">
            <v>227339706</v>
          </cell>
          <cell r="BO306">
            <v>42431077</v>
          </cell>
          <cell r="BP306">
            <v>86706319</v>
          </cell>
          <cell r="BR306">
            <v>224433995</v>
          </cell>
          <cell r="CE306">
            <v>258414638</v>
          </cell>
          <cell r="CP306">
            <v>36009895</v>
          </cell>
          <cell r="CQ306">
            <v>381</v>
          </cell>
          <cell r="CT306">
            <v>337</v>
          </cell>
          <cell r="DE306">
            <v>0.26166505324298162</v>
          </cell>
          <cell r="DF306">
            <v>0.11268151016456922</v>
          </cell>
          <cell r="DP306">
            <v>0</v>
          </cell>
          <cell r="DU306">
            <v>0</v>
          </cell>
          <cell r="EF306">
            <v>64</v>
          </cell>
          <cell r="EH306">
            <v>1415</v>
          </cell>
          <cell r="EI306">
            <v>779</v>
          </cell>
        </row>
        <row r="307">
          <cell r="A307">
            <v>196121</v>
          </cell>
          <cell r="R307">
            <v>6726</v>
          </cell>
          <cell r="T307">
            <v>7069</v>
          </cell>
          <cell r="U307">
            <v>1092</v>
          </cell>
          <cell r="AC307">
            <v>16</v>
          </cell>
          <cell r="AN307">
            <v>19</v>
          </cell>
          <cell r="AS307">
            <v>24</v>
          </cell>
          <cell r="AT307">
            <v>21.5</v>
          </cell>
          <cell r="AU307">
            <v>82</v>
          </cell>
          <cell r="AV307">
            <v>69</v>
          </cell>
          <cell r="AW307">
            <v>39</v>
          </cell>
          <cell r="AY307">
            <v>2429</v>
          </cell>
          <cell r="AZ307">
            <v>2076</v>
          </cell>
          <cell r="BA307">
            <v>85.467270481679705</v>
          </cell>
          <cell r="BE307">
            <v>52.665827036104119</v>
          </cell>
          <cell r="BL307">
            <v>353</v>
          </cell>
          <cell r="BN307">
            <v>171113316</v>
          </cell>
          <cell r="BO307">
            <v>39555186</v>
          </cell>
          <cell r="BP307">
            <v>75709178</v>
          </cell>
          <cell r="BR307">
            <v>160013864</v>
          </cell>
          <cell r="CE307">
            <v>185406310</v>
          </cell>
          <cell r="CP307">
            <v>9625110</v>
          </cell>
          <cell r="CQ307">
            <v>331</v>
          </cell>
          <cell r="CT307">
            <v>285</v>
          </cell>
          <cell r="DE307">
            <v>9.7414532532777848E-2</v>
          </cell>
          <cell r="DF307">
            <v>5.1954417350814852E-2</v>
          </cell>
          <cell r="DP307">
            <v>0</v>
          </cell>
          <cell r="DU307">
            <v>0</v>
          </cell>
          <cell r="EF307">
            <v>68</v>
          </cell>
          <cell r="EH307">
            <v>1020</v>
          </cell>
          <cell r="EI307">
            <v>709</v>
          </cell>
        </row>
        <row r="308">
          <cell r="A308">
            <v>196149</v>
          </cell>
          <cell r="R308">
            <v>6421</v>
          </cell>
          <cell r="T308">
            <v>6283</v>
          </cell>
          <cell r="U308">
            <v>643</v>
          </cell>
          <cell r="AC308">
            <v>16</v>
          </cell>
          <cell r="AN308"/>
          <cell r="AS308"/>
          <cell r="AT308"/>
          <cell r="AU308">
            <v>78</v>
          </cell>
          <cell r="AV308">
            <v>73</v>
          </cell>
          <cell r="AW308">
            <v>28</v>
          </cell>
          <cell r="AY308">
            <v>1942</v>
          </cell>
          <cell r="AZ308">
            <v>1640</v>
          </cell>
          <cell r="BA308">
            <v>84.449021627188472</v>
          </cell>
          <cell r="BE308">
            <v>50.840867992766725</v>
          </cell>
          <cell r="BL308">
            <v>302</v>
          </cell>
          <cell r="BN308">
            <v>152086440</v>
          </cell>
          <cell r="BO308">
            <v>39056105</v>
          </cell>
          <cell r="BP308">
            <v>61124731</v>
          </cell>
          <cell r="BR308">
            <v>136912076</v>
          </cell>
          <cell r="CE308">
            <v>164614233</v>
          </cell>
          <cell r="CP308">
            <v>30625266</v>
          </cell>
          <cell r="CQ308">
            <v>298</v>
          </cell>
          <cell r="CT308">
            <v>237</v>
          </cell>
          <cell r="DE308">
            <v>5.1978053710655503E-2</v>
          </cell>
          <cell r="DF308">
            <v>0.10554432572913659</v>
          </cell>
          <cell r="DP308">
            <v>0</v>
          </cell>
          <cell r="DU308">
            <v>0</v>
          </cell>
          <cell r="EF308">
            <v>68</v>
          </cell>
          <cell r="EH308">
            <v>225</v>
          </cell>
          <cell r="EI308">
            <v>371</v>
          </cell>
        </row>
        <row r="309">
          <cell r="A309">
            <v>196194</v>
          </cell>
          <cell r="R309">
            <v>7086</v>
          </cell>
          <cell r="T309">
            <v>7104</v>
          </cell>
          <cell r="U309">
            <v>833</v>
          </cell>
          <cell r="AC309">
            <v>17</v>
          </cell>
          <cell r="AN309">
            <v>21</v>
          </cell>
          <cell r="AS309">
            <v>26</v>
          </cell>
          <cell r="AT309">
            <v>23.5</v>
          </cell>
          <cell r="AU309">
            <v>80</v>
          </cell>
          <cell r="AV309">
            <v>66</v>
          </cell>
          <cell r="AW309">
            <v>41</v>
          </cell>
          <cell r="AY309">
            <v>2072</v>
          </cell>
          <cell r="AZ309">
            <v>1792</v>
          </cell>
          <cell r="BA309">
            <v>86.486486486486484</v>
          </cell>
          <cell r="BE309">
            <v>51.005971520440973</v>
          </cell>
          <cell r="BL309">
            <v>280</v>
          </cell>
          <cell r="BN309">
            <v>180892111</v>
          </cell>
          <cell r="BO309">
            <v>42770270</v>
          </cell>
          <cell r="BP309">
            <v>69024358</v>
          </cell>
          <cell r="BR309">
            <v>156341596</v>
          </cell>
          <cell r="CE309">
            <v>204137720</v>
          </cell>
          <cell r="CP309">
            <v>19508754</v>
          </cell>
          <cell r="CQ309">
            <v>351</v>
          </cell>
          <cell r="CT309">
            <v>274</v>
          </cell>
          <cell r="DE309">
            <v>6.8917727100919743E-2</v>
          </cell>
          <cell r="DF309">
            <v>9.7517953886859021E-2</v>
          </cell>
          <cell r="DP309">
            <v>0</v>
          </cell>
          <cell r="DU309">
            <v>0</v>
          </cell>
          <cell r="EF309">
            <v>69</v>
          </cell>
          <cell r="EH309">
            <v>460</v>
          </cell>
          <cell r="EI309">
            <v>564</v>
          </cell>
        </row>
        <row r="310">
          <cell r="A310">
            <v>196246</v>
          </cell>
          <cell r="R310">
            <v>5167</v>
          </cell>
          <cell r="T310">
            <v>5377</v>
          </cell>
          <cell r="U310">
            <v>341</v>
          </cell>
          <cell r="AC310">
            <v>16</v>
          </cell>
          <cell r="AN310">
            <v>21</v>
          </cell>
          <cell r="AS310">
            <v>26</v>
          </cell>
          <cell r="AT310">
            <v>23.5</v>
          </cell>
          <cell r="AU310">
            <v>83</v>
          </cell>
          <cell r="AV310">
            <v>65</v>
          </cell>
          <cell r="AW310">
            <v>37</v>
          </cell>
          <cell r="AY310">
            <v>1795</v>
          </cell>
          <cell r="AZ310">
            <v>1594</v>
          </cell>
          <cell r="BA310">
            <v>88.80222841225627</v>
          </cell>
          <cell r="BE310">
            <v>49.691320663357949</v>
          </cell>
          <cell r="BL310">
            <v>201</v>
          </cell>
          <cell r="BN310">
            <v>133931588</v>
          </cell>
          <cell r="BO310">
            <v>32331986</v>
          </cell>
          <cell r="BP310">
            <v>53824592</v>
          </cell>
          <cell r="BR310">
            <v>122612499</v>
          </cell>
          <cell r="CE310">
            <v>143534921</v>
          </cell>
          <cell r="CP310">
            <v>18022547</v>
          </cell>
          <cell r="CQ310">
            <v>282</v>
          </cell>
          <cell r="CT310">
            <v>234</v>
          </cell>
          <cell r="DE310">
            <v>6.8380552640783493E-2</v>
          </cell>
          <cell r="DF310">
            <v>9.7411682406435815E-2</v>
          </cell>
          <cell r="DP310">
            <v>0</v>
          </cell>
          <cell r="DU310">
            <v>0</v>
          </cell>
          <cell r="EF310">
            <v>63</v>
          </cell>
          <cell r="EH310">
            <v>576</v>
          </cell>
          <cell r="EI310">
            <v>191</v>
          </cell>
        </row>
        <row r="311">
          <cell r="A311">
            <v>228529</v>
          </cell>
          <cell r="R311">
            <v>8608</v>
          </cell>
          <cell r="T311">
            <v>10750</v>
          </cell>
          <cell r="U311">
            <v>1580</v>
          </cell>
          <cell r="AC311">
            <v>19</v>
          </cell>
          <cell r="AN311">
            <v>17</v>
          </cell>
          <cell r="AS311">
            <v>23</v>
          </cell>
          <cell r="AT311">
            <v>20</v>
          </cell>
          <cell r="AU311">
            <v>66</v>
          </cell>
          <cell r="AV311">
            <v>44</v>
          </cell>
          <cell r="AW311">
            <v>40</v>
          </cell>
          <cell r="AY311">
            <v>1990</v>
          </cell>
          <cell r="AZ311">
            <v>1661</v>
          </cell>
          <cell r="BA311">
            <v>83.467336683417088</v>
          </cell>
          <cell r="BE311">
            <v>49.666666666666664</v>
          </cell>
          <cell r="BL311">
            <v>296</v>
          </cell>
          <cell r="BN311">
            <v>190915653</v>
          </cell>
          <cell r="BO311">
            <v>65177768</v>
          </cell>
          <cell r="BP311">
            <v>43190224</v>
          </cell>
          <cell r="BR311">
            <v>135162683</v>
          </cell>
          <cell r="CE311">
            <v>189215967</v>
          </cell>
          <cell r="CP311">
            <v>40394801</v>
          </cell>
          <cell r="CQ311">
            <v>397</v>
          </cell>
          <cell r="CT311">
            <v>262</v>
          </cell>
          <cell r="DE311">
            <v>8.5482562854825625E-2</v>
          </cell>
          <cell r="DF311">
            <v>0.16958637469586374</v>
          </cell>
          <cell r="DP311">
            <v>0</v>
          </cell>
          <cell r="DU311">
            <v>9</v>
          </cell>
          <cell r="EF311">
            <v>57</v>
          </cell>
          <cell r="EH311">
            <v>2347</v>
          </cell>
          <cell r="EI311">
            <v>1261</v>
          </cell>
        </row>
        <row r="312">
          <cell r="A312">
            <v>226152</v>
          </cell>
          <cell r="R312">
            <v>4808</v>
          </cell>
          <cell r="T312">
            <v>6375</v>
          </cell>
          <cell r="U312">
            <v>817</v>
          </cell>
          <cell r="AC312">
            <v>19</v>
          </cell>
          <cell r="AN312">
            <v>17</v>
          </cell>
          <cell r="AS312">
            <v>22</v>
          </cell>
          <cell r="AT312">
            <v>19.5</v>
          </cell>
          <cell r="AU312">
            <v>76</v>
          </cell>
          <cell r="AV312">
            <v>40</v>
          </cell>
          <cell r="AW312">
            <v>67</v>
          </cell>
          <cell r="AY312">
            <v>1271</v>
          </cell>
          <cell r="AZ312">
            <v>998</v>
          </cell>
          <cell r="BA312">
            <v>78.520849724626274</v>
          </cell>
          <cell r="BE312">
            <v>48.00998907444982</v>
          </cell>
          <cell r="BL312">
            <v>272</v>
          </cell>
          <cell r="BN312">
            <v>118294584</v>
          </cell>
          <cell r="BO312">
            <v>22914503</v>
          </cell>
          <cell r="BP312">
            <v>34029271</v>
          </cell>
          <cell r="BR312">
            <v>90391442</v>
          </cell>
          <cell r="CE312">
            <v>99750086</v>
          </cell>
          <cell r="CP312">
            <v>36580379</v>
          </cell>
          <cell r="CQ312">
            <v>209</v>
          </cell>
          <cell r="CT312">
            <v>132</v>
          </cell>
          <cell r="DE312">
            <v>4.4493882091212458E-3</v>
          </cell>
          <cell r="DF312">
            <v>0.92714126807563957</v>
          </cell>
          <cell r="DP312">
            <v>0</v>
          </cell>
          <cell r="DU312">
            <v>1</v>
          </cell>
          <cell r="EF312">
            <v>41</v>
          </cell>
          <cell r="EH312">
            <v>967</v>
          </cell>
          <cell r="EI312">
            <v>608</v>
          </cell>
        </row>
        <row r="313">
          <cell r="A313">
            <v>483036</v>
          </cell>
          <cell r="R313">
            <v>763</v>
          </cell>
          <cell r="T313">
            <v>1858</v>
          </cell>
          <cell r="U313">
            <v>608</v>
          </cell>
          <cell r="AC313">
            <v>13</v>
          </cell>
          <cell r="AN313"/>
          <cell r="AS313"/>
          <cell r="AT313"/>
          <cell r="AY313">
            <v>684</v>
          </cell>
          <cell r="AZ313">
            <v>509</v>
          </cell>
          <cell r="BA313">
            <v>74.415204678362571</v>
          </cell>
          <cell r="BE313"/>
          <cell r="BL313">
            <v>175</v>
          </cell>
          <cell r="BN313">
            <v>34173391</v>
          </cell>
          <cell r="BO313">
            <v>10329010</v>
          </cell>
          <cell r="BP313">
            <v>15146074</v>
          </cell>
          <cell r="BR313">
            <v>32838775</v>
          </cell>
          <cell r="CE313">
            <v>36770681</v>
          </cell>
          <cell r="CP313">
            <v>998460</v>
          </cell>
          <cell r="CQ313">
            <v>83</v>
          </cell>
          <cell r="CT313">
            <v>33</v>
          </cell>
          <cell r="DE313">
            <v>0.24249797242497972</v>
          </cell>
          <cell r="DF313">
            <v>0.21897810218978103</v>
          </cell>
          <cell r="DP313">
            <v>0</v>
          </cell>
          <cell r="DU313">
            <v>0</v>
          </cell>
          <cell r="EF313">
            <v>53</v>
          </cell>
          <cell r="EH313">
            <v>1492</v>
          </cell>
          <cell r="EI313">
            <v>555</v>
          </cell>
        </row>
        <row r="314">
          <cell r="A314">
            <v>187134</v>
          </cell>
          <cell r="R314">
            <v>6711</v>
          </cell>
          <cell r="T314">
            <v>6758</v>
          </cell>
          <cell r="U314">
            <v>648</v>
          </cell>
          <cell r="AC314">
            <v>13</v>
          </cell>
          <cell r="AN314">
            <v>24</v>
          </cell>
          <cell r="AS314">
            <v>29</v>
          </cell>
          <cell r="AT314">
            <v>26.5</v>
          </cell>
          <cell r="AU314">
            <v>95</v>
          </cell>
          <cell r="AV314">
            <v>85</v>
          </cell>
          <cell r="AW314">
            <v>19</v>
          </cell>
          <cell r="AY314">
            <v>1913</v>
          </cell>
          <cell r="AZ314">
            <v>1538</v>
          </cell>
          <cell r="BA314">
            <v>80.397281756403544</v>
          </cell>
          <cell r="BE314">
            <v>48.671390611160319</v>
          </cell>
          <cell r="BL314">
            <v>375</v>
          </cell>
          <cell r="BN314">
            <v>237514000</v>
          </cell>
          <cell r="BO314">
            <v>94951000</v>
          </cell>
          <cell r="BP314">
            <v>53847000</v>
          </cell>
          <cell r="BR314">
            <v>185922000</v>
          </cell>
          <cell r="CE314">
            <v>223703000</v>
          </cell>
          <cell r="CP314">
            <v>31566000</v>
          </cell>
          <cell r="CQ314">
            <v>352</v>
          </cell>
          <cell r="CT314">
            <v>335</v>
          </cell>
          <cell r="DE314">
            <v>5.7926005941128816E-2</v>
          </cell>
          <cell r="DF314">
            <v>0.11922765325411828</v>
          </cell>
          <cell r="DP314">
            <v>0</v>
          </cell>
          <cell r="DU314">
            <v>0</v>
          </cell>
          <cell r="EF314">
            <v>52</v>
          </cell>
          <cell r="EH314">
            <v>244</v>
          </cell>
          <cell r="EI314">
            <v>465</v>
          </cell>
        </row>
        <row r="315">
          <cell r="A315">
            <v>221740</v>
          </cell>
          <cell r="R315">
            <v>9369</v>
          </cell>
          <cell r="T315">
            <v>10083</v>
          </cell>
          <cell r="U315">
            <v>1304</v>
          </cell>
          <cell r="AC315">
            <v>20</v>
          </cell>
          <cell r="AN315">
            <v>21</v>
          </cell>
          <cell r="AS315">
            <v>26</v>
          </cell>
          <cell r="AT315">
            <v>23.5</v>
          </cell>
          <cell r="AU315">
            <v>71</v>
          </cell>
          <cell r="AV315">
            <v>44</v>
          </cell>
          <cell r="AW315">
            <v>35</v>
          </cell>
          <cell r="AY315">
            <v>2340</v>
          </cell>
          <cell r="AZ315">
            <v>1848</v>
          </cell>
          <cell r="BA315">
            <v>78.974358974358978</v>
          </cell>
          <cell r="BE315">
            <v>79.220971563981053</v>
          </cell>
          <cell r="BL315">
            <v>428</v>
          </cell>
          <cell r="BN315">
            <v>189192949</v>
          </cell>
          <cell r="BO315">
            <v>60937962</v>
          </cell>
          <cell r="BP315">
            <v>39321256</v>
          </cell>
          <cell r="BR315">
            <v>159777161</v>
          </cell>
          <cell r="CE315">
            <v>172362448</v>
          </cell>
          <cell r="CP315">
            <v>114335277</v>
          </cell>
          <cell r="CQ315">
            <v>445</v>
          </cell>
          <cell r="CT315">
            <v>314</v>
          </cell>
          <cell r="DE315">
            <v>0.10775445683674366</v>
          </cell>
          <cell r="DF315">
            <v>3.3195749538947925E-2</v>
          </cell>
          <cell r="DP315">
            <v>48</v>
          </cell>
          <cell r="DU315">
            <v>16</v>
          </cell>
          <cell r="EF315">
            <v>71</v>
          </cell>
          <cell r="EH315">
            <v>1268</v>
          </cell>
          <cell r="EI315">
            <v>909</v>
          </cell>
        </row>
        <row r="316">
          <cell r="A316">
            <v>228802</v>
          </cell>
          <cell r="R316">
            <v>5279</v>
          </cell>
          <cell r="T316">
            <v>6318</v>
          </cell>
          <cell r="U316">
            <v>2467</v>
          </cell>
          <cell r="AC316">
            <v>17</v>
          </cell>
          <cell r="AN316">
            <v>20</v>
          </cell>
          <cell r="AS316">
            <v>25</v>
          </cell>
          <cell r="AT316">
            <v>22.5</v>
          </cell>
          <cell r="AU316">
            <v>62</v>
          </cell>
          <cell r="AV316">
            <v>41</v>
          </cell>
          <cell r="AW316">
            <v>32</v>
          </cell>
          <cell r="AY316">
            <v>1852</v>
          </cell>
          <cell r="AZ316">
            <v>1177</v>
          </cell>
          <cell r="BA316">
            <v>63.552915766738657</v>
          </cell>
          <cell r="BE316">
            <v>64.465153970826577</v>
          </cell>
          <cell r="BL316">
            <v>658</v>
          </cell>
          <cell r="BN316">
            <v>131543391</v>
          </cell>
          <cell r="BO316">
            <v>39287516</v>
          </cell>
          <cell r="BP316">
            <v>36689278</v>
          </cell>
          <cell r="BR316">
            <v>112029507</v>
          </cell>
          <cell r="CE316">
            <v>124423240</v>
          </cell>
          <cell r="CP316">
            <v>78886486</v>
          </cell>
          <cell r="CQ316">
            <v>326</v>
          </cell>
          <cell r="CT316">
            <v>230</v>
          </cell>
          <cell r="DE316">
            <v>0.10313033579965851</v>
          </cell>
          <cell r="DF316">
            <v>0.15173591348890153</v>
          </cell>
          <cell r="DP316">
            <v>0</v>
          </cell>
          <cell r="DU316">
            <v>17</v>
          </cell>
          <cell r="EF316">
            <v>42</v>
          </cell>
          <cell r="EH316">
            <v>1719</v>
          </cell>
          <cell r="EI316">
            <v>2020</v>
          </cell>
        </row>
        <row r="317">
          <cell r="A317">
            <v>164076</v>
          </cell>
          <cell r="R317">
            <v>17846</v>
          </cell>
          <cell r="T317">
            <v>19049</v>
          </cell>
          <cell r="U317">
            <v>3235</v>
          </cell>
          <cell r="AC317">
            <v>17</v>
          </cell>
          <cell r="AN317">
            <v>21</v>
          </cell>
          <cell r="AS317">
            <v>26</v>
          </cell>
          <cell r="AT317">
            <v>23.5</v>
          </cell>
          <cell r="AU317">
            <v>86</v>
          </cell>
          <cell r="AV317">
            <v>70</v>
          </cell>
          <cell r="AW317">
            <v>23</v>
          </cell>
          <cell r="AY317">
            <v>5782</v>
          </cell>
          <cell r="AZ317">
            <v>4660</v>
          </cell>
          <cell r="BA317">
            <v>80.594949844344526</v>
          </cell>
          <cell r="BE317">
            <v>73.380834931944833</v>
          </cell>
          <cell r="BL317">
            <v>1097</v>
          </cell>
          <cell r="BN317">
            <v>406640276</v>
          </cell>
          <cell r="BO317">
            <v>134777639</v>
          </cell>
          <cell r="BP317">
            <v>102999632</v>
          </cell>
          <cell r="BR317">
            <v>278141087</v>
          </cell>
          <cell r="CE317">
            <v>380504316</v>
          </cell>
          <cell r="CP317">
            <v>71016706</v>
          </cell>
          <cell r="CQ317">
            <v>895</v>
          </cell>
          <cell r="CT317">
            <v>595</v>
          </cell>
          <cell r="DE317">
            <v>0.16810267456471012</v>
          </cell>
          <cell r="DF317">
            <v>5.8472446598456289E-2</v>
          </cell>
          <cell r="DP317">
            <v>12</v>
          </cell>
          <cell r="DU317">
            <v>13</v>
          </cell>
          <cell r="EF317">
            <v>47</v>
          </cell>
          <cell r="EH317">
            <v>2216</v>
          </cell>
          <cell r="EI317">
            <v>2482</v>
          </cell>
        </row>
        <row r="318">
          <cell r="A318">
            <v>102368</v>
          </cell>
          <cell r="R318">
            <v>10097</v>
          </cell>
          <cell r="T318">
            <v>14190</v>
          </cell>
          <cell r="U318">
            <v>3575</v>
          </cell>
          <cell r="AC318">
            <v>15</v>
          </cell>
          <cell r="AN318">
            <v>19</v>
          </cell>
          <cell r="AS318">
            <v>26</v>
          </cell>
          <cell r="AT318">
            <v>22.5</v>
          </cell>
          <cell r="AU318">
            <v>79</v>
          </cell>
          <cell r="AV318">
            <v>33</v>
          </cell>
          <cell r="AW318">
            <v>43</v>
          </cell>
          <cell r="AY318">
            <v>4389</v>
          </cell>
          <cell r="AZ318">
            <v>2821</v>
          </cell>
          <cell r="BA318">
            <v>64.274322169059005</v>
          </cell>
          <cell r="BE318">
            <v>91.865685042197882</v>
          </cell>
          <cell r="BL318">
            <v>1179</v>
          </cell>
          <cell r="BN318">
            <v>246252135</v>
          </cell>
          <cell r="BO318">
            <v>125218775</v>
          </cell>
          <cell r="BP318">
            <v>45868105</v>
          </cell>
          <cell r="BR318">
            <v>232941877</v>
          </cell>
          <cell r="CE318">
            <v>244487359</v>
          </cell>
          <cell r="CP318">
            <v>56610272</v>
          </cell>
          <cell r="CQ318">
            <v>481</v>
          </cell>
          <cell r="CT318">
            <v>290</v>
          </cell>
          <cell r="DE318">
            <v>0.32625949901491696</v>
          </cell>
          <cell r="DF318">
            <v>3.6870250492541515E-2</v>
          </cell>
          <cell r="DP318">
            <v>13</v>
          </cell>
          <cell r="DU318">
            <v>0</v>
          </cell>
          <cell r="EF318">
            <v>62</v>
          </cell>
          <cell r="EH318">
            <v>6181</v>
          </cell>
          <cell r="EI318">
            <v>3117</v>
          </cell>
        </row>
        <row r="319">
          <cell r="A319">
            <v>102553</v>
          </cell>
          <cell r="R319">
            <v>7591</v>
          </cell>
          <cell r="T319">
            <v>15917</v>
          </cell>
          <cell r="U319">
            <v>845</v>
          </cell>
          <cell r="AC319">
            <v>15</v>
          </cell>
          <cell r="AN319"/>
          <cell r="AS319"/>
          <cell r="AT319"/>
          <cell r="AU319">
            <v>71</v>
          </cell>
          <cell r="AV319">
            <v>24</v>
          </cell>
          <cell r="AW319">
            <v>34</v>
          </cell>
          <cell r="AY319">
            <v>2261</v>
          </cell>
          <cell r="AZ319">
            <v>1094</v>
          </cell>
          <cell r="BA319">
            <v>48.385670057496682</v>
          </cell>
          <cell r="BE319">
            <v>70.596026490066222</v>
          </cell>
          <cell r="BL319">
            <v>293</v>
          </cell>
          <cell r="BN319">
            <v>361261414</v>
          </cell>
          <cell r="BO319">
            <v>72727989</v>
          </cell>
          <cell r="BP319">
            <v>138838680</v>
          </cell>
          <cell r="BR319">
            <v>286909939</v>
          </cell>
          <cell r="CE319">
            <v>316680267</v>
          </cell>
          <cell r="CP319">
            <v>54153430</v>
          </cell>
          <cell r="CQ319">
            <v>529</v>
          </cell>
          <cell r="CT319">
            <v>375</v>
          </cell>
          <cell r="DE319">
            <v>3.3528218589667105E-2</v>
          </cell>
          <cell r="DF319">
            <v>7.4513781171697893E-2</v>
          </cell>
          <cell r="DP319">
            <v>0</v>
          </cell>
          <cell r="DU319">
            <v>1</v>
          </cell>
          <cell r="EF319">
            <v>25</v>
          </cell>
          <cell r="EH319">
            <v>6925</v>
          </cell>
          <cell r="EI319">
            <v>771</v>
          </cell>
        </row>
        <row r="320">
          <cell r="A320">
            <v>161873</v>
          </cell>
          <cell r="R320">
            <v>3291</v>
          </cell>
          <cell r="T320">
            <v>3344</v>
          </cell>
          <cell r="U320">
            <v>2885</v>
          </cell>
          <cell r="AC320">
            <v>15</v>
          </cell>
          <cell r="AN320">
            <v>18</v>
          </cell>
          <cell r="AS320">
            <v>23</v>
          </cell>
          <cell r="AT320">
            <v>20.5</v>
          </cell>
          <cell r="AU320">
            <v>71</v>
          </cell>
          <cell r="AV320">
            <v>32</v>
          </cell>
          <cell r="AW320">
            <v>60</v>
          </cell>
          <cell r="AY320">
            <v>1477</v>
          </cell>
          <cell r="AZ320">
            <v>694</v>
          </cell>
          <cell r="BA320">
            <v>46.987136086662154</v>
          </cell>
          <cell r="BE320">
            <v>52.670623145400597</v>
          </cell>
          <cell r="BL320">
            <v>504</v>
          </cell>
          <cell r="BN320">
            <v>115530608</v>
          </cell>
          <cell r="BO320">
            <v>54194064</v>
          </cell>
          <cell r="BP320">
            <v>33438038</v>
          </cell>
          <cell r="BR320">
            <v>103516581</v>
          </cell>
          <cell r="CE320">
            <v>111980394</v>
          </cell>
          <cell r="CP320">
            <v>44629431</v>
          </cell>
          <cell r="CQ320">
            <v>201</v>
          </cell>
          <cell r="CT320">
            <v>164</v>
          </cell>
          <cell r="DE320">
            <v>0.40471985872531707</v>
          </cell>
          <cell r="DF320">
            <v>4.5753732541338896E-2</v>
          </cell>
          <cell r="DP320">
            <v>275</v>
          </cell>
          <cell r="DU320">
            <v>4</v>
          </cell>
          <cell r="EF320">
            <v>56</v>
          </cell>
          <cell r="EH320">
            <v>1679</v>
          </cell>
          <cell r="EI320">
            <v>2192</v>
          </cell>
        </row>
        <row r="321">
          <cell r="A321">
            <v>106704</v>
          </cell>
          <cell r="R321">
            <v>9043</v>
          </cell>
          <cell r="T321">
            <v>9887</v>
          </cell>
          <cell r="U321">
            <v>1867</v>
          </cell>
          <cell r="AC321">
            <v>17</v>
          </cell>
          <cell r="AN321">
            <v>20</v>
          </cell>
          <cell r="AS321">
            <v>26</v>
          </cell>
          <cell r="AT321">
            <v>23</v>
          </cell>
          <cell r="AU321">
            <v>72</v>
          </cell>
          <cell r="AV321">
            <v>45</v>
          </cell>
          <cell r="AW321">
            <v>48</v>
          </cell>
          <cell r="AY321">
            <v>2149</v>
          </cell>
          <cell r="AZ321">
            <v>1462</v>
          </cell>
          <cell r="BA321">
            <v>68.03164262447649</v>
          </cell>
          <cell r="BE321">
            <v>92.178550266640329</v>
          </cell>
          <cell r="BL321">
            <v>516</v>
          </cell>
          <cell r="BN321">
            <v>187871429</v>
          </cell>
          <cell r="BO321">
            <v>53367982</v>
          </cell>
          <cell r="BP321">
            <v>58319734</v>
          </cell>
          <cell r="BR321">
            <v>141813282</v>
          </cell>
          <cell r="CE321">
            <v>184364381</v>
          </cell>
          <cell r="CP321">
            <v>25952861</v>
          </cell>
          <cell r="CQ321">
            <v>547</v>
          </cell>
          <cell r="CT321">
            <v>348</v>
          </cell>
          <cell r="DE321">
            <v>0.16275310532584653</v>
          </cell>
          <cell r="DF321">
            <v>4.1177471499064151E-2</v>
          </cell>
          <cell r="DP321">
            <v>52</v>
          </cell>
          <cell r="DU321">
            <v>10</v>
          </cell>
          <cell r="EF321">
            <v>52</v>
          </cell>
          <cell r="EH321">
            <v>1012</v>
          </cell>
          <cell r="EI321">
            <v>1218</v>
          </cell>
        </row>
        <row r="322">
          <cell r="A322">
            <v>176965</v>
          </cell>
          <cell r="R322">
            <v>10296</v>
          </cell>
          <cell r="T322">
            <v>10001</v>
          </cell>
          <cell r="U322">
            <v>4394</v>
          </cell>
          <cell r="AC322">
            <v>20</v>
          </cell>
          <cell r="AN322">
            <v>19</v>
          </cell>
          <cell r="AS322">
            <v>24</v>
          </cell>
          <cell r="AT322">
            <v>21.5</v>
          </cell>
          <cell r="AU322">
            <v>71</v>
          </cell>
          <cell r="AV322">
            <v>52</v>
          </cell>
          <cell r="AW322">
            <v>42</v>
          </cell>
          <cell r="AY322">
            <v>3405</v>
          </cell>
          <cell r="AZ322">
            <v>1876</v>
          </cell>
          <cell r="BA322">
            <v>55.095447870778273</v>
          </cell>
          <cell r="BE322">
            <v>79.452054794520549</v>
          </cell>
          <cell r="BL322">
            <v>1529</v>
          </cell>
          <cell r="BN322">
            <v>205533362</v>
          </cell>
          <cell r="BO322">
            <v>77371125</v>
          </cell>
          <cell r="BP322">
            <v>55021303</v>
          </cell>
          <cell r="BR322">
            <v>153037347</v>
          </cell>
          <cell r="CE322">
            <v>188422905</v>
          </cell>
          <cell r="CP322">
            <v>36960400</v>
          </cell>
          <cell r="CQ322">
            <v>506</v>
          </cell>
          <cell r="CT322">
            <v>325</v>
          </cell>
          <cell r="DE322">
            <v>7.5026050712052803E-2</v>
          </cell>
          <cell r="DF322">
            <v>2.8898923237235152E-2</v>
          </cell>
          <cell r="DP322">
            <v>0</v>
          </cell>
          <cell r="DU322">
            <v>0</v>
          </cell>
          <cell r="EF322">
            <v>59</v>
          </cell>
          <cell r="EH322">
            <v>1538</v>
          </cell>
          <cell r="EI322">
            <v>2254</v>
          </cell>
        </row>
        <row r="323">
          <cell r="A323">
            <v>206941</v>
          </cell>
          <cell r="R323">
            <v>11356</v>
          </cell>
          <cell r="T323">
            <v>15067</v>
          </cell>
          <cell r="U323">
            <v>1843</v>
          </cell>
          <cell r="AC323">
            <v>19</v>
          </cell>
          <cell r="AN323">
            <v>19</v>
          </cell>
          <cell r="AS323">
            <v>24</v>
          </cell>
          <cell r="AT323">
            <v>21.5</v>
          </cell>
          <cell r="AU323">
            <v>62</v>
          </cell>
          <cell r="AV323">
            <v>39</v>
          </cell>
          <cell r="AW323">
            <v>39</v>
          </cell>
          <cell r="AY323">
            <v>3182</v>
          </cell>
          <cell r="AZ323">
            <v>2578</v>
          </cell>
          <cell r="BA323">
            <v>81.018227529855437</v>
          </cell>
          <cell r="BE323">
            <v>69.914096056228033</v>
          </cell>
          <cell r="BL323">
            <v>546</v>
          </cell>
          <cell r="BN323">
            <v>220644870</v>
          </cell>
          <cell r="BO323">
            <v>89413736</v>
          </cell>
          <cell r="BP323">
            <v>64755050</v>
          </cell>
          <cell r="BR323">
            <v>175723093</v>
          </cell>
          <cell r="CE323">
            <v>194550352</v>
          </cell>
          <cell r="CP323">
            <v>32465148</v>
          </cell>
          <cell r="CQ323">
            <v>513</v>
          </cell>
          <cell r="CT323">
            <v>407</v>
          </cell>
          <cell r="DE323">
            <v>8.8823181549379071E-2</v>
          </cell>
          <cell r="DF323">
            <v>8.4801892371377877E-2</v>
          </cell>
          <cell r="DP323">
            <v>0</v>
          </cell>
          <cell r="DU323">
            <v>0</v>
          </cell>
          <cell r="EF323">
            <v>40</v>
          </cell>
          <cell r="EH323">
            <v>3642</v>
          </cell>
          <cell r="EI323">
            <v>1480</v>
          </cell>
        </row>
        <row r="324">
          <cell r="A324">
            <v>126580</v>
          </cell>
          <cell r="R324">
            <v>7895</v>
          </cell>
          <cell r="T324">
            <v>9970</v>
          </cell>
          <cell r="U324">
            <v>2018</v>
          </cell>
          <cell r="AC324">
            <v>15</v>
          </cell>
          <cell r="AN324">
            <v>21</v>
          </cell>
          <cell r="AS324">
            <v>26</v>
          </cell>
          <cell r="AT324">
            <v>23.5</v>
          </cell>
          <cell r="AU324">
            <v>68</v>
          </cell>
          <cell r="AV324">
            <v>44</v>
          </cell>
          <cell r="AW324">
            <v>30</v>
          </cell>
          <cell r="AY324">
            <v>2105</v>
          </cell>
          <cell r="AZ324">
            <v>1564</v>
          </cell>
          <cell r="BA324">
            <v>74.299287410926368</v>
          </cell>
          <cell r="BE324">
            <v>92.063683512242193</v>
          </cell>
          <cell r="BL324">
            <v>515</v>
          </cell>
          <cell r="BN324">
            <v>181395198</v>
          </cell>
          <cell r="BO324">
            <v>103735714</v>
          </cell>
          <cell r="BP324">
            <v>0</v>
          </cell>
          <cell r="BR324">
            <v>144481466</v>
          </cell>
          <cell r="CE324">
            <v>174059028</v>
          </cell>
          <cell r="CP324"/>
          <cell r="CQ324">
            <v>406</v>
          </cell>
          <cell r="CT324">
            <v>239</v>
          </cell>
          <cell r="DE324">
            <v>3.5785785785785784E-2</v>
          </cell>
          <cell r="DF324">
            <v>0.15382048715382049</v>
          </cell>
          <cell r="DP324">
            <v>7</v>
          </cell>
          <cell r="DU324">
            <v>19</v>
          </cell>
          <cell r="EF324">
            <v>48</v>
          </cell>
          <cell r="EH324">
            <v>2620</v>
          </cell>
          <cell r="EI324">
            <v>1795</v>
          </cell>
        </row>
        <row r="325">
          <cell r="A325">
            <v>225414</v>
          </cell>
          <cell r="R325">
            <v>4564</v>
          </cell>
          <cell r="T325">
            <v>5427</v>
          </cell>
          <cell r="U325">
            <v>3479</v>
          </cell>
          <cell r="AC325">
            <v>16</v>
          </cell>
          <cell r="AN325">
            <v>20</v>
          </cell>
          <cell r="AS325">
            <v>24</v>
          </cell>
          <cell r="AT325">
            <v>22</v>
          </cell>
          <cell r="AU325">
            <v>71</v>
          </cell>
          <cell r="AW325">
            <v>31</v>
          </cell>
          <cell r="AY325">
            <v>2571</v>
          </cell>
          <cell r="AZ325">
            <v>1287</v>
          </cell>
          <cell r="BA325">
            <v>50.058343057176188</v>
          </cell>
          <cell r="BE325">
            <v>65.384615384615387</v>
          </cell>
          <cell r="BL325">
            <v>1261</v>
          </cell>
          <cell r="BN325">
            <v>115528111</v>
          </cell>
          <cell r="BO325">
            <v>59254816</v>
          </cell>
          <cell r="BP325">
            <v>30788658</v>
          </cell>
          <cell r="BR325">
            <v>106407148</v>
          </cell>
          <cell r="CE325">
            <v>111564016</v>
          </cell>
          <cell r="CP325">
            <v>27596116</v>
          </cell>
          <cell r="CQ325">
            <v>288</v>
          </cell>
          <cell r="CT325">
            <v>239</v>
          </cell>
          <cell r="DE325">
            <v>8.6795418818773853E-2</v>
          </cell>
          <cell r="DF325">
            <v>0.27139007410734334</v>
          </cell>
          <cell r="DP325">
            <v>0</v>
          </cell>
          <cell r="DU325">
            <v>23</v>
          </cell>
          <cell r="EF325">
            <v>40</v>
          </cell>
          <cell r="EH325">
            <v>2806</v>
          </cell>
          <cell r="EI325">
            <v>2373</v>
          </cell>
        </row>
        <row r="326">
          <cell r="A326">
            <v>225502</v>
          </cell>
          <cell r="R326">
            <v>1873</v>
          </cell>
          <cell r="T326">
            <v>2973</v>
          </cell>
          <cell r="U326">
            <v>1179</v>
          </cell>
          <cell r="AC326">
            <v>17</v>
          </cell>
          <cell r="AN326"/>
          <cell r="AS326"/>
          <cell r="AT326"/>
          <cell r="AU326">
            <v>61</v>
          </cell>
          <cell r="AW326">
            <v>70</v>
          </cell>
          <cell r="AY326">
            <v>1058</v>
          </cell>
          <cell r="AZ326">
            <v>645</v>
          </cell>
          <cell r="BA326">
            <v>60.96408317580341</v>
          </cell>
          <cell r="BE326">
            <v>53.17249698431845</v>
          </cell>
          <cell r="BL326">
            <v>413</v>
          </cell>
          <cell r="BN326">
            <v>55491661</v>
          </cell>
          <cell r="BO326">
            <v>19070091</v>
          </cell>
          <cell r="BP326">
            <v>18856435</v>
          </cell>
          <cell r="BR326">
            <v>51857023</v>
          </cell>
          <cell r="CE326">
            <v>55609917</v>
          </cell>
          <cell r="CP326">
            <v>17518990</v>
          </cell>
          <cell r="CQ326">
            <v>106</v>
          </cell>
          <cell r="CT326">
            <v>81</v>
          </cell>
          <cell r="DE326">
            <v>0.18039499036608864</v>
          </cell>
          <cell r="DF326">
            <v>0.31141618497109824</v>
          </cell>
          <cell r="DP326">
            <v>0</v>
          </cell>
          <cell r="DU326">
            <v>0</v>
          </cell>
          <cell r="EF326">
            <v>51</v>
          </cell>
          <cell r="EH326">
            <v>1537</v>
          </cell>
          <cell r="EI326">
            <v>1097</v>
          </cell>
        </row>
        <row r="327">
          <cell r="A327">
            <v>148654</v>
          </cell>
          <cell r="R327">
            <v>2953</v>
          </cell>
          <cell r="T327">
            <v>2937</v>
          </cell>
          <cell r="U327">
            <v>2465</v>
          </cell>
          <cell r="AC327">
            <v>14</v>
          </cell>
          <cell r="AN327">
            <v>20</v>
          </cell>
          <cell r="AS327">
            <v>26</v>
          </cell>
          <cell r="AT327">
            <v>23</v>
          </cell>
          <cell r="AU327">
            <v>77</v>
          </cell>
          <cell r="AV327">
            <v>48</v>
          </cell>
          <cell r="AW327">
            <v>46</v>
          </cell>
          <cell r="AY327">
            <v>1470</v>
          </cell>
          <cell r="AZ327">
            <v>693</v>
          </cell>
          <cell r="BA327">
            <v>47.142857142857139</v>
          </cell>
          <cell r="BE327">
            <v>63.123359580052494</v>
          </cell>
          <cell r="BL327">
            <v>776</v>
          </cell>
          <cell r="BN327">
            <v>122772256</v>
          </cell>
          <cell r="BO327">
            <v>34229870</v>
          </cell>
          <cell r="BP327">
            <v>19286534</v>
          </cell>
          <cell r="BR327">
            <v>99061639</v>
          </cell>
          <cell r="CE327">
            <v>117872215</v>
          </cell>
          <cell r="CP327">
            <v>14026261</v>
          </cell>
          <cell r="CQ327">
            <v>210</v>
          </cell>
          <cell r="CT327">
            <v>164</v>
          </cell>
          <cell r="DE327">
            <v>0.11643835616438356</v>
          </cell>
          <cell r="DF327">
            <v>4.9796371714179936E-2</v>
          </cell>
          <cell r="DP327">
            <v>0</v>
          </cell>
          <cell r="DU327">
            <v>1</v>
          </cell>
          <cell r="EF327">
            <v>52</v>
          </cell>
          <cell r="EH327">
            <v>1133</v>
          </cell>
          <cell r="EI327">
            <v>1676</v>
          </cell>
        </row>
        <row r="328">
          <cell r="A328">
            <v>232681</v>
          </cell>
          <cell r="R328">
            <v>3925</v>
          </cell>
          <cell r="T328">
            <v>4320</v>
          </cell>
          <cell r="U328">
            <v>327</v>
          </cell>
          <cell r="AC328">
            <v>14</v>
          </cell>
          <cell r="AN328">
            <v>21</v>
          </cell>
          <cell r="AS328">
            <v>27</v>
          </cell>
          <cell r="AT328">
            <v>24</v>
          </cell>
          <cell r="AU328">
            <v>82</v>
          </cell>
          <cell r="AV328">
            <v>70</v>
          </cell>
          <cell r="AW328">
            <v>17</v>
          </cell>
          <cell r="AY328">
            <v>1245</v>
          </cell>
          <cell r="AZ328">
            <v>1077</v>
          </cell>
          <cell r="BA328">
            <v>86.506024096385545</v>
          </cell>
          <cell r="BE328">
            <v>82.651774455053143</v>
          </cell>
          <cell r="BL328">
            <v>168</v>
          </cell>
          <cell r="BN328">
            <v>113908223</v>
          </cell>
          <cell r="BO328">
            <v>31591516</v>
          </cell>
          <cell r="BP328">
            <v>25182517</v>
          </cell>
          <cell r="BR328">
            <v>68733863</v>
          </cell>
          <cell r="CE328">
            <v>106706660</v>
          </cell>
          <cell r="CP328">
            <v>46389394</v>
          </cell>
          <cell r="CQ328">
            <v>245</v>
          </cell>
          <cell r="CT328">
            <v>213</v>
          </cell>
          <cell r="DE328">
            <v>6.4342586615020445E-2</v>
          </cell>
          <cell r="DF328">
            <v>7.5962986873251565E-2</v>
          </cell>
          <cell r="DP328">
            <v>0</v>
          </cell>
          <cell r="DU328">
            <v>0</v>
          </cell>
          <cell r="EF328">
            <v>44</v>
          </cell>
          <cell r="EH328">
            <v>418</v>
          </cell>
          <cell r="EI328">
            <v>208</v>
          </cell>
        </row>
        <row r="329">
          <cell r="A329">
            <v>163204</v>
          </cell>
          <cell r="R329">
            <v>8686</v>
          </cell>
          <cell r="T329">
            <v>37355</v>
          </cell>
          <cell r="U329">
            <v>12893</v>
          </cell>
          <cell r="AC329">
            <v>22</v>
          </cell>
          <cell r="AN329"/>
          <cell r="AS329"/>
          <cell r="AT329"/>
          <cell r="AU329">
            <v>38</v>
          </cell>
          <cell r="AV329">
            <v>8</v>
          </cell>
          <cell r="AW329">
            <v>50</v>
          </cell>
          <cell r="AY329">
            <v>9970</v>
          </cell>
          <cell r="AZ329">
            <v>5146</v>
          </cell>
          <cell r="BA329">
            <v>51.614844533600802</v>
          </cell>
          <cell r="BE329"/>
          <cell r="BL329">
            <v>3693</v>
          </cell>
          <cell r="BN329">
            <v>368113051</v>
          </cell>
          <cell r="BO329">
            <v>262769858</v>
          </cell>
          <cell r="BP329">
            <v>38697971</v>
          </cell>
          <cell r="BR329">
            <v>334777010</v>
          </cell>
          <cell r="CE329">
            <v>336981358</v>
          </cell>
          <cell r="CP329">
            <v>19863140</v>
          </cell>
          <cell r="CQ329">
            <v>145</v>
          </cell>
          <cell r="CT329">
            <v>0</v>
          </cell>
          <cell r="DE329">
            <v>0.29700684604362365</v>
          </cell>
          <cell r="DF329">
            <v>0.10382502786180545</v>
          </cell>
          <cell r="DP329">
            <v>36</v>
          </cell>
          <cell r="DU329">
            <v>0</v>
          </cell>
          <cell r="EF329">
            <v>26</v>
          </cell>
          <cell r="EH329">
            <v>29450</v>
          </cell>
          <cell r="EI329">
            <v>12097</v>
          </cell>
        </row>
        <row r="330">
          <cell r="A330">
            <v>171137</v>
          </cell>
          <cell r="R330">
            <v>5554</v>
          </cell>
          <cell r="T330">
            <v>7202</v>
          </cell>
          <cell r="U330">
            <v>1864</v>
          </cell>
          <cell r="AC330">
            <v>15</v>
          </cell>
          <cell r="AN330">
            <v>21</v>
          </cell>
          <cell r="AS330">
            <v>27</v>
          </cell>
          <cell r="AT330">
            <v>24</v>
          </cell>
          <cell r="AU330">
            <v>80</v>
          </cell>
          <cell r="AV330">
            <v>53</v>
          </cell>
          <cell r="AW330">
            <v>44</v>
          </cell>
          <cell r="AY330">
            <v>1917</v>
          </cell>
          <cell r="AZ330">
            <v>1292</v>
          </cell>
          <cell r="BA330">
            <v>67.396974439227961</v>
          </cell>
          <cell r="BE330">
            <v>62.270856715301157</v>
          </cell>
          <cell r="BL330">
            <v>617</v>
          </cell>
          <cell r="BN330">
            <v>142396000</v>
          </cell>
          <cell r="BO330">
            <v>81191000</v>
          </cell>
          <cell r="BP330">
            <v>23689000</v>
          </cell>
          <cell r="BR330">
            <v>123977000</v>
          </cell>
          <cell r="CE330">
            <v>130689000</v>
          </cell>
          <cell r="CP330">
            <v>32578000</v>
          </cell>
          <cell r="CQ330">
            <v>319</v>
          </cell>
          <cell r="CT330">
            <v>271</v>
          </cell>
          <cell r="DE330">
            <v>8.7579969115376133E-2</v>
          </cell>
          <cell r="DF330">
            <v>4.9856607103463492E-2</v>
          </cell>
          <cell r="DP330">
            <v>0</v>
          </cell>
          <cell r="DU330">
            <v>8</v>
          </cell>
          <cell r="EF330">
            <v>66</v>
          </cell>
          <cell r="EH330">
            <v>1613</v>
          </cell>
          <cell r="EI330">
            <v>1273</v>
          </cell>
        </row>
        <row r="331">
          <cell r="A331">
            <v>171146</v>
          </cell>
          <cell r="R331">
            <v>4639</v>
          </cell>
          <cell r="T331">
            <v>6868</v>
          </cell>
          <cell r="U331">
            <v>1602</v>
          </cell>
          <cell r="AC331">
            <v>15</v>
          </cell>
          <cell r="AN331">
            <v>18</v>
          </cell>
          <cell r="AS331">
            <v>24</v>
          </cell>
          <cell r="AT331">
            <v>21</v>
          </cell>
          <cell r="AU331">
            <v>72</v>
          </cell>
          <cell r="AV331">
            <v>38</v>
          </cell>
          <cell r="AW331">
            <v>55</v>
          </cell>
          <cell r="AY331">
            <v>1695</v>
          </cell>
          <cell r="AZ331">
            <v>1260</v>
          </cell>
          <cell r="BA331">
            <v>74.336283185840713</v>
          </cell>
          <cell r="BE331">
            <v>73.583460949464012</v>
          </cell>
          <cell r="BL331">
            <v>326</v>
          </cell>
          <cell r="BN331">
            <v>132904000</v>
          </cell>
          <cell r="BO331">
            <v>74655000</v>
          </cell>
          <cell r="BP331">
            <v>21338000</v>
          </cell>
          <cell r="BR331">
            <v>113633000</v>
          </cell>
          <cell r="CE331">
            <v>122648000</v>
          </cell>
          <cell r="CP331">
            <v>94963000</v>
          </cell>
          <cell r="CQ331">
            <v>318</v>
          </cell>
          <cell r="CT331">
            <v>202</v>
          </cell>
          <cell r="DE331">
            <v>0.13046044864226683</v>
          </cell>
          <cell r="DF331">
            <v>3.5891381345926801E-2</v>
          </cell>
          <cell r="DP331">
            <v>109</v>
          </cell>
          <cell r="DU331">
            <v>0</v>
          </cell>
          <cell r="EF331">
            <v>70</v>
          </cell>
          <cell r="EH331">
            <v>2462</v>
          </cell>
          <cell r="EI331">
            <v>1224</v>
          </cell>
        </row>
        <row r="332">
          <cell r="A332">
            <v>174233</v>
          </cell>
          <cell r="R332">
            <v>9265</v>
          </cell>
          <cell r="T332">
            <v>9837</v>
          </cell>
          <cell r="U332">
            <v>1041</v>
          </cell>
          <cell r="AC332">
            <v>17</v>
          </cell>
          <cell r="AN332">
            <v>22</v>
          </cell>
          <cell r="AS332">
            <v>26</v>
          </cell>
          <cell r="AT332">
            <v>24</v>
          </cell>
          <cell r="AU332">
            <v>76</v>
          </cell>
          <cell r="AV332">
            <v>60</v>
          </cell>
          <cell r="AW332">
            <v>25</v>
          </cell>
          <cell r="AY332">
            <v>2349</v>
          </cell>
          <cell r="AZ332">
            <v>2113</v>
          </cell>
          <cell r="BA332">
            <v>89.953171562366961</v>
          </cell>
          <cell r="BE332">
            <v>75.956794239231897</v>
          </cell>
          <cell r="BL332">
            <v>232</v>
          </cell>
          <cell r="BN332">
            <v>228195457</v>
          </cell>
          <cell r="BO332">
            <v>89461010</v>
          </cell>
          <cell r="BP332">
            <v>39318368</v>
          </cell>
          <cell r="BR332">
            <v>162378374</v>
          </cell>
          <cell r="CE332">
            <v>225554506</v>
          </cell>
          <cell r="CP332">
            <v>143875048</v>
          </cell>
          <cell r="CQ332">
            <v>497</v>
          </cell>
          <cell r="CT332">
            <v>331</v>
          </cell>
          <cell r="DE332">
            <v>2.1419378562235705E-2</v>
          </cell>
          <cell r="DF332">
            <v>2.3533737819452106E-2</v>
          </cell>
          <cell r="DP332">
            <v>0</v>
          </cell>
          <cell r="DU332">
            <v>4</v>
          </cell>
          <cell r="EF332">
            <v>57</v>
          </cell>
          <cell r="EH332">
            <v>485</v>
          </cell>
          <cell r="EI332">
            <v>605</v>
          </cell>
        </row>
        <row r="333">
          <cell r="A333">
            <v>181215</v>
          </cell>
          <cell r="R333">
            <v>4675</v>
          </cell>
          <cell r="T333">
            <v>5108</v>
          </cell>
          <cell r="U333">
            <v>1639</v>
          </cell>
          <cell r="AC333">
            <v>14</v>
          </cell>
          <cell r="AN333">
            <v>20</v>
          </cell>
          <cell r="AS333">
            <v>25</v>
          </cell>
          <cell r="AT333">
            <v>22.5</v>
          </cell>
          <cell r="AU333">
            <v>80</v>
          </cell>
          <cell r="AV333">
            <v>56</v>
          </cell>
          <cell r="AW333">
            <v>37</v>
          </cell>
          <cell r="AY333">
            <v>1380</v>
          </cell>
          <cell r="AZ333">
            <v>983</v>
          </cell>
          <cell r="BA333">
            <v>71.231884057971016</v>
          </cell>
          <cell r="BE333">
            <v>85.384309040223016</v>
          </cell>
          <cell r="BL333">
            <v>397</v>
          </cell>
          <cell r="BN333">
            <v>124382096</v>
          </cell>
          <cell r="BO333">
            <v>29825666</v>
          </cell>
          <cell r="BP333">
            <v>39560758</v>
          </cell>
          <cell r="BR333">
            <v>84712776</v>
          </cell>
          <cell r="CE333">
            <v>109352433</v>
          </cell>
          <cell r="CP333">
            <v>65712</v>
          </cell>
          <cell r="CQ333">
            <v>333</v>
          </cell>
          <cell r="CT333">
            <v>249</v>
          </cell>
          <cell r="DE333">
            <v>1.8378538609752481E-2</v>
          </cell>
          <cell r="DF333">
            <v>8.9669482733066547E-2</v>
          </cell>
          <cell r="DP333">
            <v>0</v>
          </cell>
          <cell r="DU333">
            <v>0</v>
          </cell>
          <cell r="EF333">
            <v>48</v>
          </cell>
          <cell r="EH333">
            <v>500</v>
          </cell>
          <cell r="EI333">
            <v>1412</v>
          </cell>
        </row>
        <row r="334">
          <cell r="A334">
            <v>101879</v>
          </cell>
          <cell r="R334">
            <v>5304</v>
          </cell>
          <cell r="T334">
            <v>6092</v>
          </cell>
          <cell r="U334">
            <v>986</v>
          </cell>
          <cell r="AC334">
            <v>21</v>
          </cell>
          <cell r="AN334">
            <v>19</v>
          </cell>
          <cell r="AS334">
            <v>25</v>
          </cell>
          <cell r="AT334">
            <v>22</v>
          </cell>
          <cell r="AU334">
            <v>76</v>
          </cell>
          <cell r="AV334">
            <v>38</v>
          </cell>
          <cell r="AW334">
            <v>42</v>
          </cell>
          <cell r="AY334">
            <v>1311</v>
          </cell>
          <cell r="AZ334">
            <v>1019</v>
          </cell>
          <cell r="BA334">
            <v>77.726926010678881</v>
          </cell>
          <cell r="BE334">
            <v>57.999397408858087</v>
          </cell>
          <cell r="BL334">
            <v>292</v>
          </cell>
          <cell r="BN334">
            <v>97398192</v>
          </cell>
          <cell r="BO334">
            <v>39242816</v>
          </cell>
          <cell r="BP334">
            <v>27525782</v>
          </cell>
          <cell r="BR334">
            <v>83869469</v>
          </cell>
          <cell r="CE334">
            <v>98265353</v>
          </cell>
          <cell r="CP334">
            <v>28150998</v>
          </cell>
          <cell r="CQ334">
            <v>236</v>
          </cell>
          <cell r="CT334">
            <v>196</v>
          </cell>
          <cell r="DE334">
            <v>0.13351229160779882</v>
          </cell>
          <cell r="DF334">
            <v>2.4583215597626447E-2</v>
          </cell>
          <cell r="DP334">
            <v>0</v>
          </cell>
          <cell r="DU334">
            <v>0</v>
          </cell>
          <cell r="EF334">
            <v>67</v>
          </cell>
          <cell r="EH334">
            <v>880</v>
          </cell>
          <cell r="EI334">
            <v>843</v>
          </cell>
        </row>
        <row r="335">
          <cell r="A335">
            <v>199281</v>
          </cell>
          <cell r="R335">
            <v>4799</v>
          </cell>
          <cell r="T335">
            <v>5680</v>
          </cell>
          <cell r="U335">
            <v>761</v>
          </cell>
          <cell r="AC335">
            <v>15</v>
          </cell>
          <cell r="AN335">
            <v>17</v>
          </cell>
          <cell r="AS335">
            <v>21</v>
          </cell>
          <cell r="AT335">
            <v>19</v>
          </cell>
          <cell r="AU335">
            <v>67</v>
          </cell>
          <cell r="AV335">
            <v>38</v>
          </cell>
          <cell r="AW335">
            <v>60</v>
          </cell>
          <cell r="AY335">
            <v>1145</v>
          </cell>
          <cell r="AZ335">
            <v>930</v>
          </cell>
          <cell r="BA335">
            <v>81.222707423580786</v>
          </cell>
          <cell r="BE335">
            <v>74.369016536118366</v>
          </cell>
          <cell r="BL335">
            <v>215</v>
          </cell>
          <cell r="BN335">
            <v>117073492</v>
          </cell>
          <cell r="BO335">
            <v>21589306</v>
          </cell>
          <cell r="BP335">
            <v>53442034</v>
          </cell>
          <cell r="BR335">
            <v>82182688</v>
          </cell>
          <cell r="CE335">
            <v>116702142</v>
          </cell>
          <cell r="CP335">
            <v>21153758</v>
          </cell>
          <cell r="CQ335">
            <v>281</v>
          </cell>
          <cell r="CT335">
            <v>214</v>
          </cell>
          <cell r="DE335">
            <v>0.35149821456295605</v>
          </cell>
          <cell r="DF335">
            <v>5.0768514205868656E-2</v>
          </cell>
          <cell r="DP335">
            <v>0</v>
          </cell>
          <cell r="DU335">
            <v>0</v>
          </cell>
          <cell r="EF335">
            <v>66</v>
          </cell>
          <cell r="EH335">
            <v>1452</v>
          </cell>
          <cell r="EI335">
            <v>609</v>
          </cell>
        </row>
        <row r="336">
          <cell r="A336">
            <v>199218</v>
          </cell>
          <cell r="R336">
            <v>12292</v>
          </cell>
          <cell r="T336">
            <v>13235</v>
          </cell>
          <cell r="U336">
            <v>1683</v>
          </cell>
          <cell r="AC336">
            <v>17</v>
          </cell>
          <cell r="AN336">
            <v>23</v>
          </cell>
          <cell r="AS336">
            <v>27</v>
          </cell>
          <cell r="AT336">
            <v>25</v>
          </cell>
          <cell r="AU336">
            <v>85</v>
          </cell>
          <cell r="AV336">
            <v>71</v>
          </cell>
          <cell r="AW336">
            <v>24</v>
          </cell>
          <cell r="AY336">
            <v>3623</v>
          </cell>
          <cell r="AZ336">
            <v>3074</v>
          </cell>
          <cell r="BA336">
            <v>84.846812034225778</v>
          </cell>
          <cell r="BE336">
            <v>60.957707095421178</v>
          </cell>
          <cell r="BL336">
            <v>537</v>
          </cell>
          <cell r="BN336">
            <v>308396874</v>
          </cell>
          <cell r="BO336">
            <v>103282202</v>
          </cell>
          <cell r="BP336">
            <v>100845533</v>
          </cell>
          <cell r="BR336">
            <v>207206063</v>
          </cell>
          <cell r="CE336">
            <v>289326311</v>
          </cell>
          <cell r="CP336">
            <v>85284962</v>
          </cell>
          <cell r="CQ336">
            <v>628</v>
          </cell>
          <cell r="CT336">
            <v>502</v>
          </cell>
          <cell r="DE336">
            <v>5.5704518031907763E-2</v>
          </cell>
          <cell r="DF336">
            <v>6.4016624212360901E-2</v>
          </cell>
          <cell r="DP336">
            <v>0</v>
          </cell>
          <cell r="DU336">
            <v>12</v>
          </cell>
          <cell r="EF336">
            <v>50</v>
          </cell>
          <cell r="EH336">
            <v>2140</v>
          </cell>
          <cell r="EI336">
            <v>1290</v>
          </cell>
        </row>
        <row r="337">
          <cell r="A337">
            <v>136172</v>
          </cell>
          <cell r="R337">
            <v>10386</v>
          </cell>
          <cell r="T337">
            <v>13817</v>
          </cell>
          <cell r="U337">
            <v>1858</v>
          </cell>
          <cell r="AC337">
            <v>18</v>
          </cell>
          <cell r="AN337">
            <v>22</v>
          </cell>
          <cell r="AS337">
            <v>27</v>
          </cell>
          <cell r="AT337">
            <v>24.5</v>
          </cell>
          <cell r="AU337">
            <v>80</v>
          </cell>
          <cell r="AV337">
            <v>55</v>
          </cell>
          <cell r="AW337">
            <v>31</v>
          </cell>
          <cell r="AY337">
            <v>4226</v>
          </cell>
          <cell r="AZ337">
            <v>3367</v>
          </cell>
          <cell r="BA337">
            <v>79.673450070989119</v>
          </cell>
          <cell r="BE337">
            <v>56.604292790313707</v>
          </cell>
          <cell r="BL337">
            <v>549</v>
          </cell>
          <cell r="BN337">
            <v>273486828</v>
          </cell>
          <cell r="BO337">
            <v>73826475</v>
          </cell>
          <cell r="BP337">
            <v>91463417</v>
          </cell>
          <cell r="BR337">
            <v>180888963</v>
          </cell>
          <cell r="CE337">
            <v>265777101</v>
          </cell>
          <cell r="CP337"/>
          <cell r="CQ337">
            <v>489</v>
          </cell>
          <cell r="CT337">
            <v>372</v>
          </cell>
          <cell r="DE337">
            <v>9.6076555023923441E-2</v>
          </cell>
          <cell r="DF337">
            <v>9.6140350877192984E-2</v>
          </cell>
          <cell r="DP337">
            <v>37</v>
          </cell>
          <cell r="DU337">
            <v>12</v>
          </cell>
          <cell r="EF337">
            <v>39</v>
          </cell>
          <cell r="EH337">
            <v>3303</v>
          </cell>
          <cell r="EI337">
            <v>1395</v>
          </cell>
        </row>
        <row r="338">
          <cell r="A338">
            <v>154095</v>
          </cell>
          <cell r="R338">
            <v>9689</v>
          </cell>
          <cell r="T338">
            <v>10169</v>
          </cell>
          <cell r="U338">
            <v>1812</v>
          </cell>
          <cell r="AC338">
            <v>17</v>
          </cell>
          <cell r="AN338">
            <v>20</v>
          </cell>
          <cell r="AS338">
            <v>25</v>
          </cell>
          <cell r="AT338">
            <v>22.5</v>
          </cell>
          <cell r="AU338">
            <v>80</v>
          </cell>
          <cell r="AV338">
            <v>68</v>
          </cell>
          <cell r="AW338">
            <v>26</v>
          </cell>
          <cell r="AY338">
            <v>3070</v>
          </cell>
          <cell r="AZ338">
            <v>2605</v>
          </cell>
          <cell r="BA338">
            <v>84.853420195439739</v>
          </cell>
          <cell r="BE338">
            <v>79.532814238042278</v>
          </cell>
          <cell r="BL338">
            <v>451</v>
          </cell>
          <cell r="BN338">
            <v>277803503</v>
          </cell>
          <cell r="BO338">
            <v>62538104</v>
          </cell>
          <cell r="BP338">
            <v>100659338</v>
          </cell>
          <cell r="BR338">
            <v>212259245</v>
          </cell>
          <cell r="CE338">
            <v>276187918</v>
          </cell>
          <cell r="CP338">
            <v>101127293</v>
          </cell>
          <cell r="CQ338">
            <v>583</v>
          </cell>
          <cell r="CT338">
            <v>484</v>
          </cell>
          <cell r="DE338">
            <v>2.9379851431433103E-2</v>
          </cell>
          <cell r="DF338">
            <v>3.1633419581003255E-2</v>
          </cell>
          <cell r="DP338">
            <v>0</v>
          </cell>
          <cell r="DU338">
            <v>14</v>
          </cell>
          <cell r="EF338">
            <v>58</v>
          </cell>
          <cell r="EH338">
            <v>971</v>
          </cell>
          <cell r="EI338">
            <v>1384</v>
          </cell>
        </row>
        <row r="339">
          <cell r="A339">
            <v>151306</v>
          </cell>
          <cell r="R339">
            <v>7073</v>
          </cell>
          <cell r="T339">
            <v>9762</v>
          </cell>
          <cell r="U339">
            <v>909</v>
          </cell>
          <cell r="AC339">
            <v>18</v>
          </cell>
          <cell r="AN339">
            <v>18</v>
          </cell>
          <cell r="AS339">
            <v>24</v>
          </cell>
          <cell r="AT339">
            <v>21</v>
          </cell>
          <cell r="AU339">
            <v>71</v>
          </cell>
          <cell r="AV339">
            <v>41</v>
          </cell>
          <cell r="AW339">
            <v>39</v>
          </cell>
          <cell r="AY339">
            <v>1996</v>
          </cell>
          <cell r="AZ339">
            <v>1618</v>
          </cell>
          <cell r="BA339">
            <v>81.062124248496986</v>
          </cell>
          <cell r="BE339">
            <v>69.332260659694285</v>
          </cell>
          <cell r="BL339">
            <v>283</v>
          </cell>
          <cell r="BN339">
            <v>157989153</v>
          </cell>
          <cell r="BO339">
            <v>45404662</v>
          </cell>
          <cell r="BP339">
            <v>54948306</v>
          </cell>
          <cell r="BR339">
            <v>116243353</v>
          </cell>
          <cell r="CE339">
            <v>146815709</v>
          </cell>
          <cell r="CP339">
            <v>39755856</v>
          </cell>
          <cell r="CQ339">
            <v>313</v>
          </cell>
          <cell r="CT339">
            <v>219</v>
          </cell>
          <cell r="DE339">
            <v>4.1608096710711272E-2</v>
          </cell>
          <cell r="DF339">
            <v>2.5114797113672569E-2</v>
          </cell>
          <cell r="DP339">
            <v>16</v>
          </cell>
          <cell r="DU339">
            <v>0</v>
          </cell>
          <cell r="EF339">
            <v>52</v>
          </cell>
          <cell r="EH339">
            <v>1217</v>
          </cell>
          <cell r="EI339">
            <v>721</v>
          </cell>
        </row>
        <row r="340">
          <cell r="A340">
            <v>161554</v>
          </cell>
          <cell r="R340">
            <v>4443</v>
          </cell>
          <cell r="T340">
            <v>6126</v>
          </cell>
          <cell r="U340">
            <v>1613</v>
          </cell>
          <cell r="AC340">
            <v>16</v>
          </cell>
          <cell r="AN340">
            <v>18</v>
          </cell>
          <cell r="AS340">
            <v>24</v>
          </cell>
          <cell r="AT340">
            <v>21</v>
          </cell>
          <cell r="AU340">
            <v>64</v>
          </cell>
          <cell r="AV340">
            <v>33</v>
          </cell>
          <cell r="AW340">
            <v>44</v>
          </cell>
          <cell r="AY340">
            <v>1837</v>
          </cell>
          <cell r="AZ340">
            <v>1257</v>
          </cell>
          <cell r="BA340">
            <v>68.426782798040293</v>
          </cell>
          <cell r="BE340">
            <v>87.771898883009996</v>
          </cell>
          <cell r="BL340">
            <v>489</v>
          </cell>
          <cell r="BN340">
            <v>168249000</v>
          </cell>
          <cell r="BO340">
            <v>54122000</v>
          </cell>
          <cell r="BP340">
            <v>44614000</v>
          </cell>
          <cell r="BR340">
            <v>150991000</v>
          </cell>
          <cell r="CE340">
            <v>166824000</v>
          </cell>
          <cell r="CP340">
            <v>36020000</v>
          </cell>
          <cell r="CQ340">
            <v>233</v>
          </cell>
          <cell r="CT340">
            <v>181</v>
          </cell>
          <cell r="DE340">
            <v>2.9848817676702416E-2</v>
          </cell>
          <cell r="DF340">
            <v>1.9382349140715856E-2</v>
          </cell>
          <cell r="DP340">
            <v>78</v>
          </cell>
          <cell r="DU340">
            <v>12</v>
          </cell>
          <cell r="EF340">
            <v>54</v>
          </cell>
          <cell r="EH340">
            <v>1961</v>
          </cell>
          <cell r="EI340">
            <v>1370</v>
          </cell>
        </row>
        <row r="341">
          <cell r="A341">
            <v>377555</v>
          </cell>
          <cell r="R341">
            <v>4407</v>
          </cell>
          <cell r="T341">
            <v>4696</v>
          </cell>
          <cell r="U341">
            <v>581</v>
          </cell>
          <cell r="AC341">
            <v>22</v>
          </cell>
          <cell r="AN341">
            <v>19</v>
          </cell>
          <cell r="AS341">
            <v>25</v>
          </cell>
          <cell r="AT341">
            <v>22</v>
          </cell>
          <cell r="AU341">
            <v>84</v>
          </cell>
          <cell r="AV341">
            <v>70</v>
          </cell>
          <cell r="AW341">
            <v>42</v>
          </cell>
          <cell r="AY341">
            <v>1643</v>
          </cell>
          <cell r="AZ341">
            <v>1418</v>
          </cell>
          <cell r="BA341">
            <v>86.305538648813155</v>
          </cell>
          <cell r="BE341">
            <v>78.732394366197184</v>
          </cell>
          <cell r="BL341">
            <v>225</v>
          </cell>
          <cell r="BN341"/>
          <cell r="BO341"/>
          <cell r="BP341"/>
          <cell r="BR341">
            <v>0</v>
          </cell>
          <cell r="CE341"/>
          <cell r="CP341"/>
          <cell r="CQ341">
            <v>216</v>
          </cell>
          <cell r="CT341">
            <v>132</v>
          </cell>
          <cell r="DE341">
            <v>5.6281978396816375E-2</v>
          </cell>
          <cell r="DF341">
            <v>8.7360242562061777E-2</v>
          </cell>
          <cell r="DP341">
            <v>0</v>
          </cell>
          <cell r="DU341">
            <v>0</v>
          </cell>
          <cell r="EF341">
            <v>38</v>
          </cell>
          <cell r="EH341">
            <v>1119</v>
          </cell>
          <cell r="EI341">
            <v>499</v>
          </cell>
        </row>
        <row r="342">
          <cell r="A342">
            <v>377564</v>
          </cell>
          <cell r="R342">
            <v>3883</v>
          </cell>
          <cell r="T342">
            <v>3921</v>
          </cell>
          <cell r="U342">
            <v>678</v>
          </cell>
          <cell r="AC342">
            <v>16</v>
          </cell>
          <cell r="AN342">
            <v>17</v>
          </cell>
          <cell r="AS342">
            <v>24</v>
          </cell>
          <cell r="AT342">
            <v>20.5</v>
          </cell>
          <cell r="AU342">
            <v>78</v>
          </cell>
          <cell r="AV342">
            <v>63</v>
          </cell>
          <cell r="AW342">
            <v>53</v>
          </cell>
          <cell r="AY342">
            <v>1620</v>
          </cell>
          <cell r="AZ342">
            <v>1333</v>
          </cell>
          <cell r="BA342">
            <v>82.283950617283949</v>
          </cell>
          <cell r="BE342">
            <v>82.561826252377941</v>
          </cell>
          <cell r="BL342">
            <v>287</v>
          </cell>
          <cell r="BN342"/>
          <cell r="BO342"/>
          <cell r="BP342"/>
          <cell r="BR342">
            <v>0</v>
          </cell>
          <cell r="CE342"/>
          <cell r="CP342"/>
          <cell r="CQ342">
            <v>234</v>
          </cell>
          <cell r="CT342">
            <v>142</v>
          </cell>
          <cell r="DE342">
            <v>7.2407045009784732E-2</v>
          </cell>
          <cell r="DF342">
            <v>0.11045879539030223</v>
          </cell>
          <cell r="DP342">
            <v>0</v>
          </cell>
          <cell r="DU342">
            <v>0</v>
          </cell>
          <cell r="EF342">
            <v>47</v>
          </cell>
          <cell r="EH342">
            <v>1237</v>
          </cell>
          <cell r="EI342">
            <v>558</v>
          </cell>
        </row>
        <row r="343">
          <cell r="A343">
            <v>101587</v>
          </cell>
          <cell r="R343">
            <v>3656</v>
          </cell>
          <cell r="T343">
            <v>1915</v>
          </cell>
          <cell r="U343">
            <v>2117</v>
          </cell>
          <cell r="AC343">
            <v>13</v>
          </cell>
          <cell r="AN343">
            <v>18</v>
          </cell>
          <cell r="AS343">
            <v>21</v>
          </cell>
          <cell r="AT343">
            <v>19.5</v>
          </cell>
          <cell r="AU343">
            <v>66</v>
          </cell>
          <cell r="AV343">
            <v>29</v>
          </cell>
          <cell r="AW343">
            <v>47</v>
          </cell>
          <cell r="AY343">
            <v>823</v>
          </cell>
          <cell r="AZ343">
            <v>198</v>
          </cell>
          <cell r="BA343">
            <v>24.058323207776429</v>
          </cell>
          <cell r="BE343">
            <v>73.472803347280333</v>
          </cell>
          <cell r="BL343">
            <v>578</v>
          </cell>
          <cell r="BN343">
            <v>54279231</v>
          </cell>
          <cell r="BO343">
            <v>24335850</v>
          </cell>
          <cell r="BP343">
            <v>13894181</v>
          </cell>
          <cell r="BR343">
            <v>47510487</v>
          </cell>
          <cell r="CE343">
            <v>58499227</v>
          </cell>
          <cell r="CP343">
            <v>396600</v>
          </cell>
          <cell r="CQ343">
            <v>121</v>
          </cell>
          <cell r="CT343">
            <v>89</v>
          </cell>
          <cell r="DE343">
            <v>0.4000496031746032</v>
          </cell>
          <cell r="DF343">
            <v>1.3640873015873016E-2</v>
          </cell>
          <cell r="DP343">
            <v>0</v>
          </cell>
          <cell r="DU343">
            <v>0</v>
          </cell>
          <cell r="EF343">
            <v>68</v>
          </cell>
          <cell r="EH343">
            <v>275</v>
          </cell>
          <cell r="EI343">
            <v>1968</v>
          </cell>
        </row>
        <row r="344">
          <cell r="A344">
            <v>240329</v>
          </cell>
          <cell r="R344">
            <v>9623</v>
          </cell>
          <cell r="T344">
            <v>9706</v>
          </cell>
          <cell r="U344">
            <v>784</v>
          </cell>
          <cell r="AC344">
            <v>18</v>
          </cell>
          <cell r="AN344">
            <v>23</v>
          </cell>
          <cell r="AS344">
            <v>26</v>
          </cell>
          <cell r="AT344">
            <v>24.5</v>
          </cell>
          <cell r="AU344">
            <v>85</v>
          </cell>
          <cell r="AV344">
            <v>68</v>
          </cell>
          <cell r="AW344">
            <v>21</v>
          </cell>
          <cell r="AY344">
            <v>2529</v>
          </cell>
          <cell r="AZ344">
            <v>2150</v>
          </cell>
          <cell r="BA344">
            <v>85.013839462238039</v>
          </cell>
          <cell r="BE344">
            <v>80.003305238803506</v>
          </cell>
          <cell r="BL344">
            <v>308</v>
          </cell>
          <cell r="BN344">
            <v>162869059</v>
          </cell>
          <cell r="BO344">
            <v>72261358</v>
          </cell>
          <cell r="BP344">
            <v>25628194</v>
          </cell>
          <cell r="BR344">
            <v>132729451</v>
          </cell>
          <cell r="CE344">
            <v>160048529</v>
          </cell>
          <cell r="CP344">
            <v>22691502</v>
          </cell>
          <cell r="CQ344">
            <v>517</v>
          </cell>
          <cell r="CT344">
            <v>379</v>
          </cell>
          <cell r="DE344">
            <v>8.0076263107721635E-3</v>
          </cell>
          <cell r="DF344">
            <v>3.0886558627264062E-2</v>
          </cell>
          <cell r="DP344">
            <v>44</v>
          </cell>
          <cell r="DU344">
            <v>0</v>
          </cell>
          <cell r="EF344">
            <v>57</v>
          </cell>
          <cell r="EH344">
            <v>408</v>
          </cell>
          <cell r="EI344">
            <v>408</v>
          </cell>
        </row>
        <row r="345">
          <cell r="A345">
            <v>240365</v>
          </cell>
          <cell r="R345">
            <v>8919</v>
          </cell>
          <cell r="T345">
            <v>12702</v>
          </cell>
          <cell r="U345">
            <v>1349</v>
          </cell>
          <cell r="AC345">
            <v>22</v>
          </cell>
          <cell r="AN345">
            <v>20</v>
          </cell>
          <cell r="AS345">
            <v>24</v>
          </cell>
          <cell r="AT345">
            <v>22</v>
          </cell>
          <cell r="AU345">
            <v>78</v>
          </cell>
          <cell r="AV345">
            <v>51</v>
          </cell>
          <cell r="AW345">
            <v>29</v>
          </cell>
          <cell r="AY345">
            <v>2534</v>
          </cell>
          <cell r="AZ345">
            <v>2239</v>
          </cell>
          <cell r="BA345">
            <v>88.35832675611681</v>
          </cell>
          <cell r="BE345">
            <v>81.493165089379602</v>
          </cell>
          <cell r="BL345">
            <v>278</v>
          </cell>
          <cell r="BN345">
            <v>195066440</v>
          </cell>
          <cell r="BO345">
            <v>59766905</v>
          </cell>
          <cell r="BP345">
            <v>34845256</v>
          </cell>
          <cell r="BR345">
            <v>149773986</v>
          </cell>
          <cell r="CE345">
            <v>181663591</v>
          </cell>
          <cell r="CP345">
            <v>20814265</v>
          </cell>
          <cell r="CQ345">
            <v>427</v>
          </cell>
          <cell r="CT345">
            <v>318</v>
          </cell>
          <cell r="DE345">
            <v>1.8788698313287309E-2</v>
          </cell>
          <cell r="DF345">
            <v>3.4659454843071667E-2</v>
          </cell>
          <cell r="DP345">
            <v>10</v>
          </cell>
          <cell r="DU345">
            <v>0</v>
          </cell>
          <cell r="EF345">
            <v>49</v>
          </cell>
          <cell r="EH345">
            <v>1550</v>
          </cell>
          <cell r="EI345">
            <v>1212</v>
          </cell>
        </row>
        <row r="346">
          <cell r="A346">
            <v>240462</v>
          </cell>
          <cell r="R346">
            <v>7196</v>
          </cell>
          <cell r="T346">
            <v>7978</v>
          </cell>
          <cell r="U346">
            <v>967</v>
          </cell>
          <cell r="AC346">
            <v>22</v>
          </cell>
          <cell r="AN346">
            <v>21</v>
          </cell>
          <cell r="AS346">
            <v>26</v>
          </cell>
          <cell r="AT346">
            <v>23.5</v>
          </cell>
          <cell r="AU346">
            <v>75</v>
          </cell>
          <cell r="AV346">
            <v>54</v>
          </cell>
          <cell r="AW346">
            <v>25</v>
          </cell>
          <cell r="AY346">
            <v>1674</v>
          </cell>
          <cell r="AZ346">
            <v>1485</v>
          </cell>
          <cell r="BA346">
            <v>88.709677419354833</v>
          </cell>
          <cell r="BE346">
            <v>94.307561597281222</v>
          </cell>
          <cell r="BL346">
            <v>188</v>
          </cell>
          <cell r="BN346">
            <v>135065371</v>
          </cell>
          <cell r="BO346">
            <v>49089729</v>
          </cell>
          <cell r="BP346">
            <v>21465882</v>
          </cell>
          <cell r="BR346">
            <v>110507900</v>
          </cell>
          <cell r="CE346">
            <v>135001797</v>
          </cell>
          <cell r="CP346">
            <v>23442846</v>
          </cell>
          <cell r="CQ346">
            <v>331</v>
          </cell>
          <cell r="CT346">
            <v>241</v>
          </cell>
          <cell r="DE346">
            <v>2.2806036892118502E-2</v>
          </cell>
          <cell r="DF346">
            <v>3.063163778647289E-2</v>
          </cell>
          <cell r="DP346">
            <v>0</v>
          </cell>
          <cell r="DU346">
            <v>0</v>
          </cell>
          <cell r="EF346">
            <v>61</v>
          </cell>
          <cell r="EH346">
            <v>738</v>
          </cell>
          <cell r="EI346">
            <v>892</v>
          </cell>
        </row>
        <row r="347">
          <cell r="A347">
            <v>240417</v>
          </cell>
          <cell r="R347">
            <v>7155</v>
          </cell>
          <cell r="T347">
            <v>8407</v>
          </cell>
          <cell r="U347">
            <v>1147</v>
          </cell>
          <cell r="AC347">
            <v>20</v>
          </cell>
          <cell r="AN347">
            <v>20</v>
          </cell>
          <cell r="AS347">
            <v>24</v>
          </cell>
          <cell r="AT347">
            <v>22</v>
          </cell>
          <cell r="AU347">
            <v>76</v>
          </cell>
          <cell r="AV347">
            <v>57</v>
          </cell>
          <cell r="AW347">
            <v>28</v>
          </cell>
          <cell r="AY347">
            <v>1950</v>
          </cell>
          <cell r="AZ347">
            <v>1697</v>
          </cell>
          <cell r="BA347">
            <v>87.025641025641022</v>
          </cell>
          <cell r="BE347">
            <v>93.051643192488271</v>
          </cell>
          <cell r="BL347">
            <v>253</v>
          </cell>
          <cell r="BN347">
            <v>165897693</v>
          </cell>
          <cell r="BO347">
            <v>48975525</v>
          </cell>
          <cell r="BP347">
            <v>26492630</v>
          </cell>
          <cell r="BR347">
            <v>119640856</v>
          </cell>
          <cell r="CE347">
            <v>144671987</v>
          </cell>
          <cell r="CP347">
            <v>47372817</v>
          </cell>
          <cell r="CQ347">
            <v>339</v>
          </cell>
          <cell r="CT347">
            <v>270</v>
          </cell>
          <cell r="DE347">
            <v>1.7165585095248063E-2</v>
          </cell>
          <cell r="DF347">
            <v>2.4597027423068872E-2</v>
          </cell>
          <cell r="DP347">
            <v>0</v>
          </cell>
          <cell r="DU347">
            <v>0</v>
          </cell>
          <cell r="EF347">
            <v>63</v>
          </cell>
          <cell r="EH347">
            <v>1395</v>
          </cell>
          <cell r="EI347">
            <v>956</v>
          </cell>
        </row>
        <row r="348">
          <cell r="A348">
            <v>240189</v>
          </cell>
          <cell r="R348">
            <v>10400</v>
          </cell>
          <cell r="T348">
            <v>11151</v>
          </cell>
          <cell r="U348">
            <v>1209</v>
          </cell>
          <cell r="AC348">
            <v>22</v>
          </cell>
          <cell r="AN348">
            <v>20</v>
          </cell>
          <cell r="AS348">
            <v>25</v>
          </cell>
          <cell r="AT348">
            <v>22.5</v>
          </cell>
          <cell r="AU348">
            <v>81</v>
          </cell>
          <cell r="AV348">
            <v>60</v>
          </cell>
          <cell r="AW348">
            <v>29</v>
          </cell>
          <cell r="AY348">
            <v>2768</v>
          </cell>
          <cell r="AZ348">
            <v>2243</v>
          </cell>
          <cell r="BA348">
            <v>81.033236994219649</v>
          </cell>
          <cell r="BE348">
            <v>80.499835580401182</v>
          </cell>
          <cell r="BL348">
            <v>417</v>
          </cell>
          <cell r="BN348">
            <v>172896723</v>
          </cell>
          <cell r="BO348">
            <v>75624743</v>
          </cell>
          <cell r="BP348">
            <v>20744801</v>
          </cell>
          <cell r="BR348">
            <v>141032724</v>
          </cell>
          <cell r="CE348">
            <v>170444371</v>
          </cell>
          <cell r="CP348">
            <v>20782353</v>
          </cell>
          <cell r="CQ348">
            <v>472</v>
          </cell>
          <cell r="CT348">
            <v>348</v>
          </cell>
          <cell r="DE348">
            <v>4.441747572815534E-2</v>
          </cell>
          <cell r="DF348">
            <v>5.3640776699029127E-2</v>
          </cell>
          <cell r="DP348">
            <v>0</v>
          </cell>
          <cell r="DU348">
            <v>0</v>
          </cell>
          <cell r="EF348">
            <v>62</v>
          </cell>
          <cell r="EH348">
            <v>1017</v>
          </cell>
          <cell r="EI348">
            <v>922</v>
          </cell>
        </row>
        <row r="349">
          <cell r="A349">
            <v>230782</v>
          </cell>
          <cell r="R349">
            <v>11243</v>
          </cell>
          <cell r="T349">
            <v>25318</v>
          </cell>
          <cell r="U349">
            <v>637</v>
          </cell>
          <cell r="AC349">
            <v>21</v>
          </cell>
          <cell r="AN349"/>
          <cell r="AS349"/>
          <cell r="AT349"/>
          <cell r="AU349">
            <v>60</v>
          </cell>
          <cell r="AV349">
            <v>34</v>
          </cell>
          <cell r="AW349">
            <v>41</v>
          </cell>
          <cell r="AY349">
            <v>4996</v>
          </cell>
          <cell r="AZ349">
            <v>2505</v>
          </cell>
          <cell r="BA349">
            <v>50.140112089671739</v>
          </cell>
          <cell r="BE349"/>
          <cell r="BL349">
            <v>275</v>
          </cell>
          <cell r="BN349">
            <v>232741995</v>
          </cell>
          <cell r="BO349">
            <v>79758937</v>
          </cell>
          <cell r="BP349">
            <v>73372300</v>
          </cell>
          <cell r="BR349">
            <v>189256152</v>
          </cell>
          <cell r="CE349">
            <v>220497199</v>
          </cell>
          <cell r="CP349">
            <v>119910849</v>
          </cell>
          <cell r="CQ349">
            <v>518</v>
          </cell>
          <cell r="CT349">
            <v>413</v>
          </cell>
          <cell r="DE349">
            <v>1.2213446349450973E-2</v>
          </cell>
          <cell r="DF349">
            <v>9.6320554806395689E-2</v>
          </cell>
          <cell r="DP349">
            <v>0</v>
          </cell>
          <cell r="DU349">
            <v>0</v>
          </cell>
          <cell r="EF349">
            <v>25</v>
          </cell>
          <cell r="EH349">
            <v>7335</v>
          </cell>
          <cell r="EI349">
            <v>570</v>
          </cell>
        </row>
        <row r="350">
          <cell r="A350">
            <v>216764</v>
          </cell>
          <cell r="R350">
            <v>13632</v>
          </cell>
          <cell r="T350">
            <v>14212</v>
          </cell>
          <cell r="U350">
            <v>2385</v>
          </cell>
          <cell r="AC350">
            <v>19</v>
          </cell>
          <cell r="AN350">
            <v>21</v>
          </cell>
          <cell r="AS350">
            <v>25</v>
          </cell>
          <cell r="AT350">
            <v>23</v>
          </cell>
          <cell r="AU350">
            <v>88</v>
          </cell>
          <cell r="AV350">
            <v>71</v>
          </cell>
          <cell r="AW350">
            <v>24</v>
          </cell>
          <cell r="AY350">
            <v>4030</v>
          </cell>
          <cell r="AZ350">
            <v>3339</v>
          </cell>
          <cell r="BA350">
            <v>82.853598014888348</v>
          </cell>
          <cell r="BE350">
            <v>58.681875792141945</v>
          </cell>
          <cell r="BL350">
            <v>691</v>
          </cell>
          <cell r="BN350">
            <v>267967573</v>
          </cell>
          <cell r="BO350">
            <v>139784407</v>
          </cell>
          <cell r="BP350">
            <v>47957345</v>
          </cell>
          <cell r="BR350">
            <v>228306455</v>
          </cell>
          <cell r="CE350">
            <v>258541079</v>
          </cell>
          <cell r="CP350">
            <v>31492048</v>
          </cell>
          <cell r="CQ350">
            <v>679</v>
          </cell>
          <cell r="CT350">
            <v>584</v>
          </cell>
          <cell r="DE350">
            <v>0.10893534976200518</v>
          </cell>
          <cell r="DF350">
            <v>5.0491052599867449E-2</v>
          </cell>
          <cell r="DP350">
            <v>0</v>
          </cell>
          <cell r="DU350">
            <v>0</v>
          </cell>
          <cell r="EF350">
            <v>64</v>
          </cell>
          <cell r="EH350">
            <v>1412</v>
          </cell>
          <cell r="EI350">
            <v>1701</v>
          </cell>
        </row>
        <row r="351">
          <cell r="A351">
            <v>229814</v>
          </cell>
          <cell r="R351">
            <v>6370</v>
          </cell>
          <cell r="T351">
            <v>7278</v>
          </cell>
          <cell r="U351">
            <v>2211</v>
          </cell>
          <cell r="AC351">
            <v>21</v>
          </cell>
          <cell r="AN351">
            <v>18</v>
          </cell>
          <cell r="AS351">
            <v>23</v>
          </cell>
          <cell r="AT351">
            <v>20.5</v>
          </cell>
          <cell r="AU351">
            <v>64</v>
          </cell>
          <cell r="AV351">
            <v>40</v>
          </cell>
          <cell r="AW351">
            <v>42</v>
          </cell>
          <cell r="AY351">
            <v>1922</v>
          </cell>
          <cell r="AZ351">
            <v>1468</v>
          </cell>
          <cell r="BA351">
            <v>76.378772112382933</v>
          </cell>
          <cell r="BE351">
            <v>66.888608961669973</v>
          </cell>
          <cell r="BL351">
            <v>452</v>
          </cell>
          <cell r="BN351">
            <v>142616414</v>
          </cell>
          <cell r="BO351">
            <v>48189367</v>
          </cell>
          <cell r="BP351">
            <v>34020416</v>
          </cell>
          <cell r="BR351">
            <v>108147650</v>
          </cell>
          <cell r="CE351">
            <v>148659648</v>
          </cell>
          <cell r="CP351">
            <v>71798985</v>
          </cell>
          <cell r="CQ351">
            <v>318</v>
          </cell>
          <cell r="CT351">
            <v>195</v>
          </cell>
          <cell r="DE351">
            <v>5.8067235746654018E-2</v>
          </cell>
          <cell r="DF351">
            <v>0.24196437980819896</v>
          </cell>
          <cell r="DP351">
            <v>0</v>
          </cell>
          <cell r="DU351">
            <v>2</v>
          </cell>
          <cell r="EF351">
            <v>52</v>
          </cell>
          <cell r="EH351">
            <v>1571</v>
          </cell>
          <cell r="EI351">
            <v>1794</v>
          </cell>
        </row>
        <row r="352">
          <cell r="A352">
            <v>200004</v>
          </cell>
          <cell r="R352">
            <v>8114</v>
          </cell>
          <cell r="T352">
            <v>8821</v>
          </cell>
          <cell r="U352">
            <v>1519</v>
          </cell>
          <cell r="AC352">
            <v>16</v>
          </cell>
          <cell r="AN352">
            <v>20</v>
          </cell>
          <cell r="AS352">
            <v>24</v>
          </cell>
          <cell r="AT352">
            <v>22</v>
          </cell>
          <cell r="AU352">
            <v>80</v>
          </cell>
          <cell r="AV352">
            <v>57</v>
          </cell>
          <cell r="AW352">
            <v>41</v>
          </cell>
          <cell r="AY352">
            <v>2633</v>
          </cell>
          <cell r="AZ352">
            <v>2077</v>
          </cell>
          <cell r="BA352">
            <v>78.883402962400311</v>
          </cell>
          <cell r="BE352">
            <v>40.267811740776317</v>
          </cell>
          <cell r="BL352">
            <v>518</v>
          </cell>
          <cell r="BN352">
            <v>221776074</v>
          </cell>
          <cell r="BO352">
            <v>54131549</v>
          </cell>
          <cell r="BP352">
            <v>85513070</v>
          </cell>
          <cell r="BR352">
            <v>145639540</v>
          </cell>
          <cell r="CE352">
            <v>210738172</v>
          </cell>
          <cell r="CP352">
            <v>62775569</v>
          </cell>
          <cell r="CQ352">
            <v>456</v>
          </cell>
          <cell r="CT352">
            <v>326</v>
          </cell>
          <cell r="DE352">
            <v>6.3926499032882014E-2</v>
          </cell>
          <cell r="DF352">
            <v>5.5512572533849128E-2</v>
          </cell>
          <cell r="DP352">
            <v>35</v>
          </cell>
          <cell r="DU352">
            <v>3</v>
          </cell>
          <cell r="EF352">
            <v>58</v>
          </cell>
          <cell r="EH352">
            <v>1645</v>
          </cell>
          <cell r="EI352">
            <v>1203</v>
          </cell>
        </row>
        <row r="353">
          <cell r="A353">
            <v>149772</v>
          </cell>
          <cell r="R353">
            <v>8988</v>
          </cell>
          <cell r="T353">
            <v>9141</v>
          </cell>
          <cell r="U353">
            <v>1953</v>
          </cell>
          <cell r="AC353">
            <v>14</v>
          </cell>
          <cell r="AN353">
            <v>18</v>
          </cell>
          <cell r="AS353">
            <v>23</v>
          </cell>
          <cell r="AT353">
            <v>20.5</v>
          </cell>
          <cell r="AU353">
            <v>68</v>
          </cell>
          <cell r="AV353">
            <v>53</v>
          </cell>
          <cell r="AW353">
            <v>52</v>
          </cell>
          <cell r="AY353">
            <v>2837</v>
          </cell>
          <cell r="AZ353">
            <v>2264</v>
          </cell>
          <cell r="BA353">
            <v>79.802608389143458</v>
          </cell>
          <cell r="BE353">
            <v>60.0717109497104</v>
          </cell>
          <cell r="BL353">
            <v>566</v>
          </cell>
          <cell r="BN353">
            <v>317012330</v>
          </cell>
          <cell r="BO353">
            <v>75644261</v>
          </cell>
          <cell r="BP353">
            <v>51465200</v>
          </cell>
          <cell r="BR353">
            <v>249303413</v>
          </cell>
          <cell r="CE353">
            <v>313745671</v>
          </cell>
          <cell r="CP353">
            <v>43220221</v>
          </cell>
          <cell r="CQ353">
            <v>632</v>
          </cell>
          <cell r="CT353">
            <v>491</v>
          </cell>
          <cell r="DE353">
            <v>0.17081305210023437</v>
          </cell>
          <cell r="DF353">
            <v>9.4555615648098071E-2</v>
          </cell>
          <cell r="DP353">
            <v>0</v>
          </cell>
          <cell r="DU353">
            <v>7</v>
          </cell>
          <cell r="EF353">
            <v>70</v>
          </cell>
          <cell r="EH353">
            <v>1395</v>
          </cell>
          <cell r="EI353">
            <v>1322</v>
          </cell>
        </row>
        <row r="354">
          <cell r="A354">
            <v>157951</v>
          </cell>
          <cell r="R354">
            <v>14180</v>
          </cell>
          <cell r="T354">
            <v>17310</v>
          </cell>
          <cell r="U354">
            <v>2753</v>
          </cell>
          <cell r="AC354">
            <v>18</v>
          </cell>
          <cell r="AN354">
            <v>19</v>
          </cell>
          <cell r="AS354">
            <v>26</v>
          </cell>
          <cell r="AT354">
            <v>22.5</v>
          </cell>
          <cell r="AU354">
            <v>72</v>
          </cell>
          <cell r="AV354">
            <v>43</v>
          </cell>
          <cell r="AW354">
            <v>41</v>
          </cell>
          <cell r="AY354">
            <v>3960</v>
          </cell>
          <cell r="AZ354">
            <v>2863</v>
          </cell>
          <cell r="BA354">
            <v>72.297979797979792</v>
          </cell>
          <cell r="BE354">
            <v>92.698448141118689</v>
          </cell>
          <cell r="BL354">
            <v>824</v>
          </cell>
          <cell r="BN354">
            <v>328373776</v>
          </cell>
          <cell r="BO354">
            <v>134271809</v>
          </cell>
          <cell r="BP354">
            <v>74151083</v>
          </cell>
          <cell r="BR354">
            <v>312157687</v>
          </cell>
          <cell r="CE354">
            <v>342474650</v>
          </cell>
          <cell r="CP354">
            <v>15992204</v>
          </cell>
          <cell r="CQ354">
            <v>776</v>
          </cell>
          <cell r="CT354">
            <v>590</v>
          </cell>
          <cell r="DE354">
            <v>8.9019588296864877E-2</v>
          </cell>
          <cell r="DF354">
            <v>2.9606738772865474E-2</v>
          </cell>
          <cell r="DP354">
            <v>9</v>
          </cell>
          <cell r="DU354">
            <v>20</v>
          </cell>
          <cell r="EF354">
            <v>49</v>
          </cell>
          <cell r="EH354">
            <v>2751</v>
          </cell>
          <cell r="EI354">
            <v>2092</v>
          </cell>
        </row>
        <row r="355">
          <cell r="A355">
            <v>237011</v>
          </cell>
          <cell r="R355">
            <v>13999</v>
          </cell>
          <cell r="T355">
            <v>14402</v>
          </cell>
          <cell r="U355">
            <v>930</v>
          </cell>
          <cell r="AC355">
            <v>18</v>
          </cell>
          <cell r="AN355">
            <v>21</v>
          </cell>
          <cell r="AS355">
            <v>27</v>
          </cell>
          <cell r="AT355">
            <v>24</v>
          </cell>
          <cell r="AU355">
            <v>82</v>
          </cell>
          <cell r="AV355">
            <v>71</v>
          </cell>
          <cell r="AW355">
            <v>26</v>
          </cell>
          <cell r="AY355">
            <v>3612</v>
          </cell>
          <cell r="AZ355">
            <v>3344</v>
          </cell>
          <cell r="BA355">
            <v>92.580287929125134</v>
          </cell>
          <cell r="BE355">
            <v>82.381959126145176</v>
          </cell>
          <cell r="BL355">
            <v>268</v>
          </cell>
          <cell r="BN355">
            <v>283211237</v>
          </cell>
          <cell r="BO355">
            <v>116203799</v>
          </cell>
          <cell r="BP355">
            <v>49623384</v>
          </cell>
          <cell r="BR355">
            <v>219330063</v>
          </cell>
          <cell r="CE355">
            <v>281884034</v>
          </cell>
          <cell r="CP355">
            <v>59623156</v>
          </cell>
          <cell r="CQ355">
            <v>598</v>
          </cell>
          <cell r="CT355">
            <v>484</v>
          </cell>
          <cell r="DE355">
            <v>1.6827550221758414E-2</v>
          </cell>
          <cell r="DF355">
            <v>7.7158883381163584E-2</v>
          </cell>
          <cell r="DP355">
            <v>0</v>
          </cell>
          <cell r="DU355">
            <v>0</v>
          </cell>
          <cell r="EF355">
            <v>47</v>
          </cell>
          <cell r="EH355">
            <v>1148</v>
          </cell>
          <cell r="EI355">
            <v>646</v>
          </cell>
        </row>
        <row r="356">
          <cell r="A356">
            <v>187444</v>
          </cell>
          <cell r="R356">
            <v>8031</v>
          </cell>
          <cell r="T356">
            <v>9398</v>
          </cell>
          <cell r="U356">
            <v>1464</v>
          </cell>
          <cell r="AC356">
            <v>14</v>
          </cell>
          <cell r="AN356">
            <v>19</v>
          </cell>
          <cell r="AS356">
            <v>23</v>
          </cell>
          <cell r="AT356">
            <v>21</v>
          </cell>
          <cell r="AU356">
            <v>75</v>
          </cell>
          <cell r="AV356">
            <v>49</v>
          </cell>
          <cell r="AW356">
            <v>47</v>
          </cell>
          <cell r="AY356">
            <v>2409</v>
          </cell>
          <cell r="AZ356">
            <v>2134</v>
          </cell>
          <cell r="BA356">
            <v>88.584474885844742</v>
          </cell>
          <cell r="BE356">
            <v>74.286874428991979</v>
          </cell>
          <cell r="BL356">
            <v>269</v>
          </cell>
          <cell r="BN356">
            <v>231233883</v>
          </cell>
          <cell r="BO356">
            <v>96321043</v>
          </cell>
          <cell r="BP356">
            <v>62520405</v>
          </cell>
          <cell r="BR356">
            <v>195773262</v>
          </cell>
          <cell r="CE356">
            <v>223257591</v>
          </cell>
          <cell r="CP356">
            <v>15301931</v>
          </cell>
          <cell r="CQ356">
            <v>411</v>
          </cell>
          <cell r="CT356">
            <v>385</v>
          </cell>
          <cell r="DE356">
            <v>0.14546124102375252</v>
          </cell>
          <cell r="DF356">
            <v>0.25731909408948628</v>
          </cell>
          <cell r="DP356">
            <v>6</v>
          </cell>
          <cell r="DU356">
            <v>0</v>
          </cell>
          <cell r="EF356">
            <v>64</v>
          </cell>
          <cell r="EH356">
            <v>1864</v>
          </cell>
          <cell r="EI356">
            <v>1205</v>
          </cell>
        </row>
        <row r="357">
          <cell r="A357">
            <v>218964</v>
          </cell>
          <cell r="R357">
            <v>5017</v>
          </cell>
          <cell r="T357">
            <v>5073</v>
          </cell>
          <cell r="U357">
            <v>958</v>
          </cell>
          <cell r="AC357">
            <v>14</v>
          </cell>
          <cell r="AN357">
            <v>19</v>
          </cell>
          <cell r="AS357">
            <v>25</v>
          </cell>
          <cell r="AT357">
            <v>22</v>
          </cell>
          <cell r="AU357">
            <v>77</v>
          </cell>
          <cell r="AV357">
            <v>55</v>
          </cell>
          <cell r="AW357">
            <v>46</v>
          </cell>
          <cell r="AY357">
            <v>1238</v>
          </cell>
          <cell r="AZ357">
            <v>909</v>
          </cell>
          <cell r="BA357">
            <v>73.424878836833614</v>
          </cell>
          <cell r="BE357">
            <v>67.104183757178021</v>
          </cell>
          <cell r="BL357">
            <v>329</v>
          </cell>
          <cell r="BN357">
            <v>120431835</v>
          </cell>
          <cell r="BO357">
            <v>46756169</v>
          </cell>
          <cell r="BP357">
            <v>14552512</v>
          </cell>
          <cell r="BR357">
            <v>107329375</v>
          </cell>
          <cell r="CE357">
            <v>120285358</v>
          </cell>
          <cell r="CP357">
            <v>42924353</v>
          </cell>
          <cell r="CQ357">
            <v>282</v>
          </cell>
          <cell r="CT357">
            <v>242</v>
          </cell>
          <cell r="DE357">
            <v>0.27972143923064169</v>
          </cell>
          <cell r="DF357">
            <v>3.8136295805007464E-2</v>
          </cell>
          <cell r="DP357">
            <v>0</v>
          </cell>
          <cell r="DU357">
            <v>0</v>
          </cell>
          <cell r="EF357">
            <v>64</v>
          </cell>
          <cell r="EH357">
            <v>374</v>
          </cell>
          <cell r="EI357">
            <v>639</v>
          </cell>
        </row>
        <row r="358">
          <cell r="A358">
            <v>168430</v>
          </cell>
          <cell r="R358">
            <v>4290</v>
          </cell>
          <cell r="T358">
            <v>5514</v>
          </cell>
          <cell r="U358">
            <v>792</v>
          </cell>
          <cell r="AC358">
            <v>17</v>
          </cell>
          <cell r="AN358">
            <v>19</v>
          </cell>
          <cell r="AS358">
            <v>24</v>
          </cell>
          <cell r="AT358">
            <v>21.5</v>
          </cell>
          <cell r="AU358">
            <v>77</v>
          </cell>
          <cell r="AV358">
            <v>51</v>
          </cell>
          <cell r="AW358">
            <v>35</v>
          </cell>
          <cell r="AY358">
            <v>1271</v>
          </cell>
          <cell r="AZ358">
            <v>1079</v>
          </cell>
          <cell r="BA358">
            <v>84.893784421715182</v>
          </cell>
          <cell r="BE358">
            <v>68.566027545233595</v>
          </cell>
          <cell r="BL358">
            <v>192</v>
          </cell>
          <cell r="BN358">
            <v>100214995</v>
          </cell>
          <cell r="BO358">
            <v>36241758</v>
          </cell>
          <cell r="BP358">
            <v>31840805</v>
          </cell>
          <cell r="BR358">
            <v>78343768</v>
          </cell>
          <cell r="CE358">
            <v>90643256</v>
          </cell>
          <cell r="CP358">
            <v>11834998</v>
          </cell>
          <cell r="CQ358">
            <v>202</v>
          </cell>
          <cell r="CT358">
            <v>183</v>
          </cell>
          <cell r="DE358">
            <v>6.8506184586108465E-2</v>
          </cell>
          <cell r="DF358">
            <v>8.1826831588962895E-2</v>
          </cell>
          <cell r="DP358">
            <v>0</v>
          </cell>
          <cell r="DU358">
            <v>0</v>
          </cell>
          <cell r="EF358">
            <v>55</v>
          </cell>
          <cell r="EH358">
            <v>1091</v>
          </cell>
          <cell r="EI358">
            <v>552</v>
          </cell>
        </row>
        <row r="359">
          <cell r="A359">
            <v>206695</v>
          </cell>
          <cell r="R359">
            <v>9267</v>
          </cell>
          <cell r="T359">
            <v>11130</v>
          </cell>
          <cell r="U359">
            <v>1312</v>
          </cell>
          <cell r="AC359">
            <v>17</v>
          </cell>
          <cell r="AN359">
            <v>18</v>
          </cell>
          <cell r="AS359">
            <v>24</v>
          </cell>
          <cell r="AT359">
            <v>21</v>
          </cell>
          <cell r="AU359">
            <v>75</v>
          </cell>
          <cell r="AV359">
            <v>30</v>
          </cell>
          <cell r="AW359">
            <v>48</v>
          </cell>
          <cell r="AY359">
            <v>2299</v>
          </cell>
          <cell r="AZ359">
            <v>1711</v>
          </cell>
          <cell r="BA359">
            <v>74.423662461939983</v>
          </cell>
          <cell r="BE359">
            <v>71.102184283203613</v>
          </cell>
          <cell r="BL359">
            <v>356</v>
          </cell>
          <cell r="BN359">
            <v>200195583</v>
          </cell>
          <cell r="BO359">
            <v>84357825</v>
          </cell>
          <cell r="BP359">
            <v>38930258</v>
          </cell>
          <cell r="BR359">
            <v>167483816</v>
          </cell>
          <cell r="CE359">
            <v>200583344</v>
          </cell>
          <cell r="CP359">
            <v>232153783</v>
          </cell>
          <cell r="CQ359">
            <v>408</v>
          </cell>
          <cell r="CT359">
            <v>357</v>
          </cell>
          <cell r="DE359">
            <v>0.1154155280501527</v>
          </cell>
          <cell r="DF359">
            <v>3.8337887799389167E-2</v>
          </cell>
          <cell r="DP359">
            <v>23</v>
          </cell>
          <cell r="DU359">
            <v>7</v>
          </cell>
          <cell r="EF359">
            <v>63</v>
          </cell>
          <cell r="EH359">
            <v>2290</v>
          </cell>
          <cell r="EI359">
            <v>950</v>
          </cell>
        </row>
        <row r="360">
          <cell r="R360" t="e">
            <v>#N/A</v>
          </cell>
          <cell r="AN360"/>
          <cell r="AS360"/>
          <cell r="AT360"/>
          <cell r="BA360"/>
          <cell r="BE360"/>
          <cell r="BL360" t="e">
            <v>#N/A</v>
          </cell>
          <cell r="BN360"/>
          <cell r="BO360"/>
          <cell r="BP360"/>
          <cell r="BR360"/>
          <cell r="CE360"/>
          <cell r="CP360"/>
          <cell r="DE360" t="e">
            <v>#N/A</v>
          </cell>
          <cell r="DF360" t="e">
            <v>#N/A</v>
          </cell>
          <cell r="DP360" t="e">
            <v>#N/A</v>
          </cell>
          <cell r="DU360" t="e">
            <v>#N/A</v>
          </cell>
          <cell r="EF360" t="e">
            <v>#N/A</v>
          </cell>
          <cell r="EH360" t="e">
            <v>#N/A</v>
          </cell>
          <cell r="EI360" t="e">
            <v>#N/A</v>
          </cell>
        </row>
        <row r="361">
          <cell r="A361">
            <v>100724</v>
          </cell>
          <cell r="R361">
            <v>4668</v>
          </cell>
          <cell r="T361">
            <v>4764</v>
          </cell>
          <cell r="U361">
            <v>619</v>
          </cell>
          <cell r="AC361">
            <v>16</v>
          </cell>
          <cell r="AN361">
            <v>16</v>
          </cell>
          <cell r="AS361">
            <v>19</v>
          </cell>
          <cell r="AT361">
            <v>17.5</v>
          </cell>
          <cell r="AU361">
            <v>60</v>
          </cell>
          <cell r="AV361">
            <v>27</v>
          </cell>
          <cell r="AW361">
            <v>81</v>
          </cell>
          <cell r="AY361">
            <v>706</v>
          </cell>
          <cell r="AZ361">
            <v>529</v>
          </cell>
          <cell r="BA361">
            <v>74.929178470254953</v>
          </cell>
          <cell r="BE361">
            <v>46.385830540928673</v>
          </cell>
          <cell r="BL361">
            <v>136</v>
          </cell>
          <cell r="BN361">
            <v>133529156</v>
          </cell>
          <cell r="BO361">
            <v>42073093</v>
          </cell>
          <cell r="BP361">
            <v>41880782</v>
          </cell>
          <cell r="BR361">
            <v>132799940</v>
          </cell>
          <cell r="CE361">
            <v>143364693</v>
          </cell>
          <cell r="CP361">
            <v>86468050</v>
          </cell>
          <cell r="CQ361">
            <v>245</v>
          </cell>
          <cell r="CT361">
            <v>178</v>
          </cell>
          <cell r="DE361">
            <v>0.90339959130596326</v>
          </cell>
          <cell r="DF361">
            <v>1.1331971019877391E-2</v>
          </cell>
          <cell r="DP361">
            <v>38</v>
          </cell>
          <cell r="DU361">
            <v>3</v>
          </cell>
          <cell r="EF361">
            <v>77</v>
          </cell>
          <cell r="EH361">
            <v>464</v>
          </cell>
          <cell r="EI361">
            <v>477</v>
          </cell>
        </row>
        <row r="362">
          <cell r="A362">
            <v>138716</v>
          </cell>
          <cell r="R362">
            <v>2745</v>
          </cell>
          <cell r="T362">
            <v>2991</v>
          </cell>
          <cell r="U362">
            <v>501</v>
          </cell>
          <cell r="AC362">
            <v>18</v>
          </cell>
          <cell r="AN362">
            <v>17</v>
          </cell>
          <cell r="AS362">
            <v>20</v>
          </cell>
          <cell r="AT362">
            <v>18.5</v>
          </cell>
          <cell r="AU362">
            <v>78</v>
          </cell>
          <cell r="AV362">
            <v>31</v>
          </cell>
          <cell r="AW362">
            <v>80</v>
          </cell>
          <cell r="AY362">
            <v>741</v>
          </cell>
          <cell r="AZ362">
            <v>566</v>
          </cell>
          <cell r="BA362">
            <v>76.383265856950061</v>
          </cell>
          <cell r="BE362">
            <v>63.70673952641166</v>
          </cell>
          <cell r="BL362">
            <v>175</v>
          </cell>
          <cell r="BN362">
            <v>71328521</v>
          </cell>
          <cell r="BO362">
            <v>15737721</v>
          </cell>
          <cell r="BP362">
            <v>19326043</v>
          </cell>
          <cell r="BR362">
            <v>54098667</v>
          </cell>
          <cell r="CE362">
            <v>68056370</v>
          </cell>
          <cell r="CP362">
            <v>1840783</v>
          </cell>
          <cell r="CQ362">
            <v>163</v>
          </cell>
          <cell r="CT362">
            <v>130</v>
          </cell>
          <cell r="DE362">
            <v>0.88659793814432986</v>
          </cell>
          <cell r="DF362">
            <v>1.5463917525773196E-2</v>
          </cell>
          <cell r="DP362">
            <v>0</v>
          </cell>
          <cell r="DU362">
            <v>0</v>
          </cell>
          <cell r="EF362">
            <v>87</v>
          </cell>
          <cell r="EH362">
            <v>625</v>
          </cell>
          <cell r="EI362">
            <v>438</v>
          </cell>
        </row>
        <row r="363">
          <cell r="A363">
            <v>175342</v>
          </cell>
          <cell r="R363">
            <v>2757</v>
          </cell>
          <cell r="T363">
            <v>2911</v>
          </cell>
          <cell r="U363">
            <v>607</v>
          </cell>
          <cell r="AC363">
            <v>17</v>
          </cell>
          <cell r="AN363">
            <v>16</v>
          </cell>
          <cell r="AS363">
            <v>20</v>
          </cell>
          <cell r="AT363">
            <v>18</v>
          </cell>
          <cell r="AU363">
            <v>76</v>
          </cell>
          <cell r="AV363">
            <v>34</v>
          </cell>
          <cell r="AW363">
            <v>74</v>
          </cell>
          <cell r="AY363">
            <v>500</v>
          </cell>
          <cell r="AZ363">
            <v>347</v>
          </cell>
          <cell r="BA363">
            <v>69.399999999999991</v>
          </cell>
          <cell r="BE363">
            <v>80.564784053156146</v>
          </cell>
          <cell r="BL363">
            <v>119</v>
          </cell>
          <cell r="BN363">
            <v>91534753</v>
          </cell>
          <cell r="BO363">
            <v>13426474</v>
          </cell>
          <cell r="BP363">
            <v>30105034</v>
          </cell>
          <cell r="BR363">
            <v>71222282</v>
          </cell>
          <cell r="CE363">
            <v>81973567</v>
          </cell>
          <cell r="CP363">
            <v>12925602</v>
          </cell>
          <cell r="CQ363">
            <v>161</v>
          </cell>
          <cell r="CT363">
            <v>98</v>
          </cell>
          <cell r="DE363">
            <v>0.91301876065946563</v>
          </cell>
          <cell r="DF363">
            <v>3.1267765776009098E-3</v>
          </cell>
          <cell r="DP363">
            <v>0</v>
          </cell>
          <cell r="DU363">
            <v>0</v>
          </cell>
          <cell r="EF363">
            <v>82</v>
          </cell>
          <cell r="EH363">
            <v>560</v>
          </cell>
          <cell r="EI363">
            <v>501</v>
          </cell>
        </row>
        <row r="364">
          <cell r="A364">
            <v>420574</v>
          </cell>
          <cell r="R364">
            <v>3502</v>
          </cell>
          <cell r="T364">
            <v>3680</v>
          </cell>
          <cell r="U364">
            <v>398</v>
          </cell>
          <cell r="AC364">
            <v>18</v>
          </cell>
          <cell r="AN364">
            <v>21</v>
          </cell>
          <cell r="AS364">
            <v>27</v>
          </cell>
          <cell r="AT364">
            <v>24</v>
          </cell>
          <cell r="AU364">
            <v>85</v>
          </cell>
          <cell r="AV364">
            <v>58</v>
          </cell>
          <cell r="AW364">
            <v>32</v>
          </cell>
          <cell r="AY364">
            <v>862</v>
          </cell>
          <cell r="AZ364">
            <v>706</v>
          </cell>
          <cell r="BA364">
            <v>81.902552204176331</v>
          </cell>
          <cell r="BE364">
            <v>79.503105590062106</v>
          </cell>
          <cell r="BL364">
            <v>150</v>
          </cell>
          <cell r="BN364"/>
          <cell r="BO364"/>
          <cell r="BP364"/>
          <cell r="BR364">
            <v>0</v>
          </cell>
          <cell r="CE364"/>
          <cell r="CP364"/>
          <cell r="CQ364">
            <v>194</v>
          </cell>
          <cell r="CT364">
            <v>96</v>
          </cell>
          <cell r="DE364">
            <v>4.0215792054928888E-2</v>
          </cell>
          <cell r="DF364">
            <v>0.17900931829328101</v>
          </cell>
          <cell r="DP364">
            <v>0</v>
          </cell>
          <cell r="DU364">
            <v>6</v>
          </cell>
          <cell r="EF364">
            <v>50</v>
          </cell>
          <cell r="EH364">
            <v>1001</v>
          </cell>
          <cell r="EI364">
            <v>217</v>
          </cell>
        </row>
        <row r="365">
          <cell r="A365">
            <v>407009</v>
          </cell>
          <cell r="R365">
            <v>2957</v>
          </cell>
          <cell r="T365">
            <v>3236</v>
          </cell>
          <cell r="U365">
            <v>383</v>
          </cell>
          <cell r="AC365">
            <v>12</v>
          </cell>
          <cell r="AN365">
            <v>21</v>
          </cell>
          <cell r="AS365">
            <v>27</v>
          </cell>
          <cell r="AT365">
            <v>24</v>
          </cell>
          <cell r="AU365">
            <v>85</v>
          </cell>
          <cell r="AV365">
            <v>71</v>
          </cell>
          <cell r="AW365">
            <v>42</v>
          </cell>
          <cell r="AY365">
            <v>1112</v>
          </cell>
          <cell r="AZ365">
            <v>941</v>
          </cell>
          <cell r="BA365">
            <v>84.622302158273371</v>
          </cell>
          <cell r="BE365">
            <v>75.53426676492262</v>
          </cell>
          <cell r="BL365">
            <v>158</v>
          </cell>
          <cell r="BN365"/>
          <cell r="BO365"/>
          <cell r="BP365"/>
          <cell r="BR365">
            <v>0</v>
          </cell>
          <cell r="CE365"/>
          <cell r="CP365"/>
          <cell r="CQ365">
            <v>233</v>
          </cell>
          <cell r="CT365">
            <v>126</v>
          </cell>
          <cell r="DE365">
            <v>5.7750759878419454E-2</v>
          </cell>
          <cell r="DF365">
            <v>0.26747720364741639</v>
          </cell>
          <cell r="DP365">
            <v>0</v>
          </cell>
          <cell r="DU365">
            <v>13</v>
          </cell>
          <cell r="EF365">
            <v>59</v>
          </cell>
          <cell r="EH365">
            <v>936</v>
          </cell>
          <cell r="EI365">
            <v>286</v>
          </cell>
        </row>
        <row r="366">
          <cell r="A366">
            <v>409698</v>
          </cell>
          <cell r="R366">
            <v>6469</v>
          </cell>
          <cell r="T366">
            <v>6648</v>
          </cell>
          <cell r="U366">
            <v>454</v>
          </cell>
          <cell r="AC366">
            <v>22</v>
          </cell>
          <cell r="AN366"/>
          <cell r="AS366"/>
          <cell r="AT366"/>
          <cell r="AU366">
            <v>82</v>
          </cell>
          <cell r="AV366">
            <v>53</v>
          </cell>
          <cell r="AW366">
            <v>50</v>
          </cell>
          <cell r="AY366">
            <v>1396</v>
          </cell>
          <cell r="AZ366">
            <v>1202</v>
          </cell>
          <cell r="BA366">
            <v>86.103151862464173</v>
          </cell>
          <cell r="BE366">
            <v>48.685817106869742</v>
          </cell>
          <cell r="BL366">
            <v>194</v>
          </cell>
          <cell r="BN366">
            <v>136139942</v>
          </cell>
          <cell r="BO366">
            <v>29256771</v>
          </cell>
          <cell r="BP366">
            <v>61017113</v>
          </cell>
          <cell r="BR366">
            <v>135248718</v>
          </cell>
          <cell r="CE366">
            <v>137520627</v>
          </cell>
          <cell r="CP366">
            <v>18321907</v>
          </cell>
          <cell r="CQ366">
            <v>226</v>
          </cell>
          <cell r="CT366">
            <v>147</v>
          </cell>
          <cell r="DE366">
            <v>5.7026189805688542E-2</v>
          </cell>
          <cell r="DF366">
            <v>0.40960292875246407</v>
          </cell>
          <cell r="DP366">
            <v>0</v>
          </cell>
          <cell r="DU366">
            <v>0</v>
          </cell>
          <cell r="EF366">
            <v>46</v>
          </cell>
          <cell r="EH366">
            <v>1099</v>
          </cell>
          <cell r="EI366">
            <v>377</v>
          </cell>
        </row>
        <row r="367">
          <cell r="A367">
            <v>366711</v>
          </cell>
          <cell r="R367">
            <v>10582</v>
          </cell>
          <cell r="T367">
            <v>12184</v>
          </cell>
          <cell r="U367">
            <v>609</v>
          </cell>
          <cell r="AC367">
            <v>24</v>
          </cell>
          <cell r="AN367">
            <v>17</v>
          </cell>
          <cell r="AS367">
            <v>23</v>
          </cell>
          <cell r="AT367">
            <v>20</v>
          </cell>
          <cell r="AU367">
            <v>81</v>
          </cell>
          <cell r="AV367">
            <v>51</v>
          </cell>
          <cell r="AW367">
            <v>49</v>
          </cell>
          <cell r="AY367">
            <v>2358</v>
          </cell>
          <cell r="AZ367">
            <v>2163</v>
          </cell>
          <cell r="BA367">
            <v>91.730279898218825</v>
          </cell>
          <cell r="BE367">
            <v>54.038489575739902</v>
          </cell>
          <cell r="BL367">
            <v>195</v>
          </cell>
          <cell r="BN367">
            <v>200773905</v>
          </cell>
          <cell r="BO367">
            <v>69597033</v>
          </cell>
          <cell r="BP367">
            <v>64457567</v>
          </cell>
          <cell r="BR367">
            <v>198773710</v>
          </cell>
          <cell r="CE367">
            <v>201564454</v>
          </cell>
          <cell r="CP367">
            <v>21766956</v>
          </cell>
          <cell r="CQ367">
            <v>341</v>
          </cell>
          <cell r="CT367">
            <v>246</v>
          </cell>
          <cell r="DE367">
            <v>3.3064957398577344E-2</v>
          </cell>
          <cell r="DF367">
            <v>0.41366372234815912</v>
          </cell>
          <cell r="DP367">
            <v>0</v>
          </cell>
          <cell r="DU367">
            <v>0</v>
          </cell>
          <cell r="EF367">
            <v>40</v>
          </cell>
          <cell r="EH367">
            <v>2184</v>
          </cell>
          <cell r="EI367">
            <v>467</v>
          </cell>
        </row>
        <row r="368">
          <cell r="A368">
            <v>206914</v>
          </cell>
          <cell r="R368">
            <v>3329</v>
          </cell>
          <cell r="T368">
            <v>4740</v>
          </cell>
          <cell r="U368">
            <v>437</v>
          </cell>
          <cell r="AC368">
            <v>18</v>
          </cell>
          <cell r="AN368"/>
          <cell r="AS368"/>
          <cell r="AT368"/>
          <cell r="AU368">
            <v>65</v>
          </cell>
          <cell r="AV368">
            <v>22</v>
          </cell>
          <cell r="AW368">
            <v>52</v>
          </cell>
          <cell r="AY368">
            <v>1262</v>
          </cell>
          <cell r="AZ368">
            <v>529</v>
          </cell>
          <cell r="BA368">
            <v>41.917591125198101</v>
          </cell>
          <cell r="BE368"/>
          <cell r="BL368">
            <v>117</v>
          </cell>
          <cell r="BN368">
            <v>66962518</v>
          </cell>
          <cell r="BO368">
            <v>19358860</v>
          </cell>
          <cell r="BP368">
            <v>21783765</v>
          </cell>
          <cell r="BR368">
            <v>57524214</v>
          </cell>
          <cell r="CE368">
            <v>65299162</v>
          </cell>
          <cell r="CP368">
            <v>16397644</v>
          </cell>
          <cell r="CQ368">
            <v>173</v>
          </cell>
          <cell r="CT368">
            <v>123</v>
          </cell>
          <cell r="DE368">
            <v>0.13695190264632026</v>
          </cell>
          <cell r="DF368">
            <v>0.11454510334170369</v>
          </cell>
          <cell r="DP368">
            <v>0</v>
          </cell>
          <cell r="DU368">
            <v>0</v>
          </cell>
          <cell r="EF368">
            <v>42</v>
          </cell>
          <cell r="EH368">
            <v>1818</v>
          </cell>
          <cell r="EI368">
            <v>377</v>
          </cell>
        </row>
        <row r="369">
          <cell r="A369">
            <v>180948</v>
          </cell>
          <cell r="R369">
            <v>1853</v>
          </cell>
          <cell r="T369">
            <v>2362</v>
          </cell>
          <cell r="U369">
            <v>631</v>
          </cell>
          <cell r="AC369">
            <v>20</v>
          </cell>
          <cell r="AN369"/>
          <cell r="AS369"/>
          <cell r="AT369"/>
          <cell r="AU369">
            <v>65</v>
          </cell>
          <cell r="AV369">
            <v>42</v>
          </cell>
          <cell r="AW369">
            <v>41</v>
          </cell>
          <cell r="AY369">
            <v>628</v>
          </cell>
          <cell r="AZ369">
            <v>451</v>
          </cell>
          <cell r="BA369">
            <v>71.815286624203821</v>
          </cell>
          <cell r="BE369"/>
          <cell r="BL369">
            <v>177</v>
          </cell>
          <cell r="BN369">
            <v>44539275</v>
          </cell>
          <cell r="BO369">
            <v>8858299</v>
          </cell>
          <cell r="BP369">
            <v>16913568</v>
          </cell>
          <cell r="BR369">
            <v>31999464</v>
          </cell>
          <cell r="CE369">
            <v>38986936</v>
          </cell>
          <cell r="CP369">
            <v>18833476</v>
          </cell>
          <cell r="CQ369">
            <v>90</v>
          </cell>
          <cell r="CT369">
            <v>78</v>
          </cell>
          <cell r="DE369">
            <v>4.6775810223855664E-2</v>
          </cell>
          <cell r="DF369">
            <v>6.4149682592716334E-2</v>
          </cell>
          <cell r="DP369">
            <v>0</v>
          </cell>
          <cell r="DU369">
            <v>0</v>
          </cell>
          <cell r="EF369">
            <v>47</v>
          </cell>
          <cell r="EH369">
            <v>542</v>
          </cell>
          <cell r="EI369">
            <v>556</v>
          </cell>
        </row>
        <row r="370">
          <cell r="A370">
            <v>144005</v>
          </cell>
          <cell r="R370">
            <v>2997</v>
          </cell>
          <cell r="T370">
            <v>3462</v>
          </cell>
          <cell r="U370">
            <v>1305</v>
          </cell>
          <cell r="AC370">
            <v>11</v>
          </cell>
          <cell r="AN370">
            <v>16</v>
          </cell>
          <cell r="AS370">
            <v>20</v>
          </cell>
          <cell r="AT370">
            <v>18</v>
          </cell>
          <cell r="AU370">
            <v>58</v>
          </cell>
          <cell r="AV370">
            <v>11</v>
          </cell>
          <cell r="AW370">
            <v>84</v>
          </cell>
          <cell r="AY370">
            <v>947</v>
          </cell>
          <cell r="AZ370">
            <v>661</v>
          </cell>
          <cell r="BA370">
            <v>69.799366420274552</v>
          </cell>
          <cell r="BE370">
            <v>21.17967023627401</v>
          </cell>
          <cell r="BL370">
            <v>216</v>
          </cell>
          <cell r="BN370">
            <v>162605094</v>
          </cell>
          <cell r="BO370">
            <v>27832036</v>
          </cell>
          <cell r="BP370">
            <v>38008893</v>
          </cell>
          <cell r="BR370">
            <v>130890560</v>
          </cell>
          <cell r="CE370">
            <v>147493796</v>
          </cell>
          <cell r="CP370">
            <v>5072313</v>
          </cell>
          <cell r="CQ370">
            <v>255</v>
          </cell>
          <cell r="CT370">
            <v>112</v>
          </cell>
          <cell r="DE370">
            <v>0.69960142647367318</v>
          </cell>
          <cell r="DF370">
            <v>6.83868260960772E-2</v>
          </cell>
          <cell r="DP370">
            <v>63</v>
          </cell>
          <cell r="DU370">
            <v>7</v>
          </cell>
          <cell r="EF370">
            <v>92</v>
          </cell>
          <cell r="EH370">
            <v>1982</v>
          </cell>
          <cell r="EI370">
            <v>1067</v>
          </cell>
        </row>
        <row r="371">
          <cell r="A371">
            <v>139311</v>
          </cell>
          <cell r="R371">
            <v>3761</v>
          </cell>
          <cell r="T371">
            <v>6587</v>
          </cell>
          <cell r="U371">
            <v>425</v>
          </cell>
          <cell r="AC371">
            <v>18</v>
          </cell>
          <cell r="AN371">
            <v>0</v>
          </cell>
          <cell r="AS371"/>
          <cell r="AT371">
            <v>0</v>
          </cell>
          <cell r="AU371">
            <v>69</v>
          </cell>
          <cell r="AV371">
            <v>32</v>
          </cell>
          <cell r="AW371">
            <v>68</v>
          </cell>
          <cell r="AY371">
            <v>1213</v>
          </cell>
          <cell r="AZ371">
            <v>1028</v>
          </cell>
          <cell r="BA371">
            <v>84.748557295960424</v>
          </cell>
          <cell r="BE371">
            <v>38.572458543619319</v>
          </cell>
          <cell r="BL371">
            <v>137</v>
          </cell>
          <cell r="BN371">
            <v>89093776</v>
          </cell>
          <cell r="BO371">
            <v>26720928</v>
          </cell>
          <cell r="BP371">
            <v>24192783</v>
          </cell>
          <cell r="BR371">
            <v>72998118</v>
          </cell>
          <cell r="CE371">
            <v>87086235</v>
          </cell>
          <cell r="CP371">
            <v>7802618</v>
          </cell>
          <cell r="CQ371">
            <v>225</v>
          </cell>
          <cell r="CT371">
            <v>169</v>
          </cell>
          <cell r="DE371">
            <v>0.62421563034797489</v>
          </cell>
          <cell r="DF371">
            <v>3.3371363377067885E-2</v>
          </cell>
          <cell r="DP371">
            <v>0</v>
          </cell>
          <cell r="DU371">
            <v>0</v>
          </cell>
          <cell r="EF371">
            <v>63</v>
          </cell>
          <cell r="EH371">
            <v>2824</v>
          </cell>
          <cell r="EI371">
            <v>379</v>
          </cell>
        </row>
        <row r="372">
          <cell r="A372">
            <v>128106</v>
          </cell>
          <cell r="R372">
            <v>3776</v>
          </cell>
          <cell r="T372">
            <v>5006</v>
          </cell>
          <cell r="U372">
            <v>2557</v>
          </cell>
          <cell r="AC372">
            <v>16</v>
          </cell>
          <cell r="AN372">
            <v>18</v>
          </cell>
          <cell r="AS372">
            <v>23</v>
          </cell>
          <cell r="AT372">
            <v>20.5</v>
          </cell>
          <cell r="AU372">
            <v>64</v>
          </cell>
          <cell r="AV372">
            <v>33</v>
          </cell>
          <cell r="AW372">
            <v>45</v>
          </cell>
          <cell r="AY372">
            <v>952</v>
          </cell>
          <cell r="AZ372">
            <v>852</v>
          </cell>
          <cell r="BA372">
            <v>89.495798319327733</v>
          </cell>
          <cell r="BE372">
            <v>95.888637099384908</v>
          </cell>
          <cell r="BL372">
            <v>100</v>
          </cell>
          <cell r="BN372">
            <v>90365216</v>
          </cell>
          <cell r="BO372">
            <v>33106680</v>
          </cell>
          <cell r="BP372">
            <v>0</v>
          </cell>
          <cell r="BR372">
            <v>57166090</v>
          </cell>
          <cell r="CE372">
            <v>81680837</v>
          </cell>
          <cell r="CP372">
            <v>12800152</v>
          </cell>
          <cell r="CQ372">
            <v>174</v>
          </cell>
          <cell r="CT372">
            <v>123</v>
          </cell>
          <cell r="DE372">
            <v>4.6277932037551234E-2</v>
          </cell>
          <cell r="DF372">
            <v>0.2153907179690599</v>
          </cell>
          <cell r="DP372">
            <v>0</v>
          </cell>
          <cell r="DU372">
            <v>0</v>
          </cell>
          <cell r="EF372">
            <v>66</v>
          </cell>
          <cell r="EH372">
            <v>963</v>
          </cell>
          <cell r="EI372">
            <v>2510</v>
          </cell>
        </row>
        <row r="373">
          <cell r="A373">
            <v>130934</v>
          </cell>
          <cell r="R373">
            <v>3901</v>
          </cell>
          <cell r="T373">
            <v>3943</v>
          </cell>
          <cell r="U373">
            <v>345</v>
          </cell>
          <cell r="AC373">
            <v>15</v>
          </cell>
          <cell r="AN373">
            <v>16</v>
          </cell>
          <cell r="AS373">
            <v>20</v>
          </cell>
          <cell r="AT373">
            <v>18</v>
          </cell>
          <cell r="AU373">
            <v>72</v>
          </cell>
          <cell r="AV373">
            <v>42</v>
          </cell>
          <cell r="AW373">
            <v>59</v>
          </cell>
          <cell r="AY373">
            <v>650</v>
          </cell>
          <cell r="AZ373">
            <v>535</v>
          </cell>
          <cell r="BA373">
            <v>82.307692307692307</v>
          </cell>
          <cell r="BE373">
            <v>44.429431273799288</v>
          </cell>
          <cell r="BL373">
            <v>109</v>
          </cell>
          <cell r="BN373">
            <v>119850311</v>
          </cell>
          <cell r="BO373">
            <v>23404926</v>
          </cell>
          <cell r="BP373">
            <v>34620600</v>
          </cell>
          <cell r="BR373">
            <v>102695846</v>
          </cell>
          <cell r="CE373">
            <v>124236042</v>
          </cell>
          <cell r="CP373">
            <v>22620492</v>
          </cell>
          <cell r="CQ373">
            <v>221</v>
          </cell>
          <cell r="CT373">
            <v>185</v>
          </cell>
          <cell r="DE373">
            <v>0.68236940298507465</v>
          </cell>
          <cell r="DF373">
            <v>5.4804104477611942E-2</v>
          </cell>
          <cell r="DP373">
            <v>0</v>
          </cell>
          <cell r="DU373">
            <v>6</v>
          </cell>
          <cell r="EF373">
            <v>65</v>
          </cell>
          <cell r="EH373">
            <v>221</v>
          </cell>
          <cell r="EI373">
            <v>264</v>
          </cell>
        </row>
        <row r="374">
          <cell r="A374">
            <v>212115</v>
          </cell>
          <cell r="R374">
            <v>5987</v>
          </cell>
          <cell r="T374">
            <v>6167</v>
          </cell>
          <cell r="U374">
            <v>661</v>
          </cell>
          <cell r="AC374">
            <v>22</v>
          </cell>
          <cell r="AN374">
            <v>17</v>
          </cell>
          <cell r="AS374">
            <v>22</v>
          </cell>
          <cell r="AT374">
            <v>19.5</v>
          </cell>
          <cell r="AU374">
            <v>72</v>
          </cell>
          <cell r="AV374">
            <v>55</v>
          </cell>
          <cell r="AW374">
            <v>36</v>
          </cell>
          <cell r="AY374">
            <v>1578</v>
          </cell>
          <cell r="AZ374">
            <v>1350</v>
          </cell>
          <cell r="BA374">
            <v>85.551330798479086</v>
          </cell>
          <cell r="BE374">
            <v>84.035439652290194</v>
          </cell>
          <cell r="BL374">
            <v>228</v>
          </cell>
          <cell r="BN374">
            <v>121297216</v>
          </cell>
          <cell r="BO374">
            <v>57075187</v>
          </cell>
          <cell r="BP374">
            <v>22114652</v>
          </cell>
          <cell r="BR374">
            <v>100645280</v>
          </cell>
          <cell r="CE374">
            <v>117621189</v>
          </cell>
          <cell r="CP374">
            <v>16812627</v>
          </cell>
          <cell r="CQ374">
            <v>275</v>
          </cell>
          <cell r="CT374">
            <v>214</v>
          </cell>
          <cell r="DE374">
            <v>0.13210310486233157</v>
          </cell>
          <cell r="DF374">
            <v>0.10984182776801406</v>
          </cell>
          <cell r="DP374">
            <v>0</v>
          </cell>
          <cell r="DU374">
            <v>0</v>
          </cell>
          <cell r="EF374">
            <v>67</v>
          </cell>
          <cell r="EH374">
            <v>629</v>
          </cell>
          <cell r="EI374">
            <v>395</v>
          </cell>
        </row>
        <row r="375">
          <cell r="A375">
            <v>187648</v>
          </cell>
          <cell r="R375">
            <v>2967</v>
          </cell>
          <cell r="T375">
            <v>4574</v>
          </cell>
          <cell r="U375">
            <v>1151</v>
          </cell>
          <cell r="AC375">
            <v>19</v>
          </cell>
          <cell r="AN375">
            <v>17</v>
          </cell>
          <cell r="AS375">
            <v>23</v>
          </cell>
          <cell r="AT375">
            <v>20</v>
          </cell>
          <cell r="AU375">
            <v>57</v>
          </cell>
          <cell r="AV375">
            <v>33</v>
          </cell>
          <cell r="AW375">
            <v>57</v>
          </cell>
          <cell r="AY375">
            <v>1045</v>
          </cell>
          <cell r="AZ375">
            <v>715</v>
          </cell>
          <cell r="BA375">
            <v>68.421052631578945</v>
          </cell>
          <cell r="BE375">
            <v>49.8320738874895</v>
          </cell>
          <cell r="BL375">
            <v>226</v>
          </cell>
          <cell r="BN375">
            <v>81383847</v>
          </cell>
          <cell r="BO375">
            <v>15480971</v>
          </cell>
          <cell r="BP375">
            <v>32254211</v>
          </cell>
          <cell r="BR375">
            <v>65471710</v>
          </cell>
          <cell r="CE375">
            <v>74902355</v>
          </cell>
          <cell r="CP375">
            <v>21202644</v>
          </cell>
          <cell r="CQ375">
            <v>150</v>
          </cell>
          <cell r="CT375">
            <v>113</v>
          </cell>
          <cell r="DE375">
            <v>4.5764192139737994E-2</v>
          </cell>
          <cell r="DF375">
            <v>0.32943231441048038</v>
          </cell>
          <cell r="DP375">
            <v>0</v>
          </cell>
          <cell r="DU375">
            <v>0</v>
          </cell>
          <cell r="EF375">
            <v>33</v>
          </cell>
          <cell r="EH375">
            <v>1250</v>
          </cell>
          <cell r="EI375">
            <v>961</v>
          </cell>
        </row>
        <row r="376">
          <cell r="A376">
            <v>198543</v>
          </cell>
          <cell r="R376">
            <v>4374</v>
          </cell>
          <cell r="T376">
            <v>5506</v>
          </cell>
          <cell r="U376">
            <v>598</v>
          </cell>
          <cell r="AC376">
            <v>17</v>
          </cell>
          <cell r="AN376">
            <v>16</v>
          </cell>
          <cell r="AS376">
            <v>19</v>
          </cell>
          <cell r="AT376">
            <v>17.5</v>
          </cell>
          <cell r="AU376">
            <v>79</v>
          </cell>
          <cell r="AV376">
            <v>32</v>
          </cell>
          <cell r="AW376">
            <v>80</v>
          </cell>
          <cell r="AY376">
            <v>1089</v>
          </cell>
          <cell r="AZ376">
            <v>912</v>
          </cell>
          <cell r="BA376">
            <v>83.746556473829202</v>
          </cell>
          <cell r="BE376">
            <v>60.385493279229017</v>
          </cell>
          <cell r="BL376">
            <v>169</v>
          </cell>
          <cell r="BN376">
            <v>111437254</v>
          </cell>
          <cell r="BO376">
            <v>17582214</v>
          </cell>
          <cell r="BP376">
            <v>49320614</v>
          </cell>
          <cell r="BR376">
            <v>89099975</v>
          </cell>
          <cell r="CE376">
            <v>112820060</v>
          </cell>
          <cell r="CP376">
            <v>19244680</v>
          </cell>
          <cell r="CQ376">
            <v>255</v>
          </cell>
          <cell r="CT376">
            <v>212</v>
          </cell>
          <cell r="DE376">
            <v>0.6263106159895151</v>
          </cell>
          <cell r="DF376">
            <v>6.5039318479685457E-2</v>
          </cell>
          <cell r="DP376">
            <v>0</v>
          </cell>
          <cell r="DU376">
            <v>8</v>
          </cell>
          <cell r="EF376">
            <v>67</v>
          </cell>
          <cell r="EH376">
            <v>2428</v>
          </cell>
          <cell r="EI376">
            <v>536</v>
          </cell>
        </row>
        <row r="377">
          <cell r="A377">
            <v>169910</v>
          </cell>
          <cell r="R377">
            <v>10055</v>
          </cell>
          <cell r="T377">
            <v>13348</v>
          </cell>
          <cell r="U377">
            <v>1367</v>
          </cell>
          <cell r="AC377">
            <v>16</v>
          </cell>
          <cell r="AN377">
            <v>19</v>
          </cell>
          <cell r="AS377">
            <v>24</v>
          </cell>
          <cell r="AT377">
            <v>21.5</v>
          </cell>
          <cell r="AU377">
            <v>80</v>
          </cell>
          <cell r="AV377">
            <v>41</v>
          </cell>
          <cell r="AW377">
            <v>47</v>
          </cell>
          <cell r="AY377">
            <v>3449</v>
          </cell>
          <cell r="AZ377">
            <v>2423</v>
          </cell>
          <cell r="BA377">
            <v>70.252247028124089</v>
          </cell>
          <cell r="BE377">
            <v>78.178110129163841</v>
          </cell>
          <cell r="BL377">
            <v>144</v>
          </cell>
          <cell r="BN377">
            <v>252506777</v>
          </cell>
          <cell r="BO377">
            <v>120715410</v>
          </cell>
          <cell r="BP377">
            <v>50263844</v>
          </cell>
          <cell r="BR377">
            <v>226037916</v>
          </cell>
          <cell r="CE377">
            <v>252619381</v>
          </cell>
          <cell r="CP377">
            <v>46322161</v>
          </cell>
          <cell r="CQ377">
            <v>622</v>
          </cell>
          <cell r="CT377">
            <v>496</v>
          </cell>
          <cell r="DE377">
            <v>7.0676180767923882E-2</v>
          </cell>
          <cell r="DF377">
            <v>4.7570506286102619E-2</v>
          </cell>
          <cell r="DP377">
            <v>163</v>
          </cell>
          <cell r="DU377">
            <v>24</v>
          </cell>
          <cell r="EF377">
            <v>63</v>
          </cell>
          <cell r="EH377">
            <v>3163</v>
          </cell>
          <cell r="EI377">
            <v>722</v>
          </cell>
        </row>
        <row r="378">
          <cell r="A378">
            <v>139764</v>
          </cell>
          <cell r="R378">
            <v>1875</v>
          </cell>
          <cell r="T378">
            <v>2435</v>
          </cell>
          <cell r="U378">
            <v>320</v>
          </cell>
          <cell r="AC378">
            <v>17</v>
          </cell>
          <cell r="AN378">
            <v>18</v>
          </cell>
          <cell r="AS378">
            <v>22</v>
          </cell>
          <cell r="AT378">
            <v>20</v>
          </cell>
          <cell r="AU378">
            <v>74</v>
          </cell>
          <cell r="AV378">
            <v>33</v>
          </cell>
          <cell r="AW378">
            <v>48</v>
          </cell>
          <cell r="AY378">
            <v>621</v>
          </cell>
          <cell r="AZ378">
            <v>526</v>
          </cell>
          <cell r="BA378">
            <v>84.702093397745571</v>
          </cell>
          <cell r="BE378">
            <v>71.636675235646962</v>
          </cell>
          <cell r="BL378">
            <v>95</v>
          </cell>
          <cell r="BN378">
            <v>41977202</v>
          </cell>
          <cell r="BO378">
            <v>10910431</v>
          </cell>
          <cell r="BP378">
            <v>12080506</v>
          </cell>
          <cell r="BR378">
            <v>32454403</v>
          </cell>
          <cell r="CE378">
            <v>43066445</v>
          </cell>
          <cell r="CP378">
            <v>12232011</v>
          </cell>
          <cell r="CQ378">
            <v>107</v>
          </cell>
          <cell r="CT378">
            <v>77</v>
          </cell>
          <cell r="DE378">
            <v>0.27150635208711432</v>
          </cell>
          <cell r="DF378">
            <v>3.0852994555353903E-2</v>
          </cell>
          <cell r="DP378">
            <v>0</v>
          </cell>
          <cell r="DU378">
            <v>0</v>
          </cell>
          <cell r="EF378">
            <v>59</v>
          </cell>
          <cell r="EH378">
            <v>666</v>
          </cell>
          <cell r="EI378">
            <v>270</v>
          </cell>
        </row>
        <row r="379">
          <cell r="A379">
            <v>107071</v>
          </cell>
          <cell r="R379">
            <v>2822</v>
          </cell>
          <cell r="T379">
            <v>3099</v>
          </cell>
          <cell r="U379">
            <v>428</v>
          </cell>
          <cell r="AC379">
            <v>15</v>
          </cell>
          <cell r="AN379">
            <v>18</v>
          </cell>
          <cell r="AS379">
            <v>24</v>
          </cell>
          <cell r="AT379">
            <v>21</v>
          </cell>
          <cell r="AU379">
            <v>58</v>
          </cell>
          <cell r="AV379">
            <v>34</v>
          </cell>
          <cell r="AW379">
            <v>59</v>
          </cell>
          <cell r="AY379">
            <v>660</v>
          </cell>
          <cell r="AZ379">
            <v>547</v>
          </cell>
          <cell r="BA379">
            <v>82.878787878787875</v>
          </cell>
          <cell r="BE379">
            <v>63.338615953512942</v>
          </cell>
          <cell r="BL379">
            <v>109</v>
          </cell>
          <cell r="BN379">
            <v>58356515</v>
          </cell>
          <cell r="BO379">
            <v>11125811</v>
          </cell>
          <cell r="BP379">
            <v>21020861</v>
          </cell>
          <cell r="BR379">
            <v>46502320</v>
          </cell>
          <cell r="CE379">
            <v>58389322</v>
          </cell>
          <cell r="CP379">
            <v>16150544</v>
          </cell>
          <cell r="CQ379">
            <v>182</v>
          </cell>
          <cell r="CT379">
            <v>130</v>
          </cell>
          <cell r="DE379">
            <v>0.23419336546640204</v>
          </cell>
          <cell r="DF379">
            <v>3.8559682449673942E-2</v>
          </cell>
          <cell r="DP379">
            <v>0</v>
          </cell>
          <cell r="DU379">
            <v>0</v>
          </cell>
          <cell r="EF379">
            <v>61</v>
          </cell>
          <cell r="EH379">
            <v>461</v>
          </cell>
          <cell r="EI379">
            <v>289</v>
          </cell>
        </row>
        <row r="380">
          <cell r="A380">
            <v>115755</v>
          </cell>
          <cell r="R380">
            <v>8098</v>
          </cell>
          <cell r="T380">
            <v>8259</v>
          </cell>
          <cell r="U380">
            <v>531</v>
          </cell>
          <cell r="AC380">
            <v>23</v>
          </cell>
          <cell r="AN380">
            <v>18</v>
          </cell>
          <cell r="AS380">
            <v>24</v>
          </cell>
          <cell r="AT380">
            <v>21</v>
          </cell>
          <cell r="AU380">
            <v>75</v>
          </cell>
          <cell r="AV380">
            <v>46</v>
          </cell>
          <cell r="AW380">
            <v>52</v>
          </cell>
          <cell r="AY380">
            <v>1836</v>
          </cell>
          <cell r="AZ380">
            <v>1658</v>
          </cell>
          <cell r="BA380">
            <v>90.305010893246191</v>
          </cell>
          <cell r="BE380">
            <v>77.001075434014439</v>
          </cell>
          <cell r="BL380">
            <v>178</v>
          </cell>
          <cell r="BN380">
            <v>157770536</v>
          </cell>
          <cell r="BO380">
            <v>36070983</v>
          </cell>
          <cell r="BP380">
            <v>67974347</v>
          </cell>
          <cell r="BR380">
            <v>143181873</v>
          </cell>
          <cell r="CE380">
            <v>154626114</v>
          </cell>
          <cell r="CP380">
            <v>28200383</v>
          </cell>
          <cell r="CQ380">
            <v>280</v>
          </cell>
          <cell r="CT380">
            <v>222</v>
          </cell>
          <cell r="DE380">
            <v>3.2992036405005691E-2</v>
          </cell>
          <cell r="DF380">
            <v>0.31467576791808871</v>
          </cell>
          <cell r="DP380">
            <v>0</v>
          </cell>
          <cell r="DU380">
            <v>0</v>
          </cell>
          <cell r="EF380">
            <v>55</v>
          </cell>
          <cell r="EH380">
            <v>1517</v>
          </cell>
          <cell r="EI380">
            <v>423</v>
          </cell>
        </row>
        <row r="381">
          <cell r="A381">
            <v>151360</v>
          </cell>
          <cell r="R381">
            <v>3051</v>
          </cell>
          <cell r="T381">
            <v>5486</v>
          </cell>
          <cell r="U381">
            <v>362</v>
          </cell>
          <cell r="AC381">
            <v>15</v>
          </cell>
          <cell r="AN381">
            <v>16</v>
          </cell>
          <cell r="AS381">
            <v>22</v>
          </cell>
          <cell r="AT381">
            <v>19</v>
          </cell>
          <cell r="AU381">
            <v>66</v>
          </cell>
          <cell r="AV381">
            <v>24</v>
          </cell>
          <cell r="AW381">
            <v>39</v>
          </cell>
          <cell r="AY381">
            <v>697</v>
          </cell>
          <cell r="AZ381">
            <v>533</v>
          </cell>
          <cell r="BA381">
            <v>76.470588235294116</v>
          </cell>
          <cell r="BE381">
            <v>79.275270184361091</v>
          </cell>
          <cell r="BL381">
            <v>89</v>
          </cell>
          <cell r="BN381">
            <v>61178938</v>
          </cell>
          <cell r="BO381">
            <v>22195231</v>
          </cell>
          <cell r="BP381">
            <v>23874510</v>
          </cell>
          <cell r="BR381">
            <v>47761000</v>
          </cell>
          <cell r="CE381">
            <v>49565551</v>
          </cell>
          <cell r="CP381">
            <v>9372805</v>
          </cell>
          <cell r="CQ381">
            <v>153</v>
          </cell>
          <cell r="CT381">
            <v>102</v>
          </cell>
          <cell r="DE381">
            <v>0.15082079343365254</v>
          </cell>
          <cell r="DF381">
            <v>0.16621067031463749</v>
          </cell>
          <cell r="DP381">
            <v>0</v>
          </cell>
          <cell r="DU381">
            <v>0</v>
          </cell>
          <cell r="EF381">
            <v>36</v>
          </cell>
          <cell r="EH381">
            <v>1310</v>
          </cell>
          <cell r="EI381">
            <v>336</v>
          </cell>
        </row>
        <row r="382">
          <cell r="A382">
            <v>151342</v>
          </cell>
          <cell r="R382">
            <v>3955</v>
          </cell>
          <cell r="T382">
            <v>7016</v>
          </cell>
          <cell r="U382">
            <v>558</v>
          </cell>
          <cell r="AC382">
            <v>13</v>
          </cell>
          <cell r="AN382">
            <v>17</v>
          </cell>
          <cell r="AS382">
            <v>23</v>
          </cell>
          <cell r="AT382">
            <v>20</v>
          </cell>
          <cell r="AU382">
            <v>66</v>
          </cell>
          <cell r="AV382">
            <v>25</v>
          </cell>
          <cell r="AW382">
            <v>51</v>
          </cell>
          <cell r="AY382">
            <v>901</v>
          </cell>
          <cell r="AZ382">
            <v>795</v>
          </cell>
          <cell r="BA382">
            <v>88.235294117647058</v>
          </cell>
          <cell r="BE382">
            <v>76.207046541974776</v>
          </cell>
          <cell r="BL382">
            <v>95</v>
          </cell>
          <cell r="BN382">
            <v>80593036</v>
          </cell>
          <cell r="BO382">
            <v>27759596</v>
          </cell>
          <cell r="BP382">
            <v>26072371</v>
          </cell>
          <cell r="BR382">
            <v>62995194</v>
          </cell>
          <cell r="CE382">
            <v>69175101</v>
          </cell>
          <cell r="CP382">
            <v>13273187</v>
          </cell>
          <cell r="CQ382">
            <v>251</v>
          </cell>
          <cell r="CT382">
            <v>166</v>
          </cell>
          <cell r="DE382">
            <v>6.5355162397676261E-2</v>
          </cell>
          <cell r="DF382">
            <v>7.552152099287035E-2</v>
          </cell>
          <cell r="DP382">
            <v>0</v>
          </cell>
          <cell r="DU382">
            <v>0</v>
          </cell>
          <cell r="EF382">
            <v>37</v>
          </cell>
          <cell r="EH382">
            <v>1469</v>
          </cell>
          <cell r="EI382">
            <v>464</v>
          </cell>
        </row>
        <row r="383">
          <cell r="A383">
            <v>207209</v>
          </cell>
          <cell r="R383">
            <v>2122</v>
          </cell>
          <cell r="T383">
            <v>2159</v>
          </cell>
          <cell r="U383">
            <v>384</v>
          </cell>
          <cell r="AC383">
            <v>17</v>
          </cell>
          <cell r="AN383"/>
          <cell r="AS383"/>
          <cell r="AT383"/>
          <cell r="AU383">
            <v>64</v>
          </cell>
          <cell r="AV383">
            <v>13</v>
          </cell>
          <cell r="AW383">
            <v>78</v>
          </cell>
          <cell r="AY383">
            <v>370</v>
          </cell>
          <cell r="AZ383">
            <v>276</v>
          </cell>
          <cell r="BA383">
            <v>74.594594594594597</v>
          </cell>
          <cell r="BE383"/>
          <cell r="BL383">
            <v>65</v>
          </cell>
          <cell r="BN383">
            <v>61681626</v>
          </cell>
          <cell r="BO383">
            <v>7585473</v>
          </cell>
          <cell r="BP383">
            <v>18785998</v>
          </cell>
          <cell r="BR383">
            <v>55705145</v>
          </cell>
          <cell r="CE383">
            <v>59683968</v>
          </cell>
          <cell r="CP383">
            <v>45943343</v>
          </cell>
          <cell r="CQ383">
            <v>128</v>
          </cell>
          <cell r="CT383">
            <v>52</v>
          </cell>
          <cell r="DE383">
            <v>0.85096342902084154</v>
          </cell>
          <cell r="DF383">
            <v>1.3370035391270154E-2</v>
          </cell>
          <cell r="DP383">
            <v>17</v>
          </cell>
          <cell r="DU383">
            <v>0</v>
          </cell>
          <cell r="EF383">
            <v>75</v>
          </cell>
          <cell r="EH383">
            <v>420</v>
          </cell>
          <cell r="EI383">
            <v>364</v>
          </cell>
        </row>
        <row r="384">
          <cell r="A384">
            <v>213598</v>
          </cell>
          <cell r="R384">
            <v>1685</v>
          </cell>
          <cell r="T384">
            <v>1696</v>
          </cell>
          <cell r="U384">
            <v>208</v>
          </cell>
          <cell r="AC384">
            <v>17</v>
          </cell>
          <cell r="AN384">
            <v>15</v>
          </cell>
          <cell r="AS384">
            <v>19</v>
          </cell>
          <cell r="AT384">
            <v>17</v>
          </cell>
          <cell r="AU384">
            <v>77</v>
          </cell>
          <cell r="AV384">
            <v>42</v>
          </cell>
          <cell r="AW384">
            <v>66</v>
          </cell>
          <cell r="AY384">
            <v>384</v>
          </cell>
          <cell r="AZ384">
            <v>285</v>
          </cell>
          <cell r="BA384">
            <v>74.21875</v>
          </cell>
          <cell r="BE384">
            <v>91.380349608197704</v>
          </cell>
          <cell r="BL384">
            <v>99</v>
          </cell>
          <cell r="BN384"/>
          <cell r="BO384"/>
          <cell r="BP384"/>
          <cell r="BR384">
            <v>0</v>
          </cell>
          <cell r="CE384"/>
          <cell r="CP384"/>
          <cell r="CQ384">
            <v>93</v>
          </cell>
          <cell r="CT384">
            <v>82</v>
          </cell>
          <cell r="DE384">
            <v>0.86659663865546221</v>
          </cell>
          <cell r="DF384">
            <v>1.523109243697479E-2</v>
          </cell>
          <cell r="DP384">
            <v>0</v>
          </cell>
          <cell r="DU384">
            <v>0</v>
          </cell>
          <cell r="EF384">
            <v>86</v>
          </cell>
          <cell r="EH384">
            <v>194</v>
          </cell>
          <cell r="EI384">
            <v>190</v>
          </cell>
        </row>
        <row r="385">
          <cell r="A385">
            <v>213613</v>
          </cell>
          <cell r="R385">
            <v>4110</v>
          </cell>
          <cell r="T385">
            <v>4220</v>
          </cell>
          <cell r="U385">
            <v>387</v>
          </cell>
          <cell r="AC385">
            <v>19</v>
          </cell>
          <cell r="AN385">
            <v>17</v>
          </cell>
          <cell r="AS385">
            <v>23</v>
          </cell>
          <cell r="AT385">
            <v>20</v>
          </cell>
          <cell r="AU385">
            <v>70</v>
          </cell>
          <cell r="AV385">
            <v>51</v>
          </cell>
          <cell r="AW385">
            <v>44</v>
          </cell>
          <cell r="AY385">
            <v>1195</v>
          </cell>
          <cell r="AZ385">
            <v>953</v>
          </cell>
          <cell r="BA385">
            <v>79.7489539748954</v>
          </cell>
          <cell r="BE385">
            <v>91.742313323572475</v>
          </cell>
          <cell r="BL385">
            <v>156</v>
          </cell>
          <cell r="BN385">
            <v>90078383</v>
          </cell>
          <cell r="BO385">
            <v>35180980</v>
          </cell>
          <cell r="BP385">
            <v>21224569</v>
          </cell>
          <cell r="BR385">
            <v>75898033</v>
          </cell>
          <cell r="CE385">
            <v>91729713</v>
          </cell>
          <cell r="CP385">
            <v>10760192</v>
          </cell>
          <cell r="CQ385">
            <v>214</v>
          </cell>
          <cell r="CT385">
            <v>194</v>
          </cell>
          <cell r="DE385">
            <v>8.3351421749511614E-2</v>
          </cell>
          <cell r="DF385">
            <v>2.0620794443238551E-2</v>
          </cell>
          <cell r="DP385">
            <v>0</v>
          </cell>
          <cell r="DU385">
            <v>0</v>
          </cell>
          <cell r="EF385">
            <v>77</v>
          </cell>
          <cell r="EH385">
            <v>380</v>
          </cell>
          <cell r="EI385">
            <v>219</v>
          </cell>
        </row>
        <row r="386">
          <cell r="A386">
            <v>232566</v>
          </cell>
          <cell r="R386">
            <v>4302</v>
          </cell>
          <cell r="T386">
            <v>4613</v>
          </cell>
          <cell r="U386">
            <v>474</v>
          </cell>
          <cell r="AC386">
            <v>16</v>
          </cell>
          <cell r="AN386">
            <v>18</v>
          </cell>
          <cell r="AS386">
            <v>24</v>
          </cell>
          <cell r="AT386">
            <v>21</v>
          </cell>
          <cell r="AU386">
            <v>80</v>
          </cell>
          <cell r="AV386">
            <v>66</v>
          </cell>
          <cell r="AW386">
            <v>21</v>
          </cell>
          <cell r="AY386">
            <v>1082</v>
          </cell>
          <cell r="AZ386">
            <v>923</v>
          </cell>
          <cell r="BA386">
            <v>85.304990757855819</v>
          </cell>
          <cell r="BE386">
            <v>78.901611535199322</v>
          </cell>
          <cell r="BL386">
            <v>159</v>
          </cell>
          <cell r="BN386">
            <v>132152960</v>
          </cell>
          <cell r="BO386">
            <v>34000390</v>
          </cell>
          <cell r="BP386">
            <v>29284509</v>
          </cell>
          <cell r="BR386">
            <v>75219428</v>
          </cell>
          <cell r="CE386">
            <v>123553887</v>
          </cell>
          <cell r="CP386">
            <v>54057779</v>
          </cell>
          <cell r="CQ386">
            <v>246</v>
          </cell>
          <cell r="CT386">
            <v>201</v>
          </cell>
          <cell r="DE386">
            <v>9.1999213681934339E-2</v>
          </cell>
          <cell r="DF386">
            <v>4.7179083939453512E-2</v>
          </cell>
          <cell r="DP386">
            <v>0</v>
          </cell>
          <cell r="DU386">
            <v>0</v>
          </cell>
          <cell r="EF386">
            <v>54</v>
          </cell>
          <cell r="EH386">
            <v>223</v>
          </cell>
          <cell r="EI386">
            <v>311</v>
          </cell>
        </row>
        <row r="387">
          <cell r="A387">
            <v>159416</v>
          </cell>
          <cell r="R387">
            <v>2201</v>
          </cell>
          <cell r="T387">
            <v>2775</v>
          </cell>
          <cell r="U387">
            <v>1653</v>
          </cell>
          <cell r="AC387">
            <v>20</v>
          </cell>
          <cell r="AN387">
            <v>20</v>
          </cell>
          <cell r="AS387">
            <v>24</v>
          </cell>
          <cell r="AT387">
            <v>22</v>
          </cell>
          <cell r="AU387">
            <v>65</v>
          </cell>
          <cell r="AV387">
            <v>36</v>
          </cell>
          <cell r="AW387">
            <v>48</v>
          </cell>
          <cell r="AY387">
            <v>622</v>
          </cell>
          <cell r="AZ387">
            <v>455</v>
          </cell>
          <cell r="BA387">
            <v>73.151125401929264</v>
          </cell>
          <cell r="BE387">
            <v>75.545171339563865</v>
          </cell>
          <cell r="BL387">
            <v>167</v>
          </cell>
          <cell r="BN387">
            <v>39352393</v>
          </cell>
          <cell r="BO387">
            <v>15147127</v>
          </cell>
          <cell r="BP387">
            <v>7689823</v>
          </cell>
          <cell r="BR387">
            <v>35706184</v>
          </cell>
          <cell r="CE387">
            <v>40190365</v>
          </cell>
          <cell r="CP387">
            <v>20789533</v>
          </cell>
          <cell r="CQ387">
            <v>117</v>
          </cell>
          <cell r="CT387">
            <v>89</v>
          </cell>
          <cell r="DE387">
            <v>0.22583559168925021</v>
          </cell>
          <cell r="DF387">
            <v>4.1553748870822041E-2</v>
          </cell>
          <cell r="DP387">
            <v>0</v>
          </cell>
          <cell r="DU387">
            <v>0</v>
          </cell>
          <cell r="EF387">
            <v>36</v>
          </cell>
          <cell r="EH387">
            <v>769</v>
          </cell>
          <cell r="EI387">
            <v>1413</v>
          </cell>
        </row>
        <row r="388">
          <cell r="A388">
            <v>127565</v>
          </cell>
          <cell r="R388">
            <v>12604</v>
          </cell>
          <cell r="T388">
            <v>20186</v>
          </cell>
          <cell r="U388">
            <v>490</v>
          </cell>
          <cell r="AC388">
            <v>18</v>
          </cell>
          <cell r="AN388">
            <v>18</v>
          </cell>
          <cell r="AS388">
            <v>23</v>
          </cell>
          <cell r="AT388">
            <v>20.5</v>
          </cell>
          <cell r="AU388">
            <v>70</v>
          </cell>
          <cell r="AV388">
            <v>25</v>
          </cell>
          <cell r="AW388">
            <v>40</v>
          </cell>
          <cell r="AY388">
            <v>3557</v>
          </cell>
          <cell r="AZ388">
            <v>3360</v>
          </cell>
          <cell r="BA388">
            <v>94.461624964858032</v>
          </cell>
          <cell r="BE388">
            <v>65.21810971579643</v>
          </cell>
          <cell r="BL388">
            <v>197</v>
          </cell>
          <cell r="BN388">
            <v>186292204</v>
          </cell>
          <cell r="BO388">
            <v>101794541</v>
          </cell>
          <cell r="BP388">
            <v>0</v>
          </cell>
          <cell r="BR388">
            <v>157337653</v>
          </cell>
          <cell r="CE388">
            <v>182040278</v>
          </cell>
          <cell r="CP388">
            <v>3008576</v>
          </cell>
          <cell r="CQ388">
            <v>556</v>
          </cell>
          <cell r="CT388">
            <v>436</v>
          </cell>
          <cell r="DE388">
            <v>6.0504933255948926E-2</v>
          </cell>
          <cell r="DF388">
            <v>0.21899787192880635</v>
          </cell>
          <cell r="DP388">
            <v>0</v>
          </cell>
          <cell r="DU388">
            <v>0</v>
          </cell>
          <cell r="EF388">
            <v>47</v>
          </cell>
          <cell r="EH388">
            <v>8689</v>
          </cell>
          <cell r="EI388">
            <v>421</v>
          </cell>
        </row>
        <row r="389">
          <cell r="A389">
            <v>226833</v>
          </cell>
          <cell r="R389">
            <v>4248</v>
          </cell>
          <cell r="T389">
            <v>5287</v>
          </cell>
          <cell r="U389">
            <v>756</v>
          </cell>
          <cell r="AC389">
            <v>18</v>
          </cell>
          <cell r="AN389">
            <v>19</v>
          </cell>
          <cell r="AS389">
            <v>24</v>
          </cell>
          <cell r="AT389">
            <v>21.5</v>
          </cell>
          <cell r="AU389">
            <v>70</v>
          </cell>
          <cell r="AV389">
            <v>44</v>
          </cell>
          <cell r="AW389">
            <v>44</v>
          </cell>
          <cell r="AY389">
            <v>1239</v>
          </cell>
          <cell r="AZ389">
            <v>1012</v>
          </cell>
          <cell r="BA389">
            <v>81.678773204196929</v>
          </cell>
          <cell r="BE389">
            <v>75.99859845830413</v>
          </cell>
          <cell r="BL389">
            <v>189</v>
          </cell>
          <cell r="BN389">
            <v>92195281</v>
          </cell>
          <cell r="BO389">
            <v>32477812</v>
          </cell>
          <cell r="BP389">
            <v>22065105</v>
          </cell>
          <cell r="BR389">
            <v>93689250</v>
          </cell>
          <cell r="CE389">
            <v>102881262</v>
          </cell>
          <cell r="CP389">
            <v>20918741</v>
          </cell>
          <cell r="CQ389">
            <v>236</v>
          </cell>
          <cell r="CT389">
            <v>177</v>
          </cell>
          <cell r="DE389">
            <v>0.13552871090517954</v>
          </cell>
          <cell r="DF389">
            <v>0.16316399139500248</v>
          </cell>
          <cell r="DP389">
            <v>0</v>
          </cell>
          <cell r="DU389">
            <v>0</v>
          </cell>
          <cell r="EF389">
            <v>52</v>
          </cell>
          <cell r="EH389">
            <v>1403</v>
          </cell>
          <cell r="EI389">
            <v>575</v>
          </cell>
        </row>
        <row r="390">
          <cell r="A390">
            <v>174358</v>
          </cell>
          <cell r="R390">
            <v>4500</v>
          </cell>
          <cell r="T390">
            <v>5243</v>
          </cell>
          <cell r="U390">
            <v>601</v>
          </cell>
          <cell r="AC390">
            <v>18</v>
          </cell>
          <cell r="AN390">
            <v>20</v>
          </cell>
          <cell r="AS390">
            <v>25</v>
          </cell>
          <cell r="AT390">
            <v>22.5</v>
          </cell>
          <cell r="AU390">
            <v>74</v>
          </cell>
          <cell r="AV390">
            <v>43</v>
          </cell>
          <cell r="AW390">
            <v>30</v>
          </cell>
          <cell r="AY390">
            <v>1471</v>
          </cell>
          <cell r="AZ390">
            <v>1291</v>
          </cell>
          <cell r="BA390">
            <v>87.76342624065262</v>
          </cell>
          <cell r="BE390">
            <v>77.295818679171546</v>
          </cell>
          <cell r="BL390">
            <v>165</v>
          </cell>
          <cell r="BN390">
            <v>98983000</v>
          </cell>
          <cell r="BO390">
            <v>30394000</v>
          </cell>
          <cell r="BP390">
            <v>29271000</v>
          </cell>
          <cell r="BR390">
            <v>78146000</v>
          </cell>
          <cell r="CE390">
            <v>96776000</v>
          </cell>
          <cell r="CP390">
            <v>11603000</v>
          </cell>
          <cell r="CQ390">
            <v>218</v>
          </cell>
          <cell r="CT390">
            <v>187</v>
          </cell>
          <cell r="DE390">
            <v>2.6694045174537988E-2</v>
          </cell>
          <cell r="DF390">
            <v>2.4982888432580425E-2</v>
          </cell>
          <cell r="DP390">
            <v>0</v>
          </cell>
          <cell r="DU390">
            <v>0</v>
          </cell>
          <cell r="EF390">
            <v>62</v>
          </cell>
          <cell r="EH390">
            <v>943</v>
          </cell>
          <cell r="EI390">
            <v>477</v>
          </cell>
        </row>
        <row r="391">
          <cell r="A391">
            <v>200253</v>
          </cell>
          <cell r="R391">
            <v>2132</v>
          </cell>
          <cell r="T391">
            <v>3070</v>
          </cell>
          <cell r="U391">
            <v>284</v>
          </cell>
          <cell r="AC391">
            <v>12</v>
          </cell>
          <cell r="AN391">
            <v>19</v>
          </cell>
          <cell r="AS391">
            <v>24</v>
          </cell>
          <cell r="AT391">
            <v>21.5</v>
          </cell>
          <cell r="AU391">
            <v>75</v>
          </cell>
          <cell r="AV391">
            <v>43</v>
          </cell>
          <cell r="AW391">
            <v>19</v>
          </cell>
          <cell r="AY391">
            <v>768</v>
          </cell>
          <cell r="AZ391">
            <v>657</v>
          </cell>
          <cell r="BA391">
            <v>85.546875</v>
          </cell>
          <cell r="BE391">
            <v>56.785714285714285</v>
          </cell>
          <cell r="BL391">
            <v>108</v>
          </cell>
          <cell r="BN391">
            <v>61404535</v>
          </cell>
          <cell r="BO391">
            <v>14153131</v>
          </cell>
          <cell r="BP391">
            <v>22915106</v>
          </cell>
          <cell r="BR391">
            <v>52308571</v>
          </cell>
          <cell r="CE391">
            <v>56640133</v>
          </cell>
          <cell r="CP391">
            <v>16067983</v>
          </cell>
          <cell r="CQ391">
            <v>176</v>
          </cell>
          <cell r="CT391">
            <v>132</v>
          </cell>
          <cell r="DE391">
            <v>5.0983899821109124E-2</v>
          </cell>
          <cell r="DF391">
            <v>5.8139534883720929E-2</v>
          </cell>
          <cell r="DP391">
            <v>0</v>
          </cell>
          <cell r="DU391">
            <v>0</v>
          </cell>
          <cell r="EF391">
            <v>36</v>
          </cell>
          <cell r="EH391">
            <v>793</v>
          </cell>
          <cell r="EI391">
            <v>204</v>
          </cell>
        </row>
        <row r="392">
          <cell r="A392">
            <v>180179</v>
          </cell>
          <cell r="R392">
            <v>2874</v>
          </cell>
          <cell r="T392">
            <v>4030</v>
          </cell>
          <cell r="U392">
            <v>395</v>
          </cell>
          <cell r="AC392">
            <v>15</v>
          </cell>
          <cell r="AN392"/>
          <cell r="AS392"/>
          <cell r="AT392"/>
          <cell r="AU392">
            <v>53</v>
          </cell>
          <cell r="AV392">
            <v>25</v>
          </cell>
          <cell r="AW392">
            <v>44</v>
          </cell>
          <cell r="AY392">
            <v>1078</v>
          </cell>
          <cell r="AZ392">
            <v>582</v>
          </cell>
          <cell r="BA392">
            <v>53.988868274582558</v>
          </cell>
          <cell r="BE392"/>
          <cell r="BL392">
            <v>152</v>
          </cell>
          <cell r="BN392">
            <v>65572215</v>
          </cell>
          <cell r="BO392">
            <v>21754355</v>
          </cell>
          <cell r="BP392">
            <v>22197045</v>
          </cell>
          <cell r="BR392">
            <v>58066585</v>
          </cell>
          <cell r="CE392">
            <v>68616843</v>
          </cell>
          <cell r="CP392">
            <v>21747777</v>
          </cell>
          <cell r="CQ392">
            <v>157</v>
          </cell>
          <cell r="CT392">
            <v>129</v>
          </cell>
          <cell r="DE392">
            <v>9.7175141242937853E-3</v>
          </cell>
          <cell r="DF392">
            <v>4.949152542372881E-2</v>
          </cell>
          <cell r="DP392">
            <v>0</v>
          </cell>
          <cell r="DU392">
            <v>0</v>
          </cell>
          <cell r="EF392">
            <v>47</v>
          </cell>
          <cell r="EH392">
            <v>1634</v>
          </cell>
          <cell r="EI392">
            <v>365</v>
          </cell>
        </row>
        <row r="393">
          <cell r="A393">
            <v>159966</v>
          </cell>
          <cell r="R393">
            <v>4780</v>
          </cell>
          <cell r="T393">
            <v>5489</v>
          </cell>
          <cell r="U393">
            <v>669</v>
          </cell>
          <cell r="AC393">
            <v>19</v>
          </cell>
          <cell r="AN393">
            <v>20</v>
          </cell>
          <cell r="AS393">
            <v>24</v>
          </cell>
          <cell r="AT393">
            <v>22</v>
          </cell>
          <cell r="AU393">
            <v>65</v>
          </cell>
          <cell r="AV393">
            <v>44</v>
          </cell>
          <cell r="AW393">
            <v>43</v>
          </cell>
          <cell r="AY393">
            <v>1370</v>
          </cell>
          <cell r="AZ393">
            <v>958</v>
          </cell>
          <cell r="BA393">
            <v>69.927007299270073</v>
          </cell>
          <cell r="BE393">
            <v>90.204251771571492</v>
          </cell>
          <cell r="BL393">
            <v>203</v>
          </cell>
          <cell r="BN393">
            <v>92226875</v>
          </cell>
          <cell r="BO393">
            <v>33715001</v>
          </cell>
          <cell r="BP393">
            <v>15733026</v>
          </cell>
          <cell r="BR393">
            <v>67692697</v>
          </cell>
          <cell r="CE393">
            <v>88143239</v>
          </cell>
          <cell r="CP393">
            <v>8500663</v>
          </cell>
          <cell r="CQ393">
            <v>243</v>
          </cell>
          <cell r="CT393">
            <v>146</v>
          </cell>
          <cell r="DE393">
            <v>0.19194543683013965</v>
          </cell>
          <cell r="DF393">
            <v>3.2640467684313092E-2</v>
          </cell>
          <cell r="DP393">
            <v>0</v>
          </cell>
          <cell r="DU393">
            <v>0</v>
          </cell>
          <cell r="EF393">
            <v>49</v>
          </cell>
          <cell r="EH393">
            <v>912</v>
          </cell>
          <cell r="EI393">
            <v>476</v>
          </cell>
        </row>
        <row r="394">
          <cell r="A394">
            <v>232937</v>
          </cell>
          <cell r="R394">
            <v>4124</v>
          </cell>
          <cell r="T394">
            <v>4522</v>
          </cell>
          <cell r="U394">
            <v>585</v>
          </cell>
          <cell r="AC394">
            <v>16</v>
          </cell>
          <cell r="AN394">
            <v>14</v>
          </cell>
          <cell r="AS394">
            <v>19</v>
          </cell>
          <cell r="AT394">
            <v>16.5</v>
          </cell>
          <cell r="AU394">
            <v>72</v>
          </cell>
          <cell r="AV394">
            <v>33</v>
          </cell>
          <cell r="AW394">
            <v>71</v>
          </cell>
          <cell r="AY394">
            <v>1206</v>
          </cell>
          <cell r="AZ394">
            <v>992</v>
          </cell>
          <cell r="BA394">
            <v>82.255389718076287</v>
          </cell>
          <cell r="BE394">
            <v>78.936605316973413</v>
          </cell>
          <cell r="BL394">
            <v>189</v>
          </cell>
          <cell r="BN394">
            <v>158628988</v>
          </cell>
          <cell r="BO394">
            <v>26354021</v>
          </cell>
          <cell r="BP394">
            <v>51035437</v>
          </cell>
          <cell r="BR394">
            <v>100924015</v>
          </cell>
          <cell r="CE394">
            <v>149952724</v>
          </cell>
          <cell r="CP394">
            <v>8636517</v>
          </cell>
          <cell r="CQ394">
            <v>258</v>
          </cell>
          <cell r="CT394">
            <v>145</v>
          </cell>
          <cell r="DE394">
            <v>0.82984139416487179</v>
          </cell>
          <cell r="DF394">
            <v>2.7217544546700608E-2</v>
          </cell>
          <cell r="DP394">
            <v>0</v>
          </cell>
          <cell r="DU394">
            <v>10</v>
          </cell>
          <cell r="EF394">
            <v>76</v>
          </cell>
          <cell r="EH394">
            <v>1270</v>
          </cell>
          <cell r="EI394">
            <v>477</v>
          </cell>
        </row>
        <row r="395">
          <cell r="A395">
            <v>171456</v>
          </cell>
          <cell r="R395">
            <v>6857</v>
          </cell>
          <cell r="T395">
            <v>7507</v>
          </cell>
          <cell r="U395">
            <v>796</v>
          </cell>
          <cell r="AC395">
            <v>21</v>
          </cell>
          <cell r="AN395">
            <v>19</v>
          </cell>
          <cell r="AS395">
            <v>24</v>
          </cell>
          <cell r="AT395">
            <v>21.5</v>
          </cell>
          <cell r="AU395">
            <v>74</v>
          </cell>
          <cell r="AV395">
            <v>48</v>
          </cell>
          <cell r="AW395">
            <v>44</v>
          </cell>
          <cell r="AY395">
            <v>1691</v>
          </cell>
          <cell r="AZ395">
            <v>1332</v>
          </cell>
          <cell r="BA395">
            <v>78.769958604376114</v>
          </cell>
          <cell r="BE395">
            <v>69.87972508591065</v>
          </cell>
          <cell r="BL395">
            <v>137</v>
          </cell>
          <cell r="BN395">
            <v>166404390</v>
          </cell>
          <cell r="BO395">
            <v>60191614</v>
          </cell>
          <cell r="BP395">
            <v>44914789</v>
          </cell>
          <cell r="BR395">
            <v>125755158</v>
          </cell>
          <cell r="CE395">
            <v>163643225</v>
          </cell>
          <cell r="CP395">
            <v>15654906</v>
          </cell>
          <cell r="CQ395">
            <v>306</v>
          </cell>
          <cell r="CT395">
            <v>216</v>
          </cell>
          <cell r="DE395">
            <v>2.2160664819944598E-2</v>
          </cell>
          <cell r="DF395">
            <v>2.986872214862098E-2</v>
          </cell>
          <cell r="DP395">
            <v>0</v>
          </cell>
          <cell r="DU395">
            <v>0</v>
          </cell>
          <cell r="EF395">
            <v>62</v>
          </cell>
          <cell r="EH395">
            <v>1090</v>
          </cell>
          <cell r="EI395">
            <v>652</v>
          </cell>
        </row>
        <row r="396">
          <cell r="A396">
            <v>186201</v>
          </cell>
          <cell r="R396">
            <v>5041</v>
          </cell>
          <cell r="T396">
            <v>5661</v>
          </cell>
          <cell r="U396">
            <v>365</v>
          </cell>
          <cell r="AC396">
            <v>17</v>
          </cell>
          <cell r="AN396">
            <v>21</v>
          </cell>
          <cell r="AS396">
            <v>26</v>
          </cell>
          <cell r="AT396">
            <v>23.5</v>
          </cell>
          <cell r="AU396">
            <v>86</v>
          </cell>
          <cell r="AV396">
            <v>74</v>
          </cell>
          <cell r="AW396">
            <v>25</v>
          </cell>
          <cell r="AY396">
            <v>1358</v>
          </cell>
          <cell r="AZ396">
            <v>1250</v>
          </cell>
          <cell r="BA396">
            <v>92.047128129602356</v>
          </cell>
          <cell r="BE396">
            <v>53.236701379116234</v>
          </cell>
          <cell r="BL396">
            <v>108</v>
          </cell>
          <cell r="BN396">
            <v>168324000</v>
          </cell>
          <cell r="BO396">
            <v>55825000</v>
          </cell>
          <cell r="BP396">
            <v>37550000</v>
          </cell>
          <cell r="BR396">
            <v>105427000</v>
          </cell>
          <cell r="CE396">
            <v>144220000</v>
          </cell>
          <cell r="CP396"/>
          <cell r="CQ396">
            <v>215</v>
          </cell>
          <cell r="CT396">
            <v>203</v>
          </cell>
          <cell r="DE396">
            <v>5.3601062064387653E-2</v>
          </cell>
          <cell r="DF396">
            <v>0.12694988383670761</v>
          </cell>
          <cell r="DP396">
            <v>0</v>
          </cell>
          <cell r="DU396">
            <v>0</v>
          </cell>
          <cell r="EF396">
            <v>61</v>
          </cell>
          <cell r="EH396">
            <v>744</v>
          </cell>
          <cell r="EI396">
            <v>305</v>
          </cell>
        </row>
        <row r="397">
          <cell r="A397">
            <v>218733</v>
          </cell>
          <cell r="R397">
            <v>2503</v>
          </cell>
          <cell r="T397">
            <v>2650</v>
          </cell>
          <cell r="U397">
            <v>404</v>
          </cell>
          <cell r="AC397">
            <v>17</v>
          </cell>
          <cell r="AN397">
            <v>14</v>
          </cell>
          <cell r="AS397">
            <v>17</v>
          </cell>
          <cell r="AT397">
            <v>15.5</v>
          </cell>
          <cell r="AU397">
            <v>57</v>
          </cell>
          <cell r="AV397">
            <v>36</v>
          </cell>
          <cell r="AW397">
            <v>82</v>
          </cell>
          <cell r="AY397">
            <v>618</v>
          </cell>
          <cell r="AZ397">
            <v>487</v>
          </cell>
          <cell r="BA397">
            <v>78.80258899676376</v>
          </cell>
          <cell r="BE397">
            <v>94.88752556237219</v>
          </cell>
          <cell r="BL397">
            <v>101</v>
          </cell>
          <cell r="BN397">
            <v>94909431</v>
          </cell>
          <cell r="BO397">
            <v>28835570</v>
          </cell>
          <cell r="BP397">
            <v>19895148</v>
          </cell>
          <cell r="BR397">
            <v>86341878</v>
          </cell>
          <cell r="CE397">
            <v>100458490</v>
          </cell>
          <cell r="CP397">
            <v>764691</v>
          </cell>
          <cell r="CQ397">
            <v>136</v>
          </cell>
          <cell r="CT397">
            <v>109</v>
          </cell>
          <cell r="DE397">
            <v>0.8988212180746562</v>
          </cell>
          <cell r="DF397">
            <v>4.2567125081859856E-3</v>
          </cell>
          <cell r="DP397">
            <v>0</v>
          </cell>
          <cell r="DU397">
            <v>30</v>
          </cell>
          <cell r="EF397">
            <v>80</v>
          </cell>
          <cell r="EH397">
            <v>232</v>
          </cell>
          <cell r="EI397">
            <v>301</v>
          </cell>
        </row>
        <row r="398">
          <cell r="A398">
            <v>207847</v>
          </cell>
          <cell r="R398">
            <v>2656</v>
          </cell>
          <cell r="T398">
            <v>3263</v>
          </cell>
          <cell r="U398">
            <v>491</v>
          </cell>
          <cell r="AC398">
            <v>17</v>
          </cell>
          <cell r="AN398">
            <v>18</v>
          </cell>
          <cell r="AS398">
            <v>23</v>
          </cell>
          <cell r="AT398">
            <v>20.5</v>
          </cell>
          <cell r="AU398">
            <v>61</v>
          </cell>
          <cell r="AV398">
            <v>29</v>
          </cell>
          <cell r="AW398">
            <v>51</v>
          </cell>
          <cell r="AY398">
            <v>794</v>
          </cell>
          <cell r="AZ398">
            <v>655</v>
          </cell>
          <cell r="BA398">
            <v>82.493702770780857</v>
          </cell>
          <cell r="BE398">
            <v>72.216936251189338</v>
          </cell>
          <cell r="BL398">
            <v>139</v>
          </cell>
          <cell r="BN398">
            <v>55575269</v>
          </cell>
          <cell r="BO398">
            <v>15722123</v>
          </cell>
          <cell r="BP398">
            <v>18844628</v>
          </cell>
          <cell r="BR398">
            <v>46685480</v>
          </cell>
          <cell r="CE398">
            <v>55917561</v>
          </cell>
          <cell r="CP398">
            <v>21386405</v>
          </cell>
          <cell r="CQ398">
            <v>131</v>
          </cell>
          <cell r="CT398">
            <v>111</v>
          </cell>
          <cell r="DE398">
            <v>4.9813532232285559E-2</v>
          </cell>
          <cell r="DF398">
            <v>4.848161960575386E-2</v>
          </cell>
          <cell r="DP398">
            <v>0</v>
          </cell>
          <cell r="DU398">
            <v>0</v>
          </cell>
          <cell r="EF398">
            <v>43</v>
          </cell>
          <cell r="EH398">
            <v>966</v>
          </cell>
          <cell r="EI398">
            <v>431</v>
          </cell>
        </row>
        <row r="399">
          <cell r="A399">
            <v>107983</v>
          </cell>
          <cell r="R399">
            <v>3027</v>
          </cell>
          <cell r="T399">
            <v>3123</v>
          </cell>
          <cell r="U399">
            <v>972</v>
          </cell>
          <cell r="AC399">
            <v>17</v>
          </cell>
          <cell r="AN399">
            <v>18</v>
          </cell>
          <cell r="AS399">
            <v>24</v>
          </cell>
          <cell r="AT399">
            <v>21</v>
          </cell>
          <cell r="AU399">
            <v>62</v>
          </cell>
          <cell r="AV399">
            <v>34</v>
          </cell>
          <cell r="AW399">
            <v>55</v>
          </cell>
          <cell r="AY399">
            <v>754</v>
          </cell>
          <cell r="AZ399">
            <v>450</v>
          </cell>
          <cell r="BA399">
            <v>59.681697612732101</v>
          </cell>
          <cell r="BE399">
            <v>67.478260869565219</v>
          </cell>
          <cell r="BL399">
            <v>155</v>
          </cell>
          <cell r="BN399">
            <v>53315456</v>
          </cell>
          <cell r="BO399">
            <v>12663767</v>
          </cell>
          <cell r="BP399">
            <v>16846755</v>
          </cell>
          <cell r="BR399">
            <v>38044070</v>
          </cell>
          <cell r="CE399">
            <v>51785691</v>
          </cell>
          <cell r="CP399">
            <v>3508491</v>
          </cell>
          <cell r="CQ399">
            <v>160</v>
          </cell>
          <cell r="CT399">
            <v>105</v>
          </cell>
          <cell r="DE399">
            <v>0.23492063492063492</v>
          </cell>
          <cell r="DF399">
            <v>2.3443223443223443E-2</v>
          </cell>
          <cell r="DP399">
            <v>0</v>
          </cell>
          <cell r="DU399">
            <v>0</v>
          </cell>
          <cell r="EF399">
            <v>49</v>
          </cell>
          <cell r="EH399">
            <v>431</v>
          </cell>
          <cell r="EI399">
            <v>489</v>
          </cell>
        </row>
        <row r="400">
          <cell r="A400">
            <v>160630</v>
          </cell>
          <cell r="R400">
            <v>1875</v>
          </cell>
          <cell r="T400">
            <v>2296</v>
          </cell>
          <cell r="U400">
            <v>496</v>
          </cell>
          <cell r="AC400">
            <v>15</v>
          </cell>
          <cell r="AN400">
            <v>15</v>
          </cell>
          <cell r="AS400">
            <v>18</v>
          </cell>
          <cell r="AT400">
            <v>16.5</v>
          </cell>
          <cell r="AU400">
            <v>64</v>
          </cell>
          <cell r="AV400">
            <v>14</v>
          </cell>
          <cell r="AW400">
            <v>78</v>
          </cell>
          <cell r="AY400">
            <v>499</v>
          </cell>
          <cell r="AZ400">
            <v>306</v>
          </cell>
          <cell r="BA400">
            <v>61.322645290581157</v>
          </cell>
          <cell r="BE400">
            <v>21.448467966573816</v>
          </cell>
          <cell r="BL400">
            <v>163</v>
          </cell>
          <cell r="BN400">
            <v>41775652</v>
          </cell>
          <cell r="BO400">
            <v>9734160</v>
          </cell>
          <cell r="BP400">
            <v>6940213</v>
          </cell>
          <cell r="BR400">
            <v>36233583</v>
          </cell>
          <cell r="CE400">
            <v>45095452</v>
          </cell>
          <cell r="CP400">
            <v>5542827</v>
          </cell>
          <cell r="CQ400">
            <v>146</v>
          </cell>
          <cell r="CT400">
            <v>88</v>
          </cell>
          <cell r="DE400">
            <v>0.84634670487106012</v>
          </cell>
          <cell r="DF400">
            <v>8.2378223495701997E-3</v>
          </cell>
          <cell r="DP400">
            <v>0</v>
          </cell>
          <cell r="DU400">
            <v>0</v>
          </cell>
          <cell r="EF400">
            <v>94</v>
          </cell>
          <cell r="EH400">
            <v>1202</v>
          </cell>
          <cell r="EI400">
            <v>329</v>
          </cell>
        </row>
        <row r="401">
          <cell r="A401">
            <v>175078</v>
          </cell>
          <cell r="R401">
            <v>2317</v>
          </cell>
          <cell r="T401">
            <v>6868</v>
          </cell>
          <cell r="U401">
            <v>408</v>
          </cell>
          <cell r="AC401">
            <v>28</v>
          </cell>
          <cell r="AN401">
            <v>19</v>
          </cell>
          <cell r="AS401">
            <v>24</v>
          </cell>
          <cell r="AT401">
            <v>21.5</v>
          </cell>
          <cell r="AU401">
            <v>68</v>
          </cell>
          <cell r="AV401">
            <v>39</v>
          </cell>
          <cell r="AW401">
            <v>35</v>
          </cell>
          <cell r="AY401">
            <v>782</v>
          </cell>
          <cell r="AZ401">
            <v>556</v>
          </cell>
          <cell r="BA401">
            <v>71.099744245524306</v>
          </cell>
          <cell r="BE401">
            <v>64.03378042722305</v>
          </cell>
          <cell r="BL401">
            <v>210</v>
          </cell>
          <cell r="BN401">
            <v>48609000</v>
          </cell>
          <cell r="BO401">
            <v>13904000</v>
          </cell>
          <cell r="BP401">
            <v>16562000</v>
          </cell>
          <cell r="BR401">
            <v>40314000</v>
          </cell>
          <cell r="CE401">
            <v>48240000</v>
          </cell>
          <cell r="CP401">
            <v>3105000</v>
          </cell>
          <cell r="CQ401">
            <v>98</v>
          </cell>
          <cell r="CT401">
            <v>86</v>
          </cell>
          <cell r="DE401">
            <v>1.9928532160527763E-2</v>
          </cell>
          <cell r="DF401">
            <v>3.3534909290819134E-2</v>
          </cell>
          <cell r="DP401">
            <v>0</v>
          </cell>
          <cell r="DU401">
            <v>0</v>
          </cell>
          <cell r="EF401">
            <v>23</v>
          </cell>
          <cell r="EH401">
            <v>505</v>
          </cell>
          <cell r="EI401">
            <v>287</v>
          </cell>
        </row>
        <row r="402">
          <cell r="A402">
            <v>196158</v>
          </cell>
          <cell r="R402">
            <v>4611</v>
          </cell>
          <cell r="T402">
            <v>4582</v>
          </cell>
          <cell r="U402">
            <v>260</v>
          </cell>
          <cell r="AC402">
            <v>14</v>
          </cell>
          <cell r="AN402">
            <v>19</v>
          </cell>
          <cell r="AS402">
            <v>25</v>
          </cell>
          <cell r="AT402">
            <v>22</v>
          </cell>
          <cell r="AU402">
            <v>78</v>
          </cell>
          <cell r="AV402">
            <v>65</v>
          </cell>
          <cell r="AW402">
            <v>37</v>
          </cell>
          <cell r="AY402">
            <v>1388</v>
          </cell>
          <cell r="AZ402">
            <v>1254</v>
          </cell>
          <cell r="BA402">
            <v>90.345821325648416</v>
          </cell>
          <cell r="BE402">
            <v>59.254807692307686</v>
          </cell>
          <cell r="BL402">
            <v>134</v>
          </cell>
          <cell r="BN402">
            <v>119870787</v>
          </cell>
          <cell r="BO402">
            <v>28151239</v>
          </cell>
          <cell r="BP402">
            <v>50910599</v>
          </cell>
          <cell r="BR402">
            <v>109539177</v>
          </cell>
          <cell r="CE402">
            <v>132508360</v>
          </cell>
          <cell r="CP402">
            <v>28044093</v>
          </cell>
          <cell r="CQ402">
            <v>251</v>
          </cell>
          <cell r="CT402">
            <v>215</v>
          </cell>
          <cell r="DE402">
            <v>5.596860801321768E-2</v>
          </cell>
          <cell r="DF402">
            <v>6.464270962412226E-2</v>
          </cell>
          <cell r="DP402">
            <v>0</v>
          </cell>
          <cell r="DU402">
            <v>0</v>
          </cell>
          <cell r="EF402">
            <v>72</v>
          </cell>
          <cell r="EH402">
            <v>190</v>
          </cell>
          <cell r="EI402">
            <v>131</v>
          </cell>
        </row>
        <row r="403">
          <cell r="A403">
            <v>196200</v>
          </cell>
          <cell r="R403">
            <v>3694</v>
          </cell>
          <cell r="T403">
            <v>3614</v>
          </cell>
          <cell r="U403">
            <v>290</v>
          </cell>
          <cell r="AC403">
            <v>13</v>
          </cell>
          <cell r="AN403"/>
          <cell r="AS403"/>
          <cell r="AT403"/>
          <cell r="AU403">
            <v>75</v>
          </cell>
          <cell r="AV403">
            <v>55</v>
          </cell>
          <cell r="AW403">
            <v>48</v>
          </cell>
          <cell r="AY403">
            <v>1023</v>
          </cell>
          <cell r="AZ403">
            <v>843</v>
          </cell>
          <cell r="BA403">
            <v>82.404692082111438</v>
          </cell>
          <cell r="BE403">
            <v>73.914790996784561</v>
          </cell>
          <cell r="BL403">
            <v>180</v>
          </cell>
          <cell r="BN403">
            <v>104067155</v>
          </cell>
          <cell r="BO403">
            <v>19081596</v>
          </cell>
          <cell r="BP403">
            <v>45690419</v>
          </cell>
          <cell r="BR403">
            <v>100149328</v>
          </cell>
          <cell r="CE403">
            <v>117880521</v>
          </cell>
          <cell r="CP403">
            <v>22316433</v>
          </cell>
          <cell r="CQ403">
            <v>237</v>
          </cell>
          <cell r="CT403">
            <v>209</v>
          </cell>
          <cell r="DE403">
            <v>9.6055327868852458E-2</v>
          </cell>
          <cell r="DF403">
            <v>0.1170594262295082</v>
          </cell>
          <cell r="DP403">
            <v>0</v>
          </cell>
          <cell r="DU403">
            <v>0</v>
          </cell>
          <cell r="EF403">
            <v>74</v>
          </cell>
          <cell r="EH403">
            <v>194</v>
          </cell>
          <cell r="EI403">
            <v>155</v>
          </cell>
        </row>
        <row r="404">
          <cell r="A404">
            <v>196264</v>
          </cell>
          <cell r="R404">
            <v>4359</v>
          </cell>
          <cell r="T404">
            <v>10807</v>
          </cell>
          <cell r="U404">
            <v>1071</v>
          </cell>
          <cell r="AC404">
            <v>15</v>
          </cell>
          <cell r="AN404"/>
          <cell r="AS404"/>
          <cell r="AT404"/>
          <cell r="AU404">
            <v>50</v>
          </cell>
          <cell r="AV404">
            <v>24</v>
          </cell>
          <cell r="AW404">
            <v>79</v>
          </cell>
          <cell r="AY404">
            <v>3542</v>
          </cell>
          <cell r="AZ404">
            <v>2665</v>
          </cell>
          <cell r="BA404">
            <v>75.239977413890458</v>
          </cell>
          <cell r="BE404"/>
          <cell r="BL404">
            <v>201</v>
          </cell>
          <cell r="BN404">
            <v>130943259</v>
          </cell>
          <cell r="BO404">
            <v>44493808</v>
          </cell>
          <cell r="BP404">
            <v>42615081</v>
          </cell>
          <cell r="BR404">
            <v>135140979</v>
          </cell>
          <cell r="CE404">
            <v>137472553</v>
          </cell>
          <cell r="CP404">
            <v>7622793</v>
          </cell>
          <cell r="CQ404">
            <v>182</v>
          </cell>
          <cell r="CT404">
            <v>171</v>
          </cell>
          <cell r="DE404">
            <v>0.14867822865802324</v>
          </cell>
          <cell r="DF404">
            <v>0.11054049503283381</v>
          </cell>
          <cell r="DP404">
            <v>0</v>
          </cell>
          <cell r="DU404">
            <v>0</v>
          </cell>
          <cell r="EF404">
            <v>34</v>
          </cell>
          <cell r="EH404">
            <v>8902</v>
          </cell>
          <cell r="EI404">
            <v>1016</v>
          </cell>
        </row>
        <row r="405">
          <cell r="A405">
            <v>196112</v>
          </cell>
          <cell r="R405">
            <v>1906</v>
          </cell>
          <cell r="T405">
            <v>2065</v>
          </cell>
          <cell r="U405">
            <v>714</v>
          </cell>
          <cell r="AC405">
            <v>17</v>
          </cell>
          <cell r="AN405">
            <v>20</v>
          </cell>
          <cell r="AS405">
            <v>29</v>
          </cell>
          <cell r="AT405">
            <v>24.5</v>
          </cell>
          <cell r="AU405">
            <v>74</v>
          </cell>
          <cell r="AV405">
            <v>49</v>
          </cell>
          <cell r="AW405">
            <v>37</v>
          </cell>
          <cell r="AY405">
            <v>597</v>
          </cell>
          <cell r="AZ405">
            <v>425</v>
          </cell>
          <cell r="BA405">
            <v>71.189279731993309</v>
          </cell>
          <cell r="BE405">
            <v>60.457093574816732</v>
          </cell>
          <cell r="BL405">
            <v>172</v>
          </cell>
          <cell r="BN405">
            <v>339943656</v>
          </cell>
          <cell r="BO405">
            <v>14855031</v>
          </cell>
          <cell r="BP405">
            <v>28591342</v>
          </cell>
          <cell r="BR405">
            <v>342178997</v>
          </cell>
          <cell r="CE405">
            <v>348139414</v>
          </cell>
          <cell r="CP405">
            <v>2777604</v>
          </cell>
          <cell r="CQ405">
            <v>134</v>
          </cell>
          <cell r="CT405">
            <v>112</v>
          </cell>
          <cell r="DE405">
            <v>6.117308384310903E-2</v>
          </cell>
          <cell r="DF405">
            <v>5.7574667146455559E-2</v>
          </cell>
          <cell r="DP405">
            <v>0</v>
          </cell>
          <cell r="DU405">
            <v>0</v>
          </cell>
          <cell r="EF405">
            <v>54</v>
          </cell>
          <cell r="EH405">
            <v>477</v>
          </cell>
          <cell r="EI405">
            <v>564</v>
          </cell>
        </row>
        <row r="406">
          <cell r="A406">
            <v>224545</v>
          </cell>
          <cell r="R406">
            <v>1071</v>
          </cell>
          <cell r="T406">
            <v>1422</v>
          </cell>
          <cell r="U406">
            <v>426</v>
          </cell>
          <cell r="AC406">
            <v>9</v>
          </cell>
          <cell r="AN406">
            <v>19</v>
          </cell>
          <cell r="AS406">
            <v>24</v>
          </cell>
          <cell r="AT406">
            <v>21.5</v>
          </cell>
          <cell r="AU406">
            <v>52</v>
          </cell>
          <cell r="AW406">
            <v>51</v>
          </cell>
          <cell r="AY406">
            <v>505</v>
          </cell>
          <cell r="AZ406">
            <v>360</v>
          </cell>
          <cell r="BA406">
            <v>71.287128712871279</v>
          </cell>
          <cell r="BE406">
            <v>70.871722182849041</v>
          </cell>
          <cell r="BL406">
            <v>145</v>
          </cell>
          <cell r="BN406">
            <v>35631084</v>
          </cell>
          <cell r="BO406">
            <v>8111238</v>
          </cell>
          <cell r="BP406">
            <v>18883473</v>
          </cell>
          <cell r="BR406">
            <v>32039923</v>
          </cell>
          <cell r="CE406">
            <v>40418168</v>
          </cell>
          <cell r="CP406">
            <v>5065524</v>
          </cell>
          <cell r="CQ406">
            <v>78</v>
          </cell>
          <cell r="CT406">
            <v>34</v>
          </cell>
          <cell r="DE406">
            <v>0.16287878787878787</v>
          </cell>
          <cell r="DF406">
            <v>0.11201298701298701</v>
          </cell>
          <cell r="DP406">
            <v>0</v>
          </cell>
          <cell r="DU406">
            <v>0</v>
          </cell>
          <cell r="EF406">
            <v>49</v>
          </cell>
          <cell r="EH406">
            <v>614</v>
          </cell>
          <cell r="EI406">
            <v>375</v>
          </cell>
        </row>
        <row r="407">
          <cell r="A407">
            <v>235167</v>
          </cell>
          <cell r="R407">
            <v>3794</v>
          </cell>
          <cell r="T407">
            <v>3872</v>
          </cell>
          <cell r="U407">
            <v>318</v>
          </cell>
          <cell r="AC407">
            <v>22</v>
          </cell>
          <cell r="AN407">
            <v>20</v>
          </cell>
          <cell r="AS407">
            <v>26</v>
          </cell>
          <cell r="AT407">
            <v>23</v>
          </cell>
          <cell r="AU407">
            <v>67</v>
          </cell>
          <cell r="AV407">
            <v>54</v>
          </cell>
          <cell r="AW407">
            <v>37</v>
          </cell>
          <cell r="AY407">
            <v>1179</v>
          </cell>
          <cell r="AZ407">
            <v>1058</v>
          </cell>
          <cell r="BA407">
            <v>89.737065309584395</v>
          </cell>
          <cell r="BE407">
            <v>97.87844036697247</v>
          </cell>
          <cell r="BL407">
            <v>121</v>
          </cell>
          <cell r="BN407">
            <v>98056172</v>
          </cell>
          <cell r="BO407">
            <v>31238202</v>
          </cell>
          <cell r="BP407">
            <v>19955000</v>
          </cell>
          <cell r="BR407">
            <v>80479186</v>
          </cell>
          <cell r="CE407">
            <v>93685730</v>
          </cell>
          <cell r="CP407">
            <v>11288828</v>
          </cell>
          <cell r="CQ407">
            <v>157</v>
          </cell>
          <cell r="CT407">
            <v>0</v>
          </cell>
          <cell r="DE407">
            <v>4.8926014319809072E-2</v>
          </cell>
          <cell r="DF407">
            <v>9.6897374701670647E-2</v>
          </cell>
          <cell r="DP407">
            <v>0</v>
          </cell>
          <cell r="DU407">
            <v>0</v>
          </cell>
          <cell r="EF407">
            <v>52</v>
          </cell>
          <cell r="EH407">
            <v>1301</v>
          </cell>
          <cell r="EI407">
            <v>269</v>
          </cell>
        </row>
        <row r="408">
          <cell r="A408">
            <v>221768</v>
          </cell>
          <cell r="R408">
            <v>5462</v>
          </cell>
          <cell r="T408">
            <v>6435</v>
          </cell>
          <cell r="U408">
            <v>392</v>
          </cell>
          <cell r="AC408">
            <v>16</v>
          </cell>
          <cell r="AN408">
            <v>20</v>
          </cell>
          <cell r="AS408">
            <v>25</v>
          </cell>
          <cell r="AT408">
            <v>22.5</v>
          </cell>
          <cell r="AU408">
            <v>75</v>
          </cell>
          <cell r="AV408">
            <v>46</v>
          </cell>
          <cell r="AW408">
            <v>50</v>
          </cell>
          <cell r="AY408">
            <v>1318</v>
          </cell>
          <cell r="AZ408">
            <v>1199</v>
          </cell>
          <cell r="BA408">
            <v>90.971168437025796</v>
          </cell>
          <cell r="BE408">
            <v>69.647058823529406</v>
          </cell>
          <cell r="BL408">
            <v>119</v>
          </cell>
          <cell r="BN408">
            <v>113578143</v>
          </cell>
          <cell r="BO408">
            <v>33036578</v>
          </cell>
          <cell r="BP408">
            <v>27396376</v>
          </cell>
          <cell r="BR408">
            <v>98496192</v>
          </cell>
          <cell r="CE408">
            <v>107156162</v>
          </cell>
          <cell r="CP408">
            <v>35964290</v>
          </cell>
          <cell r="CQ408">
            <v>291</v>
          </cell>
          <cell r="CT408">
            <v>227</v>
          </cell>
          <cell r="DE408">
            <v>0.14779551779698258</v>
          </cell>
          <cell r="DF408">
            <v>2.3436355646696938E-2</v>
          </cell>
          <cell r="DP408">
            <v>0</v>
          </cell>
          <cell r="DU408">
            <v>0</v>
          </cell>
          <cell r="EF408">
            <v>57</v>
          </cell>
          <cell r="EH408">
            <v>1164</v>
          </cell>
          <cell r="EI408">
            <v>318</v>
          </cell>
        </row>
        <row r="409">
          <cell r="A409">
            <v>229018</v>
          </cell>
          <cell r="R409">
            <v>2343</v>
          </cell>
          <cell r="T409">
            <v>5233</v>
          </cell>
          <cell r="U409">
            <v>844</v>
          </cell>
          <cell r="AC409">
            <v>20</v>
          </cell>
          <cell r="AN409">
            <v>18</v>
          </cell>
          <cell r="AS409">
            <v>23</v>
          </cell>
          <cell r="AT409">
            <v>20.5</v>
          </cell>
          <cell r="AU409">
            <v>71</v>
          </cell>
          <cell r="AV409">
            <v>40</v>
          </cell>
          <cell r="AW409">
            <v>34</v>
          </cell>
          <cell r="AY409">
            <v>943</v>
          </cell>
          <cell r="AZ409">
            <v>705</v>
          </cell>
          <cell r="BA409">
            <v>74.761399787910918</v>
          </cell>
          <cell r="BE409">
            <v>84.488734835355288</v>
          </cell>
          <cell r="BL409">
            <v>238</v>
          </cell>
          <cell r="BN409">
            <v>85552995</v>
          </cell>
          <cell r="BO409">
            <v>16752980</v>
          </cell>
          <cell r="BP409">
            <v>29206785</v>
          </cell>
          <cell r="BR409">
            <v>72662538</v>
          </cell>
          <cell r="CE409">
            <v>96648852</v>
          </cell>
          <cell r="CP409">
            <v>42054414</v>
          </cell>
          <cell r="CQ409">
            <v>126</v>
          </cell>
          <cell r="CT409">
            <v>83</v>
          </cell>
          <cell r="DE409">
            <v>5.9239756458779005E-2</v>
          </cell>
          <cell r="DF409">
            <v>0.3850584169820635</v>
          </cell>
          <cell r="DP409">
            <v>0</v>
          </cell>
          <cell r="DU409">
            <v>0</v>
          </cell>
          <cell r="EF409">
            <v>21</v>
          </cell>
          <cell r="EH409">
            <v>1325</v>
          </cell>
          <cell r="EI409">
            <v>726</v>
          </cell>
        </row>
        <row r="410">
          <cell r="A410">
            <v>187046</v>
          </cell>
          <cell r="R410">
            <v>84</v>
          </cell>
          <cell r="T410">
            <v>12283</v>
          </cell>
          <cell r="U410">
            <v>810</v>
          </cell>
          <cell r="AC410">
            <v>15</v>
          </cell>
          <cell r="AN410"/>
          <cell r="AS410"/>
          <cell r="AT410"/>
          <cell r="AY410">
            <v>3258</v>
          </cell>
          <cell r="AZ410">
            <v>2445</v>
          </cell>
          <cell r="BA410">
            <v>75.046040515653772</v>
          </cell>
          <cell r="BE410"/>
          <cell r="BL410">
            <v>226</v>
          </cell>
          <cell r="BN410">
            <v>78943331</v>
          </cell>
          <cell r="BO410">
            <v>50620422</v>
          </cell>
          <cell r="BP410">
            <v>3551000</v>
          </cell>
          <cell r="BR410">
            <v>70619668</v>
          </cell>
          <cell r="CE410">
            <v>71142795</v>
          </cell>
          <cell r="CP410">
            <v>4539010</v>
          </cell>
          <cell r="CT410">
            <v>0</v>
          </cell>
          <cell r="DE410">
            <v>0.15076758573283433</v>
          </cell>
          <cell r="DF410">
            <v>9.5318108913159699E-2</v>
          </cell>
          <cell r="DP410">
            <v>0</v>
          </cell>
          <cell r="DU410">
            <v>0</v>
          </cell>
          <cell r="EF410">
            <v>27</v>
          </cell>
          <cell r="EH410">
            <v>10721</v>
          </cell>
          <cell r="EI410">
            <v>802</v>
          </cell>
        </row>
        <row r="411">
          <cell r="A411">
            <v>178615</v>
          </cell>
          <cell r="R411">
            <v>5470</v>
          </cell>
          <cell r="T411">
            <v>5853</v>
          </cell>
          <cell r="U411">
            <v>355</v>
          </cell>
          <cell r="AC411">
            <v>16</v>
          </cell>
          <cell r="AN411">
            <v>25</v>
          </cell>
          <cell r="AS411">
            <v>30</v>
          </cell>
          <cell r="AT411">
            <v>27.5</v>
          </cell>
          <cell r="AU411">
            <v>89</v>
          </cell>
          <cell r="AV411">
            <v>73</v>
          </cell>
          <cell r="AW411">
            <v>24</v>
          </cell>
          <cell r="AY411">
            <v>1454</v>
          </cell>
          <cell r="AZ411">
            <v>1298</v>
          </cell>
          <cell r="BA411">
            <v>89.270976616231096</v>
          </cell>
          <cell r="BE411">
            <v>78.974358974358978</v>
          </cell>
          <cell r="BL411">
            <v>156</v>
          </cell>
          <cell r="BN411">
            <v>108206218</v>
          </cell>
          <cell r="BO411">
            <v>26893843</v>
          </cell>
          <cell r="BP411">
            <v>41324001</v>
          </cell>
          <cell r="BR411">
            <v>80702486</v>
          </cell>
          <cell r="CE411">
            <v>104150386</v>
          </cell>
          <cell r="CP411">
            <v>38628629</v>
          </cell>
          <cell r="CQ411">
            <v>333</v>
          </cell>
          <cell r="CT411">
            <v>254</v>
          </cell>
          <cell r="DE411">
            <v>3.4149484536082471E-2</v>
          </cell>
          <cell r="DF411">
            <v>2.8350515463917526E-2</v>
          </cell>
          <cell r="DP411">
            <v>0</v>
          </cell>
          <cell r="DU411">
            <v>0</v>
          </cell>
          <cell r="EF411">
            <v>42</v>
          </cell>
          <cell r="EH411">
            <v>89</v>
          </cell>
          <cell r="EI411">
            <v>113</v>
          </cell>
        </row>
        <row r="412">
          <cell r="A412">
            <v>102632</v>
          </cell>
          <cell r="R412">
            <v>794</v>
          </cell>
          <cell r="T412">
            <v>2475</v>
          </cell>
          <cell r="U412">
            <v>325</v>
          </cell>
          <cell r="AC412">
            <v>12</v>
          </cell>
          <cell r="AN412"/>
          <cell r="AS412"/>
          <cell r="AT412"/>
          <cell r="AU412">
            <v>64</v>
          </cell>
          <cell r="AV412">
            <v>23</v>
          </cell>
          <cell r="AW412">
            <v>38</v>
          </cell>
          <cell r="AY412">
            <v>412</v>
          </cell>
          <cell r="AZ412">
            <v>137</v>
          </cell>
          <cell r="BA412">
            <v>33.252427184466022</v>
          </cell>
          <cell r="BE412">
            <v>48.908296943231441</v>
          </cell>
          <cell r="BL412">
            <v>138</v>
          </cell>
          <cell r="BN412">
            <v>59472679</v>
          </cell>
          <cell r="BO412">
            <v>11114774</v>
          </cell>
          <cell r="BP412">
            <v>30157940</v>
          </cell>
          <cell r="BR412">
            <v>47362269</v>
          </cell>
          <cell r="CE412">
            <v>51600261</v>
          </cell>
          <cell r="CP412">
            <v>4634380</v>
          </cell>
          <cell r="CQ412">
            <v>98</v>
          </cell>
          <cell r="CT412">
            <v>65</v>
          </cell>
          <cell r="DE412">
            <v>1.1785714285714287E-2</v>
          </cell>
          <cell r="DF412">
            <v>5.2857142857142859E-2</v>
          </cell>
          <cell r="DP412">
            <v>0</v>
          </cell>
          <cell r="DU412">
            <v>0</v>
          </cell>
          <cell r="EF412">
            <v>17</v>
          </cell>
          <cell r="EH412">
            <v>1436</v>
          </cell>
          <cell r="EI412">
            <v>303</v>
          </cell>
        </row>
        <row r="413">
          <cell r="A413">
            <v>240754</v>
          </cell>
          <cell r="R413">
            <v>2921</v>
          </cell>
          <cell r="T413">
            <v>3696</v>
          </cell>
          <cell r="U413">
            <v>295</v>
          </cell>
          <cell r="AC413">
            <v>18</v>
          </cell>
          <cell r="AN413"/>
          <cell r="AS413"/>
          <cell r="AT413"/>
          <cell r="AU413">
            <v>77</v>
          </cell>
          <cell r="AV413">
            <v>27</v>
          </cell>
          <cell r="AW413">
            <v>55</v>
          </cell>
          <cell r="AY413">
            <v>596</v>
          </cell>
          <cell r="AZ413">
            <v>485</v>
          </cell>
          <cell r="BA413">
            <v>81.375838926174495</v>
          </cell>
          <cell r="BE413"/>
          <cell r="BL413">
            <v>111</v>
          </cell>
          <cell r="BN413">
            <v>101304257</v>
          </cell>
          <cell r="BO413">
            <v>10598895</v>
          </cell>
          <cell r="BP413">
            <v>34199974</v>
          </cell>
          <cell r="BR413">
            <v>71635924</v>
          </cell>
          <cell r="CE413">
            <v>81852958</v>
          </cell>
          <cell r="CP413">
            <v>21121122</v>
          </cell>
          <cell r="CQ413">
            <v>142</v>
          </cell>
          <cell r="CT413">
            <v>118</v>
          </cell>
          <cell r="DE413">
            <v>7.0157855174141819E-3</v>
          </cell>
          <cell r="DF413">
            <v>6.2640942119769477E-3</v>
          </cell>
          <cell r="DP413">
            <v>0</v>
          </cell>
          <cell r="DU413">
            <v>0</v>
          </cell>
          <cell r="EF413">
            <v>30</v>
          </cell>
          <cell r="EH413">
            <v>795</v>
          </cell>
          <cell r="EI413">
            <v>258</v>
          </cell>
        </row>
        <row r="414">
          <cell r="A414">
            <v>101709</v>
          </cell>
          <cell r="R414">
            <v>2488</v>
          </cell>
          <cell r="T414">
            <v>2564</v>
          </cell>
          <cell r="U414">
            <v>467</v>
          </cell>
          <cell r="AC414">
            <v>16</v>
          </cell>
          <cell r="AN414">
            <v>20</v>
          </cell>
          <cell r="AS414">
            <v>26</v>
          </cell>
          <cell r="AT414">
            <v>23</v>
          </cell>
          <cell r="AU414">
            <v>77</v>
          </cell>
          <cell r="AV414">
            <v>45</v>
          </cell>
          <cell r="AW414">
            <v>38</v>
          </cell>
          <cell r="AY414">
            <v>458</v>
          </cell>
          <cell r="AZ414">
            <v>318</v>
          </cell>
          <cell r="BA414">
            <v>69.432314410480345</v>
          </cell>
          <cell r="BE414">
            <v>70.009881422924906</v>
          </cell>
          <cell r="BL414">
            <v>140</v>
          </cell>
          <cell r="BN414">
            <v>63082535</v>
          </cell>
          <cell r="BO414">
            <v>22116321</v>
          </cell>
          <cell r="BP414">
            <v>17926178</v>
          </cell>
          <cell r="BR414">
            <v>55462681</v>
          </cell>
          <cell r="CE414">
            <v>62107548</v>
          </cell>
          <cell r="CP414">
            <v>18119935</v>
          </cell>
          <cell r="CQ414">
            <v>142</v>
          </cell>
          <cell r="CT414">
            <v>134</v>
          </cell>
          <cell r="DE414">
            <v>0.14912570108874959</v>
          </cell>
          <cell r="DF414">
            <v>3.4971956450016495E-2</v>
          </cell>
          <cell r="DP414">
            <v>0</v>
          </cell>
          <cell r="DU414">
            <v>0</v>
          </cell>
          <cell r="EF414">
            <v>58</v>
          </cell>
          <cell r="EH414">
            <v>280</v>
          </cell>
          <cell r="EI414">
            <v>328</v>
          </cell>
        </row>
        <row r="415">
          <cell r="A415">
            <v>482680</v>
          </cell>
          <cell r="R415">
            <v>11897</v>
          </cell>
          <cell r="T415">
            <v>16729</v>
          </cell>
          <cell r="U415">
            <v>560</v>
          </cell>
          <cell r="AC415">
            <v>21</v>
          </cell>
          <cell r="AN415">
            <v>19</v>
          </cell>
          <cell r="AS415">
            <v>24</v>
          </cell>
          <cell r="AT415">
            <v>21.5</v>
          </cell>
          <cell r="AU415">
            <v>81</v>
          </cell>
          <cell r="AV415">
            <v>24</v>
          </cell>
          <cell r="AW415">
            <v>33</v>
          </cell>
          <cell r="AY415">
            <v>2383</v>
          </cell>
          <cell r="AZ415">
            <v>1403</v>
          </cell>
          <cell r="BA415">
            <v>58.875367184221574</v>
          </cell>
          <cell r="BE415">
            <v>96.071948155005941</v>
          </cell>
          <cell r="BL415">
            <v>144</v>
          </cell>
          <cell r="BN415">
            <v>182359378</v>
          </cell>
          <cell r="BO415">
            <v>61335516</v>
          </cell>
          <cell r="BP415">
            <v>49363086</v>
          </cell>
          <cell r="BR415">
            <v>126123795</v>
          </cell>
          <cell r="CE415">
            <v>182482384</v>
          </cell>
          <cell r="CP415">
            <v>27055895</v>
          </cell>
          <cell r="CQ415">
            <v>563</v>
          </cell>
          <cell r="CT415">
            <v>373</v>
          </cell>
          <cell r="DE415">
            <v>4.1644976574700676E-2</v>
          </cell>
          <cell r="DF415">
            <v>0.10191451211753137</v>
          </cell>
          <cell r="DP415">
            <v>30</v>
          </cell>
          <cell r="DU415">
            <v>0</v>
          </cell>
          <cell r="EF415">
            <v>39</v>
          </cell>
          <cell r="EH415">
            <v>2312</v>
          </cell>
          <cell r="EI415">
            <v>413</v>
          </cell>
        </row>
        <row r="416">
          <cell r="A416">
            <v>243197</v>
          </cell>
          <cell r="R416">
            <v>11816</v>
          </cell>
          <cell r="T416">
            <v>11771</v>
          </cell>
          <cell r="U416">
            <v>1000</v>
          </cell>
          <cell r="AC416">
            <v>18</v>
          </cell>
          <cell r="AN416"/>
          <cell r="AS416"/>
          <cell r="AT416"/>
          <cell r="AU416">
            <v>92</v>
          </cell>
          <cell r="AV416">
            <v>36</v>
          </cell>
          <cell r="AW416">
            <v>69</v>
          </cell>
          <cell r="AY416">
            <v>1787</v>
          </cell>
          <cell r="AZ416">
            <v>1607</v>
          </cell>
          <cell r="BA416">
            <v>89.927252378287633</v>
          </cell>
          <cell r="BE416">
            <v>77.335744424352015</v>
          </cell>
          <cell r="BL416">
            <v>159</v>
          </cell>
          <cell r="BN416">
            <v>318257878</v>
          </cell>
          <cell r="BO416">
            <v>6747148</v>
          </cell>
          <cell r="BP416">
            <v>236011201</v>
          </cell>
          <cell r="BR416">
            <v>260865608</v>
          </cell>
          <cell r="CE416">
            <v>262832182</v>
          </cell>
          <cell r="CP416"/>
          <cell r="CQ416">
            <v>625</v>
          </cell>
          <cell r="CT416">
            <v>587</v>
          </cell>
          <cell r="DE416">
            <v>0</v>
          </cell>
          <cell r="DF416">
            <v>0.92326364419387674</v>
          </cell>
          <cell r="DP416">
            <v>0</v>
          </cell>
          <cell r="DU416">
            <v>21</v>
          </cell>
          <cell r="EF416">
            <v>15</v>
          </cell>
          <cell r="EH416">
            <v>679</v>
          </cell>
          <cell r="EI416">
            <v>764</v>
          </cell>
        </row>
        <row r="417">
          <cell r="A417">
            <v>448840</v>
          </cell>
          <cell r="R417">
            <v>2808</v>
          </cell>
          <cell r="T417">
            <v>4129</v>
          </cell>
          <cell r="U417">
            <v>610</v>
          </cell>
          <cell r="AC417">
            <v>16</v>
          </cell>
          <cell r="AN417">
            <v>21</v>
          </cell>
          <cell r="AS417">
            <v>26</v>
          </cell>
          <cell r="AT417">
            <v>23.5</v>
          </cell>
          <cell r="AU417">
            <v>70</v>
          </cell>
          <cell r="AV417">
            <v>38</v>
          </cell>
          <cell r="AW417">
            <v>44</v>
          </cell>
          <cell r="AY417">
            <v>1127</v>
          </cell>
          <cell r="AZ417">
            <v>842</v>
          </cell>
          <cell r="BA417">
            <v>74.711623779946763</v>
          </cell>
          <cell r="BE417">
            <v>46.8566966028895</v>
          </cell>
          <cell r="BL417">
            <v>222</v>
          </cell>
          <cell r="BN417">
            <v>79394369</v>
          </cell>
          <cell r="BO417">
            <v>22025834</v>
          </cell>
          <cell r="BP417">
            <v>24284103</v>
          </cell>
          <cell r="BR417">
            <v>59988052</v>
          </cell>
          <cell r="CE417">
            <v>71174803</v>
          </cell>
          <cell r="CP417">
            <v>19429548</v>
          </cell>
          <cell r="CQ417">
            <v>142</v>
          </cell>
          <cell r="CT417">
            <v>97</v>
          </cell>
          <cell r="DE417">
            <v>7.7231483435323905E-2</v>
          </cell>
          <cell r="DF417">
            <v>0.14707744249841739</v>
          </cell>
          <cell r="DP417">
            <v>0</v>
          </cell>
          <cell r="DU417">
            <v>0</v>
          </cell>
          <cell r="EF417">
            <v>47</v>
          </cell>
          <cell r="EH417">
            <v>1276</v>
          </cell>
          <cell r="EI417">
            <v>519</v>
          </cell>
        </row>
        <row r="418">
          <cell r="A418">
            <v>240268</v>
          </cell>
          <cell r="R418">
            <v>9360</v>
          </cell>
          <cell r="T418">
            <v>10017</v>
          </cell>
          <cell r="U418">
            <v>575</v>
          </cell>
          <cell r="AC418">
            <v>21</v>
          </cell>
          <cell r="AN418">
            <v>22</v>
          </cell>
          <cell r="AS418">
            <v>26</v>
          </cell>
          <cell r="AT418">
            <v>24</v>
          </cell>
          <cell r="AU418">
            <v>80</v>
          </cell>
          <cell r="AV418">
            <v>65</v>
          </cell>
          <cell r="AW418">
            <v>23</v>
          </cell>
          <cell r="AY418">
            <v>2465</v>
          </cell>
          <cell r="AZ418">
            <v>2292</v>
          </cell>
          <cell r="BA418">
            <v>92.981744421906697</v>
          </cell>
          <cell r="BE418">
            <v>85.20496038580778</v>
          </cell>
          <cell r="BL418">
            <v>128</v>
          </cell>
          <cell r="BN418">
            <v>170035177</v>
          </cell>
          <cell r="BO418">
            <v>67083979</v>
          </cell>
          <cell r="BP418">
            <v>33743234</v>
          </cell>
          <cell r="BR418">
            <v>150337138</v>
          </cell>
          <cell r="CE418">
            <v>174243405</v>
          </cell>
          <cell r="CP418">
            <v>53268285</v>
          </cell>
          <cell r="CQ418">
            <v>449</v>
          </cell>
          <cell r="CT418">
            <v>371</v>
          </cell>
          <cell r="DE418">
            <v>9.1578549848942599E-3</v>
          </cell>
          <cell r="DF418">
            <v>2.3036253776435044E-2</v>
          </cell>
          <cell r="DP418">
            <v>17</v>
          </cell>
          <cell r="DU418">
            <v>0</v>
          </cell>
          <cell r="EF418">
            <v>58</v>
          </cell>
          <cell r="EH418">
            <v>702</v>
          </cell>
          <cell r="EI418">
            <v>485</v>
          </cell>
        </row>
        <row r="419">
          <cell r="A419">
            <v>240471</v>
          </cell>
          <cell r="R419">
            <v>5087</v>
          </cell>
          <cell r="T419">
            <v>5503</v>
          </cell>
          <cell r="U419">
            <v>446</v>
          </cell>
          <cell r="AC419">
            <v>21</v>
          </cell>
          <cell r="AN419">
            <v>20</v>
          </cell>
          <cell r="AS419">
            <v>25</v>
          </cell>
          <cell r="AT419">
            <v>22.5</v>
          </cell>
          <cell r="AU419">
            <v>74</v>
          </cell>
          <cell r="AV419">
            <v>57</v>
          </cell>
          <cell r="AW419">
            <v>29</v>
          </cell>
          <cell r="AY419">
            <v>1480</v>
          </cell>
          <cell r="AZ419">
            <v>1319</v>
          </cell>
          <cell r="BA419">
            <v>89.121621621621614</v>
          </cell>
          <cell r="BE419">
            <v>89.78190630048465</v>
          </cell>
          <cell r="BL419">
            <v>161</v>
          </cell>
          <cell r="BN419">
            <v>110707581</v>
          </cell>
          <cell r="BO419">
            <v>34677000</v>
          </cell>
          <cell r="BP419">
            <v>19274736</v>
          </cell>
          <cell r="BR419">
            <v>83577467</v>
          </cell>
          <cell r="CE419">
            <v>98806905</v>
          </cell>
          <cell r="CP419">
            <v>20677698</v>
          </cell>
          <cell r="CQ419">
            <v>219</v>
          </cell>
          <cell r="CT419">
            <v>195</v>
          </cell>
          <cell r="DE419">
            <v>2.0003361909564633E-2</v>
          </cell>
          <cell r="DF419">
            <v>2.4205748865355523E-2</v>
          </cell>
          <cell r="DP419">
            <v>0</v>
          </cell>
          <cell r="DU419">
            <v>0</v>
          </cell>
          <cell r="EF419">
            <v>60</v>
          </cell>
          <cell r="EH419">
            <v>602</v>
          </cell>
          <cell r="EI419">
            <v>344</v>
          </cell>
        </row>
        <row r="420">
          <cell r="A420">
            <v>234155</v>
          </cell>
          <cell r="R420">
            <v>4235</v>
          </cell>
          <cell r="T420">
            <v>4241</v>
          </cell>
          <cell r="U420">
            <v>455</v>
          </cell>
          <cell r="AC420">
            <v>13</v>
          </cell>
          <cell r="AN420">
            <v>16</v>
          </cell>
          <cell r="AS420">
            <v>20</v>
          </cell>
          <cell r="AT420">
            <v>18</v>
          </cell>
          <cell r="AU420">
            <v>73</v>
          </cell>
          <cell r="AV420">
            <v>48</v>
          </cell>
          <cell r="AW420">
            <v>67</v>
          </cell>
          <cell r="AY420">
            <v>1000</v>
          </cell>
          <cell r="AZ420">
            <v>817</v>
          </cell>
          <cell r="BA420">
            <v>81.699999999999989</v>
          </cell>
          <cell r="BE420">
            <v>76.977443609022558</v>
          </cell>
          <cell r="BL420">
            <v>160</v>
          </cell>
          <cell r="BN420">
            <v>175440403</v>
          </cell>
          <cell r="BO420">
            <v>26111597</v>
          </cell>
          <cell r="BP420">
            <v>41531909</v>
          </cell>
          <cell r="BR420">
            <v>93220690</v>
          </cell>
          <cell r="CE420">
            <v>131357667</v>
          </cell>
          <cell r="CP420">
            <v>44885228</v>
          </cell>
          <cell r="CQ420">
            <v>282</v>
          </cell>
          <cell r="CT420">
            <v>230</v>
          </cell>
          <cell r="DE420">
            <v>0.86051959114139698</v>
          </cell>
          <cell r="DF420">
            <v>2.1294718909710391E-2</v>
          </cell>
          <cell r="DP420">
            <v>0</v>
          </cell>
          <cell r="DU420">
            <v>20</v>
          </cell>
          <cell r="EF420">
            <v>84</v>
          </cell>
          <cell r="EH420">
            <v>418</v>
          </cell>
          <cell r="EI420">
            <v>355</v>
          </cell>
        </row>
        <row r="421">
          <cell r="A421">
            <v>156082</v>
          </cell>
          <cell r="R421">
            <v>4252</v>
          </cell>
          <cell r="T421">
            <v>5793</v>
          </cell>
          <cell r="U421">
            <v>822</v>
          </cell>
          <cell r="AC421">
            <v>13</v>
          </cell>
          <cell r="AN421"/>
          <cell r="AS421"/>
          <cell r="AT421"/>
          <cell r="AU421">
            <v>68</v>
          </cell>
          <cell r="AV421">
            <v>35</v>
          </cell>
          <cell r="AW421">
            <v>44</v>
          </cell>
          <cell r="AY421">
            <v>1305</v>
          </cell>
          <cell r="AZ421">
            <v>833</v>
          </cell>
          <cell r="BA421">
            <v>63.831417624521066</v>
          </cell>
          <cell r="BE421"/>
          <cell r="BL421">
            <v>155</v>
          </cell>
          <cell r="BN421">
            <v>98963886</v>
          </cell>
          <cell r="BO421">
            <v>29933304</v>
          </cell>
          <cell r="BP421">
            <v>10968670</v>
          </cell>
          <cell r="BR421">
            <v>86068646</v>
          </cell>
          <cell r="CE421">
            <v>93264486</v>
          </cell>
          <cell r="CP421">
            <v>172410042</v>
          </cell>
          <cell r="CQ421">
            <v>286</v>
          </cell>
          <cell r="CT421">
            <v>202</v>
          </cell>
          <cell r="DE421">
            <v>4.9584278155706728E-2</v>
          </cell>
          <cell r="DF421">
            <v>6.8783068783068779E-2</v>
          </cell>
          <cell r="DP421">
            <v>122</v>
          </cell>
          <cell r="DU421">
            <v>0</v>
          </cell>
          <cell r="EF421">
            <v>50</v>
          </cell>
          <cell r="EH421">
            <v>1434</v>
          </cell>
          <cell r="EI421">
            <v>610</v>
          </cell>
        </row>
        <row r="422">
          <cell r="A422">
            <v>181783</v>
          </cell>
          <cell r="R422">
            <v>2734</v>
          </cell>
          <cell r="T422">
            <v>2913</v>
          </cell>
          <cell r="U422">
            <v>518</v>
          </cell>
          <cell r="AC422">
            <v>18</v>
          </cell>
          <cell r="AN422"/>
          <cell r="AS422"/>
          <cell r="AT422"/>
          <cell r="AU422">
            <v>72</v>
          </cell>
          <cell r="AV422">
            <v>49</v>
          </cell>
          <cell r="AW422">
            <v>40</v>
          </cell>
          <cell r="AY422">
            <v>779</v>
          </cell>
          <cell r="AZ422">
            <v>663</v>
          </cell>
          <cell r="BA422">
            <v>85.109114249037233</v>
          </cell>
          <cell r="BE422"/>
          <cell r="BL422">
            <v>116</v>
          </cell>
          <cell r="BN422">
            <v>58837007</v>
          </cell>
          <cell r="BO422">
            <v>12037641</v>
          </cell>
          <cell r="BP422">
            <v>21308966</v>
          </cell>
          <cell r="BR422">
            <v>34309556</v>
          </cell>
          <cell r="CE422">
            <v>48381793</v>
          </cell>
          <cell r="CP422">
            <v>17291541</v>
          </cell>
          <cell r="CQ422">
            <v>128</v>
          </cell>
          <cell r="CT422">
            <v>117</v>
          </cell>
          <cell r="DE422">
            <v>2.6231419411250366E-2</v>
          </cell>
          <cell r="DF422">
            <v>6.5578548528125905E-2</v>
          </cell>
          <cell r="DP422">
            <v>0</v>
          </cell>
          <cell r="DU422">
            <v>0</v>
          </cell>
          <cell r="EF422">
            <v>61</v>
          </cell>
          <cell r="EH422">
            <v>228</v>
          </cell>
          <cell r="EI422">
            <v>456</v>
          </cell>
        </row>
        <row r="423">
          <cell r="A423">
            <v>130776</v>
          </cell>
          <cell r="R423">
            <v>4328</v>
          </cell>
          <cell r="T423">
            <v>5298</v>
          </cell>
          <cell r="U423">
            <v>528</v>
          </cell>
          <cell r="AC423">
            <v>14</v>
          </cell>
          <cell r="AN423"/>
          <cell r="AS423"/>
          <cell r="AT423"/>
          <cell r="AU423">
            <v>76</v>
          </cell>
          <cell r="AV423">
            <v>50</v>
          </cell>
          <cell r="AW423">
            <v>36</v>
          </cell>
          <cell r="AY423">
            <v>1116</v>
          </cell>
          <cell r="AZ423">
            <v>973</v>
          </cell>
          <cell r="BA423">
            <v>87.186379928315418</v>
          </cell>
          <cell r="BE423">
            <v>57.287488061127036</v>
          </cell>
          <cell r="BL423">
            <v>124</v>
          </cell>
          <cell r="BN423">
            <v>131645635</v>
          </cell>
          <cell r="BO423">
            <v>37849780</v>
          </cell>
          <cell r="BP423">
            <v>52708713</v>
          </cell>
          <cell r="BR423">
            <v>129130346</v>
          </cell>
          <cell r="CE423">
            <v>141021596</v>
          </cell>
          <cell r="CP423">
            <v>14792910</v>
          </cell>
          <cell r="CQ423">
            <v>209</v>
          </cell>
          <cell r="CT423">
            <v>206</v>
          </cell>
          <cell r="DE423">
            <v>0.1167181599725369</v>
          </cell>
          <cell r="DF423">
            <v>0.16941297631307931</v>
          </cell>
          <cell r="DP423">
            <v>8</v>
          </cell>
          <cell r="DU423">
            <v>0</v>
          </cell>
          <cell r="EF423">
            <v>56</v>
          </cell>
          <cell r="EH423">
            <v>954</v>
          </cell>
          <cell r="EI423">
            <v>456</v>
          </cell>
        </row>
        <row r="424">
          <cell r="A424">
            <v>188304</v>
          </cell>
          <cell r="R424">
            <v>1724</v>
          </cell>
          <cell r="T424">
            <v>2468</v>
          </cell>
          <cell r="U424">
            <v>886</v>
          </cell>
          <cell r="AC424">
            <v>16</v>
          </cell>
          <cell r="AN424"/>
          <cell r="AS424"/>
          <cell r="AT424"/>
          <cell r="AU424">
            <v>51</v>
          </cell>
          <cell r="AV424">
            <v>21</v>
          </cell>
          <cell r="AW424">
            <v>68</v>
          </cell>
          <cell r="AY424">
            <v>563</v>
          </cell>
          <cell r="AZ424">
            <v>235</v>
          </cell>
          <cell r="BA424">
            <v>41.740674955595026</v>
          </cell>
          <cell r="BE424"/>
          <cell r="BL424">
            <v>181</v>
          </cell>
          <cell r="BN424">
            <v>49163276</v>
          </cell>
          <cell r="BO424">
            <v>9994458</v>
          </cell>
          <cell r="BP424">
            <v>20438005</v>
          </cell>
          <cell r="BR424">
            <v>35348633</v>
          </cell>
          <cell r="CE424">
            <v>44518686</v>
          </cell>
          <cell r="CP424">
            <v>14195670</v>
          </cell>
          <cell r="CQ424">
            <v>110</v>
          </cell>
          <cell r="CT424">
            <v>93</v>
          </cell>
          <cell r="DE424">
            <v>6.4997018485390579E-2</v>
          </cell>
          <cell r="DF424">
            <v>0.37000596302921884</v>
          </cell>
          <cell r="DP424">
            <v>0</v>
          </cell>
          <cell r="DU424">
            <v>0</v>
          </cell>
          <cell r="EF424">
            <v>38</v>
          </cell>
          <cell r="EH424">
            <v>835</v>
          </cell>
          <cell r="EI424">
            <v>722</v>
          </cell>
        </row>
        <row r="425">
          <cell r="A425">
            <v>210429</v>
          </cell>
          <cell r="R425">
            <v>4367</v>
          </cell>
          <cell r="T425">
            <v>4808</v>
          </cell>
          <cell r="U425">
            <v>637</v>
          </cell>
          <cell r="AC425">
            <v>14</v>
          </cell>
          <cell r="AN425">
            <v>17</v>
          </cell>
          <cell r="AS425">
            <v>23</v>
          </cell>
          <cell r="AT425">
            <v>20</v>
          </cell>
          <cell r="AU425">
            <v>69</v>
          </cell>
          <cell r="AV425">
            <v>44</v>
          </cell>
          <cell r="AW425">
            <v>46</v>
          </cell>
          <cell r="AY425">
            <v>1242</v>
          </cell>
          <cell r="AZ425">
            <v>1045</v>
          </cell>
          <cell r="BA425">
            <v>84.138486312399351</v>
          </cell>
          <cell r="BE425">
            <v>87.76675683799219</v>
          </cell>
          <cell r="BL425">
            <v>197</v>
          </cell>
          <cell r="BN425">
            <v>108510887</v>
          </cell>
          <cell r="BO425">
            <v>31237194</v>
          </cell>
          <cell r="BP425">
            <v>17789669</v>
          </cell>
          <cell r="BR425">
            <v>70536039</v>
          </cell>
          <cell r="CE425">
            <v>95909385</v>
          </cell>
          <cell r="CP425">
            <v>12944892</v>
          </cell>
          <cell r="CQ425">
            <v>273</v>
          </cell>
          <cell r="CT425">
            <v>164</v>
          </cell>
          <cell r="DE425">
            <v>3.654729109274564E-2</v>
          </cell>
          <cell r="DF425">
            <v>0.10394857667584941</v>
          </cell>
          <cell r="DP425">
            <v>0</v>
          </cell>
          <cell r="DU425">
            <v>0</v>
          </cell>
          <cell r="EF425">
            <v>79</v>
          </cell>
          <cell r="EH425">
            <v>318</v>
          </cell>
          <cell r="EI425">
            <v>542</v>
          </cell>
        </row>
        <row r="426">
          <cell r="A426">
            <v>168263</v>
          </cell>
          <cell r="R426">
            <v>5223</v>
          </cell>
          <cell r="T426">
            <v>5636</v>
          </cell>
          <cell r="U426">
            <v>860</v>
          </cell>
          <cell r="AC426">
            <v>17</v>
          </cell>
          <cell r="AN426">
            <v>19</v>
          </cell>
          <cell r="AS426">
            <v>24</v>
          </cell>
          <cell r="AT426">
            <v>21.5</v>
          </cell>
          <cell r="AU426">
            <v>79</v>
          </cell>
          <cell r="AV426">
            <v>63</v>
          </cell>
          <cell r="AW426">
            <v>32</v>
          </cell>
          <cell r="AY426">
            <v>1673</v>
          </cell>
          <cell r="AZ426">
            <v>1516</v>
          </cell>
          <cell r="BA426">
            <v>90.615660490137472</v>
          </cell>
          <cell r="BE426">
            <v>79.610894941634243</v>
          </cell>
          <cell r="BL426">
            <v>157</v>
          </cell>
          <cell r="BN426">
            <v>122989643</v>
          </cell>
          <cell r="BO426">
            <v>43175056</v>
          </cell>
          <cell r="BP426">
            <v>31982967</v>
          </cell>
          <cell r="BR426">
            <v>82557051</v>
          </cell>
          <cell r="CE426">
            <v>109477895</v>
          </cell>
          <cell r="CP426">
            <v>6201245</v>
          </cell>
          <cell r="CQ426">
            <v>235</v>
          </cell>
          <cell r="CT426">
            <v>215</v>
          </cell>
          <cell r="DE426">
            <v>4.2179802955665022E-2</v>
          </cell>
          <cell r="DF426">
            <v>8.0049261083743842E-2</v>
          </cell>
          <cell r="DP426">
            <v>0</v>
          </cell>
          <cell r="DU426">
            <v>0</v>
          </cell>
          <cell r="EF426">
            <v>64</v>
          </cell>
          <cell r="EH426">
            <v>654</v>
          </cell>
          <cell r="EI426">
            <v>697</v>
          </cell>
        </row>
        <row r="427">
          <cell r="A427">
            <v>175272</v>
          </cell>
          <cell r="R427">
            <v>7189</v>
          </cell>
          <cell r="T427">
            <v>8011</v>
          </cell>
          <cell r="U427">
            <v>479</v>
          </cell>
          <cell r="AC427">
            <v>20</v>
          </cell>
          <cell r="AN427">
            <v>20</v>
          </cell>
          <cell r="AS427">
            <v>25</v>
          </cell>
          <cell r="AT427">
            <v>22.5</v>
          </cell>
          <cell r="AU427">
            <v>81</v>
          </cell>
          <cell r="AV427">
            <v>58</v>
          </cell>
          <cell r="AW427">
            <v>27</v>
          </cell>
          <cell r="AY427">
            <v>2105</v>
          </cell>
          <cell r="AZ427">
            <v>1954</v>
          </cell>
          <cell r="BA427">
            <v>92.826603325415675</v>
          </cell>
          <cell r="BE427">
            <v>62.463126843657811</v>
          </cell>
          <cell r="BL427">
            <v>101</v>
          </cell>
          <cell r="BN427">
            <v>141369000</v>
          </cell>
          <cell r="BO427">
            <v>45750000</v>
          </cell>
          <cell r="BP427">
            <v>34228000</v>
          </cell>
          <cell r="BR427">
            <v>99562000</v>
          </cell>
          <cell r="CE427">
            <v>137226000</v>
          </cell>
          <cell r="CP427">
            <v>18771000</v>
          </cell>
          <cell r="CQ427">
            <v>326</v>
          </cell>
          <cell r="CT427">
            <v>258</v>
          </cell>
          <cell r="DE427">
            <v>2.4146054181389872E-2</v>
          </cell>
          <cell r="DF427">
            <v>2.6383981154299175E-2</v>
          </cell>
          <cell r="DP427">
            <v>0</v>
          </cell>
          <cell r="DU427">
            <v>1</v>
          </cell>
          <cell r="EF427">
            <v>63</v>
          </cell>
          <cell r="EH427">
            <v>921</v>
          </cell>
          <cell r="EI427">
            <v>400</v>
          </cell>
        </row>
        <row r="428">
          <cell r="A428">
            <v>199999</v>
          </cell>
          <cell r="R428">
            <v>4288</v>
          </cell>
          <cell r="T428">
            <v>4686</v>
          </cell>
          <cell r="U428">
            <v>421</v>
          </cell>
          <cell r="AC428">
            <v>14</v>
          </cell>
          <cell r="AN428">
            <v>16</v>
          </cell>
          <cell r="AS428">
            <v>19</v>
          </cell>
          <cell r="AT428">
            <v>17.5</v>
          </cell>
          <cell r="AU428">
            <v>76</v>
          </cell>
          <cell r="AV428">
            <v>46</v>
          </cell>
          <cell r="AW428">
            <v>76</v>
          </cell>
          <cell r="AY428">
            <v>1464</v>
          </cell>
          <cell r="AZ428">
            <v>1300</v>
          </cell>
          <cell r="BA428">
            <v>88.797814207650276</v>
          </cell>
          <cell r="BE428">
            <v>58.530594015185358</v>
          </cell>
          <cell r="BL428">
            <v>138</v>
          </cell>
          <cell r="BN428">
            <v>143515864</v>
          </cell>
          <cell r="BO428">
            <v>22481686</v>
          </cell>
          <cell r="BP428">
            <v>64706896</v>
          </cell>
          <cell r="BR428">
            <v>101406335</v>
          </cell>
          <cell r="CE428">
            <v>137288869</v>
          </cell>
          <cell r="CP428">
            <v>25129555</v>
          </cell>
          <cell r="CQ428">
            <v>311</v>
          </cell>
          <cell r="CT428">
            <v>235</v>
          </cell>
          <cell r="DE428">
            <v>0.69434110045036224</v>
          </cell>
          <cell r="DF428">
            <v>3.1916976698648916E-2</v>
          </cell>
          <cell r="DP428">
            <v>26</v>
          </cell>
          <cell r="DU428">
            <v>0</v>
          </cell>
          <cell r="EF428">
            <v>71</v>
          </cell>
          <cell r="EH428">
            <v>1219</v>
          </cell>
          <cell r="EI428">
            <v>352</v>
          </cell>
        </row>
        <row r="429">
          <cell r="R429" t="e">
            <v>#N/A</v>
          </cell>
          <cell r="AN429">
            <v>0</v>
          </cell>
          <cell r="AS429"/>
          <cell r="AT429">
            <v>0</v>
          </cell>
          <cell r="BA429"/>
          <cell r="BE429"/>
          <cell r="BL429" t="e">
            <v>#N/A</v>
          </cell>
          <cell r="BN429"/>
          <cell r="BO429"/>
          <cell r="BP429"/>
          <cell r="BR429"/>
          <cell r="CE429"/>
          <cell r="CP429"/>
          <cell r="DE429" t="e">
            <v>#N/A</v>
          </cell>
          <cell r="DF429" t="e">
            <v>#N/A</v>
          </cell>
          <cell r="DP429" t="e">
            <v>#N/A</v>
          </cell>
          <cell r="DU429" t="e">
            <v>#N/A</v>
          </cell>
          <cell r="EF429" t="e">
            <v>#N/A</v>
          </cell>
          <cell r="EH429" t="e">
            <v>#N/A</v>
          </cell>
          <cell r="EI429" t="e">
            <v>#N/A</v>
          </cell>
        </row>
        <row r="430">
          <cell r="A430">
            <v>173124</v>
          </cell>
          <cell r="R430">
            <v>3468</v>
          </cell>
          <cell r="T430">
            <v>4791</v>
          </cell>
          <cell r="U430">
            <v>290</v>
          </cell>
          <cell r="AC430">
            <v>21</v>
          </cell>
          <cell r="AN430">
            <v>19</v>
          </cell>
          <cell r="AS430">
            <v>24</v>
          </cell>
          <cell r="AT430">
            <v>21.5</v>
          </cell>
          <cell r="AU430">
            <v>66</v>
          </cell>
          <cell r="AV430">
            <v>46</v>
          </cell>
          <cell r="AW430">
            <v>35</v>
          </cell>
          <cell r="AY430">
            <v>1099</v>
          </cell>
          <cell r="AZ430">
            <v>972</v>
          </cell>
          <cell r="BA430">
            <v>88.444040036396714</v>
          </cell>
          <cell r="BE430">
            <v>93.803585346843334</v>
          </cell>
          <cell r="BL430">
            <v>76</v>
          </cell>
          <cell r="BN430">
            <v>76894000</v>
          </cell>
          <cell r="BO430">
            <v>21049000</v>
          </cell>
          <cell r="BP430">
            <v>19732000</v>
          </cell>
          <cell r="BR430">
            <v>59130000</v>
          </cell>
          <cell r="CE430">
            <v>72556000</v>
          </cell>
          <cell r="CP430">
            <v>17206000</v>
          </cell>
          <cell r="CQ430">
            <v>158</v>
          </cell>
          <cell r="CT430">
            <v>129</v>
          </cell>
          <cell r="DE430">
            <v>1.7516236961228105E-2</v>
          </cell>
          <cell r="DF430">
            <v>2.2830151544971464E-2</v>
          </cell>
          <cell r="DP430">
            <v>0</v>
          </cell>
          <cell r="DU430">
            <v>0</v>
          </cell>
          <cell r="EF430">
            <v>60</v>
          </cell>
          <cell r="EH430">
            <v>1159</v>
          </cell>
          <cell r="EI430">
            <v>254</v>
          </cell>
        </row>
        <row r="431">
          <cell r="A431">
            <v>219046</v>
          </cell>
          <cell r="R431">
            <v>2267</v>
          </cell>
          <cell r="T431">
            <v>3896</v>
          </cell>
          <cell r="U431">
            <v>499</v>
          </cell>
          <cell r="AC431">
            <v>19</v>
          </cell>
          <cell r="AN431">
            <v>19</v>
          </cell>
          <cell r="AS431">
            <v>23</v>
          </cell>
          <cell r="AT431">
            <v>21</v>
          </cell>
          <cell r="AU431">
            <v>63</v>
          </cell>
          <cell r="AV431">
            <v>36</v>
          </cell>
          <cell r="AW431">
            <v>41</v>
          </cell>
          <cell r="AY431">
            <v>619</v>
          </cell>
          <cell r="AZ431">
            <v>487</v>
          </cell>
          <cell r="BA431">
            <v>78.67528271405493</v>
          </cell>
          <cell r="BE431">
            <v>84.04332129963899</v>
          </cell>
          <cell r="BL431">
            <v>86</v>
          </cell>
          <cell r="BN431">
            <v>49868131</v>
          </cell>
          <cell r="BO431">
            <v>19053278</v>
          </cell>
          <cell r="BP431">
            <v>8810289</v>
          </cell>
          <cell r="BR431">
            <v>42165073</v>
          </cell>
          <cell r="CE431">
            <v>48542067</v>
          </cell>
          <cell r="CP431">
            <v>9320757</v>
          </cell>
          <cell r="CQ431">
            <v>119</v>
          </cell>
          <cell r="CT431">
            <v>87</v>
          </cell>
          <cell r="DE431">
            <v>1.4789533560864619E-2</v>
          </cell>
          <cell r="DF431">
            <v>4.2775881683731511E-2</v>
          </cell>
          <cell r="DP431">
            <v>0</v>
          </cell>
          <cell r="DU431">
            <v>0</v>
          </cell>
          <cell r="EF431">
            <v>49</v>
          </cell>
          <cell r="EH431">
            <v>1000</v>
          </cell>
          <cell r="EI431">
            <v>467</v>
          </cell>
        </row>
        <row r="432">
          <cell r="A432">
            <v>441937</v>
          </cell>
          <cell r="R432">
            <v>5200</v>
          </cell>
          <cell r="T432">
            <v>5940</v>
          </cell>
          <cell r="U432">
            <v>227</v>
          </cell>
          <cell r="AC432">
            <v>22</v>
          </cell>
          <cell r="AN432">
            <v>0</v>
          </cell>
          <cell r="AS432"/>
          <cell r="AT432">
            <v>0</v>
          </cell>
          <cell r="AU432">
            <v>79</v>
          </cell>
          <cell r="AV432">
            <v>57</v>
          </cell>
          <cell r="AW432">
            <v>53</v>
          </cell>
          <cell r="AY432">
            <v>1503</v>
          </cell>
          <cell r="AZ432">
            <v>1435</v>
          </cell>
          <cell r="BA432">
            <v>95.475715236194276</v>
          </cell>
          <cell r="BE432">
            <v>67.636860355153942</v>
          </cell>
          <cell r="BL432">
            <v>68</v>
          </cell>
          <cell r="BN432">
            <v>144723644</v>
          </cell>
          <cell r="BO432">
            <v>30343320</v>
          </cell>
          <cell r="BP432">
            <v>65020288</v>
          </cell>
          <cell r="BR432">
            <v>127311511</v>
          </cell>
          <cell r="CE432">
            <v>139687720</v>
          </cell>
          <cell r="CP432">
            <v>7161079</v>
          </cell>
          <cell r="CQ432">
            <v>184</v>
          </cell>
          <cell r="CT432">
            <v>112</v>
          </cell>
          <cell r="DE432">
            <v>2.3187935787254744E-2</v>
          </cell>
          <cell r="DF432">
            <v>0.48094697583914381</v>
          </cell>
          <cell r="DP432">
            <v>0</v>
          </cell>
          <cell r="DU432">
            <v>0</v>
          </cell>
          <cell r="EF432">
            <v>42</v>
          </cell>
          <cell r="EH432">
            <v>1203</v>
          </cell>
          <cell r="EI432">
            <v>174</v>
          </cell>
        </row>
        <row r="433">
          <cell r="A433">
            <v>231712</v>
          </cell>
          <cell r="R433">
            <v>5048</v>
          </cell>
          <cell r="T433">
            <v>5051</v>
          </cell>
          <cell r="U433">
            <v>121</v>
          </cell>
          <cell r="AC433">
            <v>15</v>
          </cell>
          <cell r="AN433">
            <v>23</v>
          </cell>
          <cell r="AS433">
            <v>28</v>
          </cell>
          <cell r="AT433">
            <v>25.5</v>
          </cell>
          <cell r="AU433">
            <v>87</v>
          </cell>
          <cell r="AV433">
            <v>70</v>
          </cell>
          <cell r="AW433">
            <v>14</v>
          </cell>
          <cell r="AY433">
            <v>1298</v>
          </cell>
          <cell r="AZ433">
            <v>1204</v>
          </cell>
          <cell r="BA433">
            <v>92.758089368258851</v>
          </cell>
          <cell r="BE433">
            <v>60.100461580233514</v>
          </cell>
          <cell r="BL433">
            <v>94</v>
          </cell>
          <cell r="BN433">
            <v>168840932</v>
          </cell>
          <cell r="BO433">
            <v>36909319</v>
          </cell>
          <cell r="BP433">
            <v>30429585</v>
          </cell>
          <cell r="BR433">
            <v>83740164</v>
          </cell>
          <cell r="CE433">
            <v>146521007</v>
          </cell>
          <cell r="CP433">
            <v>22206610</v>
          </cell>
          <cell r="CQ433">
            <v>275</v>
          </cell>
          <cell r="CT433">
            <v>179</v>
          </cell>
          <cell r="DE433">
            <v>7.8886310904872387E-2</v>
          </cell>
          <cell r="DF433">
            <v>4.5050270688321729E-2</v>
          </cell>
          <cell r="DP433">
            <v>0</v>
          </cell>
          <cell r="DU433">
            <v>0</v>
          </cell>
          <cell r="EF433">
            <v>49</v>
          </cell>
          <cell r="EH433">
            <v>70</v>
          </cell>
          <cell r="EI433">
            <v>21</v>
          </cell>
        </row>
        <row r="434">
          <cell r="A434">
            <v>237330</v>
          </cell>
          <cell r="R434">
            <v>2062</v>
          </cell>
          <cell r="T434">
            <v>2142</v>
          </cell>
          <cell r="U434">
            <v>365</v>
          </cell>
          <cell r="AC434">
            <v>16</v>
          </cell>
          <cell r="AN434">
            <v>19</v>
          </cell>
          <cell r="AS434">
            <v>24</v>
          </cell>
          <cell r="AT434">
            <v>21.5</v>
          </cell>
          <cell r="AU434">
            <v>65</v>
          </cell>
          <cell r="AV434">
            <v>39</v>
          </cell>
          <cell r="AW434">
            <v>52</v>
          </cell>
          <cell r="AY434">
            <v>530</v>
          </cell>
          <cell r="AZ434">
            <v>455</v>
          </cell>
          <cell r="BA434">
            <v>85.84905660377359</v>
          </cell>
          <cell r="BE434">
            <v>84.906960716747065</v>
          </cell>
          <cell r="BL434">
            <v>75</v>
          </cell>
          <cell r="BN434">
            <v>39317739</v>
          </cell>
          <cell r="BO434">
            <v>7385061</v>
          </cell>
          <cell r="BP434">
            <v>9040548</v>
          </cell>
          <cell r="BR434">
            <v>31200447</v>
          </cell>
          <cell r="CE434">
            <v>40308649</v>
          </cell>
          <cell r="CP434">
            <v>21798186</v>
          </cell>
          <cell r="CQ434">
            <v>113</v>
          </cell>
          <cell r="CT434">
            <v>83</v>
          </cell>
          <cell r="DE434">
            <v>6.900678101316314E-2</v>
          </cell>
          <cell r="DF434">
            <v>9.5731950538492216E-3</v>
          </cell>
          <cell r="DP434">
            <v>0</v>
          </cell>
          <cell r="DU434">
            <v>0</v>
          </cell>
          <cell r="EF434">
            <v>75</v>
          </cell>
          <cell r="EH434">
            <v>354</v>
          </cell>
          <cell r="EI434">
            <v>288</v>
          </cell>
        </row>
        <row r="435">
          <cell r="A435">
            <v>162283</v>
          </cell>
          <cell r="R435">
            <v>2144</v>
          </cell>
          <cell r="T435">
            <v>2668</v>
          </cell>
          <cell r="U435">
            <v>440</v>
          </cell>
          <cell r="AC435">
            <v>13</v>
          </cell>
          <cell r="AN435">
            <v>16</v>
          </cell>
          <cell r="AS435">
            <v>20</v>
          </cell>
          <cell r="AT435">
            <v>18</v>
          </cell>
          <cell r="AU435">
            <v>69</v>
          </cell>
          <cell r="AV435">
            <v>18</v>
          </cell>
          <cell r="AW435">
            <v>73</v>
          </cell>
          <cell r="AY435">
            <v>491</v>
          </cell>
          <cell r="AZ435">
            <v>416</v>
          </cell>
          <cell r="BA435">
            <v>84.72505091649694</v>
          </cell>
          <cell r="BE435">
            <v>37.188412306310354</v>
          </cell>
          <cell r="BL435">
            <v>75</v>
          </cell>
          <cell r="BN435">
            <v>100865405</v>
          </cell>
          <cell r="BO435">
            <v>4354227</v>
          </cell>
          <cell r="BP435">
            <v>42325436</v>
          </cell>
          <cell r="BR435">
            <v>55767338</v>
          </cell>
          <cell r="CE435">
            <v>76481060</v>
          </cell>
          <cell r="CP435">
            <v>1584558</v>
          </cell>
          <cell r="CQ435">
            <v>128</v>
          </cell>
          <cell r="CT435">
            <v>117</v>
          </cell>
          <cell r="DE435">
            <v>0.80630630630630629</v>
          </cell>
          <cell r="DF435">
            <v>1.9948519948519948E-2</v>
          </cell>
          <cell r="DP435">
            <v>0</v>
          </cell>
          <cell r="DU435">
            <v>0</v>
          </cell>
          <cell r="EF435">
            <v>69</v>
          </cell>
          <cell r="EH435">
            <v>1252</v>
          </cell>
          <cell r="EI435">
            <v>418</v>
          </cell>
        </row>
        <row r="436">
          <cell r="A436">
            <v>219082</v>
          </cell>
          <cell r="R436">
            <v>1336</v>
          </cell>
          <cell r="T436">
            <v>2820</v>
          </cell>
          <cell r="U436">
            <v>325</v>
          </cell>
          <cell r="AC436">
            <v>18</v>
          </cell>
          <cell r="AN436">
            <v>20</v>
          </cell>
          <cell r="AS436">
            <v>25</v>
          </cell>
          <cell r="AT436">
            <v>22.5</v>
          </cell>
          <cell r="AU436">
            <v>74</v>
          </cell>
          <cell r="AV436">
            <v>38</v>
          </cell>
          <cell r="AW436">
            <v>42</v>
          </cell>
          <cell r="AY436">
            <v>386</v>
          </cell>
          <cell r="AZ436">
            <v>242</v>
          </cell>
          <cell r="BA436">
            <v>62.694300518134717</v>
          </cell>
          <cell r="BE436">
            <v>81.25</v>
          </cell>
          <cell r="BL436">
            <v>91</v>
          </cell>
          <cell r="BN436">
            <v>36769420</v>
          </cell>
          <cell r="BO436">
            <v>14232476</v>
          </cell>
          <cell r="BP436">
            <v>9412008</v>
          </cell>
          <cell r="BR436">
            <v>32390692</v>
          </cell>
          <cell r="CE436">
            <v>37166393</v>
          </cell>
          <cell r="CP436">
            <v>9794185</v>
          </cell>
          <cell r="CQ436">
            <v>91</v>
          </cell>
          <cell r="CT436">
            <v>61</v>
          </cell>
          <cell r="DE436">
            <v>4.0699523052464229E-2</v>
          </cell>
          <cell r="DF436">
            <v>3.7519872813990461E-2</v>
          </cell>
          <cell r="DP436">
            <v>0</v>
          </cell>
          <cell r="DU436">
            <v>5</v>
          </cell>
          <cell r="EF436">
            <v>46</v>
          </cell>
          <cell r="EH436">
            <v>750</v>
          </cell>
          <cell r="EI436">
            <v>259</v>
          </cell>
        </row>
        <row r="437">
          <cell r="A437">
            <v>129215</v>
          </cell>
          <cell r="R437">
            <v>4311</v>
          </cell>
          <cell r="T437">
            <v>5097</v>
          </cell>
          <cell r="U437">
            <v>164</v>
          </cell>
          <cell r="AC437">
            <v>16</v>
          </cell>
          <cell r="AN437"/>
          <cell r="AS437"/>
          <cell r="AT437"/>
          <cell r="AU437">
            <v>73</v>
          </cell>
          <cell r="AV437">
            <v>56</v>
          </cell>
          <cell r="AW437">
            <v>25</v>
          </cell>
          <cell r="AY437">
            <v>1147</v>
          </cell>
          <cell r="AZ437">
            <v>1073</v>
          </cell>
          <cell r="BA437">
            <v>93.548387096774192</v>
          </cell>
          <cell r="BE437">
            <v>63.556797020484169</v>
          </cell>
          <cell r="BL437">
            <v>65</v>
          </cell>
          <cell r="BN437">
            <v>162859104</v>
          </cell>
          <cell r="BO437">
            <v>31559892</v>
          </cell>
          <cell r="BP437">
            <v>52513366</v>
          </cell>
          <cell r="BR437">
            <v>117217299</v>
          </cell>
          <cell r="CE437">
            <v>132826189</v>
          </cell>
          <cell r="CP437">
            <v>13280620</v>
          </cell>
          <cell r="CQ437">
            <v>198</v>
          </cell>
          <cell r="CT437">
            <v>187</v>
          </cell>
          <cell r="DE437">
            <v>7.4700627257175439E-2</v>
          </cell>
          <cell r="DF437">
            <v>9.8460368751187993E-2</v>
          </cell>
          <cell r="DP437">
            <v>0</v>
          </cell>
          <cell r="DU437">
            <v>0</v>
          </cell>
          <cell r="EF437">
            <v>66</v>
          </cell>
          <cell r="EH437">
            <v>546</v>
          </cell>
          <cell r="EI437">
            <v>109</v>
          </cell>
        </row>
        <row r="438">
          <cell r="A438">
            <v>208646</v>
          </cell>
          <cell r="R438">
            <v>1782</v>
          </cell>
          <cell r="T438">
            <v>3128</v>
          </cell>
          <cell r="U438">
            <v>360</v>
          </cell>
          <cell r="AC438">
            <v>17</v>
          </cell>
          <cell r="AN438">
            <v>17</v>
          </cell>
          <cell r="AS438">
            <v>23</v>
          </cell>
          <cell r="AT438">
            <v>20</v>
          </cell>
          <cell r="AU438">
            <v>57</v>
          </cell>
          <cell r="AV438">
            <v>26</v>
          </cell>
          <cell r="AW438">
            <v>54</v>
          </cell>
          <cell r="AY438">
            <v>773</v>
          </cell>
          <cell r="AZ438">
            <v>705</v>
          </cell>
          <cell r="BA438">
            <v>91.203104786545936</v>
          </cell>
          <cell r="BE438">
            <v>97.283702213279682</v>
          </cell>
          <cell r="BL438">
            <v>65</v>
          </cell>
          <cell r="BN438">
            <v>59444928</v>
          </cell>
          <cell r="BO438">
            <v>15545325</v>
          </cell>
          <cell r="BP438">
            <v>16791552</v>
          </cell>
          <cell r="BR438">
            <v>42223175</v>
          </cell>
          <cell r="CE438">
            <v>52289212</v>
          </cell>
          <cell r="CP438">
            <v>11012987</v>
          </cell>
          <cell r="CQ438">
            <v>96</v>
          </cell>
          <cell r="CT438">
            <v>73</v>
          </cell>
          <cell r="DE438">
            <v>2.2362385321100919E-2</v>
          </cell>
          <cell r="DF438">
            <v>4.8165137614678902E-2</v>
          </cell>
          <cell r="DP438">
            <v>0</v>
          </cell>
          <cell r="DU438">
            <v>0</v>
          </cell>
          <cell r="EF438">
            <v>53</v>
          </cell>
          <cell r="EH438">
            <v>1515</v>
          </cell>
          <cell r="EI438">
            <v>323</v>
          </cell>
        </row>
        <row r="439">
          <cell r="A439">
            <v>198507</v>
          </cell>
          <cell r="R439">
            <v>1406</v>
          </cell>
          <cell r="T439">
            <v>1535</v>
          </cell>
          <cell r="U439">
            <v>50</v>
          </cell>
          <cell r="AC439">
            <v>15</v>
          </cell>
          <cell r="AN439">
            <v>15</v>
          </cell>
          <cell r="AS439">
            <v>19</v>
          </cell>
          <cell r="AT439">
            <v>17</v>
          </cell>
          <cell r="AU439">
            <v>74</v>
          </cell>
          <cell r="AV439">
            <v>39</v>
          </cell>
          <cell r="AW439">
            <v>77</v>
          </cell>
          <cell r="AY439">
            <v>446</v>
          </cell>
          <cell r="AZ439">
            <v>429</v>
          </cell>
          <cell r="BA439">
            <v>96.188340807174882</v>
          </cell>
          <cell r="BE439">
            <v>69.954278249510125</v>
          </cell>
          <cell r="BL439">
            <v>17</v>
          </cell>
          <cell r="BN439">
            <v>63728507</v>
          </cell>
          <cell r="BO439">
            <v>5631301</v>
          </cell>
          <cell r="BP439">
            <v>31662719</v>
          </cell>
          <cell r="BR439">
            <v>48402266</v>
          </cell>
          <cell r="CE439">
            <v>64490642</v>
          </cell>
          <cell r="CP439">
            <v>6004503</v>
          </cell>
          <cell r="CQ439">
            <v>101</v>
          </cell>
          <cell r="CT439">
            <v>79</v>
          </cell>
          <cell r="DE439">
            <v>0.73312302839116716</v>
          </cell>
          <cell r="DF439">
            <v>2.334384858044164E-2</v>
          </cell>
          <cell r="DP439">
            <v>0</v>
          </cell>
          <cell r="DU439">
            <v>0</v>
          </cell>
          <cell r="EF439">
            <v>77</v>
          </cell>
          <cell r="EH439">
            <v>281</v>
          </cell>
          <cell r="EI439">
            <v>43</v>
          </cell>
        </row>
        <row r="440">
          <cell r="A440">
            <v>237367</v>
          </cell>
          <cell r="R440">
            <v>3356</v>
          </cell>
          <cell r="T440">
            <v>3813</v>
          </cell>
          <cell r="U440">
            <v>228</v>
          </cell>
          <cell r="AC440">
            <v>15</v>
          </cell>
          <cell r="AN440">
            <v>18</v>
          </cell>
          <cell r="AS440">
            <v>23</v>
          </cell>
          <cell r="AT440">
            <v>20.5</v>
          </cell>
          <cell r="AU440">
            <v>65</v>
          </cell>
          <cell r="AV440">
            <v>31</v>
          </cell>
          <cell r="AW440">
            <v>49</v>
          </cell>
          <cell r="AY440">
            <v>777</v>
          </cell>
          <cell r="AZ440">
            <v>602</v>
          </cell>
          <cell r="BA440">
            <v>77.477477477477478</v>
          </cell>
          <cell r="BE440">
            <v>64.789665452136475</v>
          </cell>
          <cell r="BL440">
            <v>85</v>
          </cell>
          <cell r="BN440">
            <v>63873675</v>
          </cell>
          <cell r="BO440">
            <v>12071032</v>
          </cell>
          <cell r="BP440">
            <v>15842394</v>
          </cell>
          <cell r="BR440">
            <v>53469665</v>
          </cell>
          <cell r="CE440">
            <v>65798627</v>
          </cell>
          <cell r="CP440"/>
          <cell r="CQ440">
            <v>150</v>
          </cell>
          <cell r="CT440">
            <v>107</v>
          </cell>
          <cell r="DE440">
            <v>4.9245236327641675E-2</v>
          </cell>
          <cell r="DF440">
            <v>1.9797079930710219E-2</v>
          </cell>
          <cell r="DP440">
            <v>0</v>
          </cell>
          <cell r="DU440">
            <v>0</v>
          </cell>
          <cell r="EF440">
            <v>71</v>
          </cell>
          <cell r="EH440">
            <v>854</v>
          </cell>
          <cell r="EI440">
            <v>170</v>
          </cell>
        </row>
        <row r="441">
          <cell r="A441">
            <v>191126</v>
          </cell>
          <cell r="R441">
            <v>7525</v>
          </cell>
          <cell r="T441">
            <v>9386</v>
          </cell>
          <cell r="U441">
            <v>179</v>
          </cell>
          <cell r="AC441">
            <v>17</v>
          </cell>
          <cell r="AN441"/>
          <cell r="AS441"/>
          <cell r="AT441"/>
          <cell r="AU441">
            <v>90</v>
          </cell>
          <cell r="AV441">
            <v>75</v>
          </cell>
          <cell r="AW441">
            <v>33</v>
          </cell>
          <cell r="AY441">
            <v>3593</v>
          </cell>
          <cell r="AZ441">
            <v>1496</v>
          </cell>
          <cell r="BA441">
            <v>41.636515446701921</v>
          </cell>
          <cell r="BE441">
            <v>40.98464127919209</v>
          </cell>
          <cell r="BL441">
            <v>69</v>
          </cell>
          <cell r="BN441">
            <v>201112542</v>
          </cell>
          <cell r="BO441">
            <v>74776531</v>
          </cell>
          <cell r="BP441">
            <v>24076669</v>
          </cell>
          <cell r="BR441">
            <v>195908183</v>
          </cell>
          <cell r="CE441">
            <v>199774387</v>
          </cell>
          <cell r="CP441">
            <v>35633520</v>
          </cell>
          <cell r="CQ441">
            <v>229</v>
          </cell>
          <cell r="CT441">
            <v>229</v>
          </cell>
          <cell r="DE441">
            <v>8.9911134343962362E-2</v>
          </cell>
          <cell r="DF441">
            <v>0.16246732880292733</v>
          </cell>
          <cell r="DP441">
            <v>0</v>
          </cell>
          <cell r="DU441">
            <v>0</v>
          </cell>
          <cell r="EF441">
            <v>35</v>
          </cell>
          <cell r="EH441">
            <v>2272</v>
          </cell>
          <cell r="EI441">
            <v>160</v>
          </cell>
        </row>
        <row r="442">
          <cell r="A442">
            <v>139719</v>
          </cell>
          <cell r="R442">
            <v>2161</v>
          </cell>
          <cell r="T442">
            <v>2267</v>
          </cell>
          <cell r="U442">
            <v>429</v>
          </cell>
          <cell r="AC442">
            <v>17</v>
          </cell>
          <cell r="AN442">
            <v>16</v>
          </cell>
          <cell r="AS442">
            <v>20</v>
          </cell>
          <cell r="AT442">
            <v>18</v>
          </cell>
          <cell r="AU442">
            <v>78</v>
          </cell>
          <cell r="AV442">
            <v>29</v>
          </cell>
          <cell r="AW442">
            <v>83</v>
          </cell>
          <cell r="AY442">
            <v>554</v>
          </cell>
          <cell r="AZ442">
            <v>464</v>
          </cell>
          <cell r="BA442">
            <v>83.754512635379058</v>
          </cell>
          <cell r="BE442">
            <v>20.507614213197968</v>
          </cell>
          <cell r="BL442">
            <v>90</v>
          </cell>
          <cell r="BN442">
            <v>74584463</v>
          </cell>
          <cell r="BO442">
            <v>8538375</v>
          </cell>
          <cell r="BP442">
            <v>23309344</v>
          </cell>
          <cell r="BR442">
            <v>63084892</v>
          </cell>
          <cell r="CE442">
            <v>74048860</v>
          </cell>
          <cell r="CP442">
            <v>6750584</v>
          </cell>
          <cell r="CQ442">
            <v>123</v>
          </cell>
          <cell r="CT442">
            <v>109</v>
          </cell>
          <cell r="DE442">
            <v>0.92210682492581597</v>
          </cell>
          <cell r="DF442">
            <v>5.5637982195845702E-3</v>
          </cell>
          <cell r="DP442">
            <v>0</v>
          </cell>
          <cell r="DU442">
            <v>0</v>
          </cell>
          <cell r="EF442">
            <v>85</v>
          </cell>
          <cell r="EH442">
            <v>413</v>
          </cell>
          <cell r="EI442">
            <v>357</v>
          </cell>
        </row>
        <row r="443">
          <cell r="A443">
            <v>218061</v>
          </cell>
          <cell r="R443">
            <v>3274</v>
          </cell>
          <cell r="T443">
            <v>3584</v>
          </cell>
          <cell r="U443">
            <v>363</v>
          </cell>
          <cell r="AC443">
            <v>15</v>
          </cell>
          <cell r="AN443">
            <v>17</v>
          </cell>
          <cell r="AS443">
            <v>22</v>
          </cell>
          <cell r="AT443">
            <v>19.5</v>
          </cell>
          <cell r="AU443">
            <v>69</v>
          </cell>
          <cell r="AV443">
            <v>42</v>
          </cell>
          <cell r="AW443">
            <v>64</v>
          </cell>
          <cell r="AY443">
            <v>680</v>
          </cell>
          <cell r="AZ443">
            <v>587</v>
          </cell>
          <cell r="BA443">
            <v>86.32352941176471</v>
          </cell>
          <cell r="BE443">
            <v>58.869872317305081</v>
          </cell>
          <cell r="BL443">
            <v>93</v>
          </cell>
          <cell r="BN443">
            <v>63478197</v>
          </cell>
          <cell r="BO443">
            <v>20126967</v>
          </cell>
          <cell r="BP443">
            <v>13702659</v>
          </cell>
          <cell r="BR443">
            <v>62172963</v>
          </cell>
          <cell r="CE443">
            <v>62476829</v>
          </cell>
          <cell r="CP443">
            <v>27416336</v>
          </cell>
          <cell r="CQ443">
            <v>204</v>
          </cell>
          <cell r="CT443">
            <v>174</v>
          </cell>
          <cell r="DE443">
            <v>0.43805421839371672</v>
          </cell>
          <cell r="DF443">
            <v>1.5201418799087915E-2</v>
          </cell>
          <cell r="DP443">
            <v>0</v>
          </cell>
          <cell r="DU443">
            <v>0</v>
          </cell>
          <cell r="EF443">
            <v>79</v>
          </cell>
          <cell r="EH443">
            <v>357</v>
          </cell>
          <cell r="EI443">
            <v>284</v>
          </cell>
        </row>
        <row r="444">
          <cell r="A444">
            <v>151388</v>
          </cell>
          <cell r="R444">
            <v>2000</v>
          </cell>
          <cell r="T444">
            <v>4562</v>
          </cell>
          <cell r="U444">
            <v>154</v>
          </cell>
          <cell r="AC444">
            <v>15</v>
          </cell>
          <cell r="AN444">
            <v>18</v>
          </cell>
          <cell r="AS444">
            <v>23</v>
          </cell>
          <cell r="AT444">
            <v>20.5</v>
          </cell>
          <cell r="AU444">
            <v>64</v>
          </cell>
          <cell r="AV444">
            <v>28</v>
          </cell>
          <cell r="AW444">
            <v>52</v>
          </cell>
          <cell r="AY444">
            <v>710</v>
          </cell>
          <cell r="AZ444">
            <v>665</v>
          </cell>
          <cell r="BA444">
            <v>93.661971830985919</v>
          </cell>
          <cell r="BE444">
            <v>62.242562929061783</v>
          </cell>
          <cell r="BL444">
            <v>45</v>
          </cell>
          <cell r="BN444">
            <v>40717746</v>
          </cell>
          <cell r="BO444">
            <v>17682158</v>
          </cell>
          <cell r="BP444">
            <v>10218396</v>
          </cell>
          <cell r="BR444">
            <v>33557307</v>
          </cell>
          <cell r="CE444">
            <v>34902123</v>
          </cell>
          <cell r="CP444">
            <v>5781534</v>
          </cell>
          <cell r="CQ444">
            <v>101</v>
          </cell>
          <cell r="CT444">
            <v>59</v>
          </cell>
          <cell r="DE444">
            <v>3.3078880407124679E-2</v>
          </cell>
          <cell r="DF444">
            <v>2.4173027989821884E-2</v>
          </cell>
          <cell r="DP444">
            <v>0</v>
          </cell>
          <cell r="DU444">
            <v>0</v>
          </cell>
          <cell r="EF444">
            <v>37</v>
          </cell>
          <cell r="EH444">
            <v>1638</v>
          </cell>
          <cell r="EI444">
            <v>145</v>
          </cell>
        </row>
        <row r="445">
          <cell r="A445">
            <v>230913</v>
          </cell>
          <cell r="R445">
            <v>961</v>
          </cell>
          <cell r="T445">
            <v>1333</v>
          </cell>
          <cell r="U445">
            <v>181</v>
          </cell>
          <cell r="AC445">
            <v>12</v>
          </cell>
          <cell r="AN445">
            <v>18</v>
          </cell>
          <cell r="AS445">
            <v>24</v>
          </cell>
          <cell r="AT445">
            <v>21</v>
          </cell>
          <cell r="AU445">
            <v>68</v>
          </cell>
          <cell r="AV445">
            <v>34</v>
          </cell>
          <cell r="AW445">
            <v>54</v>
          </cell>
          <cell r="AY445">
            <v>402</v>
          </cell>
          <cell r="AZ445">
            <v>327</v>
          </cell>
          <cell r="BA445">
            <v>81.343283582089555</v>
          </cell>
          <cell r="BE445">
            <v>95.17647058823529</v>
          </cell>
          <cell r="BL445">
            <v>69</v>
          </cell>
          <cell r="BN445">
            <v>29211919</v>
          </cell>
          <cell r="BO445">
            <v>13645044</v>
          </cell>
          <cell r="BP445">
            <v>4910832</v>
          </cell>
          <cell r="BR445">
            <v>26301872</v>
          </cell>
          <cell r="CE445">
            <v>29188649</v>
          </cell>
          <cell r="CP445"/>
          <cell r="CQ445">
            <v>43</v>
          </cell>
          <cell r="CT445">
            <v>40</v>
          </cell>
          <cell r="DE445">
            <v>2.6420079260237782E-2</v>
          </cell>
          <cell r="DF445">
            <v>2.7080581241743725E-2</v>
          </cell>
          <cell r="DP445">
            <v>0</v>
          </cell>
          <cell r="DU445">
            <v>0</v>
          </cell>
          <cell r="EF445">
            <v>71</v>
          </cell>
          <cell r="EH445">
            <v>418</v>
          </cell>
          <cell r="EI445">
            <v>158</v>
          </cell>
        </row>
        <row r="446">
          <cell r="A446">
            <v>183062</v>
          </cell>
          <cell r="R446">
            <v>4139</v>
          </cell>
          <cell r="T446">
            <v>4259</v>
          </cell>
          <cell r="U446">
            <v>124</v>
          </cell>
          <cell r="AC446">
            <v>15</v>
          </cell>
          <cell r="AN446">
            <v>18</v>
          </cell>
          <cell r="AS446">
            <v>24</v>
          </cell>
          <cell r="AT446">
            <v>21</v>
          </cell>
          <cell r="AU446">
            <v>73</v>
          </cell>
          <cell r="AV446">
            <v>63</v>
          </cell>
          <cell r="AW446">
            <v>25</v>
          </cell>
          <cell r="AY446">
            <v>1262</v>
          </cell>
          <cell r="AZ446">
            <v>1224</v>
          </cell>
          <cell r="BA446">
            <v>96.988906497622821</v>
          </cell>
          <cell r="BE446">
            <v>78.762777581952776</v>
          </cell>
          <cell r="BL446">
            <v>38</v>
          </cell>
          <cell r="BN446">
            <v>121795038</v>
          </cell>
          <cell r="BO446">
            <v>56335706</v>
          </cell>
          <cell r="BP446">
            <v>10991506</v>
          </cell>
          <cell r="BR446">
            <v>80487744</v>
          </cell>
          <cell r="CE446">
            <v>119232141</v>
          </cell>
          <cell r="CP446">
            <v>29379288</v>
          </cell>
          <cell r="CQ446">
            <v>215</v>
          </cell>
          <cell r="CT446">
            <v>198</v>
          </cell>
          <cell r="DE446">
            <v>1.1864020077572439E-2</v>
          </cell>
          <cell r="DF446">
            <v>3.6048368697239333E-2</v>
          </cell>
          <cell r="DP446">
            <v>0</v>
          </cell>
          <cell r="DU446">
            <v>0</v>
          </cell>
          <cell r="EF446">
            <v>70</v>
          </cell>
          <cell r="EH446">
            <v>176</v>
          </cell>
          <cell r="EI446">
            <v>79</v>
          </cell>
        </row>
        <row r="447">
          <cell r="A447">
            <v>177940</v>
          </cell>
          <cell r="R447">
            <v>538</v>
          </cell>
          <cell r="T447">
            <v>2830</v>
          </cell>
          <cell r="U447">
            <v>114</v>
          </cell>
          <cell r="AC447">
            <v>17</v>
          </cell>
          <cell r="AN447"/>
          <cell r="AS447"/>
          <cell r="AT447"/>
          <cell r="AU447">
            <v>46</v>
          </cell>
          <cell r="AV447">
            <v>20</v>
          </cell>
          <cell r="AW447">
            <v>75</v>
          </cell>
          <cell r="AY447">
            <v>393</v>
          </cell>
          <cell r="AZ447">
            <v>287</v>
          </cell>
          <cell r="BA447">
            <v>73.027989821882954</v>
          </cell>
          <cell r="BE447"/>
          <cell r="BL447">
            <v>35</v>
          </cell>
          <cell r="BN447">
            <v>54278189</v>
          </cell>
          <cell r="BO447">
            <v>6387775</v>
          </cell>
          <cell r="BP447">
            <v>18123417</v>
          </cell>
          <cell r="BR447">
            <v>45108954</v>
          </cell>
          <cell r="CE447">
            <v>51799011</v>
          </cell>
          <cell r="CP447">
            <v>8389904</v>
          </cell>
          <cell r="CQ447">
            <v>124</v>
          </cell>
          <cell r="CT447">
            <v>85</v>
          </cell>
          <cell r="DE447">
            <v>0.41338315217391303</v>
          </cell>
          <cell r="DF447">
            <v>2.2758152173913044E-2</v>
          </cell>
          <cell r="DP447">
            <v>0</v>
          </cell>
          <cell r="DU447">
            <v>0</v>
          </cell>
          <cell r="EF447">
            <v>74</v>
          </cell>
          <cell r="EH447">
            <v>33</v>
          </cell>
          <cell r="EI447">
            <v>406</v>
          </cell>
        </row>
        <row r="448">
          <cell r="A448">
            <v>213783</v>
          </cell>
          <cell r="R448">
            <v>2054</v>
          </cell>
          <cell r="T448">
            <v>2249</v>
          </cell>
          <cell r="U448">
            <v>103</v>
          </cell>
          <cell r="AC448">
            <v>15</v>
          </cell>
          <cell r="AN448">
            <v>17</v>
          </cell>
          <cell r="AS448">
            <v>23</v>
          </cell>
          <cell r="AT448">
            <v>20</v>
          </cell>
          <cell r="AU448">
            <v>76</v>
          </cell>
          <cell r="AV448">
            <v>48</v>
          </cell>
          <cell r="AW448">
            <v>45</v>
          </cell>
          <cell r="AY448">
            <v>689</v>
          </cell>
          <cell r="AZ448">
            <v>588</v>
          </cell>
          <cell r="BA448">
            <v>85.341074020319311</v>
          </cell>
          <cell r="BE448">
            <v>88.52971845672576</v>
          </cell>
          <cell r="BL448">
            <v>63</v>
          </cell>
          <cell r="BN448">
            <v>53492717</v>
          </cell>
          <cell r="BO448">
            <v>15574595</v>
          </cell>
          <cell r="BP448">
            <v>16574374</v>
          </cell>
          <cell r="BR448">
            <v>50208082</v>
          </cell>
          <cell r="CE448">
            <v>60375421</v>
          </cell>
          <cell r="CP448">
            <v>809573</v>
          </cell>
          <cell r="CQ448">
            <v>117</v>
          </cell>
          <cell r="CT448">
            <v>111</v>
          </cell>
          <cell r="DE448">
            <v>9.013605442176871E-2</v>
          </cell>
          <cell r="DF448">
            <v>3.1887755102040817E-2</v>
          </cell>
          <cell r="DP448">
            <v>0</v>
          </cell>
          <cell r="DU448">
            <v>0</v>
          </cell>
          <cell r="EF448">
            <v>78</v>
          </cell>
          <cell r="EH448">
            <v>244</v>
          </cell>
          <cell r="EI448">
            <v>86</v>
          </cell>
        </row>
        <row r="449">
          <cell r="A449">
            <v>166692</v>
          </cell>
          <cell r="R449">
            <v>1506</v>
          </cell>
          <cell r="T449">
            <v>1571</v>
          </cell>
          <cell r="U449">
            <v>103</v>
          </cell>
          <cell r="AC449">
            <v>16</v>
          </cell>
          <cell r="AN449">
            <v>21</v>
          </cell>
          <cell r="AS449">
            <v>25</v>
          </cell>
          <cell r="AT449">
            <v>23</v>
          </cell>
          <cell r="AU449">
            <v>93</v>
          </cell>
          <cell r="AV449">
            <v>72</v>
          </cell>
          <cell r="AW449">
            <v>18</v>
          </cell>
          <cell r="AY449">
            <v>326</v>
          </cell>
          <cell r="AZ449">
            <v>285</v>
          </cell>
          <cell r="BA449">
            <v>87.423312883435571</v>
          </cell>
          <cell r="BE449">
            <v>73.939393939393938</v>
          </cell>
          <cell r="BL449">
            <v>41</v>
          </cell>
          <cell r="BN449">
            <v>63440616</v>
          </cell>
          <cell r="BO449">
            <v>16845851</v>
          </cell>
          <cell r="BP449">
            <v>20362133</v>
          </cell>
          <cell r="BR449">
            <v>41824552</v>
          </cell>
          <cell r="CE449">
            <v>59557963</v>
          </cell>
          <cell r="CP449">
            <v>13051554</v>
          </cell>
          <cell r="CQ449">
            <v>79</v>
          </cell>
          <cell r="CT449">
            <v>79</v>
          </cell>
          <cell r="DE449">
            <v>1.3739545997610514E-2</v>
          </cell>
          <cell r="DF449">
            <v>3.8231780167264036E-2</v>
          </cell>
          <cell r="DP449">
            <v>0</v>
          </cell>
          <cell r="DU449">
            <v>0</v>
          </cell>
          <cell r="EF449">
            <v>77</v>
          </cell>
          <cell r="EH449">
            <v>42</v>
          </cell>
          <cell r="EI449">
            <v>78</v>
          </cell>
        </row>
        <row r="450">
          <cell r="A450">
            <v>176035</v>
          </cell>
          <cell r="R450">
            <v>2070</v>
          </cell>
          <cell r="T450">
            <v>2470</v>
          </cell>
          <cell r="U450">
            <v>203</v>
          </cell>
          <cell r="AC450">
            <v>14</v>
          </cell>
          <cell r="AN450">
            <v>18</v>
          </cell>
          <cell r="AS450">
            <v>24</v>
          </cell>
          <cell r="AT450">
            <v>21</v>
          </cell>
          <cell r="AU450">
            <v>75</v>
          </cell>
          <cell r="AV450">
            <v>47</v>
          </cell>
          <cell r="AW450">
            <v>63</v>
          </cell>
          <cell r="AY450">
            <v>860</v>
          </cell>
          <cell r="AZ450">
            <v>731</v>
          </cell>
          <cell r="BA450">
            <v>85</v>
          </cell>
          <cell r="BE450">
            <v>96.125186289120705</v>
          </cell>
          <cell r="BL450">
            <v>81</v>
          </cell>
          <cell r="BN450">
            <v>54358534</v>
          </cell>
          <cell r="BO450">
            <v>11935224</v>
          </cell>
          <cell r="BP450">
            <v>16726946</v>
          </cell>
          <cell r="BR450">
            <v>43555007</v>
          </cell>
          <cell r="CE450">
            <v>50768888</v>
          </cell>
          <cell r="CP450">
            <v>3770122</v>
          </cell>
          <cell r="CQ450">
            <v>137</v>
          </cell>
          <cell r="CT450">
            <v>92</v>
          </cell>
          <cell r="DE450">
            <v>0.36101758323980548</v>
          </cell>
          <cell r="DF450">
            <v>4.11522633744856E-3</v>
          </cell>
          <cell r="DP450">
            <v>2</v>
          </cell>
          <cell r="DU450">
            <v>0</v>
          </cell>
          <cell r="EF450">
            <v>59</v>
          </cell>
          <cell r="EH450">
            <v>747</v>
          </cell>
          <cell r="EI450">
            <v>154</v>
          </cell>
        </row>
        <row r="451">
          <cell r="A451">
            <v>176044</v>
          </cell>
          <cell r="R451">
            <v>1865</v>
          </cell>
          <cell r="T451">
            <v>1948</v>
          </cell>
          <cell r="U451">
            <v>361</v>
          </cell>
          <cell r="AC451">
            <v>16</v>
          </cell>
          <cell r="AN451">
            <v>16</v>
          </cell>
          <cell r="AS451">
            <v>19</v>
          </cell>
          <cell r="AT451">
            <v>17.5</v>
          </cell>
          <cell r="AU451">
            <v>66</v>
          </cell>
          <cell r="AV451">
            <v>22</v>
          </cell>
          <cell r="AW451">
            <v>86</v>
          </cell>
          <cell r="AY451">
            <v>430</v>
          </cell>
          <cell r="AZ451">
            <v>323</v>
          </cell>
          <cell r="BA451">
            <v>75.116279069767444</v>
          </cell>
          <cell r="BE451">
            <v>75.670995670995666</v>
          </cell>
          <cell r="BL451">
            <v>107</v>
          </cell>
          <cell r="BN451">
            <v>65415060</v>
          </cell>
          <cell r="BO451">
            <v>6649895</v>
          </cell>
          <cell r="BP451">
            <v>17857290</v>
          </cell>
          <cell r="BR451">
            <v>41937680</v>
          </cell>
          <cell r="CE451">
            <v>53524526</v>
          </cell>
          <cell r="CP451">
            <v>1448946</v>
          </cell>
          <cell r="CQ451">
            <v>118</v>
          </cell>
          <cell r="CT451">
            <v>91</v>
          </cell>
          <cell r="DE451">
            <v>0.9181463837158943</v>
          </cell>
          <cell r="DF451">
            <v>7.795582503248159E-3</v>
          </cell>
          <cell r="DP451">
            <v>0</v>
          </cell>
          <cell r="DU451">
            <v>0</v>
          </cell>
          <cell r="EF451">
            <v>82</v>
          </cell>
          <cell r="EH451">
            <v>298</v>
          </cell>
          <cell r="EI451">
            <v>279</v>
          </cell>
        </row>
        <row r="452">
          <cell r="A452">
            <v>187967</v>
          </cell>
          <cell r="R452">
            <v>1671</v>
          </cell>
          <cell r="T452">
            <v>1617</v>
          </cell>
          <cell r="U452">
            <v>533</v>
          </cell>
          <cell r="AC452">
            <v>12</v>
          </cell>
          <cell r="AN452">
            <v>23</v>
          </cell>
          <cell r="AS452">
            <v>29</v>
          </cell>
          <cell r="AT452">
            <v>26</v>
          </cell>
          <cell r="AU452">
            <v>75</v>
          </cell>
          <cell r="AV452">
            <v>49</v>
          </cell>
          <cell r="AW452">
            <v>29</v>
          </cell>
          <cell r="AY452">
            <v>361</v>
          </cell>
          <cell r="AZ452">
            <v>248</v>
          </cell>
          <cell r="BA452">
            <v>68.69806094182826</v>
          </cell>
          <cell r="BE452">
            <v>24.447174447174447</v>
          </cell>
          <cell r="BL452">
            <v>99</v>
          </cell>
          <cell r="BN452">
            <v>153157094</v>
          </cell>
          <cell r="BO452">
            <v>10669445</v>
          </cell>
          <cell r="BP452">
            <v>38657845</v>
          </cell>
          <cell r="BR452">
            <v>95855441</v>
          </cell>
          <cell r="CE452">
            <v>136842294</v>
          </cell>
          <cell r="CP452">
            <v>32826904</v>
          </cell>
          <cell r="CQ452">
            <v>128</v>
          </cell>
          <cell r="CT452">
            <v>115</v>
          </cell>
          <cell r="DE452">
            <v>0.02</v>
          </cell>
          <cell r="DF452">
            <v>0.24883720930232558</v>
          </cell>
          <cell r="DP452">
            <v>0</v>
          </cell>
          <cell r="DU452">
            <v>13</v>
          </cell>
          <cell r="EF452">
            <v>42</v>
          </cell>
          <cell r="EH452">
            <v>261</v>
          </cell>
          <cell r="EI452">
            <v>434</v>
          </cell>
        </row>
        <row r="453">
          <cell r="A453">
            <v>219259</v>
          </cell>
          <cell r="R453">
            <v>1429</v>
          </cell>
          <cell r="T453">
            <v>2991</v>
          </cell>
          <cell r="U453">
            <v>458</v>
          </cell>
          <cell r="AC453">
            <v>18</v>
          </cell>
          <cell r="AN453">
            <v>19</v>
          </cell>
          <cell r="AS453">
            <v>25</v>
          </cell>
          <cell r="AT453">
            <v>22</v>
          </cell>
          <cell r="AU453">
            <v>67</v>
          </cell>
          <cell r="AV453">
            <v>44</v>
          </cell>
          <cell r="AW453">
            <v>38</v>
          </cell>
          <cell r="AY453">
            <v>470</v>
          </cell>
          <cell r="AZ453">
            <v>322</v>
          </cell>
          <cell r="BA453">
            <v>68.510638297872333</v>
          </cell>
          <cell r="BE453">
            <v>72.070015220700157</v>
          </cell>
          <cell r="BL453">
            <v>127</v>
          </cell>
          <cell r="BN453">
            <v>45405265</v>
          </cell>
          <cell r="BO453">
            <v>11637363</v>
          </cell>
          <cell r="BP453">
            <v>13283831</v>
          </cell>
          <cell r="BR453">
            <v>33996922</v>
          </cell>
          <cell r="CE453">
            <v>41530305</v>
          </cell>
          <cell r="CP453">
            <v>26551237</v>
          </cell>
          <cell r="CQ453">
            <v>86</v>
          </cell>
          <cell r="CT453">
            <v>75</v>
          </cell>
          <cell r="DE453">
            <v>1.3337199188170484E-2</v>
          </cell>
          <cell r="DF453">
            <v>2.5224702812409395E-2</v>
          </cell>
          <cell r="DP453">
            <v>0</v>
          </cell>
          <cell r="DU453">
            <v>0</v>
          </cell>
          <cell r="EF453">
            <v>38</v>
          </cell>
          <cell r="EH453">
            <v>423</v>
          </cell>
          <cell r="EI453">
            <v>413</v>
          </cell>
        </row>
        <row r="454">
          <cell r="A454">
            <v>207306</v>
          </cell>
          <cell r="R454">
            <v>1465</v>
          </cell>
          <cell r="T454">
            <v>1919</v>
          </cell>
          <cell r="U454">
            <v>217</v>
          </cell>
          <cell r="AC454">
            <v>15</v>
          </cell>
          <cell r="AN454">
            <v>18</v>
          </cell>
          <cell r="AS454">
            <v>22</v>
          </cell>
          <cell r="AT454">
            <v>20</v>
          </cell>
          <cell r="AU454">
            <v>53</v>
          </cell>
          <cell r="AV454">
            <v>20</v>
          </cell>
          <cell r="AW454">
            <v>33</v>
          </cell>
          <cell r="AY454">
            <v>356</v>
          </cell>
          <cell r="AZ454">
            <v>310</v>
          </cell>
          <cell r="BA454">
            <v>87.078651685393254</v>
          </cell>
          <cell r="BE454">
            <v>48.143851508120648</v>
          </cell>
          <cell r="BL454">
            <v>46</v>
          </cell>
          <cell r="BN454">
            <v>32066638</v>
          </cell>
          <cell r="BO454">
            <v>7080259</v>
          </cell>
          <cell r="BP454">
            <v>10319262</v>
          </cell>
          <cell r="BR454">
            <v>20651148</v>
          </cell>
          <cell r="CE454">
            <v>22167682</v>
          </cell>
          <cell r="CP454">
            <v>17607765</v>
          </cell>
          <cell r="CQ454">
            <v>89</v>
          </cell>
          <cell r="CT454">
            <v>55</v>
          </cell>
          <cell r="DE454">
            <v>6.6479400749063666E-2</v>
          </cell>
          <cell r="DF454">
            <v>7.9119850187265917E-2</v>
          </cell>
          <cell r="DP454">
            <v>0</v>
          </cell>
          <cell r="DU454">
            <v>0</v>
          </cell>
          <cell r="EF454">
            <v>37</v>
          </cell>
          <cell r="EH454">
            <v>363</v>
          </cell>
          <cell r="EI454">
            <v>174</v>
          </cell>
        </row>
        <row r="455">
          <cell r="A455">
            <v>181534</v>
          </cell>
          <cell r="R455">
            <v>1272</v>
          </cell>
          <cell r="T455">
            <v>2169</v>
          </cell>
          <cell r="U455">
            <v>337</v>
          </cell>
          <cell r="AC455">
            <v>21</v>
          </cell>
          <cell r="AN455"/>
          <cell r="AS455"/>
          <cell r="AT455"/>
          <cell r="AU455">
            <v>54</v>
          </cell>
          <cell r="AV455">
            <v>37</v>
          </cell>
          <cell r="AW455">
            <v>48</v>
          </cell>
          <cell r="AY455">
            <v>408</v>
          </cell>
          <cell r="AZ455">
            <v>287</v>
          </cell>
          <cell r="BA455">
            <v>70.343137254901961</v>
          </cell>
          <cell r="BE455"/>
          <cell r="BL455">
            <v>121</v>
          </cell>
          <cell r="BN455">
            <v>26368021</v>
          </cell>
          <cell r="BO455">
            <v>5977497</v>
          </cell>
          <cell r="BP455">
            <v>9513954</v>
          </cell>
          <cell r="BR455">
            <v>20717482</v>
          </cell>
          <cell r="CE455">
            <v>23984390</v>
          </cell>
          <cell r="CP455">
            <v>13503018</v>
          </cell>
          <cell r="CQ455">
            <v>51</v>
          </cell>
          <cell r="CT455">
            <v>41</v>
          </cell>
          <cell r="DE455">
            <v>6.1452513966480445E-2</v>
          </cell>
          <cell r="DF455">
            <v>4.6288906624102157E-2</v>
          </cell>
          <cell r="DP455">
            <v>0</v>
          </cell>
          <cell r="DU455">
            <v>0</v>
          </cell>
          <cell r="EF455">
            <v>45</v>
          </cell>
          <cell r="EH455">
            <v>556</v>
          </cell>
          <cell r="EI455">
            <v>308</v>
          </cell>
        </row>
        <row r="456">
          <cell r="A456">
            <v>140960</v>
          </cell>
          <cell r="R456">
            <v>4166</v>
          </cell>
          <cell r="T456">
            <v>4645</v>
          </cell>
          <cell r="U456">
            <v>155</v>
          </cell>
          <cell r="AC456">
            <v>21</v>
          </cell>
          <cell r="AN456">
            <v>16</v>
          </cell>
          <cell r="AS456">
            <v>19</v>
          </cell>
          <cell r="AT456">
            <v>17.5</v>
          </cell>
          <cell r="AU456">
            <v>61</v>
          </cell>
          <cell r="AV456">
            <v>27</v>
          </cell>
          <cell r="AW456">
            <v>80</v>
          </cell>
          <cell r="AY456">
            <v>569</v>
          </cell>
          <cell r="AZ456">
            <v>492</v>
          </cell>
          <cell r="BA456">
            <v>86.46748681898066</v>
          </cell>
          <cell r="BE456">
            <v>82.644067796610159</v>
          </cell>
          <cell r="BL456">
            <v>71</v>
          </cell>
          <cell r="BN456">
            <v>92072381</v>
          </cell>
          <cell r="BO456">
            <v>13018682</v>
          </cell>
          <cell r="BP456">
            <v>19458854</v>
          </cell>
          <cell r="BR456">
            <v>61974132</v>
          </cell>
          <cell r="CE456">
            <v>97423063</v>
          </cell>
          <cell r="CP456">
            <v>5414811</v>
          </cell>
          <cell r="CQ456">
            <v>198</v>
          </cell>
          <cell r="CT456">
            <v>127</v>
          </cell>
          <cell r="DE456">
            <v>0.81729166666666664</v>
          </cell>
          <cell r="DF456">
            <v>8.1875000000000003E-2</v>
          </cell>
          <cell r="DP456">
            <v>0</v>
          </cell>
          <cell r="DU456">
            <v>0</v>
          </cell>
          <cell r="EF456">
            <v>83</v>
          </cell>
          <cell r="EH456">
            <v>421</v>
          </cell>
          <cell r="EI456">
            <v>105</v>
          </cell>
        </row>
        <row r="457">
          <cell r="A457">
            <v>196167</v>
          </cell>
          <cell r="R457">
            <v>5520</v>
          </cell>
          <cell r="T457">
            <v>5583</v>
          </cell>
          <cell r="U457">
            <v>116</v>
          </cell>
          <cell r="AC457">
            <v>20</v>
          </cell>
          <cell r="AN457">
            <v>24</v>
          </cell>
          <cell r="AS457">
            <v>29</v>
          </cell>
          <cell r="AT457">
            <v>26.5</v>
          </cell>
          <cell r="AU457">
            <v>89</v>
          </cell>
          <cell r="AV457">
            <v>82</v>
          </cell>
          <cell r="AW457">
            <v>21</v>
          </cell>
          <cell r="AY457">
            <v>1202</v>
          </cell>
          <cell r="AZ457">
            <v>1130</v>
          </cell>
          <cell r="BA457">
            <v>94.009983361064897</v>
          </cell>
          <cell r="BE457">
            <v>72.735248958104847</v>
          </cell>
          <cell r="BL457">
            <v>72</v>
          </cell>
          <cell r="BN457">
            <v>123975034</v>
          </cell>
          <cell r="BO457">
            <v>32860249</v>
          </cell>
          <cell r="BP457">
            <v>49231004</v>
          </cell>
          <cell r="BR457">
            <v>109622980</v>
          </cell>
          <cell r="CE457">
            <v>135447325</v>
          </cell>
          <cell r="CP457">
            <v>26577236</v>
          </cell>
          <cell r="CQ457">
            <v>252</v>
          </cell>
          <cell r="CT457">
            <v>205</v>
          </cell>
          <cell r="DE457">
            <v>2.9478855939638532E-2</v>
          </cell>
          <cell r="DF457">
            <v>7.1766976662572382E-2</v>
          </cell>
          <cell r="DP457">
            <v>0</v>
          </cell>
          <cell r="DU457">
            <v>0</v>
          </cell>
          <cell r="EF457">
            <v>50</v>
          </cell>
          <cell r="EH457">
            <v>100</v>
          </cell>
          <cell r="EI457">
            <v>39</v>
          </cell>
        </row>
        <row r="458">
          <cell r="A458">
            <v>196237</v>
          </cell>
          <cell r="R458">
            <v>3656</v>
          </cell>
          <cell r="T458">
            <v>4125</v>
          </cell>
          <cell r="U458">
            <v>228</v>
          </cell>
          <cell r="AC458">
            <v>18</v>
          </cell>
          <cell r="AN458">
            <v>19</v>
          </cell>
          <cell r="AS458">
            <v>23</v>
          </cell>
          <cell r="AT458">
            <v>21</v>
          </cell>
          <cell r="AU458">
            <v>81</v>
          </cell>
          <cell r="AV458">
            <v>40</v>
          </cell>
          <cell r="AW458">
            <v>50</v>
          </cell>
          <cell r="AY458">
            <v>1084</v>
          </cell>
          <cell r="AZ458">
            <v>1000</v>
          </cell>
          <cell r="BA458">
            <v>92.250922509225092</v>
          </cell>
          <cell r="BE458">
            <v>50.089405453732681</v>
          </cell>
          <cell r="BL458">
            <v>84</v>
          </cell>
          <cell r="BN458">
            <v>90328591</v>
          </cell>
          <cell r="BO458">
            <v>19132951</v>
          </cell>
          <cell r="BP458">
            <v>39741591</v>
          </cell>
          <cell r="BR458">
            <v>85148476</v>
          </cell>
          <cell r="CE458">
            <v>104724155</v>
          </cell>
          <cell r="CP458">
            <v>245326</v>
          </cell>
          <cell r="CQ458">
            <v>160</v>
          </cell>
          <cell r="CT458">
            <v>140</v>
          </cell>
          <cell r="DE458">
            <v>0.28279347576384101</v>
          </cell>
          <cell r="DF458">
            <v>0.21410521479439468</v>
          </cell>
          <cell r="DP458">
            <v>0</v>
          </cell>
          <cell r="DU458">
            <v>0</v>
          </cell>
          <cell r="EF458">
            <v>47</v>
          </cell>
          <cell r="EH458">
            <v>1030</v>
          </cell>
          <cell r="EI458">
            <v>161</v>
          </cell>
        </row>
        <row r="459">
          <cell r="A459">
            <v>196291</v>
          </cell>
          <cell r="R459">
            <v>1751</v>
          </cell>
          <cell r="T459">
            <v>1676</v>
          </cell>
          <cell r="U459">
            <v>184</v>
          </cell>
          <cell r="AC459">
            <v>17</v>
          </cell>
          <cell r="AN459">
            <v>22</v>
          </cell>
          <cell r="AS459">
            <v>26</v>
          </cell>
          <cell r="AT459">
            <v>24</v>
          </cell>
          <cell r="AU459">
            <v>87</v>
          </cell>
          <cell r="AV459">
            <v>56</v>
          </cell>
          <cell r="AW459">
            <v>19</v>
          </cell>
          <cell r="AY459">
            <v>406</v>
          </cell>
          <cell r="AZ459">
            <v>335</v>
          </cell>
          <cell r="BA459">
            <v>82.512315270935972</v>
          </cell>
          <cell r="BE459">
            <v>68.330849478390462</v>
          </cell>
          <cell r="BL459">
            <v>61</v>
          </cell>
          <cell r="BN459">
            <v>66235658</v>
          </cell>
          <cell r="BO459">
            <v>16181768</v>
          </cell>
          <cell r="BP459">
            <v>27599799</v>
          </cell>
          <cell r="BR459">
            <v>60411707</v>
          </cell>
          <cell r="CE459">
            <v>71197129</v>
          </cell>
          <cell r="CP459">
            <v>5473693</v>
          </cell>
          <cell r="CQ459">
            <v>87</v>
          </cell>
          <cell r="CT459">
            <v>54</v>
          </cell>
          <cell r="DE459">
            <v>4.2473118279569892E-2</v>
          </cell>
          <cell r="DF459">
            <v>0.1043010752688172</v>
          </cell>
          <cell r="DP459">
            <v>0</v>
          </cell>
          <cell r="DU459">
            <v>0</v>
          </cell>
          <cell r="EF459">
            <v>51</v>
          </cell>
          <cell r="EH459">
            <v>124</v>
          </cell>
          <cell r="EI459">
            <v>140</v>
          </cell>
        </row>
        <row r="460">
          <cell r="A460">
            <v>196185</v>
          </cell>
          <cell r="R460">
            <v>5876</v>
          </cell>
          <cell r="T460">
            <v>5850</v>
          </cell>
          <cell r="U460">
            <v>269</v>
          </cell>
          <cell r="AC460">
            <v>18</v>
          </cell>
          <cell r="AN460">
            <v>21</v>
          </cell>
          <cell r="AS460">
            <v>26</v>
          </cell>
          <cell r="AT460">
            <v>23.5</v>
          </cell>
          <cell r="AU460">
            <v>86</v>
          </cell>
          <cell r="AV460">
            <v>72</v>
          </cell>
          <cell r="AW460">
            <v>29</v>
          </cell>
          <cell r="AY460">
            <v>1624</v>
          </cell>
          <cell r="AZ460">
            <v>1516</v>
          </cell>
          <cell r="BA460">
            <v>93.349753694581281</v>
          </cell>
          <cell r="BE460">
            <v>48.717948717948715</v>
          </cell>
          <cell r="BL460">
            <v>108</v>
          </cell>
          <cell r="BN460">
            <v>135316512</v>
          </cell>
          <cell r="BO460">
            <v>31738605</v>
          </cell>
          <cell r="BP460">
            <v>53079108</v>
          </cell>
          <cell r="BR460">
            <v>123831131</v>
          </cell>
          <cell r="CE460">
            <v>151520817</v>
          </cell>
          <cell r="CP460">
            <v>43098771</v>
          </cell>
          <cell r="CQ460">
            <v>279</v>
          </cell>
          <cell r="CT460">
            <v>219</v>
          </cell>
          <cell r="DE460">
            <v>3.3011930053930383E-2</v>
          </cell>
          <cell r="DF460">
            <v>0.10491910442882824</v>
          </cell>
          <cell r="DP460">
            <v>0</v>
          </cell>
          <cell r="DU460">
            <v>0</v>
          </cell>
          <cell r="EF460">
            <v>62</v>
          </cell>
          <cell r="EH460">
            <v>138</v>
          </cell>
          <cell r="EI460">
            <v>134</v>
          </cell>
        </row>
        <row r="461">
          <cell r="A461">
            <v>106485</v>
          </cell>
          <cell r="R461">
            <v>2181</v>
          </cell>
          <cell r="T461">
            <v>3428</v>
          </cell>
          <cell r="U461">
            <v>215</v>
          </cell>
          <cell r="AC461">
            <v>14</v>
          </cell>
          <cell r="AN461"/>
          <cell r="AS461"/>
          <cell r="AT461"/>
          <cell r="AU461">
            <v>45</v>
          </cell>
          <cell r="AV461">
            <v>29</v>
          </cell>
          <cell r="AW461">
            <v>71</v>
          </cell>
          <cell r="AY461">
            <v>780</v>
          </cell>
          <cell r="AZ461">
            <v>340</v>
          </cell>
          <cell r="BA461">
            <v>43.589743589743591</v>
          </cell>
          <cell r="BE461"/>
          <cell r="BL461">
            <v>85</v>
          </cell>
          <cell r="BN461">
            <v>49207377</v>
          </cell>
          <cell r="BO461">
            <v>9543042</v>
          </cell>
          <cell r="BP461">
            <v>18534689</v>
          </cell>
          <cell r="BR461">
            <v>42139744</v>
          </cell>
          <cell r="CE461">
            <v>49033390</v>
          </cell>
          <cell r="CP461">
            <v>2880119</v>
          </cell>
          <cell r="CQ461">
            <v>167</v>
          </cell>
          <cell r="CT461">
            <v>100</v>
          </cell>
          <cell r="DE461">
            <v>0.24567664013175955</v>
          </cell>
          <cell r="DF461">
            <v>3.5684875102937143E-2</v>
          </cell>
          <cell r="DP461">
            <v>0</v>
          </cell>
          <cell r="DU461">
            <v>0</v>
          </cell>
          <cell r="EF461">
            <v>53</v>
          </cell>
          <cell r="EH461">
            <v>649</v>
          </cell>
          <cell r="EI461">
            <v>162</v>
          </cell>
        </row>
        <row r="462">
          <cell r="A462">
            <v>141565</v>
          </cell>
          <cell r="R462">
            <v>2966</v>
          </cell>
          <cell r="T462">
            <v>3260</v>
          </cell>
          <cell r="U462">
            <v>569</v>
          </cell>
          <cell r="AC462">
            <v>13</v>
          </cell>
          <cell r="AN462">
            <v>17</v>
          </cell>
          <cell r="AS462">
            <v>23</v>
          </cell>
          <cell r="AT462">
            <v>20</v>
          </cell>
          <cell r="AU462">
            <v>63</v>
          </cell>
          <cell r="AV462">
            <v>39</v>
          </cell>
          <cell r="AW462">
            <v>50</v>
          </cell>
          <cell r="AY462">
            <v>905</v>
          </cell>
          <cell r="AZ462">
            <v>749</v>
          </cell>
          <cell r="BA462">
            <v>82.762430939226519</v>
          </cell>
          <cell r="BE462">
            <v>71.252433484750171</v>
          </cell>
          <cell r="BL462">
            <v>60</v>
          </cell>
          <cell r="BN462">
            <v>140505826</v>
          </cell>
          <cell r="BO462">
            <v>25968535</v>
          </cell>
          <cell r="BP462">
            <v>31916102</v>
          </cell>
          <cell r="BR462">
            <v>110506498</v>
          </cell>
          <cell r="CE462">
            <v>120577384</v>
          </cell>
          <cell r="CP462">
            <v>258712</v>
          </cell>
          <cell r="CQ462">
            <v>212</v>
          </cell>
          <cell r="CT462">
            <v>180</v>
          </cell>
          <cell r="DE462">
            <v>1.1230086184382345E-2</v>
          </cell>
          <cell r="DF462">
            <v>0.12588143118307651</v>
          </cell>
          <cell r="DP462">
            <v>96</v>
          </cell>
          <cell r="DU462">
            <v>0</v>
          </cell>
          <cell r="EF462">
            <v>46</v>
          </cell>
          <cell r="EH462">
            <v>873</v>
          </cell>
          <cell r="EI462">
            <v>416</v>
          </cell>
        </row>
        <row r="463">
          <cell r="A463">
            <v>225432</v>
          </cell>
          <cell r="R463">
            <v>6688</v>
          </cell>
          <cell r="T463">
            <v>13245</v>
          </cell>
          <cell r="U463">
            <v>1017</v>
          </cell>
          <cell r="AC463">
            <v>20</v>
          </cell>
          <cell r="AN463">
            <v>16</v>
          </cell>
          <cell r="AS463">
            <v>21</v>
          </cell>
          <cell r="AT463">
            <v>18.5</v>
          </cell>
          <cell r="AU463">
            <v>66</v>
          </cell>
          <cell r="AV463">
            <v>13</v>
          </cell>
          <cell r="AW463">
            <v>64</v>
          </cell>
          <cell r="AY463">
            <v>2436</v>
          </cell>
          <cell r="AZ463">
            <v>2339</v>
          </cell>
          <cell r="BA463">
            <v>96.018062397372745</v>
          </cell>
          <cell r="BE463">
            <v>77.630057803468205</v>
          </cell>
          <cell r="BL463">
            <v>97</v>
          </cell>
          <cell r="BN463">
            <v>162570810</v>
          </cell>
          <cell r="BO463">
            <v>70370629</v>
          </cell>
          <cell r="BP463">
            <v>27508751</v>
          </cell>
          <cell r="BR463">
            <v>134596218</v>
          </cell>
          <cell r="CE463">
            <v>157714076</v>
          </cell>
          <cell r="CP463">
            <v>41701624</v>
          </cell>
          <cell r="CQ463">
            <v>341</v>
          </cell>
          <cell r="CT463">
            <v>232</v>
          </cell>
          <cell r="DE463">
            <v>0.23713364184546348</v>
          </cell>
          <cell r="DF463">
            <v>0.41845463469359134</v>
          </cell>
          <cell r="DP463">
            <v>0</v>
          </cell>
          <cell r="DU463">
            <v>0</v>
          </cell>
          <cell r="EF463">
            <v>43</v>
          </cell>
          <cell r="EH463">
            <v>6810</v>
          </cell>
          <cell r="EI463">
            <v>920</v>
          </cell>
        </row>
        <row r="464">
          <cell r="A464">
            <v>451671</v>
          </cell>
          <cell r="R464">
            <v>1023</v>
          </cell>
          <cell r="T464">
            <v>1827</v>
          </cell>
          <cell r="U464">
            <v>203</v>
          </cell>
          <cell r="AC464">
            <v>13</v>
          </cell>
          <cell r="AN464">
            <v>22</v>
          </cell>
          <cell r="AS464">
            <v>26</v>
          </cell>
          <cell r="AT464">
            <v>24</v>
          </cell>
          <cell r="AU464">
            <v>80</v>
          </cell>
          <cell r="AW464">
            <v>41</v>
          </cell>
          <cell r="AY464">
            <v>529</v>
          </cell>
          <cell r="AZ464">
            <v>477</v>
          </cell>
          <cell r="BA464">
            <v>90.170132325141765</v>
          </cell>
          <cell r="BE464">
            <v>33.603238866396765</v>
          </cell>
          <cell r="BL464">
            <v>50</v>
          </cell>
          <cell r="BN464">
            <v>29729860</v>
          </cell>
          <cell r="BO464">
            <v>9241450</v>
          </cell>
          <cell r="BP464">
            <v>14074110</v>
          </cell>
          <cell r="BR464">
            <v>27956260</v>
          </cell>
          <cell r="CE464">
            <v>29009297</v>
          </cell>
          <cell r="CP464">
            <v>10042968</v>
          </cell>
          <cell r="CQ464">
            <v>82</v>
          </cell>
          <cell r="CT464">
            <v>37</v>
          </cell>
          <cell r="DE464">
            <v>5.763546798029557E-2</v>
          </cell>
          <cell r="DF464">
            <v>0.14285714285714285</v>
          </cell>
          <cell r="DP464">
            <v>0</v>
          </cell>
          <cell r="DU464">
            <v>0</v>
          </cell>
          <cell r="EF464">
            <v>41</v>
          </cell>
          <cell r="EH464">
            <v>917</v>
          </cell>
          <cell r="EI464">
            <v>182</v>
          </cell>
        </row>
        <row r="465">
          <cell r="A465">
            <v>131399</v>
          </cell>
          <cell r="R465">
            <v>2151</v>
          </cell>
          <cell r="T465">
            <v>4485</v>
          </cell>
          <cell r="U465">
            <v>320</v>
          </cell>
          <cell r="AC465">
            <v>10</v>
          </cell>
          <cell r="AN465"/>
          <cell r="AS465"/>
          <cell r="AT465"/>
          <cell r="AU465">
            <v>69</v>
          </cell>
          <cell r="AV465">
            <v>15</v>
          </cell>
          <cell r="AW465">
            <v>64</v>
          </cell>
          <cell r="AY465">
            <v>729</v>
          </cell>
          <cell r="AZ465">
            <v>337</v>
          </cell>
          <cell r="BA465">
            <v>46.227709190672158</v>
          </cell>
          <cell r="BE465"/>
          <cell r="BL465">
            <v>116</v>
          </cell>
          <cell r="BN465">
            <v>180777991</v>
          </cell>
          <cell r="BO465">
            <v>31083170</v>
          </cell>
          <cell r="BP465">
            <v>73457573</v>
          </cell>
          <cell r="BR465">
            <v>111268187</v>
          </cell>
          <cell r="CE465">
            <v>139524260</v>
          </cell>
          <cell r="CP465">
            <v>45129192</v>
          </cell>
          <cell r="CQ465">
            <v>210</v>
          </cell>
          <cell r="CT465">
            <v>157</v>
          </cell>
          <cell r="DE465">
            <v>0.60624349635796049</v>
          </cell>
          <cell r="DF465">
            <v>9.5941727367325702E-2</v>
          </cell>
          <cell r="DP465">
            <v>0</v>
          </cell>
          <cell r="DU465">
            <v>0</v>
          </cell>
          <cell r="EF465">
            <v>46</v>
          </cell>
          <cell r="EH465">
            <v>2380</v>
          </cell>
          <cell r="EI465">
            <v>265</v>
          </cell>
        </row>
        <row r="466">
          <cell r="A466">
            <v>243665</v>
          </cell>
          <cell r="R466">
            <v>1553</v>
          </cell>
          <cell r="T466">
            <v>2138</v>
          </cell>
          <cell r="U466">
            <v>183</v>
          </cell>
          <cell r="AC466">
            <v>11</v>
          </cell>
          <cell r="AN466">
            <v>14</v>
          </cell>
          <cell r="AS466">
            <v>19</v>
          </cell>
          <cell r="AT466">
            <v>16.5</v>
          </cell>
          <cell r="AU466">
            <v>73</v>
          </cell>
          <cell r="AV466">
            <v>23</v>
          </cell>
          <cell r="AW466">
            <v>66</v>
          </cell>
          <cell r="AY466">
            <v>294</v>
          </cell>
          <cell r="AZ466">
            <v>185</v>
          </cell>
          <cell r="BA466">
            <v>62.925170068027214</v>
          </cell>
          <cell r="BE466">
            <v>94.9725776965265</v>
          </cell>
          <cell r="BL466">
            <v>51</v>
          </cell>
          <cell r="BN466">
            <v>75737967</v>
          </cell>
          <cell r="BO466">
            <v>14506949</v>
          </cell>
          <cell r="BP466">
            <v>0</v>
          </cell>
          <cell r="BR466">
            <v>78795878</v>
          </cell>
          <cell r="CE466">
            <v>86855439</v>
          </cell>
          <cell r="CP466">
            <v>35937759</v>
          </cell>
          <cell r="CQ466">
            <v>112</v>
          </cell>
          <cell r="CT466">
            <v>72</v>
          </cell>
          <cell r="DE466">
            <v>0.69151227919000435</v>
          </cell>
          <cell r="DF466">
            <v>7.0228349849202926E-2</v>
          </cell>
          <cell r="DP466">
            <v>0</v>
          </cell>
          <cell r="DU466">
            <v>0</v>
          </cell>
          <cell r="EF466">
            <v>32</v>
          </cell>
          <cell r="EH466">
            <v>586</v>
          </cell>
          <cell r="EI466">
            <v>149</v>
          </cell>
        </row>
        <row r="467">
          <cell r="A467">
            <v>240277</v>
          </cell>
          <cell r="R467">
            <v>4084</v>
          </cell>
          <cell r="T467">
            <v>6533</v>
          </cell>
          <cell r="U467">
            <v>251</v>
          </cell>
          <cell r="AC467">
            <v>23</v>
          </cell>
          <cell r="AN467">
            <v>21</v>
          </cell>
          <cell r="AS467">
            <v>25</v>
          </cell>
          <cell r="AT467">
            <v>23</v>
          </cell>
          <cell r="AU467">
            <v>75</v>
          </cell>
          <cell r="AV467">
            <v>46</v>
          </cell>
          <cell r="AW467">
            <v>32</v>
          </cell>
          <cell r="AY467">
            <v>1482</v>
          </cell>
          <cell r="AZ467">
            <v>1419</v>
          </cell>
          <cell r="BA467">
            <v>95.748987854251013</v>
          </cell>
          <cell r="BE467">
            <v>84.698175011698638</v>
          </cell>
          <cell r="BL467">
            <v>63</v>
          </cell>
          <cell r="BN467">
            <v>82940424</v>
          </cell>
          <cell r="BO467">
            <v>26016501</v>
          </cell>
          <cell r="BP467">
            <v>18508674</v>
          </cell>
          <cell r="BR467">
            <v>75115343</v>
          </cell>
          <cell r="CE467">
            <v>88287630</v>
          </cell>
          <cell r="CP467">
            <v>31807948</v>
          </cell>
          <cell r="CQ467">
            <v>186</v>
          </cell>
          <cell r="CT467">
            <v>151</v>
          </cell>
          <cell r="DE467">
            <v>1.5330188679245283E-2</v>
          </cell>
          <cell r="DF467">
            <v>3.8030660377358493E-2</v>
          </cell>
          <cell r="DP467">
            <v>0</v>
          </cell>
          <cell r="DU467">
            <v>0</v>
          </cell>
          <cell r="EF467">
            <v>51</v>
          </cell>
          <cell r="EH467">
            <v>1746</v>
          </cell>
          <cell r="EI467">
            <v>218</v>
          </cell>
        </row>
        <row r="468">
          <cell r="A468">
            <v>240480</v>
          </cell>
          <cell r="R468">
            <v>8275</v>
          </cell>
          <cell r="T468">
            <v>8869</v>
          </cell>
          <cell r="U468">
            <v>396</v>
          </cell>
          <cell r="AC468">
            <v>22</v>
          </cell>
          <cell r="AN468">
            <v>20</v>
          </cell>
          <cell r="AS468">
            <v>25</v>
          </cell>
          <cell r="AT468">
            <v>22.5</v>
          </cell>
          <cell r="AU468">
            <v>76</v>
          </cell>
          <cell r="AV468">
            <v>64</v>
          </cell>
          <cell r="AW468">
            <v>34</v>
          </cell>
          <cell r="AY468">
            <v>2335</v>
          </cell>
          <cell r="AZ468">
            <v>2197</v>
          </cell>
          <cell r="BA468">
            <v>94.089935760171301</v>
          </cell>
          <cell r="BE468">
            <v>90.070760100433688</v>
          </cell>
          <cell r="BL468">
            <v>106</v>
          </cell>
          <cell r="BN468">
            <v>164280656</v>
          </cell>
          <cell r="BO468">
            <v>51358878</v>
          </cell>
          <cell r="BP468">
            <v>28918086</v>
          </cell>
          <cell r="BR468">
            <v>138323300</v>
          </cell>
          <cell r="CE468">
            <v>165266671</v>
          </cell>
          <cell r="CP468">
            <v>21837314</v>
          </cell>
          <cell r="CQ468">
            <v>363</v>
          </cell>
          <cell r="CT468">
            <v>306</v>
          </cell>
          <cell r="DE468">
            <v>2.3961144090663789E-2</v>
          </cell>
          <cell r="DF468">
            <v>3.626551538046411E-2</v>
          </cell>
          <cell r="DP468">
            <v>4</v>
          </cell>
          <cell r="DU468">
            <v>0</v>
          </cell>
          <cell r="EF468">
            <v>66</v>
          </cell>
          <cell r="EH468">
            <v>855</v>
          </cell>
          <cell r="EI468">
            <v>293</v>
          </cell>
        </row>
        <row r="469">
          <cell r="A469">
            <v>230737</v>
          </cell>
          <cell r="R469">
            <v>17214</v>
          </cell>
          <cell r="T469">
            <v>33026</v>
          </cell>
          <cell r="U469">
            <v>185</v>
          </cell>
          <cell r="AC469">
            <v>22</v>
          </cell>
          <cell r="AN469"/>
          <cell r="AS469"/>
          <cell r="AT469"/>
          <cell r="AU469">
            <v>63</v>
          </cell>
          <cell r="AV469">
            <v>33</v>
          </cell>
          <cell r="AW469">
            <v>36</v>
          </cell>
          <cell r="AY469">
            <v>4969</v>
          </cell>
          <cell r="AZ469">
            <v>2915</v>
          </cell>
          <cell r="BA469">
            <v>58.663715033205875</v>
          </cell>
          <cell r="BE469"/>
          <cell r="BL469">
            <v>58</v>
          </cell>
          <cell r="BN469">
            <v>351926050</v>
          </cell>
          <cell r="BO469">
            <v>113798683</v>
          </cell>
          <cell r="BP469">
            <v>100190129</v>
          </cell>
          <cell r="BR469">
            <v>263271329</v>
          </cell>
          <cell r="CE469">
            <v>288901834</v>
          </cell>
          <cell r="CP469">
            <v>18825966</v>
          </cell>
          <cell r="CQ469">
            <v>642</v>
          </cell>
          <cell r="CT469">
            <v>523</v>
          </cell>
          <cell r="DE469">
            <v>7.5276263888470691E-3</v>
          </cell>
          <cell r="DF469">
            <v>0.10162295624943543</v>
          </cell>
          <cell r="DP469">
            <v>0</v>
          </cell>
          <cell r="DU469">
            <v>0</v>
          </cell>
          <cell r="EF469">
            <v>29</v>
          </cell>
          <cell r="EH469">
            <v>9700</v>
          </cell>
          <cell r="EI469">
            <v>174</v>
          </cell>
        </row>
        <row r="470">
          <cell r="A470">
            <v>128391</v>
          </cell>
          <cell r="R470">
            <v>2080</v>
          </cell>
          <cell r="T470">
            <v>2414</v>
          </cell>
          <cell r="U470">
            <v>308</v>
          </cell>
          <cell r="AC470">
            <v>16</v>
          </cell>
          <cell r="AN470">
            <v>17</v>
          </cell>
          <cell r="AS470">
            <v>23</v>
          </cell>
          <cell r="AT470">
            <v>20</v>
          </cell>
          <cell r="AU470">
            <v>69</v>
          </cell>
          <cell r="AV470">
            <v>43</v>
          </cell>
          <cell r="AW470">
            <v>29</v>
          </cell>
          <cell r="AY470">
            <v>501</v>
          </cell>
          <cell r="AZ470">
            <v>454</v>
          </cell>
          <cell r="BA470">
            <v>90.618762475049891</v>
          </cell>
          <cell r="BE470">
            <v>97.608828939301034</v>
          </cell>
          <cell r="BL470">
            <v>47</v>
          </cell>
          <cell r="BN470">
            <v>46544221</v>
          </cell>
          <cell r="BO470">
            <v>18794254</v>
          </cell>
          <cell r="BP470">
            <v>0</v>
          </cell>
          <cell r="BR470">
            <v>35395326</v>
          </cell>
          <cell r="CE470">
            <v>48665374</v>
          </cell>
          <cell r="CP470">
            <v>14968254</v>
          </cell>
          <cell r="CQ470">
            <v>117</v>
          </cell>
          <cell r="CT470">
            <v>81</v>
          </cell>
          <cell r="DE470">
            <v>2.718589272593681E-2</v>
          </cell>
          <cell r="DF470">
            <v>0.11351947097722263</v>
          </cell>
          <cell r="DP470">
            <v>0</v>
          </cell>
          <cell r="DU470">
            <v>0</v>
          </cell>
          <cell r="EF470">
            <v>51</v>
          </cell>
          <cell r="EH470">
            <v>235</v>
          </cell>
          <cell r="EI470">
            <v>272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EReportData"/>
      <sheetName val="FuzzyLookup_AddIn_Undo_Sheet"/>
      <sheetName val="Sheet1"/>
    </sheetNames>
    <sheetDataSet>
      <sheetData sheetId="0">
        <row r="4">
          <cell r="B4">
            <v>104151</v>
          </cell>
          <cell r="D4">
            <v>612589550</v>
          </cell>
          <cell r="F4">
            <v>6903</v>
          </cell>
        </row>
        <row r="5">
          <cell r="B5">
            <v>100858</v>
          </cell>
          <cell r="D5">
            <v>703759237</v>
          </cell>
          <cell r="F5">
            <v>28723</v>
          </cell>
        </row>
        <row r="6">
          <cell r="B6" t="e">
            <v>#N/A</v>
          </cell>
          <cell r="D6">
            <v>242219340</v>
          </cell>
          <cell r="F6">
            <v>31258</v>
          </cell>
        </row>
        <row r="7">
          <cell r="B7" t="e">
            <v>#N/A</v>
          </cell>
          <cell r="D7">
            <v>189205892</v>
          </cell>
          <cell r="F7">
            <v>10378</v>
          </cell>
        </row>
        <row r="8">
          <cell r="B8" t="e">
            <v>#N/A</v>
          </cell>
          <cell r="D8">
            <v>96698402</v>
          </cell>
          <cell r="F8">
            <v>6258</v>
          </cell>
        </row>
        <row r="9">
          <cell r="B9" t="e">
            <v>#N/A</v>
          </cell>
          <cell r="D9">
            <v>121444370</v>
          </cell>
          <cell r="F9">
            <v>7382</v>
          </cell>
        </row>
        <row r="10">
          <cell r="B10" t="e">
            <v>#N/A</v>
          </cell>
          <cell r="D10">
            <v>146328328</v>
          </cell>
          <cell r="F10">
            <v>6951</v>
          </cell>
        </row>
        <row r="11">
          <cell r="B11" t="e">
            <v>#N/A</v>
          </cell>
          <cell r="D11">
            <v>53113305</v>
          </cell>
          <cell r="F11">
            <v>1691</v>
          </cell>
        </row>
        <row r="12">
          <cell r="B12" t="e">
            <v>#N/A</v>
          </cell>
          <cell r="D12">
            <v>130694949</v>
          </cell>
          <cell r="F12">
            <v>5889</v>
          </cell>
        </row>
        <row r="13">
          <cell r="B13">
            <v>217882</v>
          </cell>
          <cell r="D13">
            <v>621293558</v>
          </cell>
          <cell r="F13">
            <v>28692</v>
          </cell>
        </row>
        <row r="14">
          <cell r="B14" t="e">
            <v>#N/A</v>
          </cell>
          <cell r="D14">
            <v>72700000</v>
          </cell>
          <cell r="F14">
            <v>5809</v>
          </cell>
        </row>
        <row r="15">
          <cell r="B15" t="e">
            <v>#N/A</v>
          </cell>
          <cell r="D15">
            <v>803697524</v>
          </cell>
          <cell r="F15">
            <v>99246</v>
          </cell>
        </row>
        <row r="16">
          <cell r="B16" t="e">
            <v>#N/A</v>
          </cell>
          <cell r="D16">
            <v>247000000</v>
          </cell>
          <cell r="F16">
            <v>43966</v>
          </cell>
        </row>
        <row r="17">
          <cell r="B17">
            <v>126818</v>
          </cell>
          <cell r="D17" t="str">
            <v>--</v>
          </cell>
          <cell r="F17" t="str">
            <v>--</v>
          </cell>
        </row>
        <row r="18">
          <cell r="B18" t="e">
            <v>#N/A</v>
          </cell>
          <cell r="D18" t="str">
            <v>--</v>
          </cell>
          <cell r="F18" t="str">
            <v>--</v>
          </cell>
        </row>
        <row r="19">
          <cell r="B19" t="e">
            <v>#N/A</v>
          </cell>
          <cell r="D19" t="str">
            <v>--</v>
          </cell>
          <cell r="F19" t="str">
            <v>--</v>
          </cell>
        </row>
        <row r="20">
          <cell r="B20" t="e">
            <v>#N/A</v>
          </cell>
          <cell r="D20">
            <v>166731929</v>
          </cell>
          <cell r="F20">
            <v>6591</v>
          </cell>
        </row>
        <row r="21">
          <cell r="B21" t="e">
            <v>#N/A</v>
          </cell>
          <cell r="D21">
            <v>109731272</v>
          </cell>
          <cell r="F21">
            <v>8956</v>
          </cell>
        </row>
        <row r="22">
          <cell r="B22" t="e">
            <v>#N/A</v>
          </cell>
          <cell r="D22">
            <v>66890397</v>
          </cell>
          <cell r="F22">
            <v>4002</v>
          </cell>
        </row>
        <row r="23">
          <cell r="B23" t="e">
            <v>#N/A</v>
          </cell>
          <cell r="D23" t="str">
            <v>--</v>
          </cell>
          <cell r="F23" t="str">
            <v>--</v>
          </cell>
        </row>
        <row r="24">
          <cell r="B24" t="e">
            <v>#N/A</v>
          </cell>
          <cell r="D24">
            <v>194755297</v>
          </cell>
          <cell r="F24">
            <v>8693</v>
          </cell>
        </row>
        <row r="25">
          <cell r="B25">
            <v>133951</v>
          </cell>
          <cell r="D25">
            <v>174060857</v>
          </cell>
          <cell r="F25">
            <v>5685</v>
          </cell>
        </row>
        <row r="26">
          <cell r="B26">
            <v>134097</v>
          </cell>
          <cell r="D26">
            <v>584528857</v>
          </cell>
          <cell r="F26">
            <v>15817</v>
          </cell>
        </row>
        <row r="27">
          <cell r="B27" t="e">
            <v>#N/A</v>
          </cell>
          <cell r="D27">
            <v>71566373</v>
          </cell>
          <cell r="F27">
            <v>2780</v>
          </cell>
        </row>
        <row r="28">
          <cell r="B28">
            <v>139755</v>
          </cell>
          <cell r="D28">
            <v>1843763800</v>
          </cell>
          <cell r="F28">
            <v>82918</v>
          </cell>
        </row>
        <row r="29">
          <cell r="B29" t="e">
            <v>#N/A</v>
          </cell>
          <cell r="D29">
            <v>44398551</v>
          </cell>
          <cell r="F29">
            <v>2365</v>
          </cell>
        </row>
        <row r="30">
          <cell r="B30" t="e">
            <v>#N/A</v>
          </cell>
          <cell r="D30">
            <v>139776174</v>
          </cell>
          <cell r="F30">
            <v>5231</v>
          </cell>
        </row>
        <row r="31">
          <cell r="B31" t="e">
            <v>#N/A</v>
          </cell>
          <cell r="D31" t="str">
            <v>--</v>
          </cell>
          <cell r="F31" t="str">
            <v>--</v>
          </cell>
        </row>
        <row r="32">
          <cell r="B32" t="e">
            <v>#N/A</v>
          </cell>
          <cell r="D32">
            <v>97062178</v>
          </cell>
          <cell r="F32">
            <v>5104</v>
          </cell>
        </row>
        <row r="33">
          <cell r="B33" t="e">
            <v>#N/A</v>
          </cell>
          <cell r="D33">
            <v>52713160</v>
          </cell>
          <cell r="F33">
            <v>4554</v>
          </cell>
        </row>
        <row r="34">
          <cell r="B34">
            <v>151351</v>
          </cell>
          <cell r="D34">
            <v>1986645862</v>
          </cell>
          <cell r="F34">
            <v>23496</v>
          </cell>
        </row>
        <row r="35">
          <cell r="B35" t="e">
            <v>#N/A</v>
          </cell>
          <cell r="D35">
            <v>59177204</v>
          </cell>
          <cell r="F35">
            <v>4965</v>
          </cell>
        </row>
        <row r="36">
          <cell r="B36">
            <v>151351</v>
          </cell>
          <cell r="D36" t="str">
            <v>--</v>
          </cell>
          <cell r="F36" t="str">
            <v>--</v>
          </cell>
        </row>
        <row r="37">
          <cell r="B37" t="e">
            <v>#N/A</v>
          </cell>
          <cell r="D37" t="str">
            <v>--</v>
          </cell>
          <cell r="F37" t="str">
            <v>--</v>
          </cell>
        </row>
        <row r="38">
          <cell r="B38">
            <v>153603</v>
          </cell>
          <cell r="D38">
            <v>760460621</v>
          </cell>
          <cell r="F38">
            <v>22141</v>
          </cell>
        </row>
        <row r="39">
          <cell r="B39" t="e">
            <v>#N/A</v>
          </cell>
          <cell r="D39">
            <v>31600589</v>
          </cell>
          <cell r="F39">
            <v>701</v>
          </cell>
        </row>
        <row r="40">
          <cell r="B40" t="e">
            <v>#N/A</v>
          </cell>
          <cell r="D40" t="str">
            <v>--</v>
          </cell>
          <cell r="F40" t="str">
            <v>--</v>
          </cell>
        </row>
        <row r="41">
          <cell r="B41" t="e">
            <v>#N/A</v>
          </cell>
          <cell r="D41">
            <v>475617159</v>
          </cell>
          <cell r="F41">
            <v>22263</v>
          </cell>
        </row>
        <row r="42">
          <cell r="B42" t="e">
            <v>#N/A</v>
          </cell>
          <cell r="D42">
            <v>42938670</v>
          </cell>
          <cell r="F42">
            <v>1442</v>
          </cell>
        </row>
        <row r="43">
          <cell r="B43" t="e">
            <v>#N/A</v>
          </cell>
          <cell r="D43">
            <v>110746799</v>
          </cell>
          <cell r="F43">
            <v>3272</v>
          </cell>
        </row>
        <row r="44">
          <cell r="B44" t="e">
            <v>#N/A</v>
          </cell>
          <cell r="D44" t="str">
            <v>--</v>
          </cell>
          <cell r="F44" t="str">
            <v>--</v>
          </cell>
        </row>
        <row r="45">
          <cell r="B45" t="e">
            <v>#N/A</v>
          </cell>
          <cell r="D45">
            <v>104997134</v>
          </cell>
          <cell r="F45">
            <v>10584</v>
          </cell>
        </row>
        <row r="46">
          <cell r="B46">
            <v>159391</v>
          </cell>
          <cell r="D46">
            <v>416717253</v>
          </cell>
          <cell r="F46">
            <v>14233</v>
          </cell>
        </row>
        <row r="47">
          <cell r="B47" t="e">
            <v>#N/A</v>
          </cell>
          <cell r="D47">
            <v>69748256</v>
          </cell>
          <cell r="F47">
            <v>6736</v>
          </cell>
        </row>
        <row r="48">
          <cell r="B48" t="e">
            <v>#N/A</v>
          </cell>
          <cell r="D48">
            <v>445774260</v>
          </cell>
          <cell r="F48">
            <v>20634</v>
          </cell>
        </row>
        <row r="49">
          <cell r="B49">
            <v>171100</v>
          </cell>
          <cell r="D49">
            <v>2591886153</v>
          </cell>
          <cell r="F49">
            <v>58872</v>
          </cell>
        </row>
        <row r="50">
          <cell r="B50" t="e">
            <v>#N/A</v>
          </cell>
          <cell r="D50">
            <v>97593960</v>
          </cell>
          <cell r="F50">
            <v>14371</v>
          </cell>
        </row>
        <row r="51">
          <cell r="B51" t="e">
            <v>#N/A</v>
          </cell>
          <cell r="D51">
            <v>86248637</v>
          </cell>
          <cell r="F51">
            <v>4714</v>
          </cell>
        </row>
        <row r="52">
          <cell r="B52">
            <v>176080</v>
          </cell>
          <cell r="D52">
            <v>444485187</v>
          </cell>
          <cell r="F52">
            <v>23809</v>
          </cell>
        </row>
        <row r="53">
          <cell r="B53" t="e">
            <v>#N/A</v>
          </cell>
          <cell r="D53">
            <v>175957693</v>
          </cell>
          <cell r="F53">
            <v>23495</v>
          </cell>
        </row>
        <row r="54">
          <cell r="B54" t="e">
            <v>#N/A</v>
          </cell>
          <cell r="D54">
            <v>138206715</v>
          </cell>
          <cell r="F54">
            <v>10339</v>
          </cell>
        </row>
        <row r="55">
          <cell r="B55" t="e">
            <v>#N/A</v>
          </cell>
          <cell r="D55">
            <v>63132900</v>
          </cell>
          <cell r="F55">
            <v>3562</v>
          </cell>
        </row>
        <row r="56">
          <cell r="B56" t="e">
            <v>#N/A</v>
          </cell>
          <cell r="D56" t="str">
            <v>--</v>
          </cell>
          <cell r="F56" t="str">
            <v>--</v>
          </cell>
        </row>
        <row r="57">
          <cell r="B57" t="e">
            <v>#N/A</v>
          </cell>
          <cell r="D57" t="str">
            <v>--</v>
          </cell>
          <cell r="F57" t="str">
            <v>--</v>
          </cell>
        </row>
        <row r="58">
          <cell r="B58" t="e">
            <v>#N/A</v>
          </cell>
          <cell r="D58" t="str">
            <v>--</v>
          </cell>
          <cell r="F58" t="str">
            <v>--</v>
          </cell>
        </row>
        <row r="59">
          <cell r="B59" t="e">
            <v>#N/A</v>
          </cell>
          <cell r="D59" t="str">
            <v>--</v>
          </cell>
          <cell r="F59" t="str">
            <v>--</v>
          </cell>
        </row>
        <row r="60">
          <cell r="B60" t="e">
            <v>#N/A</v>
          </cell>
          <cell r="D60">
            <v>43982669</v>
          </cell>
          <cell r="F60">
            <v>4444</v>
          </cell>
        </row>
        <row r="61">
          <cell r="B61">
            <v>199193</v>
          </cell>
          <cell r="D61">
            <v>998600000</v>
          </cell>
          <cell r="F61">
            <v>35429</v>
          </cell>
        </row>
        <row r="62">
          <cell r="B62" t="e">
            <v>#N/A</v>
          </cell>
          <cell r="D62" t="str">
            <v>--</v>
          </cell>
          <cell r="F62" t="str">
            <v>--</v>
          </cell>
        </row>
        <row r="63">
          <cell r="B63" t="e">
            <v>#N/A</v>
          </cell>
          <cell r="D63">
            <v>128262270</v>
          </cell>
          <cell r="F63">
            <v>5494</v>
          </cell>
        </row>
        <row r="64">
          <cell r="B64" t="e">
            <v>#N/A</v>
          </cell>
          <cell r="D64" t="str">
            <v>--</v>
          </cell>
          <cell r="F64" t="str">
            <v>--</v>
          </cell>
        </row>
        <row r="65">
          <cell r="B65" t="e">
            <v>#N/A</v>
          </cell>
          <cell r="D65">
            <v>82002869</v>
          </cell>
          <cell r="F65">
            <v>4977</v>
          </cell>
        </row>
        <row r="66">
          <cell r="B66">
            <v>204796</v>
          </cell>
          <cell r="D66">
            <v>1722216779</v>
          </cell>
          <cell r="F66">
            <v>29036</v>
          </cell>
        </row>
        <row r="67">
          <cell r="B67">
            <v>204796</v>
          </cell>
          <cell r="D67" t="str">
            <v>--</v>
          </cell>
          <cell r="F67" t="str">
            <v>--</v>
          </cell>
        </row>
        <row r="68">
          <cell r="B68" t="e">
            <v>#N/A</v>
          </cell>
          <cell r="D68">
            <v>481776509</v>
          </cell>
          <cell r="F68">
            <v>15703</v>
          </cell>
        </row>
        <row r="69">
          <cell r="B69" t="e">
            <v>#N/A</v>
          </cell>
          <cell r="D69">
            <v>847004193</v>
          </cell>
          <cell r="F69">
            <v>38780</v>
          </cell>
        </row>
        <row r="70">
          <cell r="B70" t="e">
            <v>#N/A</v>
          </cell>
          <cell r="D70" t="str">
            <v>--</v>
          </cell>
          <cell r="F70" t="str">
            <v>--</v>
          </cell>
        </row>
        <row r="71">
          <cell r="B71" t="e">
            <v>#N/A</v>
          </cell>
          <cell r="D71">
            <v>492542532</v>
          </cell>
          <cell r="F71">
            <v>19066</v>
          </cell>
        </row>
        <row r="72">
          <cell r="B72" t="e">
            <v>#N/A</v>
          </cell>
          <cell r="D72">
            <v>3742900000</v>
          </cell>
          <cell r="F72">
            <v>46478</v>
          </cell>
        </row>
        <row r="73">
          <cell r="B73">
            <v>214777</v>
          </cell>
          <cell r="D73" t="str">
            <v>--</v>
          </cell>
          <cell r="F73" t="str">
            <v>--</v>
          </cell>
        </row>
        <row r="74">
          <cell r="B74" t="e">
            <v>#N/A</v>
          </cell>
          <cell r="D74">
            <v>57756533</v>
          </cell>
          <cell r="F74">
            <v>2865</v>
          </cell>
        </row>
        <row r="75">
          <cell r="B75" t="e">
            <v>#N/A</v>
          </cell>
          <cell r="D75">
            <v>71156576</v>
          </cell>
          <cell r="F75">
            <v>8937</v>
          </cell>
        </row>
        <row r="76">
          <cell r="B76">
            <v>243780</v>
          </cell>
          <cell r="D76">
            <v>2255000000</v>
          </cell>
          <cell r="F76">
            <v>39927</v>
          </cell>
        </row>
        <row r="77">
          <cell r="B77">
            <v>243780</v>
          </cell>
          <cell r="D77" t="str">
            <v>--</v>
          </cell>
          <cell r="F77" t="str">
            <v>--</v>
          </cell>
        </row>
        <row r="78">
          <cell r="B78">
            <v>186380</v>
          </cell>
          <cell r="D78">
            <v>1076777714</v>
          </cell>
          <cell r="F78">
            <v>18230</v>
          </cell>
        </row>
        <row r="79">
          <cell r="B79">
            <v>186380</v>
          </cell>
          <cell r="D79" t="str">
            <v>--</v>
          </cell>
          <cell r="F79" t="str">
            <v>--</v>
          </cell>
        </row>
        <row r="80">
          <cell r="B80" t="e">
            <v>#N/A</v>
          </cell>
          <cell r="D80" t="str">
            <v>--</v>
          </cell>
          <cell r="F80" t="str">
            <v>--</v>
          </cell>
        </row>
        <row r="81">
          <cell r="B81" t="e">
            <v>#N/A</v>
          </cell>
          <cell r="D81">
            <v>100919143</v>
          </cell>
          <cell r="F81">
            <v>6118</v>
          </cell>
        </row>
        <row r="82">
          <cell r="B82" t="e">
            <v>#N/A</v>
          </cell>
          <cell r="D82">
            <v>219994434</v>
          </cell>
          <cell r="F82">
            <v>7151</v>
          </cell>
        </row>
        <row r="83">
          <cell r="B83" t="e">
            <v>#N/A</v>
          </cell>
          <cell r="D83">
            <v>72206678</v>
          </cell>
          <cell r="F83">
            <v>2906</v>
          </cell>
        </row>
        <row r="84">
          <cell r="B84" t="e">
            <v>#N/A</v>
          </cell>
          <cell r="D84" t="str">
            <v>--</v>
          </cell>
          <cell r="F84" t="str">
            <v>--</v>
          </cell>
        </row>
        <row r="85">
          <cell r="B85" t="e">
            <v>#N/A</v>
          </cell>
          <cell r="D85" t="str">
            <v>--</v>
          </cell>
          <cell r="F85" t="str">
            <v>--</v>
          </cell>
        </row>
        <row r="86">
          <cell r="B86">
            <v>196097</v>
          </cell>
          <cell r="D86">
            <v>262190973</v>
          </cell>
          <cell r="F86">
            <v>11691</v>
          </cell>
        </row>
        <row r="87">
          <cell r="B87" t="e">
            <v>#N/A</v>
          </cell>
          <cell r="D87">
            <v>63383692</v>
          </cell>
          <cell r="F87">
            <v>3803</v>
          </cell>
        </row>
        <row r="88">
          <cell r="B88" t="e">
            <v>#N/A</v>
          </cell>
          <cell r="D88">
            <v>117926901</v>
          </cell>
          <cell r="F88">
            <v>7505</v>
          </cell>
        </row>
        <row r="89">
          <cell r="B89" t="e">
            <v>#N/A</v>
          </cell>
          <cell r="D89">
            <v>40167499</v>
          </cell>
          <cell r="F89">
            <v>18674</v>
          </cell>
        </row>
        <row r="90">
          <cell r="B90" t="e">
            <v>#N/A</v>
          </cell>
          <cell r="D90">
            <v>533151000</v>
          </cell>
          <cell r="F90">
            <v>15476</v>
          </cell>
        </row>
        <row r="91">
          <cell r="B91" t="e">
            <v>#N/A</v>
          </cell>
          <cell r="D91">
            <v>50245932</v>
          </cell>
          <cell r="F91">
            <v>6862</v>
          </cell>
        </row>
        <row r="92">
          <cell r="B92" t="e">
            <v>#N/A</v>
          </cell>
          <cell r="D92">
            <v>61817442</v>
          </cell>
          <cell r="F92">
            <v>6549</v>
          </cell>
        </row>
        <row r="93">
          <cell r="B93">
            <v>228723</v>
          </cell>
          <cell r="D93">
            <v>9944935710</v>
          </cell>
          <cell r="F93">
            <v>169313</v>
          </cell>
        </row>
        <row r="94">
          <cell r="B94" t="e">
            <v>#N/A</v>
          </cell>
          <cell r="D94">
            <v>22030616</v>
          </cell>
          <cell r="F94">
            <v>2351</v>
          </cell>
        </row>
        <row r="95">
          <cell r="B95" t="e">
            <v>#N/A</v>
          </cell>
          <cell r="D95">
            <v>54048221</v>
          </cell>
          <cell r="F95">
            <v>5392</v>
          </cell>
        </row>
        <row r="96">
          <cell r="B96" t="e">
            <v>#N/A</v>
          </cell>
          <cell r="D96" t="str">
            <v>--</v>
          </cell>
          <cell r="F96" t="str">
            <v>--</v>
          </cell>
        </row>
        <row r="97">
          <cell r="B97" t="e">
            <v>#N/A</v>
          </cell>
          <cell r="D97" t="str">
            <v>--</v>
          </cell>
          <cell r="F97" t="str">
            <v>--</v>
          </cell>
        </row>
        <row r="98">
          <cell r="B98" t="e">
            <v>#N/A</v>
          </cell>
          <cell r="D98">
            <v>164749488</v>
          </cell>
          <cell r="F98">
            <v>5046</v>
          </cell>
        </row>
        <row r="99">
          <cell r="B99" t="e">
            <v>#N/A</v>
          </cell>
          <cell r="D99">
            <v>674556977</v>
          </cell>
          <cell r="F99">
            <v>20949</v>
          </cell>
        </row>
        <row r="100">
          <cell r="B100" t="e">
            <v>#N/A</v>
          </cell>
          <cell r="D100" t="str">
            <v>--</v>
          </cell>
          <cell r="F100" t="str">
            <v>--</v>
          </cell>
        </row>
        <row r="101">
          <cell r="B101">
            <v>196088</v>
          </cell>
          <cell r="D101">
            <v>600960825</v>
          </cell>
          <cell r="F101">
            <v>22688</v>
          </cell>
        </row>
        <row r="102">
          <cell r="B102" t="e">
            <v>#N/A</v>
          </cell>
          <cell r="D102">
            <v>204700000</v>
          </cell>
          <cell r="F102">
            <v>11067</v>
          </cell>
        </row>
        <row r="103">
          <cell r="B103">
            <v>100751</v>
          </cell>
          <cell r="D103">
            <v>798438258</v>
          </cell>
          <cell r="F103">
            <v>22735</v>
          </cell>
        </row>
        <row r="104">
          <cell r="B104">
            <v>100663</v>
          </cell>
          <cell r="D104">
            <v>431459094</v>
          </cell>
          <cell r="F104">
            <v>27185</v>
          </cell>
        </row>
        <row r="105">
          <cell r="B105" t="e">
            <v>#N/A</v>
          </cell>
          <cell r="D105">
            <v>71052597</v>
          </cell>
          <cell r="F105">
            <v>10608</v>
          </cell>
        </row>
        <row r="106">
          <cell r="B106" t="e">
            <v>#N/A</v>
          </cell>
          <cell r="D106">
            <v>285700000</v>
          </cell>
          <cell r="F106">
            <v>15937</v>
          </cell>
        </row>
        <row r="107">
          <cell r="B107" t="e">
            <v>#N/A</v>
          </cell>
          <cell r="D107" t="str">
            <v>--</v>
          </cell>
          <cell r="F107" t="str">
            <v>--</v>
          </cell>
        </row>
        <row r="108">
          <cell r="B108">
            <v>104179</v>
          </cell>
          <cell r="D108">
            <v>754401000</v>
          </cell>
          <cell r="F108">
            <v>17724</v>
          </cell>
        </row>
        <row r="109">
          <cell r="B109">
            <v>106397</v>
          </cell>
          <cell r="D109">
            <v>898907868</v>
          </cell>
          <cell r="F109">
            <v>37010</v>
          </cell>
        </row>
        <row r="110">
          <cell r="B110" t="e">
            <v>#N/A</v>
          </cell>
          <cell r="D110">
            <v>64890971</v>
          </cell>
          <cell r="F110">
            <v>7976</v>
          </cell>
        </row>
        <row r="111">
          <cell r="B111">
            <v>110635</v>
          </cell>
          <cell r="D111">
            <v>3845280801</v>
          </cell>
          <cell r="F111">
            <v>103398</v>
          </cell>
        </row>
        <row r="112">
          <cell r="B112">
            <v>110644</v>
          </cell>
          <cell r="D112">
            <v>965805389</v>
          </cell>
          <cell r="F112">
            <v>27613</v>
          </cell>
        </row>
        <row r="113">
          <cell r="B113">
            <v>110653</v>
          </cell>
          <cell r="D113">
            <v>498171336</v>
          </cell>
          <cell r="F113">
            <v>15956</v>
          </cell>
        </row>
        <row r="114">
          <cell r="B114">
            <v>110662</v>
          </cell>
          <cell r="D114">
            <v>3849133252</v>
          </cell>
          <cell r="F114">
            <v>90249</v>
          </cell>
        </row>
        <row r="115">
          <cell r="B115" t="e">
            <v>#N/A</v>
          </cell>
          <cell r="D115">
            <v>41375814</v>
          </cell>
          <cell r="F115">
            <v>6222</v>
          </cell>
        </row>
        <row r="116">
          <cell r="B116">
            <v>110671</v>
          </cell>
          <cell r="D116">
            <v>191420248</v>
          </cell>
          <cell r="F116">
            <v>8934</v>
          </cell>
        </row>
        <row r="117">
          <cell r="B117">
            <v>110680</v>
          </cell>
          <cell r="D117">
            <v>1176581371</v>
          </cell>
          <cell r="F117">
            <v>35383</v>
          </cell>
        </row>
        <row r="118">
          <cell r="B118">
            <v>110705</v>
          </cell>
          <cell r="D118">
            <v>279311267</v>
          </cell>
          <cell r="F118">
            <v>11993</v>
          </cell>
        </row>
        <row r="119">
          <cell r="B119" t="e">
            <v>#N/A</v>
          </cell>
          <cell r="D119">
            <v>162211093</v>
          </cell>
          <cell r="F119">
            <v>9189</v>
          </cell>
        </row>
        <row r="120">
          <cell r="B120">
            <v>132903</v>
          </cell>
          <cell r="D120">
            <v>146948816</v>
          </cell>
          <cell r="F120">
            <v>3667</v>
          </cell>
        </row>
        <row r="121">
          <cell r="B121">
            <v>201885</v>
          </cell>
          <cell r="D121">
            <v>1165521000</v>
          </cell>
          <cell r="F121">
            <v>33858</v>
          </cell>
        </row>
        <row r="122">
          <cell r="B122">
            <v>126614</v>
          </cell>
          <cell r="D122">
            <v>1062663825</v>
          </cell>
          <cell r="F122">
            <v>19603</v>
          </cell>
        </row>
        <row r="123">
          <cell r="B123">
            <v>126614</v>
          </cell>
          <cell r="D123" t="str">
            <v>--</v>
          </cell>
          <cell r="F123" t="str">
            <v>--</v>
          </cell>
        </row>
        <row r="124">
          <cell r="B124" t="e">
            <v>#N/A</v>
          </cell>
          <cell r="D124" t="str">
            <v>--</v>
          </cell>
          <cell r="F124" t="str">
            <v>--</v>
          </cell>
        </row>
        <row r="125">
          <cell r="B125">
            <v>129020</v>
          </cell>
          <cell r="D125">
            <v>377170484</v>
          </cell>
          <cell r="F125">
            <v>13088</v>
          </cell>
        </row>
        <row r="126">
          <cell r="B126">
            <v>130943</v>
          </cell>
          <cell r="D126">
            <v>1261782826</v>
          </cell>
          <cell r="F126">
            <v>60844</v>
          </cell>
        </row>
        <row r="127">
          <cell r="B127">
            <v>134130</v>
          </cell>
          <cell r="D127">
            <v>1467823502</v>
          </cell>
          <cell r="F127">
            <v>44229</v>
          </cell>
        </row>
        <row r="128">
          <cell r="B128">
            <v>139959</v>
          </cell>
          <cell r="D128">
            <v>1016731788</v>
          </cell>
          <cell r="F128">
            <v>29295</v>
          </cell>
        </row>
        <row r="129">
          <cell r="B129" t="e">
            <v>#N/A</v>
          </cell>
          <cell r="D129">
            <v>233183339</v>
          </cell>
          <cell r="F129">
            <v>14644</v>
          </cell>
        </row>
        <row r="130">
          <cell r="B130" t="e">
            <v>#N/A</v>
          </cell>
          <cell r="D130">
            <v>665001440</v>
          </cell>
          <cell r="F130">
            <v>19283</v>
          </cell>
        </row>
        <row r="131">
          <cell r="B131" t="e">
            <v>#N/A</v>
          </cell>
          <cell r="D131">
            <v>237528401</v>
          </cell>
          <cell r="F131">
            <v>24781</v>
          </cell>
        </row>
        <row r="132">
          <cell r="B132">
            <v>145600</v>
          </cell>
          <cell r="D132">
            <v>287187920</v>
          </cell>
          <cell r="F132">
            <v>10011</v>
          </cell>
        </row>
        <row r="133">
          <cell r="B133">
            <v>145637</v>
          </cell>
          <cell r="D133">
            <v>1489990976</v>
          </cell>
          <cell r="F133">
            <v>32503</v>
          </cell>
        </row>
        <row r="134">
          <cell r="B134">
            <v>153658</v>
          </cell>
          <cell r="D134">
            <v>1269775800</v>
          </cell>
          <cell r="F134">
            <v>45111</v>
          </cell>
        </row>
        <row r="135">
          <cell r="B135">
            <v>155317</v>
          </cell>
          <cell r="D135">
            <v>1475157887</v>
          </cell>
          <cell r="F135">
            <v>65137</v>
          </cell>
        </row>
        <row r="136">
          <cell r="B136">
            <v>157085</v>
          </cell>
          <cell r="D136">
            <v>1096112000</v>
          </cell>
          <cell r="F136">
            <v>38024</v>
          </cell>
        </row>
        <row r="137">
          <cell r="B137" t="e">
            <v>#N/A</v>
          </cell>
          <cell r="D137">
            <v>147804000</v>
          </cell>
          <cell r="F137">
            <v>9807</v>
          </cell>
        </row>
        <row r="138">
          <cell r="B138" t="e">
            <v>#N/A</v>
          </cell>
          <cell r="D138" t="str">
            <v>--</v>
          </cell>
          <cell r="F138" t="str">
            <v>--</v>
          </cell>
        </row>
        <row r="139">
          <cell r="B139">
            <v>157289</v>
          </cell>
          <cell r="D139">
            <v>693540843</v>
          </cell>
          <cell r="F139">
            <v>40499</v>
          </cell>
        </row>
        <row r="140">
          <cell r="B140">
            <v>234076</v>
          </cell>
          <cell r="D140">
            <v>270832335</v>
          </cell>
          <cell r="F140">
            <v>27987</v>
          </cell>
        </row>
        <row r="141">
          <cell r="B141" t="e">
            <v>#N/A</v>
          </cell>
          <cell r="D141">
            <v>23818295</v>
          </cell>
          <cell r="F141">
            <v>5947</v>
          </cell>
        </row>
        <row r="142">
          <cell r="B142" t="e">
            <v>#N/A</v>
          </cell>
          <cell r="D142">
            <v>78100821</v>
          </cell>
          <cell r="F142">
            <v>6744</v>
          </cell>
        </row>
        <row r="143">
          <cell r="B143">
            <v>163286</v>
          </cell>
          <cell r="D143">
            <v>466074705</v>
          </cell>
          <cell r="F143">
            <v>14163</v>
          </cell>
        </row>
        <row r="144">
          <cell r="B144">
            <v>166629</v>
          </cell>
          <cell r="D144">
            <v>287212784</v>
          </cell>
          <cell r="F144">
            <v>11225</v>
          </cell>
        </row>
        <row r="145">
          <cell r="B145" t="e">
            <v>#N/A</v>
          </cell>
          <cell r="D145">
            <v>74407689</v>
          </cell>
          <cell r="F145">
            <v>5639</v>
          </cell>
        </row>
        <row r="146">
          <cell r="B146" t="e">
            <v>#N/A</v>
          </cell>
          <cell r="D146" t="str">
            <v>--</v>
          </cell>
          <cell r="F146" t="str">
            <v>--</v>
          </cell>
        </row>
        <row r="147">
          <cell r="B147" t="e">
            <v>#N/A</v>
          </cell>
          <cell r="D147">
            <v>80964495</v>
          </cell>
          <cell r="F147">
            <v>6608</v>
          </cell>
        </row>
        <row r="148">
          <cell r="B148">
            <v>220862</v>
          </cell>
          <cell r="D148">
            <v>193753104</v>
          </cell>
          <cell r="F148">
            <v>12207</v>
          </cell>
        </row>
        <row r="149">
          <cell r="B149">
            <v>170976</v>
          </cell>
          <cell r="D149">
            <v>9743461082</v>
          </cell>
          <cell r="F149">
            <v>176970</v>
          </cell>
        </row>
        <row r="150">
          <cell r="B150">
            <v>170976</v>
          </cell>
          <cell r="D150" t="str">
            <v>--</v>
          </cell>
          <cell r="F150" t="str">
            <v>--</v>
          </cell>
        </row>
        <row r="151">
          <cell r="B151">
            <v>174066</v>
          </cell>
          <cell r="D151">
            <v>3268184653</v>
          </cell>
          <cell r="F151">
            <v>53913</v>
          </cell>
        </row>
        <row r="152">
          <cell r="B152">
            <v>174066</v>
          </cell>
          <cell r="D152" t="str">
            <v>--</v>
          </cell>
          <cell r="F152" t="str">
            <v>--</v>
          </cell>
        </row>
        <row r="153">
          <cell r="B153">
            <v>176017</v>
          </cell>
          <cell r="D153">
            <v>600000000</v>
          </cell>
          <cell r="F153">
            <v>27120</v>
          </cell>
        </row>
        <row r="154">
          <cell r="B154">
            <v>178396</v>
          </cell>
          <cell r="D154">
            <v>869565594</v>
          </cell>
          <cell r="F154">
            <v>28357</v>
          </cell>
        </row>
        <row r="155">
          <cell r="B155">
            <v>178402</v>
          </cell>
          <cell r="D155">
            <v>305765898</v>
          </cell>
          <cell r="F155">
            <v>26038</v>
          </cell>
        </row>
        <row r="156">
          <cell r="B156" t="e">
            <v>#N/A</v>
          </cell>
          <cell r="D156">
            <v>76626607</v>
          </cell>
          <cell r="F156">
            <v>7822</v>
          </cell>
        </row>
        <row r="157">
          <cell r="B157" t="e">
            <v>#N/A</v>
          </cell>
          <cell r="D157">
            <v>170710249</v>
          </cell>
          <cell r="F157">
            <v>15439</v>
          </cell>
        </row>
        <row r="158">
          <cell r="B158">
            <v>181464</v>
          </cell>
          <cell r="D158">
            <v>1475090000</v>
          </cell>
          <cell r="F158">
            <v>33593</v>
          </cell>
        </row>
        <row r="159">
          <cell r="B159" t="e">
            <v>#N/A</v>
          </cell>
          <cell r="D159" t="str">
            <v>--</v>
          </cell>
          <cell r="F159" t="str">
            <v>--</v>
          </cell>
        </row>
        <row r="160">
          <cell r="B160">
            <v>181464</v>
          </cell>
          <cell r="D160" t="str">
            <v>--</v>
          </cell>
          <cell r="F160" t="str">
            <v>--</v>
          </cell>
        </row>
        <row r="161">
          <cell r="B161" t="e">
            <v>#N/A</v>
          </cell>
          <cell r="D161">
            <v>235498583</v>
          </cell>
          <cell r="F161">
            <v>10708</v>
          </cell>
        </row>
        <row r="162">
          <cell r="B162" t="e">
            <v>#N/A</v>
          </cell>
          <cell r="D162">
            <v>302697721</v>
          </cell>
          <cell r="F162">
            <v>16799</v>
          </cell>
        </row>
        <row r="163">
          <cell r="B163" t="e">
            <v>#N/A</v>
          </cell>
          <cell r="D163" t="str">
            <v>--</v>
          </cell>
          <cell r="F163" t="str">
            <v>--</v>
          </cell>
        </row>
        <row r="164">
          <cell r="B164" t="e">
            <v>#N/A</v>
          </cell>
          <cell r="D164">
            <v>393240337</v>
          </cell>
          <cell r="F164">
            <v>14497</v>
          </cell>
        </row>
        <row r="165">
          <cell r="B165">
            <v>187985</v>
          </cell>
          <cell r="D165" t="str">
            <v>--</v>
          </cell>
          <cell r="F165" t="str">
            <v>--</v>
          </cell>
        </row>
        <row r="166">
          <cell r="B166" t="e">
            <v>#N/A</v>
          </cell>
          <cell r="D166" t="str">
            <v>--</v>
          </cell>
          <cell r="F166" t="str">
            <v>--</v>
          </cell>
        </row>
        <row r="167">
          <cell r="B167">
            <v>199120</v>
          </cell>
          <cell r="D167">
            <v>2899973752</v>
          </cell>
          <cell r="F167">
            <v>105385</v>
          </cell>
        </row>
        <row r="168">
          <cell r="B168" t="e">
            <v>#N/A</v>
          </cell>
          <cell r="D168">
            <v>187716874</v>
          </cell>
          <cell r="F168">
            <v>7340</v>
          </cell>
        </row>
        <row r="169">
          <cell r="B169" t="e">
            <v>#N/A</v>
          </cell>
          <cell r="D169">
            <v>235021232</v>
          </cell>
          <cell r="F169">
            <v>13534</v>
          </cell>
        </row>
        <row r="170">
          <cell r="B170" t="e">
            <v>#N/A</v>
          </cell>
          <cell r="D170">
            <v>227379407</v>
          </cell>
          <cell r="F170">
            <v>18350</v>
          </cell>
        </row>
        <row r="171">
          <cell r="B171" t="e">
            <v>#N/A</v>
          </cell>
          <cell r="D171">
            <v>144393842</v>
          </cell>
          <cell r="F171">
            <v>4832</v>
          </cell>
        </row>
        <row r="172">
          <cell r="B172" t="e">
            <v>#N/A</v>
          </cell>
          <cell r="D172">
            <v>76854652</v>
          </cell>
          <cell r="F172">
            <v>8153</v>
          </cell>
        </row>
        <row r="173">
          <cell r="B173">
            <v>207500</v>
          </cell>
          <cell r="D173">
            <v>1521000000</v>
          </cell>
          <cell r="F173">
            <v>60019</v>
          </cell>
        </row>
        <row r="174">
          <cell r="B174">
            <v>209551</v>
          </cell>
          <cell r="D174">
            <v>706973000</v>
          </cell>
          <cell r="F174">
            <v>31375</v>
          </cell>
        </row>
        <row r="175">
          <cell r="B175">
            <v>215293</v>
          </cell>
          <cell r="D175">
            <v>3546458000</v>
          </cell>
          <cell r="F175">
            <v>108406</v>
          </cell>
        </row>
        <row r="176">
          <cell r="B176" t="e">
            <v>#N/A</v>
          </cell>
          <cell r="D176" t="str">
            <v>--</v>
          </cell>
          <cell r="F176" t="str">
            <v>--</v>
          </cell>
        </row>
        <row r="177">
          <cell r="B177">
            <v>217484</v>
          </cell>
          <cell r="D177">
            <v>109494293</v>
          </cell>
          <cell r="F177">
            <v>7750</v>
          </cell>
        </row>
        <row r="178">
          <cell r="B178" t="e">
            <v>#N/A</v>
          </cell>
          <cell r="D178">
            <v>161452712</v>
          </cell>
          <cell r="F178">
            <v>11687</v>
          </cell>
        </row>
        <row r="179">
          <cell r="B179">
            <v>218663</v>
          </cell>
          <cell r="D179">
            <v>655469462</v>
          </cell>
          <cell r="F179">
            <v>14820</v>
          </cell>
        </row>
        <row r="180">
          <cell r="B180">
            <v>218663</v>
          </cell>
          <cell r="D180" t="str">
            <v>--</v>
          </cell>
          <cell r="F180" t="str">
            <v>--</v>
          </cell>
        </row>
        <row r="181">
          <cell r="B181" t="e">
            <v>#N/A</v>
          </cell>
          <cell r="D181">
            <v>209019054</v>
          </cell>
          <cell r="F181">
            <v>28242</v>
          </cell>
        </row>
        <row r="182">
          <cell r="B182">
            <v>137351</v>
          </cell>
          <cell r="D182">
            <v>395323651</v>
          </cell>
          <cell r="F182">
            <v>9627</v>
          </cell>
        </row>
        <row r="183">
          <cell r="B183" t="e">
            <v>#N/A</v>
          </cell>
          <cell r="D183" t="str">
            <v>--</v>
          </cell>
          <cell r="F183" t="str">
            <v>--</v>
          </cell>
        </row>
        <row r="184">
          <cell r="B184" t="e">
            <v>#N/A</v>
          </cell>
          <cell r="D184" t="str">
            <v>--</v>
          </cell>
          <cell r="F184" t="str">
            <v>--</v>
          </cell>
        </row>
        <row r="185">
          <cell r="B185">
            <v>221759</v>
          </cell>
          <cell r="D185">
            <v>597474890</v>
          </cell>
          <cell r="F185">
            <v>23224</v>
          </cell>
        </row>
        <row r="186">
          <cell r="B186" t="e">
            <v>#N/A</v>
          </cell>
          <cell r="D186">
            <v>129039031</v>
          </cell>
          <cell r="F186">
            <v>3715</v>
          </cell>
        </row>
        <row r="187">
          <cell r="B187">
            <v>228778</v>
          </cell>
          <cell r="D187">
            <v>10935780996</v>
          </cell>
          <cell r="F187">
            <v>234176</v>
          </cell>
        </row>
        <row r="188">
          <cell r="B188">
            <v>228787</v>
          </cell>
          <cell r="D188">
            <v>436119758</v>
          </cell>
          <cell r="F188">
            <v>19846</v>
          </cell>
        </row>
        <row r="189">
          <cell r="B189" t="e">
            <v>#N/A</v>
          </cell>
          <cell r="D189">
            <v>218879528</v>
          </cell>
          <cell r="F189">
            <v>11183</v>
          </cell>
        </row>
        <row r="190">
          <cell r="B190" t="e">
            <v>#N/A</v>
          </cell>
          <cell r="D190">
            <v>133899243</v>
          </cell>
          <cell r="F190">
            <v>5719</v>
          </cell>
        </row>
        <row r="191">
          <cell r="B191" t="e">
            <v>#N/A</v>
          </cell>
          <cell r="D191" t="str">
            <v>--</v>
          </cell>
          <cell r="F191" t="str">
            <v>--</v>
          </cell>
        </row>
        <row r="192">
          <cell r="B192" t="e">
            <v>#N/A</v>
          </cell>
          <cell r="D192">
            <v>81931572</v>
          </cell>
          <cell r="F192">
            <v>3712</v>
          </cell>
        </row>
        <row r="193">
          <cell r="B193" t="e">
            <v>#N/A</v>
          </cell>
          <cell r="D193" t="str">
            <v>--</v>
          </cell>
          <cell r="F193" t="str">
            <v>--</v>
          </cell>
        </row>
        <row r="194">
          <cell r="B194">
            <v>230764</v>
          </cell>
          <cell r="D194">
            <v>957990</v>
          </cell>
          <cell r="F194">
            <v>41</v>
          </cell>
        </row>
        <row r="195">
          <cell r="B195" t="e">
            <v>#N/A</v>
          </cell>
          <cell r="D195">
            <v>467702436</v>
          </cell>
          <cell r="F195">
            <v>39398</v>
          </cell>
        </row>
        <row r="196">
          <cell r="B196">
            <v>234076</v>
          </cell>
          <cell r="D196">
            <v>5852308928</v>
          </cell>
          <cell r="F196">
            <v>251788</v>
          </cell>
        </row>
        <row r="197">
          <cell r="B197">
            <v>236948</v>
          </cell>
          <cell r="D197">
            <v>2968012527</v>
          </cell>
          <cell r="F197">
            <v>53035</v>
          </cell>
        </row>
        <row r="198">
          <cell r="B198">
            <v>236948</v>
          </cell>
          <cell r="D198" t="str">
            <v>--</v>
          </cell>
          <cell r="F198" t="str">
            <v>--</v>
          </cell>
        </row>
        <row r="199">
          <cell r="B199" t="e">
            <v>#N/A</v>
          </cell>
          <cell r="D199">
            <v>58885007</v>
          </cell>
          <cell r="F199">
            <v>7625</v>
          </cell>
        </row>
        <row r="200">
          <cell r="B200" t="e">
            <v>#N/A</v>
          </cell>
          <cell r="D200">
            <v>27299577</v>
          </cell>
          <cell r="F200">
            <v>2368</v>
          </cell>
        </row>
        <row r="201">
          <cell r="B201">
            <v>240444</v>
          </cell>
          <cell r="D201">
            <v>2739728036</v>
          </cell>
          <cell r="F201">
            <v>70553</v>
          </cell>
        </row>
        <row r="202">
          <cell r="B202" t="e">
            <v>#N/A</v>
          </cell>
          <cell r="D202" t="str">
            <v>--</v>
          </cell>
          <cell r="F202" t="str">
            <v>--</v>
          </cell>
        </row>
        <row r="203">
          <cell r="B203" t="e">
            <v>#N/A</v>
          </cell>
          <cell r="D203">
            <v>428102107</v>
          </cell>
          <cell r="F203">
            <v>39461</v>
          </cell>
        </row>
        <row r="204">
          <cell r="B204" t="e">
            <v>#N/A</v>
          </cell>
          <cell r="D204">
            <v>325961200</v>
          </cell>
          <cell r="F204">
            <v>14722</v>
          </cell>
        </row>
        <row r="205">
          <cell r="B205" t="e">
            <v>#N/A</v>
          </cell>
          <cell r="D205">
            <v>37575607</v>
          </cell>
          <cell r="F205">
            <v>3793</v>
          </cell>
        </row>
        <row r="206">
          <cell r="B206">
            <v>234030</v>
          </cell>
          <cell r="D206">
            <v>1559874361</v>
          </cell>
          <cell r="F206">
            <v>54608</v>
          </cell>
        </row>
        <row r="207">
          <cell r="B207">
            <v>233921</v>
          </cell>
          <cell r="D207">
            <v>842991159</v>
          </cell>
          <cell r="F207">
            <v>26949</v>
          </cell>
        </row>
        <row r="208">
          <cell r="B208" t="e">
            <v>#N/A</v>
          </cell>
          <cell r="D208">
            <v>907827865</v>
          </cell>
          <cell r="F208">
            <v>34202</v>
          </cell>
        </row>
        <row r="209">
          <cell r="B209" t="e">
            <v>#N/A</v>
          </cell>
          <cell r="D209">
            <v>311419415</v>
          </cell>
          <cell r="F209">
            <v>12541</v>
          </cell>
        </row>
        <row r="210">
          <cell r="B210">
            <v>238032</v>
          </cell>
          <cell r="D210">
            <v>511384307</v>
          </cell>
          <cell r="F210">
            <v>18342</v>
          </cell>
        </row>
        <row r="211">
          <cell r="B211" t="e">
            <v>#N/A</v>
          </cell>
          <cell r="D211">
            <v>344746777</v>
          </cell>
          <cell r="F211">
            <v>18656</v>
          </cell>
        </row>
        <row r="212">
          <cell r="B212" t="e">
            <v>#N/A</v>
          </cell>
          <cell r="D212" t="str">
            <v>--</v>
          </cell>
          <cell r="F212" t="str">
            <v>--</v>
          </cell>
        </row>
        <row r="213">
          <cell r="B213" t="e">
            <v>#N/A</v>
          </cell>
          <cell r="D213">
            <v>84808864</v>
          </cell>
          <cell r="F213">
            <v>6053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 Characteristics"/>
      <sheetName val="faculty awards"/>
      <sheetName val="FuzzyLookup_AddIn_Undo_Sheet"/>
      <sheetName val="fuzzy"/>
      <sheetName val="Student Characteristics (2)"/>
    </sheetNames>
    <sheetDataSet>
      <sheetData sheetId="0">
        <row r="4">
          <cell r="F4">
            <v>177834</v>
          </cell>
          <cell r="K4">
            <v>0</v>
          </cell>
          <cell r="L4">
            <v>0</v>
          </cell>
        </row>
        <row r="5">
          <cell r="F5">
            <v>222178</v>
          </cell>
          <cell r="K5">
            <v>0</v>
          </cell>
          <cell r="L5">
            <v>0</v>
          </cell>
        </row>
        <row r="6">
          <cell r="F6">
            <v>188429</v>
          </cell>
          <cell r="K6">
            <v>2</v>
          </cell>
          <cell r="L6">
            <v>0</v>
          </cell>
        </row>
        <row r="7">
          <cell r="F7">
            <v>138600</v>
          </cell>
          <cell r="K7">
            <v>0</v>
          </cell>
          <cell r="L7">
            <v>0</v>
          </cell>
        </row>
        <row r="8">
          <cell r="F8" t="e">
            <v>#N/A</v>
          </cell>
          <cell r="K8">
            <v>1</v>
          </cell>
          <cell r="L8">
            <v>0</v>
          </cell>
        </row>
        <row r="9">
          <cell r="F9">
            <v>100654</v>
          </cell>
          <cell r="K9">
            <v>0</v>
          </cell>
          <cell r="L9">
            <v>0</v>
          </cell>
        </row>
        <row r="10">
          <cell r="F10">
            <v>100724</v>
          </cell>
          <cell r="K10">
            <v>0</v>
          </cell>
          <cell r="L10">
            <v>0</v>
          </cell>
        </row>
        <row r="11">
          <cell r="F11">
            <v>102669</v>
          </cell>
          <cell r="K11">
            <v>0</v>
          </cell>
          <cell r="L11">
            <v>0</v>
          </cell>
        </row>
        <row r="12">
          <cell r="F12">
            <v>188526</v>
          </cell>
          <cell r="K12">
            <v>0</v>
          </cell>
          <cell r="L12">
            <v>0</v>
          </cell>
        </row>
        <row r="13">
          <cell r="F13">
            <v>188580</v>
          </cell>
          <cell r="K13">
            <v>0</v>
          </cell>
          <cell r="L13">
            <v>0</v>
          </cell>
        </row>
        <row r="14">
          <cell r="F14">
            <v>138716</v>
          </cell>
          <cell r="K14">
            <v>0</v>
          </cell>
          <cell r="L14">
            <v>0</v>
          </cell>
        </row>
        <row r="15">
          <cell r="F15">
            <v>168546</v>
          </cell>
          <cell r="K15">
            <v>1</v>
          </cell>
          <cell r="L15">
            <v>0</v>
          </cell>
        </row>
        <row r="16">
          <cell r="F16">
            <v>175342</v>
          </cell>
          <cell r="K16">
            <v>0</v>
          </cell>
          <cell r="L16">
            <v>0</v>
          </cell>
        </row>
        <row r="17">
          <cell r="F17" t="e">
            <v>#N/A</v>
          </cell>
          <cell r="K17" t="e">
            <v>#N/A</v>
          </cell>
          <cell r="L17">
            <v>0</v>
          </cell>
        </row>
        <row r="18">
          <cell r="F18">
            <v>188641</v>
          </cell>
          <cell r="K18">
            <v>0</v>
          </cell>
          <cell r="L18">
            <v>0</v>
          </cell>
        </row>
        <row r="19">
          <cell r="F19">
            <v>210669</v>
          </cell>
          <cell r="K19">
            <v>1</v>
          </cell>
          <cell r="L19">
            <v>0</v>
          </cell>
        </row>
        <row r="20">
          <cell r="F20">
            <v>217624</v>
          </cell>
          <cell r="K20">
            <v>0</v>
          </cell>
          <cell r="L20">
            <v>0</v>
          </cell>
        </row>
        <row r="21">
          <cell r="F21" t="e">
            <v>#N/A</v>
          </cell>
          <cell r="K21" t="e">
            <v>#N/A</v>
          </cell>
          <cell r="L21">
            <v>0</v>
          </cell>
        </row>
        <row r="22">
          <cell r="F22">
            <v>131159</v>
          </cell>
          <cell r="K22">
            <v>5</v>
          </cell>
          <cell r="L22">
            <v>0</v>
          </cell>
        </row>
        <row r="23">
          <cell r="F23">
            <v>164465</v>
          </cell>
          <cell r="K23">
            <v>4</v>
          </cell>
          <cell r="L23">
            <v>0</v>
          </cell>
        </row>
        <row r="24">
          <cell r="F24">
            <v>168740</v>
          </cell>
          <cell r="K24">
            <v>0</v>
          </cell>
          <cell r="L24">
            <v>0</v>
          </cell>
        </row>
        <row r="25">
          <cell r="F25">
            <v>222831</v>
          </cell>
          <cell r="K25">
            <v>0</v>
          </cell>
          <cell r="L25">
            <v>0</v>
          </cell>
        </row>
        <row r="26">
          <cell r="F26">
            <v>197869</v>
          </cell>
          <cell r="K26">
            <v>0</v>
          </cell>
          <cell r="L26">
            <v>0</v>
          </cell>
        </row>
        <row r="27">
          <cell r="F27">
            <v>211088</v>
          </cell>
          <cell r="K27">
            <v>0</v>
          </cell>
          <cell r="L27">
            <v>0</v>
          </cell>
        </row>
        <row r="28">
          <cell r="F28">
            <v>104151</v>
          </cell>
          <cell r="K28">
            <v>9</v>
          </cell>
          <cell r="L28">
            <v>22</v>
          </cell>
        </row>
        <row r="29">
          <cell r="F29">
            <v>106458</v>
          </cell>
          <cell r="K29">
            <v>0</v>
          </cell>
          <cell r="L29">
            <v>0</v>
          </cell>
        </row>
        <row r="30">
          <cell r="F30">
            <v>106467</v>
          </cell>
          <cell r="K30">
            <v>0</v>
          </cell>
          <cell r="L30">
            <v>0</v>
          </cell>
        </row>
        <row r="31">
          <cell r="F31" t="e">
            <v>#N/A</v>
          </cell>
          <cell r="K31" t="e">
            <v>#N/A</v>
          </cell>
          <cell r="L31">
            <v>0</v>
          </cell>
        </row>
        <row r="32">
          <cell r="F32">
            <v>201104</v>
          </cell>
          <cell r="K32">
            <v>1</v>
          </cell>
          <cell r="L32">
            <v>0</v>
          </cell>
        </row>
        <row r="33">
          <cell r="F33">
            <v>100858</v>
          </cell>
          <cell r="K33">
            <v>1</v>
          </cell>
          <cell r="L33">
            <v>1</v>
          </cell>
        </row>
        <row r="34">
          <cell r="F34">
            <v>100830</v>
          </cell>
          <cell r="K34">
            <v>1</v>
          </cell>
          <cell r="L34">
            <v>0</v>
          </cell>
        </row>
        <row r="35">
          <cell r="F35">
            <v>173045</v>
          </cell>
          <cell r="K35">
            <v>0</v>
          </cell>
          <cell r="L35">
            <v>0</v>
          </cell>
        </row>
        <row r="36">
          <cell r="F36">
            <v>143084</v>
          </cell>
          <cell r="K36">
            <v>1</v>
          </cell>
          <cell r="L36">
            <v>0</v>
          </cell>
        </row>
        <row r="37">
          <cell r="F37">
            <v>0</v>
          </cell>
          <cell r="K37">
            <v>0</v>
          </cell>
          <cell r="L37">
            <v>0</v>
          </cell>
        </row>
        <row r="38">
          <cell r="F38">
            <v>222983</v>
          </cell>
          <cell r="K38">
            <v>0</v>
          </cell>
          <cell r="L38">
            <v>0</v>
          </cell>
        </row>
        <row r="39">
          <cell r="F39">
            <v>219602</v>
          </cell>
          <cell r="K39">
            <v>0</v>
          </cell>
          <cell r="L39">
            <v>0</v>
          </cell>
        </row>
        <row r="40">
          <cell r="F40">
            <v>109785</v>
          </cell>
          <cell r="K40">
            <v>2</v>
          </cell>
          <cell r="L40">
            <v>0</v>
          </cell>
        </row>
        <row r="41">
          <cell r="F41">
            <v>164580</v>
          </cell>
          <cell r="K41">
            <v>0</v>
          </cell>
          <cell r="L41">
            <v>0</v>
          </cell>
        </row>
        <row r="42">
          <cell r="F42">
            <v>201195</v>
          </cell>
          <cell r="K42">
            <v>1</v>
          </cell>
          <cell r="L42">
            <v>0</v>
          </cell>
        </row>
        <row r="43">
          <cell r="F43">
            <v>150136</v>
          </cell>
          <cell r="K43">
            <v>3</v>
          </cell>
          <cell r="L43">
            <v>0</v>
          </cell>
        </row>
        <row r="44">
          <cell r="F44">
            <v>189088</v>
          </cell>
          <cell r="K44">
            <v>2</v>
          </cell>
          <cell r="L44">
            <v>0</v>
          </cell>
        </row>
        <row r="45">
          <cell r="F45">
            <v>189097</v>
          </cell>
          <cell r="K45">
            <v>2</v>
          </cell>
          <cell r="L45">
            <v>1</v>
          </cell>
        </row>
        <row r="46">
          <cell r="F46">
            <v>177719</v>
          </cell>
          <cell r="K46">
            <v>0</v>
          </cell>
          <cell r="L46">
            <v>0</v>
          </cell>
        </row>
        <row r="47">
          <cell r="F47">
            <v>132471</v>
          </cell>
          <cell r="K47">
            <v>0</v>
          </cell>
          <cell r="L47">
            <v>0</v>
          </cell>
        </row>
        <row r="48">
          <cell r="F48">
            <v>235547</v>
          </cell>
          <cell r="K48">
            <v>0</v>
          </cell>
          <cell r="L48">
            <v>0</v>
          </cell>
        </row>
        <row r="49">
          <cell r="F49">
            <v>160977</v>
          </cell>
          <cell r="K49">
            <v>0</v>
          </cell>
          <cell r="L49">
            <v>0</v>
          </cell>
        </row>
        <row r="50">
          <cell r="F50">
            <v>223223</v>
          </cell>
          <cell r="K50">
            <v>5</v>
          </cell>
          <cell r="L50">
            <v>24</v>
          </cell>
        </row>
        <row r="51">
          <cell r="F51">
            <v>223232</v>
          </cell>
          <cell r="K51">
            <v>1</v>
          </cell>
          <cell r="L51">
            <v>0</v>
          </cell>
        </row>
        <row r="52">
          <cell r="F52">
            <v>156286</v>
          </cell>
          <cell r="K52">
            <v>1</v>
          </cell>
          <cell r="L52">
            <v>0</v>
          </cell>
        </row>
        <row r="53">
          <cell r="F53">
            <v>173124</v>
          </cell>
          <cell r="K53">
            <v>0</v>
          </cell>
          <cell r="L53">
            <v>0</v>
          </cell>
        </row>
        <row r="54">
          <cell r="F54">
            <v>217721</v>
          </cell>
          <cell r="K54">
            <v>0</v>
          </cell>
          <cell r="L54">
            <v>0</v>
          </cell>
        </row>
        <row r="55">
          <cell r="F55">
            <v>145619</v>
          </cell>
          <cell r="K55">
            <v>0</v>
          </cell>
          <cell r="L55">
            <v>0</v>
          </cell>
        </row>
        <row r="56">
          <cell r="F56">
            <v>156295</v>
          </cell>
          <cell r="K56">
            <v>1</v>
          </cell>
          <cell r="L56">
            <v>0</v>
          </cell>
        </row>
        <row r="57">
          <cell r="F57">
            <v>139144</v>
          </cell>
          <cell r="K57">
            <v>1</v>
          </cell>
          <cell r="L57">
            <v>0</v>
          </cell>
        </row>
        <row r="58">
          <cell r="F58" t="e">
            <v>#N/A</v>
          </cell>
          <cell r="K58">
            <v>4</v>
          </cell>
          <cell r="L58">
            <v>1</v>
          </cell>
        </row>
        <row r="59">
          <cell r="F59">
            <v>219046</v>
          </cell>
          <cell r="K59">
            <v>0</v>
          </cell>
          <cell r="L59">
            <v>0</v>
          </cell>
        </row>
        <row r="60">
          <cell r="F60">
            <v>211158</v>
          </cell>
          <cell r="K60">
            <v>0</v>
          </cell>
          <cell r="L60">
            <v>0</v>
          </cell>
        </row>
        <row r="61">
          <cell r="F61">
            <v>237215</v>
          </cell>
          <cell r="K61">
            <v>0</v>
          </cell>
          <cell r="L61">
            <v>0</v>
          </cell>
        </row>
        <row r="62">
          <cell r="F62">
            <v>142115</v>
          </cell>
          <cell r="K62">
            <v>3</v>
          </cell>
          <cell r="L62">
            <v>0</v>
          </cell>
        </row>
        <row r="63">
          <cell r="F63">
            <v>164924</v>
          </cell>
          <cell r="K63">
            <v>10</v>
          </cell>
          <cell r="L63">
            <v>3</v>
          </cell>
        </row>
        <row r="64">
          <cell r="F64">
            <v>164988</v>
          </cell>
          <cell r="K64">
            <v>21</v>
          </cell>
          <cell r="L64">
            <v>21</v>
          </cell>
        </row>
        <row r="65">
          <cell r="F65">
            <v>161004</v>
          </cell>
          <cell r="K65">
            <v>5</v>
          </cell>
          <cell r="L65">
            <v>0</v>
          </cell>
        </row>
        <row r="66">
          <cell r="F66">
            <v>162007</v>
          </cell>
          <cell r="K66">
            <v>0</v>
          </cell>
          <cell r="L66">
            <v>0</v>
          </cell>
        </row>
        <row r="67">
          <cell r="F67" t="e">
            <v>#N/A</v>
          </cell>
          <cell r="K67">
            <v>3</v>
          </cell>
          <cell r="L67">
            <v>0</v>
          </cell>
        </row>
        <row r="68">
          <cell r="F68">
            <v>143358</v>
          </cell>
          <cell r="K68">
            <v>1</v>
          </cell>
          <cell r="L68">
            <v>0</v>
          </cell>
        </row>
        <row r="69">
          <cell r="F69">
            <v>165015</v>
          </cell>
          <cell r="K69">
            <v>11</v>
          </cell>
          <cell r="L69">
            <v>11</v>
          </cell>
        </row>
        <row r="70">
          <cell r="F70">
            <v>165024</v>
          </cell>
          <cell r="K70">
            <v>0</v>
          </cell>
          <cell r="L70">
            <v>0</v>
          </cell>
        </row>
        <row r="71">
          <cell r="F71">
            <v>230038</v>
          </cell>
          <cell r="K71">
            <v>6</v>
          </cell>
          <cell r="L71">
            <v>1</v>
          </cell>
        </row>
        <row r="72">
          <cell r="F72">
            <v>217156</v>
          </cell>
          <cell r="K72">
            <v>16</v>
          </cell>
          <cell r="L72">
            <v>19</v>
          </cell>
        </row>
        <row r="73">
          <cell r="F73">
            <v>217165</v>
          </cell>
          <cell r="K73">
            <v>0</v>
          </cell>
          <cell r="L73">
            <v>0</v>
          </cell>
        </row>
        <row r="74">
          <cell r="F74">
            <v>211273</v>
          </cell>
          <cell r="K74">
            <v>0</v>
          </cell>
          <cell r="L74">
            <v>0</v>
          </cell>
        </row>
        <row r="75">
          <cell r="F75">
            <v>211291</v>
          </cell>
          <cell r="K75">
            <v>4</v>
          </cell>
          <cell r="L75">
            <v>0</v>
          </cell>
        </row>
        <row r="76">
          <cell r="F76">
            <v>150163</v>
          </cell>
          <cell r="K76">
            <v>0</v>
          </cell>
          <cell r="L76">
            <v>1</v>
          </cell>
        </row>
        <row r="77">
          <cell r="F77">
            <v>110404</v>
          </cell>
          <cell r="K77">
            <v>10</v>
          </cell>
          <cell r="L77">
            <v>113</v>
          </cell>
        </row>
        <row r="78">
          <cell r="F78">
            <v>110413</v>
          </cell>
          <cell r="K78">
            <v>0</v>
          </cell>
          <cell r="L78">
            <v>0</v>
          </cell>
        </row>
        <row r="79">
          <cell r="F79">
            <v>111188</v>
          </cell>
          <cell r="K79">
            <v>0</v>
          </cell>
          <cell r="L79">
            <v>0</v>
          </cell>
        </row>
        <row r="80">
          <cell r="F80">
            <v>110422</v>
          </cell>
          <cell r="K80">
            <v>4</v>
          </cell>
          <cell r="L80">
            <v>0</v>
          </cell>
        </row>
        <row r="81">
          <cell r="F81">
            <v>110529</v>
          </cell>
          <cell r="K81">
            <v>0</v>
          </cell>
          <cell r="L81">
            <v>0</v>
          </cell>
        </row>
        <row r="82">
          <cell r="F82">
            <v>110486</v>
          </cell>
          <cell r="K82">
            <v>1</v>
          </cell>
          <cell r="L82">
            <v>0</v>
          </cell>
        </row>
        <row r="83">
          <cell r="F83">
            <v>441937</v>
          </cell>
          <cell r="K83">
            <v>0</v>
          </cell>
          <cell r="L83">
            <v>0</v>
          </cell>
        </row>
        <row r="84">
          <cell r="F84">
            <v>110538</v>
          </cell>
          <cell r="K84">
            <v>2</v>
          </cell>
          <cell r="L84">
            <v>0</v>
          </cell>
        </row>
        <row r="85">
          <cell r="F85">
            <v>110547</v>
          </cell>
          <cell r="K85">
            <v>0</v>
          </cell>
          <cell r="L85">
            <v>0</v>
          </cell>
        </row>
        <row r="86">
          <cell r="F86">
            <v>110574</v>
          </cell>
          <cell r="K86">
            <v>0</v>
          </cell>
          <cell r="L86">
            <v>0</v>
          </cell>
        </row>
        <row r="87">
          <cell r="F87">
            <v>110556</v>
          </cell>
          <cell r="K87">
            <v>2</v>
          </cell>
          <cell r="L87">
            <v>0</v>
          </cell>
        </row>
        <row r="88">
          <cell r="F88">
            <v>110565</v>
          </cell>
          <cell r="K88">
            <v>2</v>
          </cell>
          <cell r="L88">
            <v>1</v>
          </cell>
        </row>
        <row r="89">
          <cell r="F89">
            <v>110583</v>
          </cell>
          <cell r="K89">
            <v>1</v>
          </cell>
          <cell r="L89">
            <v>0</v>
          </cell>
        </row>
        <row r="90">
          <cell r="F90">
            <v>110592</v>
          </cell>
          <cell r="K90">
            <v>2</v>
          </cell>
          <cell r="L90">
            <v>0</v>
          </cell>
        </row>
        <row r="91">
          <cell r="F91">
            <v>409698</v>
          </cell>
          <cell r="K91">
            <v>0</v>
          </cell>
          <cell r="L91">
            <v>0</v>
          </cell>
        </row>
        <row r="92">
          <cell r="F92">
            <v>110608</v>
          </cell>
          <cell r="K92">
            <v>3</v>
          </cell>
          <cell r="L92">
            <v>0</v>
          </cell>
        </row>
        <row r="93">
          <cell r="F93">
            <v>110617</v>
          </cell>
          <cell r="K93">
            <v>1</v>
          </cell>
          <cell r="L93">
            <v>0</v>
          </cell>
        </row>
        <row r="94">
          <cell r="F94">
            <v>110510</v>
          </cell>
          <cell r="K94">
            <v>0</v>
          </cell>
          <cell r="L94">
            <v>0</v>
          </cell>
        </row>
        <row r="95">
          <cell r="F95">
            <v>366711</v>
          </cell>
          <cell r="K95">
            <v>1</v>
          </cell>
          <cell r="L95">
            <v>0</v>
          </cell>
        </row>
        <row r="96">
          <cell r="F96">
            <v>110495</v>
          </cell>
          <cell r="K96">
            <v>0</v>
          </cell>
          <cell r="L96">
            <v>0</v>
          </cell>
        </row>
        <row r="97">
          <cell r="F97">
            <v>211361</v>
          </cell>
          <cell r="K97">
            <v>0</v>
          </cell>
          <cell r="L97">
            <v>0</v>
          </cell>
        </row>
        <row r="98">
          <cell r="F98">
            <v>169080</v>
          </cell>
          <cell r="K98">
            <v>0</v>
          </cell>
          <cell r="L98">
            <v>0</v>
          </cell>
        </row>
        <row r="99">
          <cell r="F99">
            <v>189705</v>
          </cell>
          <cell r="K99">
            <v>0</v>
          </cell>
          <cell r="L99">
            <v>0</v>
          </cell>
        </row>
        <row r="100">
          <cell r="F100" t="e">
            <v>#N/A</v>
          </cell>
          <cell r="K100" t="e">
            <v>#N/A</v>
          </cell>
          <cell r="L100">
            <v>0</v>
          </cell>
        </row>
        <row r="101">
          <cell r="F101">
            <v>173258</v>
          </cell>
          <cell r="K101">
            <v>2</v>
          </cell>
          <cell r="L101">
            <v>0</v>
          </cell>
        </row>
        <row r="102">
          <cell r="F102">
            <v>211440</v>
          </cell>
          <cell r="K102">
            <v>10</v>
          </cell>
          <cell r="L102">
            <v>37</v>
          </cell>
        </row>
        <row r="103">
          <cell r="F103">
            <v>238476</v>
          </cell>
          <cell r="K103">
            <v>0</v>
          </cell>
          <cell r="L103">
            <v>0</v>
          </cell>
        </row>
        <row r="104">
          <cell r="F104">
            <v>201645</v>
          </cell>
          <cell r="K104">
            <v>11</v>
          </cell>
          <cell r="L104">
            <v>20</v>
          </cell>
        </row>
        <row r="105">
          <cell r="F105" t="e">
            <v>#N/A</v>
          </cell>
          <cell r="K105">
            <v>0</v>
          </cell>
          <cell r="L105">
            <v>0</v>
          </cell>
        </row>
        <row r="106">
          <cell r="F106">
            <v>131283</v>
          </cell>
          <cell r="K106">
            <v>1</v>
          </cell>
          <cell r="L106">
            <v>0</v>
          </cell>
        </row>
        <row r="107">
          <cell r="F107">
            <v>128771</v>
          </cell>
          <cell r="K107">
            <v>0</v>
          </cell>
          <cell r="L107">
            <v>0</v>
          </cell>
        </row>
        <row r="108">
          <cell r="F108">
            <v>169248</v>
          </cell>
          <cell r="K108">
            <v>0</v>
          </cell>
          <cell r="L108">
            <v>0</v>
          </cell>
        </row>
        <row r="109">
          <cell r="F109">
            <v>201690</v>
          </cell>
          <cell r="K109">
            <v>0</v>
          </cell>
          <cell r="L109">
            <v>0</v>
          </cell>
        </row>
        <row r="110">
          <cell r="F110">
            <v>234827</v>
          </cell>
          <cell r="K110">
            <v>0</v>
          </cell>
          <cell r="L110">
            <v>0</v>
          </cell>
        </row>
        <row r="111">
          <cell r="F111">
            <v>156408</v>
          </cell>
          <cell r="K111">
            <v>0</v>
          </cell>
          <cell r="L111">
            <v>0</v>
          </cell>
        </row>
        <row r="112">
          <cell r="F112">
            <v>111948</v>
          </cell>
          <cell r="K112">
            <v>1</v>
          </cell>
          <cell r="L112">
            <v>2</v>
          </cell>
        </row>
        <row r="113">
          <cell r="F113">
            <v>111966</v>
          </cell>
          <cell r="K113">
            <v>0</v>
          </cell>
          <cell r="L113">
            <v>1</v>
          </cell>
        </row>
        <row r="114">
          <cell r="F114">
            <v>211608</v>
          </cell>
          <cell r="K114">
            <v>0</v>
          </cell>
          <cell r="L114">
            <v>0</v>
          </cell>
        </row>
        <row r="115">
          <cell r="F115">
            <v>143978</v>
          </cell>
          <cell r="K115">
            <v>0</v>
          </cell>
          <cell r="L115">
            <v>0</v>
          </cell>
        </row>
        <row r="116">
          <cell r="F116">
            <v>144005</v>
          </cell>
          <cell r="K116">
            <v>1</v>
          </cell>
          <cell r="L116">
            <v>0</v>
          </cell>
        </row>
        <row r="117">
          <cell r="F117">
            <v>219833</v>
          </cell>
          <cell r="K117">
            <v>0</v>
          </cell>
          <cell r="L117">
            <v>0</v>
          </cell>
        </row>
        <row r="118">
          <cell r="F118">
            <v>231712</v>
          </cell>
          <cell r="K118">
            <v>0</v>
          </cell>
          <cell r="L118">
            <v>0</v>
          </cell>
        </row>
        <row r="119">
          <cell r="F119">
            <v>217864</v>
          </cell>
          <cell r="K119">
            <v>0</v>
          </cell>
          <cell r="L119">
            <v>0</v>
          </cell>
        </row>
        <row r="120">
          <cell r="F120" t="e">
            <v>#N/A</v>
          </cell>
          <cell r="K120">
            <v>0</v>
          </cell>
          <cell r="L120">
            <v>0</v>
          </cell>
        </row>
        <row r="121">
          <cell r="F121" t="e">
            <v>#N/A</v>
          </cell>
          <cell r="K121">
            <v>7</v>
          </cell>
          <cell r="L121">
            <v>0</v>
          </cell>
        </row>
        <row r="122">
          <cell r="F122" t="e">
            <v>#N/A</v>
          </cell>
          <cell r="K122">
            <v>6</v>
          </cell>
          <cell r="L122">
            <v>10</v>
          </cell>
        </row>
        <row r="123">
          <cell r="F123" t="e">
            <v>#N/A</v>
          </cell>
          <cell r="K123">
            <v>1</v>
          </cell>
          <cell r="L123">
            <v>0</v>
          </cell>
        </row>
        <row r="124">
          <cell r="F124" t="e">
            <v>#N/A</v>
          </cell>
          <cell r="K124">
            <v>0</v>
          </cell>
          <cell r="L124">
            <v>1</v>
          </cell>
        </row>
        <row r="125">
          <cell r="F125" t="e">
            <v>#N/A</v>
          </cell>
          <cell r="K125">
            <v>1</v>
          </cell>
          <cell r="L125">
            <v>0</v>
          </cell>
        </row>
        <row r="126">
          <cell r="F126" t="e">
            <v>#N/A</v>
          </cell>
          <cell r="K126">
            <v>2</v>
          </cell>
          <cell r="L126">
            <v>0</v>
          </cell>
        </row>
        <row r="127">
          <cell r="F127" t="e">
            <v>#N/A</v>
          </cell>
          <cell r="K127">
            <v>1</v>
          </cell>
          <cell r="L127">
            <v>0</v>
          </cell>
        </row>
        <row r="128">
          <cell r="F128" t="e">
            <v>#N/A</v>
          </cell>
          <cell r="K128">
            <v>0</v>
          </cell>
          <cell r="L128">
            <v>0</v>
          </cell>
        </row>
        <row r="129">
          <cell r="F129" t="e">
            <v>#N/A</v>
          </cell>
          <cell r="K129">
            <v>0</v>
          </cell>
          <cell r="L129">
            <v>0</v>
          </cell>
        </row>
        <row r="130">
          <cell r="F130" t="e">
            <v>#N/A</v>
          </cell>
          <cell r="K130">
            <v>2</v>
          </cell>
          <cell r="L130">
            <v>0</v>
          </cell>
        </row>
        <row r="131">
          <cell r="F131" t="e">
            <v>#N/A</v>
          </cell>
          <cell r="K131">
            <v>0</v>
          </cell>
          <cell r="L131">
            <v>0</v>
          </cell>
        </row>
        <row r="132">
          <cell r="F132" t="e">
            <v>#N/A</v>
          </cell>
          <cell r="K132">
            <v>1</v>
          </cell>
          <cell r="L132">
            <v>0</v>
          </cell>
        </row>
        <row r="133">
          <cell r="F133">
            <v>217873</v>
          </cell>
          <cell r="K133">
            <v>0</v>
          </cell>
          <cell r="L133">
            <v>0</v>
          </cell>
        </row>
        <row r="134">
          <cell r="F134">
            <v>112251</v>
          </cell>
          <cell r="K134">
            <v>1</v>
          </cell>
          <cell r="L134">
            <v>0</v>
          </cell>
        </row>
        <row r="135">
          <cell r="F135">
            <v>112260</v>
          </cell>
          <cell r="K135">
            <v>1</v>
          </cell>
          <cell r="L135">
            <v>0</v>
          </cell>
        </row>
        <row r="136">
          <cell r="F136">
            <v>211644</v>
          </cell>
          <cell r="K136">
            <v>0</v>
          </cell>
          <cell r="L136">
            <v>0</v>
          </cell>
        </row>
        <row r="137">
          <cell r="F137">
            <v>138947</v>
          </cell>
          <cell r="K137">
            <v>0</v>
          </cell>
          <cell r="L137">
            <v>0</v>
          </cell>
        </row>
        <row r="138">
          <cell r="F138">
            <v>165334</v>
          </cell>
          <cell r="K138">
            <v>0</v>
          </cell>
          <cell r="L138">
            <v>3</v>
          </cell>
        </row>
        <row r="139">
          <cell r="F139">
            <v>190044</v>
          </cell>
          <cell r="K139">
            <v>2</v>
          </cell>
          <cell r="L139">
            <v>0</v>
          </cell>
        </row>
        <row r="140">
          <cell r="F140">
            <v>217882</v>
          </cell>
          <cell r="K140">
            <v>4</v>
          </cell>
          <cell r="L140">
            <v>2</v>
          </cell>
        </row>
        <row r="141">
          <cell r="F141">
            <v>202134</v>
          </cell>
          <cell r="K141">
            <v>0</v>
          </cell>
          <cell r="L141">
            <v>0</v>
          </cell>
        </row>
        <row r="142">
          <cell r="F142">
            <v>218724</v>
          </cell>
          <cell r="K142">
            <v>0</v>
          </cell>
          <cell r="L142">
            <v>0</v>
          </cell>
        </row>
        <row r="143">
          <cell r="F143">
            <v>153144</v>
          </cell>
          <cell r="K143">
            <v>0</v>
          </cell>
          <cell r="L143">
            <v>0</v>
          </cell>
        </row>
        <row r="144">
          <cell r="F144">
            <v>217907</v>
          </cell>
          <cell r="K144">
            <v>0</v>
          </cell>
          <cell r="L144">
            <v>0</v>
          </cell>
        </row>
        <row r="145">
          <cell r="F145">
            <v>161086</v>
          </cell>
          <cell r="K145">
            <v>1</v>
          </cell>
          <cell r="L145">
            <v>0</v>
          </cell>
        </row>
        <row r="146">
          <cell r="F146">
            <v>182634</v>
          </cell>
          <cell r="K146">
            <v>0</v>
          </cell>
          <cell r="L146">
            <v>0</v>
          </cell>
        </row>
        <row r="147">
          <cell r="F147" t="e">
            <v>#N/A</v>
          </cell>
          <cell r="K147">
            <v>2</v>
          </cell>
          <cell r="L147">
            <v>4</v>
          </cell>
        </row>
        <row r="148">
          <cell r="F148">
            <v>190099</v>
          </cell>
          <cell r="K148">
            <v>2</v>
          </cell>
          <cell r="L148">
            <v>0</v>
          </cell>
        </row>
        <row r="149">
          <cell r="F149" t="e">
            <v>#N/A</v>
          </cell>
          <cell r="K149">
            <v>0</v>
          </cell>
          <cell r="L149">
            <v>0</v>
          </cell>
        </row>
        <row r="150">
          <cell r="F150">
            <v>217819</v>
          </cell>
          <cell r="K150">
            <v>3</v>
          </cell>
          <cell r="L150">
            <v>0</v>
          </cell>
        </row>
        <row r="151">
          <cell r="F151">
            <v>413617</v>
          </cell>
          <cell r="K151">
            <v>0</v>
          </cell>
          <cell r="L151">
            <v>0</v>
          </cell>
        </row>
        <row r="152">
          <cell r="F152">
            <v>187134</v>
          </cell>
          <cell r="K152">
            <v>1</v>
          </cell>
          <cell r="L152">
            <v>0</v>
          </cell>
        </row>
        <row r="153">
          <cell r="F153">
            <v>174747</v>
          </cell>
          <cell r="K153">
            <v>0</v>
          </cell>
          <cell r="L153">
            <v>0</v>
          </cell>
        </row>
        <row r="154">
          <cell r="F154">
            <v>166124</v>
          </cell>
          <cell r="K154">
            <v>1</v>
          </cell>
          <cell r="L154">
            <v>0</v>
          </cell>
        </row>
        <row r="155">
          <cell r="F155">
            <v>231624</v>
          </cell>
          <cell r="K155">
            <v>8</v>
          </cell>
          <cell r="L155">
            <v>0</v>
          </cell>
        </row>
        <row r="156">
          <cell r="F156">
            <v>206589</v>
          </cell>
          <cell r="K156">
            <v>2</v>
          </cell>
          <cell r="L156">
            <v>0</v>
          </cell>
        </row>
        <row r="157">
          <cell r="F157">
            <v>126678</v>
          </cell>
          <cell r="K157">
            <v>1</v>
          </cell>
          <cell r="L157">
            <v>0</v>
          </cell>
        </row>
        <row r="158">
          <cell r="F158">
            <v>127556</v>
          </cell>
          <cell r="K158">
            <v>1</v>
          </cell>
          <cell r="L158">
            <v>0</v>
          </cell>
        </row>
        <row r="159">
          <cell r="F159">
            <v>126775</v>
          </cell>
          <cell r="K159">
            <v>1</v>
          </cell>
          <cell r="L159">
            <v>4</v>
          </cell>
        </row>
        <row r="160">
          <cell r="F160">
            <v>126818</v>
          </cell>
          <cell r="K160">
            <v>8</v>
          </cell>
          <cell r="L160">
            <v>8</v>
          </cell>
        </row>
        <row r="161">
          <cell r="F161">
            <v>128106</v>
          </cell>
          <cell r="K161">
            <v>0</v>
          </cell>
          <cell r="L161">
            <v>0</v>
          </cell>
        </row>
        <row r="162">
          <cell r="F162">
            <v>144281</v>
          </cell>
          <cell r="K162">
            <v>3</v>
          </cell>
          <cell r="L162">
            <v>0</v>
          </cell>
        </row>
        <row r="163">
          <cell r="F163">
            <v>0</v>
          </cell>
          <cell r="K163">
            <v>32</v>
          </cell>
          <cell r="L163">
            <v>131</v>
          </cell>
        </row>
        <row r="164">
          <cell r="F164">
            <v>139366</v>
          </cell>
          <cell r="K164">
            <v>2</v>
          </cell>
          <cell r="L164">
            <v>0</v>
          </cell>
        </row>
        <row r="165">
          <cell r="F165">
            <v>456542</v>
          </cell>
          <cell r="K165">
            <v>0</v>
          </cell>
          <cell r="L165">
            <v>0</v>
          </cell>
        </row>
        <row r="166">
          <cell r="F166">
            <v>237330</v>
          </cell>
          <cell r="K166">
            <v>0</v>
          </cell>
          <cell r="L166">
            <v>0</v>
          </cell>
        </row>
        <row r="167">
          <cell r="F167">
            <v>173300</v>
          </cell>
          <cell r="K167">
            <v>0</v>
          </cell>
          <cell r="L167">
            <v>0</v>
          </cell>
        </row>
        <row r="168">
          <cell r="F168">
            <v>128902</v>
          </cell>
          <cell r="K168">
            <v>1</v>
          </cell>
          <cell r="L168">
            <v>0</v>
          </cell>
        </row>
        <row r="169">
          <cell r="F169">
            <v>190372</v>
          </cell>
          <cell r="K169">
            <v>0</v>
          </cell>
          <cell r="L169">
            <v>0</v>
          </cell>
        </row>
        <row r="170">
          <cell r="F170">
            <v>153162</v>
          </cell>
          <cell r="K170">
            <v>0</v>
          </cell>
          <cell r="L170">
            <v>0</v>
          </cell>
        </row>
        <row r="171">
          <cell r="F171">
            <v>190415</v>
          </cell>
          <cell r="K171">
            <v>19</v>
          </cell>
          <cell r="L171">
            <v>61</v>
          </cell>
        </row>
        <row r="172">
          <cell r="F172">
            <v>181002</v>
          </cell>
          <cell r="K172">
            <v>0</v>
          </cell>
          <cell r="L172">
            <v>0</v>
          </cell>
        </row>
        <row r="173">
          <cell r="F173">
            <v>190725</v>
          </cell>
          <cell r="K173">
            <v>0</v>
          </cell>
          <cell r="L173">
            <v>0</v>
          </cell>
        </row>
        <row r="174">
          <cell r="F174">
            <v>219082</v>
          </cell>
          <cell r="K174">
            <v>0</v>
          </cell>
          <cell r="L174">
            <v>0</v>
          </cell>
        </row>
        <row r="175">
          <cell r="F175">
            <v>219091</v>
          </cell>
          <cell r="K175">
            <v>0</v>
          </cell>
          <cell r="L175">
            <v>0</v>
          </cell>
        </row>
        <row r="176">
          <cell r="F176">
            <v>182670</v>
          </cell>
          <cell r="K176">
            <v>12</v>
          </cell>
          <cell r="L176">
            <v>13</v>
          </cell>
        </row>
        <row r="177">
          <cell r="F177">
            <v>198385</v>
          </cell>
          <cell r="K177">
            <v>0</v>
          </cell>
          <cell r="L177">
            <v>0</v>
          </cell>
        </row>
        <row r="178">
          <cell r="F178">
            <v>130934</v>
          </cell>
          <cell r="K178">
            <v>1</v>
          </cell>
          <cell r="L178">
            <v>0</v>
          </cell>
        </row>
        <row r="179">
          <cell r="F179">
            <v>202523</v>
          </cell>
          <cell r="K179">
            <v>0</v>
          </cell>
          <cell r="L179">
            <v>0</v>
          </cell>
        </row>
        <row r="180">
          <cell r="F180">
            <v>144740</v>
          </cell>
          <cell r="K180">
            <v>4</v>
          </cell>
          <cell r="L180">
            <v>0</v>
          </cell>
        </row>
        <row r="181">
          <cell r="F181">
            <v>150400</v>
          </cell>
          <cell r="K181">
            <v>0</v>
          </cell>
          <cell r="L181">
            <v>0</v>
          </cell>
        </row>
        <row r="182">
          <cell r="F182">
            <v>154156</v>
          </cell>
          <cell r="K182">
            <v>0</v>
          </cell>
          <cell r="L182">
            <v>0</v>
          </cell>
        </row>
        <row r="183">
          <cell r="F183" t="e">
            <v>#N/A</v>
          </cell>
          <cell r="K183">
            <v>0</v>
          </cell>
          <cell r="L183">
            <v>0</v>
          </cell>
        </row>
        <row r="184">
          <cell r="F184">
            <v>212009</v>
          </cell>
          <cell r="K184">
            <v>0</v>
          </cell>
          <cell r="L184">
            <v>0</v>
          </cell>
        </row>
        <row r="185">
          <cell r="F185">
            <v>200059</v>
          </cell>
          <cell r="K185">
            <v>0</v>
          </cell>
          <cell r="L185">
            <v>0</v>
          </cell>
        </row>
        <row r="186">
          <cell r="F186">
            <v>158802</v>
          </cell>
          <cell r="K186">
            <v>0</v>
          </cell>
          <cell r="L186">
            <v>0</v>
          </cell>
        </row>
        <row r="187">
          <cell r="F187">
            <v>105297</v>
          </cell>
          <cell r="K187">
            <v>0</v>
          </cell>
          <cell r="L187">
            <v>0</v>
          </cell>
        </row>
        <row r="188">
          <cell r="F188" t="e">
            <v>#N/A</v>
          </cell>
          <cell r="K188">
            <v>0</v>
          </cell>
          <cell r="L188">
            <v>0</v>
          </cell>
        </row>
        <row r="189">
          <cell r="F189">
            <v>148496</v>
          </cell>
          <cell r="K189">
            <v>0</v>
          </cell>
          <cell r="L189">
            <v>0</v>
          </cell>
        </row>
        <row r="190">
          <cell r="F190">
            <v>113698</v>
          </cell>
          <cell r="K190">
            <v>0</v>
          </cell>
          <cell r="L190">
            <v>0</v>
          </cell>
        </row>
        <row r="191">
          <cell r="F191">
            <v>190770</v>
          </cell>
          <cell r="K191">
            <v>0</v>
          </cell>
          <cell r="L191">
            <v>0</v>
          </cell>
        </row>
        <row r="192">
          <cell r="F192">
            <v>153269</v>
          </cell>
          <cell r="K192">
            <v>1</v>
          </cell>
          <cell r="L192">
            <v>0</v>
          </cell>
        </row>
        <row r="193">
          <cell r="F193">
            <v>184348</v>
          </cell>
          <cell r="K193">
            <v>0</v>
          </cell>
          <cell r="L193">
            <v>2</v>
          </cell>
        </row>
        <row r="194">
          <cell r="F194">
            <v>212054</v>
          </cell>
          <cell r="K194">
            <v>7</v>
          </cell>
          <cell r="L194">
            <v>7</v>
          </cell>
        </row>
        <row r="195">
          <cell r="F195">
            <v>198419</v>
          </cell>
          <cell r="K195">
            <v>20</v>
          </cell>
          <cell r="L195">
            <v>65</v>
          </cell>
        </row>
        <row r="196">
          <cell r="F196">
            <v>212106</v>
          </cell>
          <cell r="K196">
            <v>0</v>
          </cell>
          <cell r="L196">
            <v>1</v>
          </cell>
        </row>
        <row r="197">
          <cell r="F197">
            <v>150455</v>
          </cell>
          <cell r="K197">
            <v>0</v>
          </cell>
          <cell r="L197">
            <v>0</v>
          </cell>
        </row>
        <row r="198">
          <cell r="F198">
            <v>198464</v>
          </cell>
          <cell r="K198">
            <v>1</v>
          </cell>
          <cell r="L198">
            <v>0</v>
          </cell>
        </row>
        <row r="199">
          <cell r="F199">
            <v>207041</v>
          </cell>
          <cell r="K199">
            <v>0</v>
          </cell>
          <cell r="L199">
            <v>0</v>
          </cell>
        </row>
        <row r="200">
          <cell r="F200">
            <v>212115</v>
          </cell>
          <cell r="K200">
            <v>0</v>
          </cell>
          <cell r="L200">
            <v>0</v>
          </cell>
        </row>
        <row r="201">
          <cell r="F201">
            <v>220075</v>
          </cell>
          <cell r="K201">
            <v>1</v>
          </cell>
          <cell r="L201">
            <v>0</v>
          </cell>
        </row>
        <row r="202">
          <cell r="F202">
            <v>144892</v>
          </cell>
          <cell r="K202">
            <v>0</v>
          </cell>
          <cell r="L202">
            <v>0</v>
          </cell>
        </row>
        <row r="203">
          <cell r="F203">
            <v>156620</v>
          </cell>
          <cell r="K203">
            <v>0</v>
          </cell>
          <cell r="L203">
            <v>0</v>
          </cell>
        </row>
        <row r="204">
          <cell r="F204">
            <v>232043</v>
          </cell>
          <cell r="K204">
            <v>0</v>
          </cell>
          <cell r="L204">
            <v>0</v>
          </cell>
        </row>
        <row r="205">
          <cell r="F205">
            <v>169798</v>
          </cell>
          <cell r="K205">
            <v>1</v>
          </cell>
          <cell r="L205">
            <v>0</v>
          </cell>
        </row>
        <row r="206">
          <cell r="F206" t="e">
            <v>#N/A</v>
          </cell>
          <cell r="K206">
            <v>0</v>
          </cell>
          <cell r="L206">
            <v>0</v>
          </cell>
        </row>
        <row r="207">
          <cell r="F207">
            <v>208646</v>
          </cell>
          <cell r="K207">
            <v>0</v>
          </cell>
          <cell r="L207">
            <v>0</v>
          </cell>
        </row>
        <row r="208">
          <cell r="F208">
            <v>231970</v>
          </cell>
          <cell r="K208">
            <v>0</v>
          </cell>
          <cell r="L208">
            <v>0</v>
          </cell>
        </row>
        <row r="209">
          <cell r="F209">
            <v>235097</v>
          </cell>
          <cell r="K209">
            <v>1</v>
          </cell>
          <cell r="L209">
            <v>0</v>
          </cell>
        </row>
        <row r="210">
          <cell r="F210">
            <v>133492</v>
          </cell>
          <cell r="K210">
            <v>0</v>
          </cell>
          <cell r="L210">
            <v>0</v>
          </cell>
        </row>
        <row r="211">
          <cell r="F211">
            <v>212160</v>
          </cell>
          <cell r="K211">
            <v>0</v>
          </cell>
          <cell r="L211">
            <v>0</v>
          </cell>
        </row>
        <row r="212">
          <cell r="F212">
            <v>442806</v>
          </cell>
          <cell r="K212">
            <v>0</v>
          </cell>
          <cell r="L212">
            <v>0</v>
          </cell>
        </row>
        <row r="213">
          <cell r="F213">
            <v>198507</v>
          </cell>
          <cell r="K213">
            <v>0</v>
          </cell>
          <cell r="L213">
            <v>0</v>
          </cell>
        </row>
        <row r="214">
          <cell r="F214">
            <v>212197</v>
          </cell>
          <cell r="K214">
            <v>0</v>
          </cell>
          <cell r="L214">
            <v>0</v>
          </cell>
        </row>
        <row r="215">
          <cell r="F215">
            <v>198516</v>
          </cell>
          <cell r="K215">
            <v>1</v>
          </cell>
          <cell r="L215">
            <v>0</v>
          </cell>
        </row>
        <row r="216">
          <cell r="F216">
            <v>133553</v>
          </cell>
          <cell r="K216">
            <v>2</v>
          </cell>
          <cell r="L216">
            <v>0</v>
          </cell>
        </row>
        <row r="217">
          <cell r="F217">
            <v>139658</v>
          </cell>
          <cell r="K217">
            <v>18</v>
          </cell>
          <cell r="L217">
            <v>0</v>
          </cell>
        </row>
        <row r="218">
          <cell r="F218">
            <v>155025</v>
          </cell>
          <cell r="K218">
            <v>0</v>
          </cell>
          <cell r="L218">
            <v>28</v>
          </cell>
        </row>
        <row r="219">
          <cell r="F219">
            <v>235167</v>
          </cell>
          <cell r="K219">
            <v>1</v>
          </cell>
          <cell r="L219">
            <v>0</v>
          </cell>
        </row>
        <row r="220">
          <cell r="F220">
            <v>129242</v>
          </cell>
          <cell r="K220">
            <v>0</v>
          </cell>
          <cell r="L220">
            <v>0</v>
          </cell>
        </row>
        <row r="221">
          <cell r="F221" t="e">
            <v>#N/A</v>
          </cell>
          <cell r="K221" t="e">
            <v>#N/A</v>
          </cell>
          <cell r="L221">
            <v>0</v>
          </cell>
        </row>
        <row r="222">
          <cell r="F222">
            <v>237367</v>
          </cell>
          <cell r="K222">
            <v>0</v>
          </cell>
          <cell r="L222">
            <v>0</v>
          </cell>
        </row>
        <row r="223">
          <cell r="F223">
            <v>196042</v>
          </cell>
          <cell r="K223">
            <v>0</v>
          </cell>
          <cell r="L223">
            <v>0</v>
          </cell>
        </row>
        <row r="224">
          <cell r="F224">
            <v>198543</v>
          </cell>
          <cell r="K224">
            <v>1</v>
          </cell>
          <cell r="L224">
            <v>0</v>
          </cell>
        </row>
        <row r="225">
          <cell r="F225">
            <v>169910</v>
          </cell>
          <cell r="K225">
            <v>3</v>
          </cell>
          <cell r="L225">
            <v>0</v>
          </cell>
        </row>
        <row r="226">
          <cell r="F226">
            <v>232089</v>
          </cell>
          <cell r="K226">
            <v>0</v>
          </cell>
          <cell r="L226">
            <v>0</v>
          </cell>
        </row>
        <row r="227">
          <cell r="F227">
            <v>220181</v>
          </cell>
          <cell r="K227">
            <v>0</v>
          </cell>
          <cell r="L227">
            <v>0</v>
          </cell>
        </row>
        <row r="228">
          <cell r="F228">
            <v>165820</v>
          </cell>
          <cell r="K228">
            <v>0</v>
          </cell>
          <cell r="L228">
            <v>0</v>
          </cell>
        </row>
        <row r="229">
          <cell r="F229" t="e">
            <v>#N/A</v>
          </cell>
          <cell r="K229">
            <v>1</v>
          </cell>
          <cell r="L229">
            <v>0</v>
          </cell>
        </row>
        <row r="230">
          <cell r="F230">
            <v>133669</v>
          </cell>
          <cell r="K230">
            <v>3</v>
          </cell>
          <cell r="L230">
            <v>0</v>
          </cell>
        </row>
        <row r="231">
          <cell r="F231">
            <v>433660</v>
          </cell>
          <cell r="K231">
            <v>1</v>
          </cell>
          <cell r="L231">
            <v>2</v>
          </cell>
        </row>
        <row r="232">
          <cell r="F232">
            <v>133881</v>
          </cell>
          <cell r="K232">
            <v>0</v>
          </cell>
          <cell r="L232">
            <v>0</v>
          </cell>
        </row>
        <row r="233">
          <cell r="F233">
            <v>133951</v>
          </cell>
          <cell r="K233">
            <v>4</v>
          </cell>
          <cell r="L233">
            <v>2</v>
          </cell>
        </row>
        <row r="234">
          <cell r="F234" t="e">
            <v>#N/A</v>
          </cell>
          <cell r="K234" t="e">
            <v>#N/A</v>
          </cell>
          <cell r="L234">
            <v>1</v>
          </cell>
        </row>
        <row r="235">
          <cell r="F235">
            <v>134097</v>
          </cell>
          <cell r="K235">
            <v>2</v>
          </cell>
          <cell r="L235">
            <v>6</v>
          </cell>
        </row>
        <row r="236">
          <cell r="F236">
            <v>191241</v>
          </cell>
          <cell r="K236">
            <v>5</v>
          </cell>
          <cell r="L236">
            <v>1</v>
          </cell>
        </row>
        <row r="237">
          <cell r="F237">
            <v>155061</v>
          </cell>
          <cell r="K237">
            <v>0</v>
          </cell>
          <cell r="L237">
            <v>0</v>
          </cell>
        </row>
        <row r="238">
          <cell r="F238">
            <v>127185</v>
          </cell>
          <cell r="K238">
            <v>0</v>
          </cell>
          <cell r="L238">
            <v>0</v>
          </cell>
        </row>
        <row r="239">
          <cell r="F239">
            <v>139719</v>
          </cell>
          <cell r="K239">
            <v>1</v>
          </cell>
          <cell r="L239">
            <v>0</v>
          </cell>
        </row>
        <row r="240">
          <cell r="F240">
            <v>218061</v>
          </cell>
          <cell r="K240">
            <v>0</v>
          </cell>
          <cell r="L240">
            <v>0</v>
          </cell>
        </row>
        <row r="241">
          <cell r="F241">
            <v>212577</v>
          </cell>
          <cell r="K241">
            <v>0</v>
          </cell>
          <cell r="L241">
            <v>0</v>
          </cell>
        </row>
        <row r="242">
          <cell r="F242">
            <v>441982</v>
          </cell>
          <cell r="K242">
            <v>0</v>
          </cell>
          <cell r="L242">
            <v>1</v>
          </cell>
        </row>
        <row r="243">
          <cell r="F243">
            <v>162584</v>
          </cell>
          <cell r="K243">
            <v>0</v>
          </cell>
          <cell r="L243">
            <v>0</v>
          </cell>
        </row>
        <row r="244">
          <cell r="F244">
            <v>218070</v>
          </cell>
          <cell r="K244">
            <v>1</v>
          </cell>
          <cell r="L244">
            <v>0</v>
          </cell>
        </row>
        <row r="245">
          <cell r="F245">
            <v>131450</v>
          </cell>
          <cell r="K245">
            <v>1</v>
          </cell>
          <cell r="L245">
            <v>0</v>
          </cell>
        </row>
        <row r="246">
          <cell r="F246">
            <v>232186</v>
          </cell>
          <cell r="K246">
            <v>3</v>
          </cell>
          <cell r="L246">
            <v>2</v>
          </cell>
        </row>
        <row r="247">
          <cell r="F247">
            <v>131469</v>
          </cell>
          <cell r="K247">
            <v>12</v>
          </cell>
          <cell r="L247">
            <v>10</v>
          </cell>
        </row>
        <row r="248">
          <cell r="F248">
            <v>131496</v>
          </cell>
          <cell r="K248">
            <v>4</v>
          </cell>
          <cell r="L248">
            <v>10</v>
          </cell>
        </row>
        <row r="249">
          <cell r="F249">
            <v>139861</v>
          </cell>
          <cell r="K249">
            <v>2</v>
          </cell>
          <cell r="L249">
            <v>0</v>
          </cell>
        </row>
        <row r="250">
          <cell r="F250">
            <v>482149</v>
          </cell>
          <cell r="K250">
            <v>1</v>
          </cell>
          <cell r="L250">
            <v>0</v>
          </cell>
        </row>
        <row r="251">
          <cell r="F251">
            <v>139755</v>
          </cell>
          <cell r="K251">
            <v>15</v>
          </cell>
          <cell r="L251">
            <v>26</v>
          </cell>
        </row>
        <row r="252">
          <cell r="F252">
            <v>139931</v>
          </cell>
          <cell r="K252">
            <v>1</v>
          </cell>
          <cell r="L252">
            <v>0</v>
          </cell>
        </row>
        <row r="253">
          <cell r="F253">
            <v>139940</v>
          </cell>
          <cell r="K253">
            <v>6</v>
          </cell>
          <cell r="L253">
            <v>0</v>
          </cell>
        </row>
        <row r="254">
          <cell r="F254" t="e">
            <v>#N/A</v>
          </cell>
          <cell r="K254">
            <v>0</v>
          </cell>
          <cell r="L254">
            <v>21</v>
          </cell>
        </row>
        <row r="255">
          <cell r="F255">
            <v>212674</v>
          </cell>
          <cell r="K255">
            <v>2</v>
          </cell>
          <cell r="L255">
            <v>0</v>
          </cell>
        </row>
        <row r="256">
          <cell r="F256">
            <v>235316</v>
          </cell>
          <cell r="K256">
            <v>0</v>
          </cell>
          <cell r="L256">
            <v>0</v>
          </cell>
        </row>
        <row r="257">
          <cell r="F257">
            <v>162654</v>
          </cell>
          <cell r="K257">
            <v>0</v>
          </cell>
          <cell r="L257">
            <v>0</v>
          </cell>
        </row>
        <row r="258">
          <cell r="F258">
            <v>145336</v>
          </cell>
          <cell r="K258">
            <v>0</v>
          </cell>
          <cell r="L258">
            <v>0</v>
          </cell>
        </row>
        <row r="259">
          <cell r="F259">
            <v>159009</v>
          </cell>
          <cell r="K259">
            <v>0</v>
          </cell>
          <cell r="L259">
            <v>0</v>
          </cell>
        </row>
        <row r="260">
          <cell r="F260">
            <v>170082</v>
          </cell>
          <cell r="K260">
            <v>3</v>
          </cell>
          <cell r="L260">
            <v>0</v>
          </cell>
        </row>
        <row r="261">
          <cell r="F261">
            <v>153384</v>
          </cell>
          <cell r="K261">
            <v>0</v>
          </cell>
          <cell r="L261">
            <v>1</v>
          </cell>
        </row>
        <row r="262">
          <cell r="F262">
            <v>173647</v>
          </cell>
          <cell r="K262">
            <v>0</v>
          </cell>
          <cell r="L262">
            <v>1</v>
          </cell>
        </row>
        <row r="263">
          <cell r="F263">
            <v>191515</v>
          </cell>
          <cell r="K263">
            <v>1</v>
          </cell>
          <cell r="L263">
            <v>0</v>
          </cell>
        </row>
        <row r="264">
          <cell r="F264">
            <v>173665</v>
          </cell>
          <cell r="K264">
            <v>0</v>
          </cell>
          <cell r="L264">
            <v>0</v>
          </cell>
        </row>
        <row r="265">
          <cell r="F265">
            <v>166018</v>
          </cell>
          <cell r="K265">
            <v>2</v>
          </cell>
          <cell r="L265">
            <v>0</v>
          </cell>
        </row>
        <row r="266">
          <cell r="F266">
            <v>232265</v>
          </cell>
          <cell r="K266">
            <v>0</v>
          </cell>
          <cell r="L266">
            <v>0</v>
          </cell>
        </row>
        <row r="267">
          <cell r="F267">
            <v>107044</v>
          </cell>
          <cell r="K267">
            <v>0</v>
          </cell>
          <cell r="L267">
            <v>0</v>
          </cell>
        </row>
        <row r="268">
          <cell r="F268">
            <v>166027</v>
          </cell>
          <cell r="K268">
            <v>87</v>
          </cell>
          <cell r="L268">
            <v>370</v>
          </cell>
        </row>
        <row r="269">
          <cell r="F269">
            <v>115409</v>
          </cell>
          <cell r="K269">
            <v>0</v>
          </cell>
          <cell r="L269">
            <v>0</v>
          </cell>
        </row>
        <row r="270">
          <cell r="F270">
            <v>155140</v>
          </cell>
          <cell r="K270">
            <v>0</v>
          </cell>
          <cell r="L270">
            <v>0</v>
          </cell>
        </row>
        <row r="271">
          <cell r="F271">
            <v>212911</v>
          </cell>
          <cell r="K271">
            <v>1</v>
          </cell>
          <cell r="L271">
            <v>1</v>
          </cell>
        </row>
        <row r="272">
          <cell r="F272">
            <v>141644</v>
          </cell>
          <cell r="K272">
            <v>0</v>
          </cell>
          <cell r="L272">
            <v>0</v>
          </cell>
        </row>
        <row r="273">
          <cell r="F273">
            <v>203085</v>
          </cell>
          <cell r="K273">
            <v>0</v>
          </cell>
          <cell r="L273">
            <v>0</v>
          </cell>
        </row>
        <row r="274">
          <cell r="F274">
            <v>107080</v>
          </cell>
          <cell r="K274">
            <v>0</v>
          </cell>
          <cell r="L274">
            <v>0</v>
          </cell>
        </row>
        <row r="275">
          <cell r="F275">
            <v>191630</v>
          </cell>
          <cell r="K275">
            <v>0</v>
          </cell>
          <cell r="L275">
            <v>0</v>
          </cell>
        </row>
        <row r="276">
          <cell r="F276">
            <v>191649</v>
          </cell>
          <cell r="K276">
            <v>2</v>
          </cell>
          <cell r="L276">
            <v>0</v>
          </cell>
        </row>
        <row r="277">
          <cell r="F277">
            <v>170301</v>
          </cell>
          <cell r="K277">
            <v>1</v>
          </cell>
          <cell r="L277">
            <v>0</v>
          </cell>
        </row>
        <row r="278">
          <cell r="F278">
            <v>131520</v>
          </cell>
          <cell r="K278">
            <v>1</v>
          </cell>
          <cell r="L278">
            <v>7</v>
          </cell>
        </row>
        <row r="279">
          <cell r="F279">
            <v>115755</v>
          </cell>
          <cell r="K279">
            <v>3</v>
          </cell>
          <cell r="L279">
            <v>0</v>
          </cell>
        </row>
        <row r="280">
          <cell r="F280">
            <v>193405</v>
          </cell>
          <cell r="K280">
            <v>7</v>
          </cell>
          <cell r="L280">
            <v>16</v>
          </cell>
        </row>
        <row r="281">
          <cell r="F281">
            <v>142276</v>
          </cell>
          <cell r="K281">
            <v>2</v>
          </cell>
          <cell r="L281">
            <v>0</v>
          </cell>
        </row>
        <row r="282">
          <cell r="F282">
            <v>145725</v>
          </cell>
          <cell r="K282">
            <v>0</v>
          </cell>
          <cell r="L282">
            <v>4</v>
          </cell>
        </row>
        <row r="283">
          <cell r="F283">
            <v>145813</v>
          </cell>
          <cell r="K283">
            <v>3</v>
          </cell>
          <cell r="L283">
            <v>0</v>
          </cell>
        </row>
        <row r="284">
          <cell r="F284">
            <v>145646</v>
          </cell>
          <cell r="K284">
            <v>0</v>
          </cell>
          <cell r="L284">
            <v>0</v>
          </cell>
        </row>
        <row r="285">
          <cell r="F285">
            <v>151324</v>
          </cell>
          <cell r="K285">
            <v>0</v>
          </cell>
          <cell r="L285">
            <v>0</v>
          </cell>
        </row>
        <row r="286">
          <cell r="F286">
            <v>151351</v>
          </cell>
          <cell r="K286">
            <v>17</v>
          </cell>
          <cell r="L286">
            <v>8</v>
          </cell>
        </row>
        <row r="287">
          <cell r="F287">
            <v>151333</v>
          </cell>
          <cell r="K287">
            <v>0</v>
          </cell>
          <cell r="L287">
            <v>0</v>
          </cell>
        </row>
        <row r="288">
          <cell r="F288">
            <v>151360</v>
          </cell>
          <cell r="K288">
            <v>0</v>
          </cell>
          <cell r="L288">
            <v>0</v>
          </cell>
        </row>
        <row r="289">
          <cell r="F289">
            <v>151342</v>
          </cell>
          <cell r="K289">
            <v>0</v>
          </cell>
          <cell r="L289">
            <v>0</v>
          </cell>
        </row>
        <row r="290">
          <cell r="F290">
            <v>151379</v>
          </cell>
          <cell r="K290">
            <v>0</v>
          </cell>
          <cell r="L290">
            <v>0</v>
          </cell>
        </row>
        <row r="291">
          <cell r="F291">
            <v>213020</v>
          </cell>
          <cell r="K291">
            <v>0</v>
          </cell>
          <cell r="L291">
            <v>0</v>
          </cell>
        </row>
        <row r="292">
          <cell r="F292">
            <v>151102</v>
          </cell>
          <cell r="K292">
            <v>0</v>
          </cell>
          <cell r="L292">
            <v>0</v>
          </cell>
        </row>
        <row r="293">
          <cell r="F293">
            <v>151111</v>
          </cell>
          <cell r="K293">
            <v>4</v>
          </cell>
          <cell r="L293">
            <v>6</v>
          </cell>
        </row>
        <row r="294">
          <cell r="F294">
            <v>151801</v>
          </cell>
          <cell r="K294">
            <v>0</v>
          </cell>
          <cell r="L294">
            <v>0</v>
          </cell>
        </row>
        <row r="295">
          <cell r="F295">
            <v>191931</v>
          </cell>
          <cell r="K295">
            <v>1</v>
          </cell>
          <cell r="L295">
            <v>0</v>
          </cell>
        </row>
        <row r="296">
          <cell r="F296">
            <v>153603</v>
          </cell>
          <cell r="K296">
            <v>10</v>
          </cell>
          <cell r="L296">
            <v>5</v>
          </cell>
        </row>
        <row r="297">
          <cell r="F297">
            <v>191968</v>
          </cell>
          <cell r="K297">
            <v>2</v>
          </cell>
          <cell r="L297">
            <v>0</v>
          </cell>
        </row>
        <row r="298">
          <cell r="F298">
            <v>175856</v>
          </cell>
          <cell r="K298">
            <v>0</v>
          </cell>
          <cell r="L298">
            <v>0</v>
          </cell>
        </row>
        <row r="299">
          <cell r="F299">
            <v>101480</v>
          </cell>
          <cell r="K299">
            <v>2</v>
          </cell>
          <cell r="L299">
            <v>0</v>
          </cell>
        </row>
        <row r="300">
          <cell r="F300">
            <v>134945</v>
          </cell>
          <cell r="K300">
            <v>0</v>
          </cell>
          <cell r="L300">
            <v>0</v>
          </cell>
        </row>
        <row r="301">
          <cell r="F301">
            <v>232423</v>
          </cell>
          <cell r="K301">
            <v>1</v>
          </cell>
          <cell r="L301">
            <v>0</v>
          </cell>
        </row>
        <row r="302">
          <cell r="F302">
            <v>225885</v>
          </cell>
          <cell r="K302">
            <v>0</v>
          </cell>
          <cell r="L302">
            <v>0</v>
          </cell>
        </row>
        <row r="303">
          <cell r="F303">
            <v>203368</v>
          </cell>
          <cell r="K303">
            <v>0</v>
          </cell>
          <cell r="L303">
            <v>0</v>
          </cell>
        </row>
        <row r="304">
          <cell r="F304">
            <v>162928</v>
          </cell>
          <cell r="K304">
            <v>24</v>
          </cell>
          <cell r="L304">
            <v>95</v>
          </cell>
        </row>
        <row r="305">
          <cell r="F305">
            <v>230913</v>
          </cell>
          <cell r="K305">
            <v>0</v>
          </cell>
          <cell r="L305">
            <v>0</v>
          </cell>
        </row>
        <row r="306">
          <cell r="F306">
            <v>213251</v>
          </cell>
          <cell r="K306">
            <v>1</v>
          </cell>
          <cell r="L306">
            <v>0</v>
          </cell>
        </row>
        <row r="307">
          <cell r="F307">
            <v>170532</v>
          </cell>
          <cell r="K307">
            <v>0</v>
          </cell>
          <cell r="L307">
            <v>0</v>
          </cell>
        </row>
        <row r="308">
          <cell r="F308">
            <v>179812</v>
          </cell>
          <cell r="K308">
            <v>0</v>
          </cell>
          <cell r="L308">
            <v>0</v>
          </cell>
        </row>
        <row r="309">
          <cell r="F309">
            <v>155399</v>
          </cell>
          <cell r="K309">
            <v>3</v>
          </cell>
          <cell r="L309">
            <v>1</v>
          </cell>
        </row>
        <row r="310">
          <cell r="F310">
            <v>185262</v>
          </cell>
          <cell r="K310">
            <v>1</v>
          </cell>
          <cell r="L310">
            <v>0</v>
          </cell>
        </row>
        <row r="311">
          <cell r="F311">
            <v>440031</v>
          </cell>
          <cell r="K311">
            <v>0</v>
          </cell>
          <cell r="L311">
            <v>0</v>
          </cell>
        </row>
        <row r="312">
          <cell r="F312">
            <v>183062</v>
          </cell>
          <cell r="K312">
            <v>1</v>
          </cell>
          <cell r="L312">
            <v>0</v>
          </cell>
        </row>
        <row r="313">
          <cell r="F313">
            <v>486840</v>
          </cell>
          <cell r="K313">
            <v>0</v>
          </cell>
          <cell r="L313">
            <v>0</v>
          </cell>
        </row>
        <row r="314">
          <cell r="F314" t="e">
            <v>#N/A</v>
          </cell>
          <cell r="K314" t="e">
            <v>#N/A</v>
          </cell>
          <cell r="L314">
            <v>1</v>
          </cell>
        </row>
        <row r="315">
          <cell r="F315">
            <v>157058</v>
          </cell>
          <cell r="K315">
            <v>0</v>
          </cell>
          <cell r="L315">
            <v>1</v>
          </cell>
        </row>
        <row r="316">
          <cell r="F316">
            <v>203535</v>
          </cell>
          <cell r="K316">
            <v>0</v>
          </cell>
          <cell r="L316">
            <v>0</v>
          </cell>
        </row>
        <row r="317">
          <cell r="F317">
            <v>169983</v>
          </cell>
          <cell r="K317">
            <v>0</v>
          </cell>
          <cell r="L317">
            <v>0</v>
          </cell>
        </row>
        <row r="318">
          <cell r="F318">
            <v>213349</v>
          </cell>
          <cell r="K318">
            <v>1</v>
          </cell>
          <cell r="L318">
            <v>0</v>
          </cell>
        </row>
        <row r="319">
          <cell r="F319">
            <v>213367</v>
          </cell>
          <cell r="K319">
            <v>0</v>
          </cell>
          <cell r="L319">
            <v>0</v>
          </cell>
        </row>
        <row r="320">
          <cell r="F320">
            <v>117627</v>
          </cell>
          <cell r="K320">
            <v>0</v>
          </cell>
          <cell r="L320">
            <v>0</v>
          </cell>
        </row>
        <row r="321">
          <cell r="F321">
            <v>213385</v>
          </cell>
          <cell r="K321">
            <v>1</v>
          </cell>
          <cell r="L321">
            <v>0</v>
          </cell>
        </row>
        <row r="322">
          <cell r="F322">
            <v>146481</v>
          </cell>
          <cell r="K322">
            <v>0</v>
          </cell>
          <cell r="L322">
            <v>0</v>
          </cell>
        </row>
        <row r="323">
          <cell r="F323">
            <v>170639</v>
          </cell>
          <cell r="K323">
            <v>0</v>
          </cell>
          <cell r="L323">
            <v>0</v>
          </cell>
        </row>
        <row r="324">
          <cell r="F324">
            <v>226091</v>
          </cell>
          <cell r="K324">
            <v>0</v>
          </cell>
          <cell r="L324">
            <v>0</v>
          </cell>
        </row>
        <row r="325">
          <cell r="F325">
            <v>207209</v>
          </cell>
          <cell r="K325">
            <v>0</v>
          </cell>
          <cell r="L325">
            <v>0</v>
          </cell>
        </row>
        <row r="326">
          <cell r="F326">
            <v>170675</v>
          </cell>
          <cell r="K326">
            <v>0</v>
          </cell>
          <cell r="L326">
            <v>0</v>
          </cell>
        </row>
        <row r="327">
          <cell r="F327">
            <v>239017</v>
          </cell>
          <cell r="K327">
            <v>1</v>
          </cell>
          <cell r="L327">
            <v>0</v>
          </cell>
        </row>
        <row r="328">
          <cell r="F328">
            <v>220604</v>
          </cell>
          <cell r="K328">
            <v>0</v>
          </cell>
          <cell r="L328">
            <v>0</v>
          </cell>
        </row>
        <row r="329">
          <cell r="F329">
            <v>213543</v>
          </cell>
          <cell r="K329">
            <v>1</v>
          </cell>
          <cell r="L329">
            <v>8</v>
          </cell>
        </row>
        <row r="330">
          <cell r="F330">
            <v>166452</v>
          </cell>
          <cell r="K330">
            <v>0</v>
          </cell>
          <cell r="L330">
            <v>0</v>
          </cell>
        </row>
        <row r="331">
          <cell r="F331">
            <v>226231</v>
          </cell>
          <cell r="K331">
            <v>0</v>
          </cell>
          <cell r="L331">
            <v>0</v>
          </cell>
        </row>
        <row r="332">
          <cell r="F332">
            <v>209056</v>
          </cell>
          <cell r="K332">
            <v>0</v>
          </cell>
          <cell r="L332">
            <v>0</v>
          </cell>
        </row>
        <row r="333">
          <cell r="F333">
            <v>177940</v>
          </cell>
          <cell r="K333">
            <v>0</v>
          </cell>
          <cell r="L333">
            <v>0</v>
          </cell>
        </row>
        <row r="334">
          <cell r="F334" t="e">
            <v>#N/A</v>
          </cell>
          <cell r="K334" t="e">
            <v>#N/A</v>
          </cell>
          <cell r="L334">
            <v>0</v>
          </cell>
        </row>
        <row r="335">
          <cell r="F335">
            <v>209065</v>
          </cell>
          <cell r="K335">
            <v>0</v>
          </cell>
          <cell r="L335">
            <v>0</v>
          </cell>
        </row>
        <row r="336">
          <cell r="F336">
            <v>177986</v>
          </cell>
          <cell r="K336">
            <v>0</v>
          </cell>
          <cell r="L336">
            <v>0</v>
          </cell>
        </row>
        <row r="337">
          <cell r="F337">
            <v>117636</v>
          </cell>
          <cell r="K337">
            <v>1</v>
          </cell>
          <cell r="L337">
            <v>0</v>
          </cell>
        </row>
        <row r="338">
          <cell r="F338" t="e">
            <v>#N/A</v>
          </cell>
          <cell r="K338">
            <v>0</v>
          </cell>
          <cell r="L338">
            <v>0</v>
          </cell>
        </row>
        <row r="339">
          <cell r="F339">
            <v>159391</v>
          </cell>
          <cell r="K339">
            <v>5</v>
          </cell>
          <cell r="L339">
            <v>3</v>
          </cell>
        </row>
        <row r="340">
          <cell r="F340">
            <v>159416</v>
          </cell>
          <cell r="K340">
            <v>0</v>
          </cell>
          <cell r="L340">
            <v>0</v>
          </cell>
        </row>
        <row r="341">
          <cell r="F341">
            <v>159373</v>
          </cell>
          <cell r="K341">
            <v>0</v>
          </cell>
          <cell r="L341">
            <v>0</v>
          </cell>
        </row>
        <row r="342">
          <cell r="F342">
            <v>435000</v>
          </cell>
          <cell r="K342">
            <v>0</v>
          </cell>
          <cell r="L342">
            <v>0</v>
          </cell>
        </row>
        <row r="343">
          <cell r="F343">
            <v>159647</v>
          </cell>
          <cell r="K343">
            <v>0</v>
          </cell>
          <cell r="L343">
            <v>0</v>
          </cell>
        </row>
        <row r="344">
          <cell r="F344">
            <v>117946</v>
          </cell>
          <cell r="K344">
            <v>0</v>
          </cell>
          <cell r="L344">
            <v>0</v>
          </cell>
        </row>
        <row r="345">
          <cell r="F345">
            <v>146719</v>
          </cell>
          <cell r="K345">
            <v>0</v>
          </cell>
          <cell r="L345">
            <v>0</v>
          </cell>
        </row>
        <row r="346">
          <cell r="F346">
            <v>163046</v>
          </cell>
          <cell r="K346">
            <v>3</v>
          </cell>
          <cell r="L346">
            <v>0</v>
          </cell>
        </row>
        <row r="347">
          <cell r="F347" t="e">
            <v>#N/A</v>
          </cell>
          <cell r="K347" t="e">
            <v>#N/A</v>
          </cell>
          <cell r="L347">
            <v>0</v>
          </cell>
        </row>
        <row r="348">
          <cell r="F348">
            <v>153834</v>
          </cell>
          <cell r="K348">
            <v>1</v>
          </cell>
          <cell r="L348">
            <v>0</v>
          </cell>
        </row>
        <row r="349">
          <cell r="F349">
            <v>213668</v>
          </cell>
          <cell r="K349">
            <v>0</v>
          </cell>
          <cell r="L349">
            <v>0</v>
          </cell>
        </row>
        <row r="350">
          <cell r="F350">
            <v>106342</v>
          </cell>
          <cell r="K350">
            <v>0</v>
          </cell>
          <cell r="L350">
            <v>0</v>
          </cell>
        </row>
        <row r="351">
          <cell r="F351">
            <v>173902</v>
          </cell>
          <cell r="K351">
            <v>1</v>
          </cell>
          <cell r="L351">
            <v>0</v>
          </cell>
        </row>
        <row r="352">
          <cell r="F352">
            <v>153861</v>
          </cell>
          <cell r="K352">
            <v>0</v>
          </cell>
          <cell r="L352">
            <v>0</v>
          </cell>
        </row>
        <row r="353">
          <cell r="F353">
            <v>161299</v>
          </cell>
          <cell r="K353">
            <v>0</v>
          </cell>
          <cell r="L353">
            <v>0</v>
          </cell>
        </row>
        <row r="354">
          <cell r="F354">
            <v>192703</v>
          </cell>
          <cell r="K354">
            <v>0</v>
          </cell>
          <cell r="L354">
            <v>1</v>
          </cell>
        </row>
        <row r="355">
          <cell r="F355" t="e">
            <v>#N/A</v>
          </cell>
          <cell r="K355">
            <v>0</v>
          </cell>
          <cell r="L355">
            <v>0</v>
          </cell>
        </row>
        <row r="356">
          <cell r="F356">
            <v>192819</v>
          </cell>
          <cell r="K356">
            <v>0</v>
          </cell>
          <cell r="L356">
            <v>0</v>
          </cell>
        </row>
        <row r="357">
          <cell r="F357">
            <v>239105</v>
          </cell>
          <cell r="K357">
            <v>4</v>
          </cell>
          <cell r="L357">
            <v>0</v>
          </cell>
        </row>
        <row r="358">
          <cell r="F358">
            <v>123943</v>
          </cell>
          <cell r="K358">
            <v>0</v>
          </cell>
          <cell r="L358">
            <v>0</v>
          </cell>
        </row>
        <row r="359">
          <cell r="F359">
            <v>237525</v>
          </cell>
          <cell r="K359">
            <v>0</v>
          </cell>
          <cell r="L359">
            <v>1</v>
          </cell>
        </row>
        <row r="360">
          <cell r="F360">
            <v>163295</v>
          </cell>
          <cell r="K360">
            <v>0</v>
          </cell>
          <cell r="L360">
            <v>0</v>
          </cell>
        </row>
        <row r="361">
          <cell r="F361">
            <v>213826</v>
          </cell>
          <cell r="K361">
            <v>0</v>
          </cell>
          <cell r="L361">
            <v>0</v>
          </cell>
        </row>
        <row r="362">
          <cell r="F362">
            <v>166683</v>
          </cell>
          <cell r="K362">
            <v>29</v>
          </cell>
          <cell r="L362">
            <v>265</v>
          </cell>
        </row>
        <row r="363">
          <cell r="F363">
            <v>200226</v>
          </cell>
          <cell r="K363">
            <v>0</v>
          </cell>
          <cell r="L363">
            <v>0</v>
          </cell>
        </row>
        <row r="364">
          <cell r="F364">
            <v>159717</v>
          </cell>
          <cell r="K364">
            <v>1</v>
          </cell>
          <cell r="L364">
            <v>0</v>
          </cell>
        </row>
        <row r="365">
          <cell r="F365">
            <v>166656</v>
          </cell>
          <cell r="K365">
            <v>1</v>
          </cell>
          <cell r="L365">
            <v>0</v>
          </cell>
        </row>
        <row r="366">
          <cell r="F366">
            <v>239169</v>
          </cell>
          <cell r="K366">
            <v>1</v>
          </cell>
          <cell r="L366">
            <v>3</v>
          </cell>
        </row>
        <row r="367">
          <cell r="F367">
            <v>218335</v>
          </cell>
          <cell r="K367">
            <v>1</v>
          </cell>
          <cell r="L367">
            <v>3</v>
          </cell>
        </row>
        <row r="368">
          <cell r="F368">
            <v>220792</v>
          </cell>
          <cell r="K368">
            <v>1</v>
          </cell>
          <cell r="L368">
            <v>2</v>
          </cell>
        </row>
        <row r="369">
          <cell r="F369">
            <v>140447</v>
          </cell>
          <cell r="K369">
            <v>0</v>
          </cell>
          <cell r="L369">
            <v>0</v>
          </cell>
        </row>
        <row r="370">
          <cell r="F370">
            <v>193016</v>
          </cell>
          <cell r="K370">
            <v>0</v>
          </cell>
          <cell r="L370">
            <v>0</v>
          </cell>
        </row>
        <row r="371">
          <cell r="F371">
            <v>213987</v>
          </cell>
          <cell r="K371">
            <v>0</v>
          </cell>
          <cell r="L371">
            <v>0</v>
          </cell>
        </row>
        <row r="372">
          <cell r="F372">
            <v>213996</v>
          </cell>
          <cell r="K372">
            <v>0</v>
          </cell>
          <cell r="L372">
            <v>0</v>
          </cell>
        </row>
        <row r="373">
          <cell r="F373">
            <v>166869</v>
          </cell>
          <cell r="K373">
            <v>0</v>
          </cell>
          <cell r="L373">
            <v>0</v>
          </cell>
        </row>
        <row r="374">
          <cell r="F374">
            <v>204024</v>
          </cell>
          <cell r="K374">
            <v>1</v>
          </cell>
          <cell r="L374">
            <v>0</v>
          </cell>
        </row>
        <row r="375">
          <cell r="F375">
            <v>171100</v>
          </cell>
          <cell r="K375">
            <v>16</v>
          </cell>
          <cell r="L375">
            <v>12</v>
          </cell>
        </row>
        <row r="376">
          <cell r="F376">
            <v>171128</v>
          </cell>
          <cell r="K376">
            <v>5</v>
          </cell>
          <cell r="L376">
            <v>1</v>
          </cell>
        </row>
        <row r="377">
          <cell r="F377">
            <v>220978</v>
          </cell>
          <cell r="K377">
            <v>1</v>
          </cell>
          <cell r="L377">
            <v>0</v>
          </cell>
        </row>
        <row r="378">
          <cell r="F378">
            <v>230959</v>
          </cell>
          <cell r="K378">
            <v>2</v>
          </cell>
          <cell r="L378">
            <v>0</v>
          </cell>
        </row>
        <row r="379">
          <cell r="F379">
            <v>226833</v>
          </cell>
          <cell r="K379">
            <v>0</v>
          </cell>
          <cell r="L379">
            <v>0</v>
          </cell>
        </row>
        <row r="380">
          <cell r="F380" t="e">
            <v>#N/A</v>
          </cell>
          <cell r="K380">
            <v>0</v>
          </cell>
          <cell r="L380">
            <v>0</v>
          </cell>
        </row>
        <row r="381">
          <cell r="F381">
            <v>214041</v>
          </cell>
          <cell r="K381">
            <v>1</v>
          </cell>
          <cell r="L381">
            <v>0</v>
          </cell>
        </row>
        <row r="382">
          <cell r="F382">
            <v>118888</v>
          </cell>
          <cell r="K382">
            <v>0</v>
          </cell>
          <cell r="L382">
            <v>0</v>
          </cell>
        </row>
        <row r="383">
          <cell r="F383">
            <v>175980</v>
          </cell>
          <cell r="K383">
            <v>0</v>
          </cell>
          <cell r="L383">
            <v>0</v>
          </cell>
        </row>
        <row r="384">
          <cell r="F384">
            <v>239318</v>
          </cell>
          <cell r="K384">
            <v>0</v>
          </cell>
          <cell r="L384">
            <v>0</v>
          </cell>
        </row>
        <row r="385">
          <cell r="F385">
            <v>173920</v>
          </cell>
          <cell r="K385">
            <v>0</v>
          </cell>
          <cell r="L385">
            <v>0</v>
          </cell>
        </row>
        <row r="386">
          <cell r="F386">
            <v>174358</v>
          </cell>
          <cell r="K386">
            <v>0</v>
          </cell>
          <cell r="L386">
            <v>0</v>
          </cell>
        </row>
        <row r="387">
          <cell r="F387">
            <v>200253</v>
          </cell>
          <cell r="K387">
            <v>0</v>
          </cell>
          <cell r="L387">
            <v>0</v>
          </cell>
        </row>
        <row r="388">
          <cell r="F388">
            <v>176053</v>
          </cell>
          <cell r="K388">
            <v>0</v>
          </cell>
          <cell r="L388">
            <v>0</v>
          </cell>
        </row>
        <row r="389">
          <cell r="F389">
            <v>176080</v>
          </cell>
          <cell r="K389">
            <v>1</v>
          </cell>
          <cell r="L389">
            <v>2</v>
          </cell>
        </row>
        <row r="390">
          <cell r="F390">
            <v>176035</v>
          </cell>
          <cell r="K390">
            <v>0</v>
          </cell>
          <cell r="L390">
            <v>0</v>
          </cell>
        </row>
        <row r="391">
          <cell r="F391">
            <v>176044</v>
          </cell>
          <cell r="K391">
            <v>0</v>
          </cell>
          <cell r="L391">
            <v>0</v>
          </cell>
        </row>
        <row r="392">
          <cell r="F392">
            <v>179566</v>
          </cell>
          <cell r="K392">
            <v>3</v>
          </cell>
          <cell r="L392">
            <v>0</v>
          </cell>
        </row>
        <row r="393">
          <cell r="F393">
            <v>178411</v>
          </cell>
          <cell r="K393">
            <v>2</v>
          </cell>
          <cell r="L393">
            <v>1</v>
          </cell>
        </row>
        <row r="394">
          <cell r="F394">
            <v>185572</v>
          </cell>
          <cell r="K394">
            <v>0</v>
          </cell>
          <cell r="L394">
            <v>1</v>
          </cell>
        </row>
        <row r="395">
          <cell r="F395">
            <v>180179</v>
          </cell>
          <cell r="K395">
            <v>2</v>
          </cell>
          <cell r="L395">
            <v>0</v>
          </cell>
        </row>
        <row r="396">
          <cell r="F396">
            <v>180461</v>
          </cell>
          <cell r="K396">
            <v>4</v>
          </cell>
          <cell r="L396">
            <v>0</v>
          </cell>
        </row>
        <row r="397">
          <cell r="F397">
            <v>180522</v>
          </cell>
          <cell r="K397">
            <v>0</v>
          </cell>
          <cell r="L397">
            <v>0</v>
          </cell>
        </row>
        <row r="398">
          <cell r="F398">
            <v>180416</v>
          </cell>
          <cell r="K398">
            <v>0</v>
          </cell>
          <cell r="L398">
            <v>0</v>
          </cell>
        </row>
        <row r="399">
          <cell r="F399">
            <v>185590</v>
          </cell>
          <cell r="K399">
            <v>1</v>
          </cell>
          <cell r="L399">
            <v>0</v>
          </cell>
        </row>
        <row r="400">
          <cell r="F400">
            <v>157386</v>
          </cell>
          <cell r="K400">
            <v>0</v>
          </cell>
          <cell r="L400">
            <v>0</v>
          </cell>
        </row>
        <row r="401">
          <cell r="F401">
            <v>140553</v>
          </cell>
          <cell r="K401">
            <v>0</v>
          </cell>
          <cell r="L401">
            <v>0</v>
          </cell>
        </row>
        <row r="402">
          <cell r="F402">
            <v>140562</v>
          </cell>
          <cell r="K402">
            <v>0</v>
          </cell>
          <cell r="L402">
            <v>3</v>
          </cell>
        </row>
        <row r="403">
          <cell r="F403">
            <v>163453</v>
          </cell>
          <cell r="K403">
            <v>1</v>
          </cell>
          <cell r="L403">
            <v>0</v>
          </cell>
        </row>
        <row r="404">
          <cell r="F404">
            <v>196051</v>
          </cell>
          <cell r="K404">
            <v>0</v>
          </cell>
          <cell r="L404">
            <v>0</v>
          </cell>
        </row>
        <row r="405">
          <cell r="F405">
            <v>166939</v>
          </cell>
          <cell r="K405">
            <v>2</v>
          </cell>
          <cell r="L405">
            <v>0</v>
          </cell>
        </row>
        <row r="406">
          <cell r="F406" t="e">
            <v>#N/A</v>
          </cell>
          <cell r="K406" t="e">
            <v>#N/A</v>
          </cell>
          <cell r="L406">
            <v>0</v>
          </cell>
        </row>
        <row r="407">
          <cell r="F407">
            <v>214175</v>
          </cell>
          <cell r="K407">
            <v>0</v>
          </cell>
          <cell r="L407">
            <v>0</v>
          </cell>
        </row>
        <row r="408">
          <cell r="F408">
            <v>157401</v>
          </cell>
          <cell r="K408">
            <v>1</v>
          </cell>
          <cell r="L408">
            <v>0</v>
          </cell>
        </row>
        <row r="409">
          <cell r="F409">
            <v>209296</v>
          </cell>
          <cell r="K409">
            <v>0</v>
          </cell>
          <cell r="L409">
            <v>0</v>
          </cell>
        </row>
        <row r="410">
          <cell r="F410">
            <v>119605</v>
          </cell>
          <cell r="K410">
            <v>0</v>
          </cell>
          <cell r="L410">
            <v>0</v>
          </cell>
        </row>
        <row r="411">
          <cell r="F411" t="e">
            <v>#N/A</v>
          </cell>
          <cell r="K411">
            <v>0</v>
          </cell>
          <cell r="L411">
            <v>0</v>
          </cell>
        </row>
        <row r="412">
          <cell r="F412">
            <v>119605</v>
          </cell>
          <cell r="K412">
            <v>0</v>
          </cell>
          <cell r="L412">
            <v>0</v>
          </cell>
        </row>
        <row r="413">
          <cell r="F413">
            <v>147590</v>
          </cell>
          <cell r="K413">
            <v>0</v>
          </cell>
          <cell r="L413">
            <v>0</v>
          </cell>
        </row>
        <row r="414">
          <cell r="F414">
            <v>119678</v>
          </cell>
          <cell r="K414">
            <v>0</v>
          </cell>
          <cell r="L414">
            <v>3</v>
          </cell>
        </row>
        <row r="415">
          <cell r="F415" t="e">
            <v>#N/A</v>
          </cell>
          <cell r="K415">
            <v>0</v>
          </cell>
          <cell r="L415">
            <v>0</v>
          </cell>
        </row>
        <row r="416">
          <cell r="F416">
            <v>181446</v>
          </cell>
          <cell r="K416">
            <v>1</v>
          </cell>
          <cell r="L416">
            <v>0</v>
          </cell>
        </row>
        <row r="417">
          <cell r="F417">
            <v>262129</v>
          </cell>
          <cell r="K417">
            <v>0</v>
          </cell>
          <cell r="L417">
            <v>0</v>
          </cell>
        </row>
        <row r="418">
          <cell r="F418">
            <v>167093</v>
          </cell>
          <cell r="K418">
            <v>0</v>
          </cell>
          <cell r="L418">
            <v>0</v>
          </cell>
        </row>
        <row r="419">
          <cell r="F419">
            <v>167181</v>
          </cell>
          <cell r="K419">
            <v>0</v>
          </cell>
          <cell r="L419">
            <v>0</v>
          </cell>
        </row>
        <row r="420">
          <cell r="F420">
            <v>185129</v>
          </cell>
          <cell r="K420">
            <v>0</v>
          </cell>
          <cell r="L420">
            <v>0</v>
          </cell>
        </row>
        <row r="421">
          <cell r="F421">
            <v>185828</v>
          </cell>
          <cell r="K421">
            <v>4</v>
          </cell>
          <cell r="L421">
            <v>2</v>
          </cell>
        </row>
        <row r="422">
          <cell r="F422">
            <v>187897</v>
          </cell>
          <cell r="K422">
            <v>0</v>
          </cell>
          <cell r="L422">
            <v>0</v>
          </cell>
        </row>
        <row r="423">
          <cell r="F423">
            <v>187967</v>
          </cell>
          <cell r="K423">
            <v>0</v>
          </cell>
          <cell r="L423">
            <v>1</v>
          </cell>
        </row>
        <row r="424">
          <cell r="F424" t="e">
            <v>#N/A</v>
          </cell>
          <cell r="K424">
            <v>1</v>
          </cell>
          <cell r="L424">
            <v>0</v>
          </cell>
        </row>
        <row r="425">
          <cell r="F425">
            <v>193654</v>
          </cell>
          <cell r="K425">
            <v>6</v>
          </cell>
          <cell r="L425">
            <v>0</v>
          </cell>
        </row>
        <row r="426">
          <cell r="F426">
            <v>193751</v>
          </cell>
          <cell r="K426">
            <v>0</v>
          </cell>
          <cell r="L426">
            <v>0</v>
          </cell>
        </row>
        <row r="427">
          <cell r="F427">
            <v>194091</v>
          </cell>
          <cell r="K427">
            <v>0</v>
          </cell>
          <cell r="L427">
            <v>0</v>
          </cell>
        </row>
        <row r="428">
          <cell r="F428">
            <v>193830</v>
          </cell>
          <cell r="K428">
            <v>0</v>
          </cell>
          <cell r="L428">
            <v>0</v>
          </cell>
        </row>
        <row r="429">
          <cell r="F429">
            <v>193900</v>
          </cell>
          <cell r="K429">
            <v>25</v>
          </cell>
          <cell r="L429">
            <v>53</v>
          </cell>
        </row>
        <row r="430">
          <cell r="F430">
            <v>193973</v>
          </cell>
          <cell r="K430">
            <v>1</v>
          </cell>
          <cell r="L430">
            <v>0</v>
          </cell>
        </row>
        <row r="431">
          <cell r="F431">
            <v>159966</v>
          </cell>
          <cell r="K431">
            <v>0</v>
          </cell>
          <cell r="L431">
            <v>0</v>
          </cell>
        </row>
        <row r="432">
          <cell r="F432">
            <v>232937</v>
          </cell>
          <cell r="K432">
            <v>0</v>
          </cell>
          <cell r="L432">
            <v>0</v>
          </cell>
        </row>
        <row r="433">
          <cell r="F433">
            <v>199102</v>
          </cell>
          <cell r="K433">
            <v>0</v>
          </cell>
          <cell r="L433">
            <v>0</v>
          </cell>
        </row>
        <row r="434">
          <cell r="F434">
            <v>199157</v>
          </cell>
          <cell r="K434">
            <v>0</v>
          </cell>
          <cell r="L434">
            <v>0</v>
          </cell>
        </row>
        <row r="435">
          <cell r="F435">
            <v>199193</v>
          </cell>
          <cell r="K435">
            <v>14</v>
          </cell>
          <cell r="L435">
            <v>20</v>
          </cell>
        </row>
        <row r="436">
          <cell r="F436">
            <v>147660</v>
          </cell>
          <cell r="K436">
            <v>0</v>
          </cell>
          <cell r="L436">
            <v>0</v>
          </cell>
        </row>
        <row r="437">
          <cell r="F437">
            <v>219082</v>
          </cell>
          <cell r="K437">
            <v>5</v>
          </cell>
          <cell r="L437">
            <v>0</v>
          </cell>
        </row>
        <row r="438">
          <cell r="F438">
            <v>204477</v>
          </cell>
          <cell r="K438">
            <v>1</v>
          </cell>
          <cell r="L438">
            <v>0</v>
          </cell>
        </row>
        <row r="439">
          <cell r="F439">
            <v>147776</v>
          </cell>
          <cell r="K439">
            <v>0</v>
          </cell>
          <cell r="L439">
            <v>0</v>
          </cell>
        </row>
        <row r="440">
          <cell r="F440">
            <v>207263</v>
          </cell>
          <cell r="K440">
            <v>1</v>
          </cell>
          <cell r="L440">
            <v>0</v>
          </cell>
        </row>
        <row r="441">
          <cell r="F441">
            <v>167358</v>
          </cell>
          <cell r="K441">
            <v>8</v>
          </cell>
          <cell r="L441">
            <v>3</v>
          </cell>
        </row>
        <row r="442">
          <cell r="F442">
            <v>105330</v>
          </cell>
          <cell r="K442">
            <v>1</v>
          </cell>
          <cell r="L442">
            <v>0</v>
          </cell>
        </row>
        <row r="443">
          <cell r="F443">
            <v>147703</v>
          </cell>
          <cell r="K443">
            <v>3</v>
          </cell>
          <cell r="L443">
            <v>0</v>
          </cell>
        </row>
        <row r="444">
          <cell r="F444">
            <v>157447</v>
          </cell>
          <cell r="K444">
            <v>0</v>
          </cell>
          <cell r="L444">
            <v>0</v>
          </cell>
        </row>
        <row r="445">
          <cell r="F445">
            <v>171456</v>
          </cell>
          <cell r="K445">
            <v>1</v>
          </cell>
          <cell r="L445">
            <v>0</v>
          </cell>
        </row>
        <row r="446">
          <cell r="F446">
            <v>380377</v>
          </cell>
          <cell r="K446">
            <v>0</v>
          </cell>
          <cell r="L446">
            <v>0</v>
          </cell>
        </row>
        <row r="447">
          <cell r="F447">
            <v>178624</v>
          </cell>
          <cell r="K447">
            <v>0</v>
          </cell>
          <cell r="L447">
            <v>0</v>
          </cell>
        </row>
        <row r="448">
          <cell r="F448">
            <v>142461</v>
          </cell>
          <cell r="K448">
            <v>0</v>
          </cell>
          <cell r="L448">
            <v>0</v>
          </cell>
        </row>
        <row r="449">
          <cell r="F449">
            <v>174507</v>
          </cell>
          <cell r="K449">
            <v>0</v>
          </cell>
          <cell r="L449">
            <v>0</v>
          </cell>
        </row>
        <row r="450">
          <cell r="F450">
            <v>160038</v>
          </cell>
          <cell r="K450">
            <v>0</v>
          </cell>
          <cell r="L450">
            <v>0</v>
          </cell>
        </row>
        <row r="451">
          <cell r="F451">
            <v>147767</v>
          </cell>
          <cell r="K451">
            <v>22</v>
          </cell>
          <cell r="L451">
            <v>43</v>
          </cell>
        </row>
        <row r="452">
          <cell r="F452">
            <v>230995</v>
          </cell>
          <cell r="K452">
            <v>0</v>
          </cell>
          <cell r="L452">
            <v>0</v>
          </cell>
        </row>
        <row r="453">
          <cell r="F453">
            <v>136215</v>
          </cell>
          <cell r="K453">
            <v>0</v>
          </cell>
          <cell r="L453">
            <v>0</v>
          </cell>
        </row>
        <row r="454">
          <cell r="F454">
            <v>171571</v>
          </cell>
          <cell r="K454">
            <v>0</v>
          </cell>
          <cell r="L454">
            <v>0</v>
          </cell>
        </row>
        <row r="455">
          <cell r="F455">
            <v>101912</v>
          </cell>
          <cell r="K455">
            <v>0</v>
          </cell>
          <cell r="L455">
            <v>0</v>
          </cell>
        </row>
        <row r="456">
          <cell r="F456">
            <v>204501</v>
          </cell>
          <cell r="K456">
            <v>0</v>
          </cell>
          <cell r="L456">
            <v>0</v>
          </cell>
        </row>
        <row r="457">
          <cell r="F457">
            <v>120254</v>
          </cell>
          <cell r="K457">
            <v>0</v>
          </cell>
          <cell r="L457">
            <v>0</v>
          </cell>
        </row>
        <row r="458">
          <cell r="F458">
            <v>219277</v>
          </cell>
          <cell r="K458">
            <v>0</v>
          </cell>
          <cell r="L458">
            <v>0</v>
          </cell>
        </row>
        <row r="459">
          <cell r="F459">
            <v>204635</v>
          </cell>
          <cell r="K459">
            <v>0</v>
          </cell>
          <cell r="L459">
            <v>0</v>
          </cell>
        </row>
        <row r="460">
          <cell r="F460">
            <v>204796</v>
          </cell>
          <cell r="K460">
            <v>29</v>
          </cell>
          <cell r="L460">
            <v>32</v>
          </cell>
        </row>
        <row r="461">
          <cell r="F461" t="e">
            <v>#N/A</v>
          </cell>
          <cell r="K461">
            <v>5</v>
          </cell>
          <cell r="L461">
            <v>0</v>
          </cell>
        </row>
        <row r="462">
          <cell r="F462">
            <v>204909</v>
          </cell>
          <cell r="K462">
            <v>0</v>
          </cell>
          <cell r="L462">
            <v>0</v>
          </cell>
        </row>
        <row r="463">
          <cell r="F463" t="e">
            <v>#N/A</v>
          </cell>
          <cell r="K463">
            <v>3</v>
          </cell>
          <cell r="L463">
            <v>3</v>
          </cell>
        </row>
        <row r="464">
          <cell r="F464">
            <v>207315</v>
          </cell>
          <cell r="K464">
            <v>0</v>
          </cell>
          <cell r="L464">
            <v>0</v>
          </cell>
        </row>
        <row r="465">
          <cell r="F465">
            <v>232982</v>
          </cell>
          <cell r="K465">
            <v>2</v>
          </cell>
          <cell r="L465">
            <v>0</v>
          </cell>
        </row>
        <row r="466">
          <cell r="F466">
            <v>209490</v>
          </cell>
          <cell r="K466">
            <v>7</v>
          </cell>
          <cell r="L466">
            <v>10</v>
          </cell>
        </row>
        <row r="467">
          <cell r="F467">
            <v>209506</v>
          </cell>
          <cell r="K467">
            <v>0</v>
          </cell>
          <cell r="L467">
            <v>0</v>
          </cell>
        </row>
        <row r="468">
          <cell r="F468">
            <v>209542</v>
          </cell>
          <cell r="K468">
            <v>8</v>
          </cell>
          <cell r="L468">
            <v>4</v>
          </cell>
        </row>
        <row r="469">
          <cell r="F469">
            <v>107512</v>
          </cell>
          <cell r="K469">
            <v>0</v>
          </cell>
          <cell r="L469">
            <v>0</v>
          </cell>
        </row>
        <row r="470">
          <cell r="F470" t="e">
            <v>#N/A</v>
          </cell>
          <cell r="K470">
            <v>0</v>
          </cell>
          <cell r="L470">
            <v>0</v>
          </cell>
        </row>
        <row r="471">
          <cell r="F471">
            <v>236230</v>
          </cell>
          <cell r="K471">
            <v>1</v>
          </cell>
          <cell r="L471">
            <v>0</v>
          </cell>
        </row>
        <row r="472">
          <cell r="F472">
            <v>209612</v>
          </cell>
          <cell r="K472">
            <v>0</v>
          </cell>
          <cell r="L472">
            <v>0</v>
          </cell>
        </row>
        <row r="473">
          <cell r="F473">
            <v>140720</v>
          </cell>
          <cell r="K473">
            <v>0</v>
          </cell>
          <cell r="L473">
            <v>0</v>
          </cell>
        </row>
        <row r="474">
          <cell r="F474" t="e">
            <v>#N/A</v>
          </cell>
          <cell r="K474">
            <v>0</v>
          </cell>
          <cell r="L474">
            <v>0</v>
          </cell>
        </row>
        <row r="475">
          <cell r="F475">
            <v>154174</v>
          </cell>
          <cell r="K475">
            <v>0</v>
          </cell>
          <cell r="L475">
            <v>0</v>
          </cell>
        </row>
        <row r="476">
          <cell r="F476">
            <v>120698</v>
          </cell>
          <cell r="K476">
            <v>0</v>
          </cell>
          <cell r="L476">
            <v>0</v>
          </cell>
        </row>
        <row r="477">
          <cell r="F477">
            <v>214689</v>
          </cell>
          <cell r="K477">
            <v>0</v>
          </cell>
          <cell r="L477">
            <v>0</v>
          </cell>
        </row>
        <row r="478">
          <cell r="F478">
            <v>214698</v>
          </cell>
          <cell r="K478">
            <v>0</v>
          </cell>
          <cell r="L478">
            <v>0</v>
          </cell>
        </row>
        <row r="479">
          <cell r="F479">
            <v>214704</v>
          </cell>
          <cell r="K479">
            <v>0</v>
          </cell>
          <cell r="L479">
            <v>0</v>
          </cell>
        </row>
        <row r="480">
          <cell r="F480">
            <v>214591</v>
          </cell>
          <cell r="K480">
            <v>0</v>
          </cell>
          <cell r="L480">
            <v>0</v>
          </cell>
        </row>
        <row r="481">
          <cell r="F481">
            <v>214607</v>
          </cell>
          <cell r="K481">
            <v>2</v>
          </cell>
          <cell r="L481">
            <v>0</v>
          </cell>
        </row>
        <row r="482">
          <cell r="F482">
            <v>214786</v>
          </cell>
          <cell r="K482">
            <v>0</v>
          </cell>
          <cell r="L482">
            <v>0</v>
          </cell>
        </row>
        <row r="483">
          <cell r="F483">
            <v>214713</v>
          </cell>
          <cell r="K483">
            <v>0</v>
          </cell>
          <cell r="L483">
            <v>0</v>
          </cell>
        </row>
        <row r="484">
          <cell r="F484">
            <v>214616</v>
          </cell>
          <cell r="K484">
            <v>2</v>
          </cell>
          <cell r="L484">
            <v>2</v>
          </cell>
        </row>
        <row r="485">
          <cell r="F485">
            <v>214777</v>
          </cell>
          <cell r="K485">
            <v>21</v>
          </cell>
          <cell r="L485">
            <v>27</v>
          </cell>
        </row>
        <row r="486">
          <cell r="F486">
            <v>121150</v>
          </cell>
          <cell r="K486">
            <v>0</v>
          </cell>
          <cell r="L486">
            <v>0</v>
          </cell>
        </row>
        <row r="487">
          <cell r="F487">
            <v>215123</v>
          </cell>
          <cell r="K487">
            <v>0</v>
          </cell>
          <cell r="L487">
            <v>0</v>
          </cell>
        </row>
        <row r="488">
          <cell r="F488">
            <v>215099</v>
          </cell>
          <cell r="K488">
            <v>0</v>
          </cell>
          <cell r="L488">
            <v>0</v>
          </cell>
        </row>
        <row r="489">
          <cell r="F489">
            <v>107600</v>
          </cell>
          <cell r="K489">
            <v>0</v>
          </cell>
          <cell r="L489">
            <v>0</v>
          </cell>
        </row>
        <row r="490">
          <cell r="F490">
            <v>155681</v>
          </cell>
          <cell r="K490">
            <v>1</v>
          </cell>
          <cell r="L490">
            <v>0</v>
          </cell>
        </row>
        <row r="491">
          <cell r="F491">
            <v>121257</v>
          </cell>
          <cell r="K491">
            <v>1</v>
          </cell>
          <cell r="L491">
            <v>0</v>
          </cell>
        </row>
        <row r="492">
          <cell r="F492">
            <v>183080</v>
          </cell>
          <cell r="K492">
            <v>0</v>
          </cell>
          <cell r="L492">
            <v>0</v>
          </cell>
        </row>
        <row r="493">
          <cell r="F493">
            <v>121309</v>
          </cell>
          <cell r="K493">
            <v>0</v>
          </cell>
          <cell r="L493">
            <v>0</v>
          </cell>
        </row>
        <row r="494">
          <cell r="F494" t="e">
            <v>#N/A</v>
          </cell>
          <cell r="K494">
            <v>0</v>
          </cell>
          <cell r="L494">
            <v>5</v>
          </cell>
        </row>
        <row r="495">
          <cell r="F495">
            <v>456481</v>
          </cell>
          <cell r="K495">
            <v>0</v>
          </cell>
          <cell r="L495">
            <v>0</v>
          </cell>
        </row>
        <row r="496">
          <cell r="F496">
            <v>121345</v>
          </cell>
          <cell r="K496">
            <v>3</v>
          </cell>
          <cell r="L496">
            <v>0</v>
          </cell>
        </row>
        <row r="497">
          <cell r="F497" t="e">
            <v>#N/A</v>
          </cell>
          <cell r="K497">
            <v>0</v>
          </cell>
          <cell r="L497">
            <v>0</v>
          </cell>
        </row>
        <row r="498">
          <cell r="F498">
            <v>209807</v>
          </cell>
          <cell r="K498">
            <v>2</v>
          </cell>
          <cell r="L498">
            <v>1</v>
          </cell>
        </row>
        <row r="499">
          <cell r="F499">
            <v>227526</v>
          </cell>
          <cell r="K499">
            <v>1</v>
          </cell>
          <cell r="L499">
            <v>0</v>
          </cell>
        </row>
        <row r="500">
          <cell r="F500">
            <v>105589</v>
          </cell>
          <cell r="K500">
            <v>0</v>
          </cell>
          <cell r="L500">
            <v>0</v>
          </cell>
        </row>
        <row r="501">
          <cell r="F501">
            <v>186131</v>
          </cell>
          <cell r="K501">
            <v>17</v>
          </cell>
          <cell r="L501">
            <v>124</v>
          </cell>
        </row>
        <row r="502">
          <cell r="F502">
            <v>217402</v>
          </cell>
          <cell r="K502">
            <v>2</v>
          </cell>
          <cell r="L502">
            <v>0</v>
          </cell>
        </row>
        <row r="503">
          <cell r="F503">
            <v>152248</v>
          </cell>
          <cell r="K503">
            <v>0</v>
          </cell>
          <cell r="L503">
            <v>0</v>
          </cell>
        </row>
        <row r="504">
          <cell r="F504">
            <v>152266</v>
          </cell>
          <cell r="K504">
            <v>0</v>
          </cell>
          <cell r="L504">
            <v>0</v>
          </cell>
        </row>
        <row r="505">
          <cell r="F505">
            <v>243780</v>
          </cell>
          <cell r="K505">
            <v>14</v>
          </cell>
          <cell r="L505">
            <v>27</v>
          </cell>
        </row>
        <row r="506">
          <cell r="F506">
            <v>130226</v>
          </cell>
          <cell r="K506">
            <v>0</v>
          </cell>
          <cell r="L506">
            <v>0</v>
          </cell>
        </row>
        <row r="507">
          <cell r="F507">
            <v>233277</v>
          </cell>
          <cell r="K507">
            <v>1</v>
          </cell>
          <cell r="L507">
            <v>0</v>
          </cell>
        </row>
        <row r="508">
          <cell r="F508">
            <v>186201</v>
          </cell>
          <cell r="K508">
            <v>0</v>
          </cell>
          <cell r="L508">
            <v>0</v>
          </cell>
        </row>
        <row r="509">
          <cell r="F509">
            <v>209922</v>
          </cell>
          <cell r="K509">
            <v>3</v>
          </cell>
          <cell r="L509">
            <v>0</v>
          </cell>
        </row>
        <row r="510">
          <cell r="F510">
            <v>127918</v>
          </cell>
          <cell r="K510">
            <v>2</v>
          </cell>
          <cell r="L510">
            <v>0</v>
          </cell>
        </row>
        <row r="511">
          <cell r="F511">
            <v>194824</v>
          </cell>
          <cell r="K511">
            <v>7</v>
          </cell>
          <cell r="L511">
            <v>7</v>
          </cell>
        </row>
        <row r="512">
          <cell r="F512">
            <v>217420</v>
          </cell>
          <cell r="K512">
            <v>0</v>
          </cell>
          <cell r="L512">
            <v>0</v>
          </cell>
        </row>
        <row r="513">
          <cell r="F513">
            <v>217493</v>
          </cell>
          <cell r="K513">
            <v>1</v>
          </cell>
          <cell r="L513">
            <v>0</v>
          </cell>
        </row>
        <row r="514">
          <cell r="F514">
            <v>221351</v>
          </cell>
          <cell r="K514">
            <v>0</v>
          </cell>
          <cell r="L514">
            <v>0</v>
          </cell>
        </row>
        <row r="515">
          <cell r="F515">
            <v>227757</v>
          </cell>
          <cell r="K515">
            <v>6</v>
          </cell>
          <cell r="L515">
            <v>25</v>
          </cell>
        </row>
        <row r="516">
          <cell r="F516">
            <v>186283</v>
          </cell>
          <cell r="K516">
            <v>0</v>
          </cell>
          <cell r="L516">
            <v>0</v>
          </cell>
        </row>
        <row r="517">
          <cell r="F517">
            <v>233426</v>
          </cell>
          <cell r="K517">
            <v>0</v>
          </cell>
          <cell r="L517">
            <v>0</v>
          </cell>
        </row>
        <row r="518">
          <cell r="F518">
            <v>195003</v>
          </cell>
          <cell r="K518">
            <v>1</v>
          </cell>
          <cell r="L518">
            <v>0</v>
          </cell>
        </row>
        <row r="519">
          <cell r="F519">
            <v>195049</v>
          </cell>
          <cell r="K519">
            <v>7</v>
          </cell>
          <cell r="L519">
            <v>0</v>
          </cell>
        </row>
        <row r="520">
          <cell r="F520">
            <v>217518</v>
          </cell>
          <cell r="K520">
            <v>1</v>
          </cell>
          <cell r="L520">
            <v>47</v>
          </cell>
        </row>
        <row r="521">
          <cell r="F521">
            <v>136950</v>
          </cell>
          <cell r="K521">
            <v>2</v>
          </cell>
          <cell r="L521">
            <v>0</v>
          </cell>
        </row>
        <row r="522">
          <cell r="F522">
            <v>145558</v>
          </cell>
          <cell r="K522">
            <v>0</v>
          </cell>
          <cell r="L522">
            <v>0</v>
          </cell>
        </row>
        <row r="523">
          <cell r="F523">
            <v>152318</v>
          </cell>
          <cell r="K523">
            <v>0</v>
          </cell>
          <cell r="L523">
            <v>0</v>
          </cell>
        </row>
        <row r="524">
          <cell r="F524">
            <v>445735</v>
          </cell>
          <cell r="K524">
            <v>0</v>
          </cell>
          <cell r="L524">
            <v>0</v>
          </cell>
        </row>
        <row r="525">
          <cell r="F525">
            <v>184782</v>
          </cell>
          <cell r="K525">
            <v>1</v>
          </cell>
          <cell r="L525">
            <v>0</v>
          </cell>
        </row>
        <row r="526">
          <cell r="F526">
            <v>148511</v>
          </cell>
          <cell r="K526">
            <v>0</v>
          </cell>
          <cell r="L526">
            <v>1</v>
          </cell>
        </row>
        <row r="527">
          <cell r="F527">
            <v>186371</v>
          </cell>
          <cell r="K527">
            <v>0</v>
          </cell>
          <cell r="L527">
            <v>2</v>
          </cell>
        </row>
        <row r="528">
          <cell r="F528">
            <v>186380</v>
          </cell>
          <cell r="K528">
            <v>20</v>
          </cell>
          <cell r="L528">
            <v>0</v>
          </cell>
        </row>
        <row r="529">
          <cell r="F529">
            <v>186399</v>
          </cell>
          <cell r="K529">
            <v>0</v>
          </cell>
          <cell r="L529">
            <v>36</v>
          </cell>
        </row>
        <row r="530">
          <cell r="F530" t="e">
            <v>#N/A</v>
          </cell>
          <cell r="K530">
            <v>0</v>
          </cell>
          <cell r="L530">
            <v>3</v>
          </cell>
        </row>
        <row r="531">
          <cell r="F531">
            <v>172051</v>
          </cell>
          <cell r="K531">
            <v>0</v>
          </cell>
          <cell r="L531">
            <v>0</v>
          </cell>
        </row>
        <row r="532">
          <cell r="F532">
            <v>174783</v>
          </cell>
          <cell r="K532">
            <v>0</v>
          </cell>
          <cell r="L532">
            <v>0</v>
          </cell>
        </row>
        <row r="533">
          <cell r="F533">
            <v>227845</v>
          </cell>
          <cell r="K533">
            <v>0</v>
          </cell>
          <cell r="L533">
            <v>0</v>
          </cell>
        </row>
        <row r="534">
          <cell r="F534">
            <v>215743</v>
          </cell>
          <cell r="K534">
            <v>0</v>
          </cell>
          <cell r="L534">
            <v>0</v>
          </cell>
        </row>
        <row r="535">
          <cell r="F535">
            <v>161518</v>
          </cell>
          <cell r="K535">
            <v>0</v>
          </cell>
          <cell r="L535">
            <v>0</v>
          </cell>
        </row>
        <row r="536">
          <cell r="F536">
            <v>215770</v>
          </cell>
          <cell r="K536">
            <v>0</v>
          </cell>
          <cell r="L536">
            <v>0</v>
          </cell>
        </row>
        <row r="537">
          <cell r="F537" t="e">
            <v>#N/A</v>
          </cell>
          <cell r="K537">
            <v>6</v>
          </cell>
          <cell r="L537">
            <v>0</v>
          </cell>
        </row>
        <row r="538">
          <cell r="F538">
            <v>231059</v>
          </cell>
          <cell r="K538">
            <v>3</v>
          </cell>
          <cell r="L538">
            <v>1</v>
          </cell>
        </row>
        <row r="539">
          <cell r="F539">
            <v>239716</v>
          </cell>
          <cell r="K539">
            <v>0</v>
          </cell>
          <cell r="L539">
            <v>0</v>
          </cell>
        </row>
        <row r="540">
          <cell r="F540">
            <v>163851</v>
          </cell>
          <cell r="K540">
            <v>0</v>
          </cell>
          <cell r="L540">
            <v>0</v>
          </cell>
        </row>
        <row r="541">
          <cell r="F541">
            <v>180647</v>
          </cell>
          <cell r="K541">
            <v>0</v>
          </cell>
          <cell r="L541">
            <v>0</v>
          </cell>
        </row>
        <row r="542">
          <cell r="F542">
            <v>214564</v>
          </cell>
          <cell r="K542">
            <v>0</v>
          </cell>
          <cell r="L542">
            <v>0</v>
          </cell>
        </row>
        <row r="543">
          <cell r="F543">
            <v>217536</v>
          </cell>
          <cell r="K543">
            <v>0</v>
          </cell>
          <cell r="L543">
            <v>0</v>
          </cell>
        </row>
        <row r="544">
          <cell r="F544">
            <v>227881</v>
          </cell>
          <cell r="K544">
            <v>0</v>
          </cell>
          <cell r="L544">
            <v>0</v>
          </cell>
        </row>
        <row r="545">
          <cell r="F545">
            <v>122409</v>
          </cell>
          <cell r="K545">
            <v>5</v>
          </cell>
          <cell r="L545">
            <v>0</v>
          </cell>
        </row>
        <row r="546">
          <cell r="F546">
            <v>122597</v>
          </cell>
          <cell r="K546">
            <v>2</v>
          </cell>
          <cell r="L546">
            <v>0</v>
          </cell>
        </row>
        <row r="547">
          <cell r="F547">
            <v>122755</v>
          </cell>
          <cell r="K547">
            <v>0</v>
          </cell>
          <cell r="L547">
            <v>0</v>
          </cell>
        </row>
        <row r="548">
          <cell r="F548">
            <v>122931</v>
          </cell>
          <cell r="K548">
            <v>1</v>
          </cell>
          <cell r="L548">
            <v>0</v>
          </cell>
        </row>
        <row r="549">
          <cell r="F549">
            <v>195304</v>
          </cell>
          <cell r="K549">
            <v>0</v>
          </cell>
          <cell r="L549">
            <v>0</v>
          </cell>
        </row>
        <row r="550">
          <cell r="F550">
            <v>140960</v>
          </cell>
          <cell r="K550">
            <v>0</v>
          </cell>
          <cell r="L550">
            <v>0</v>
          </cell>
        </row>
        <row r="551">
          <cell r="F551">
            <v>123165</v>
          </cell>
          <cell r="K551">
            <v>0</v>
          </cell>
          <cell r="L551">
            <v>0</v>
          </cell>
        </row>
        <row r="552">
          <cell r="F552" t="e">
            <v>#N/A</v>
          </cell>
          <cell r="K552">
            <v>10</v>
          </cell>
          <cell r="L552">
            <v>0</v>
          </cell>
        </row>
        <row r="553">
          <cell r="F553">
            <v>236577</v>
          </cell>
          <cell r="K553">
            <v>0</v>
          </cell>
          <cell r="L553">
            <v>28</v>
          </cell>
        </row>
        <row r="554">
          <cell r="F554">
            <v>236595</v>
          </cell>
          <cell r="K554">
            <v>0</v>
          </cell>
          <cell r="L554">
            <v>0</v>
          </cell>
        </row>
        <row r="555">
          <cell r="F555">
            <v>186584</v>
          </cell>
          <cell r="K555">
            <v>4</v>
          </cell>
          <cell r="L555">
            <v>0</v>
          </cell>
        </row>
        <row r="556">
          <cell r="F556">
            <v>221519</v>
          </cell>
          <cell r="K556">
            <v>0</v>
          </cell>
          <cell r="L556">
            <v>0</v>
          </cell>
        </row>
        <row r="557">
          <cell r="F557">
            <v>199643</v>
          </cell>
          <cell r="K557">
            <v>0</v>
          </cell>
          <cell r="L557">
            <v>0</v>
          </cell>
        </row>
        <row r="558">
          <cell r="F558">
            <v>487667</v>
          </cell>
          <cell r="K558">
            <v>0</v>
          </cell>
          <cell r="L558">
            <v>0</v>
          </cell>
        </row>
        <row r="559">
          <cell r="F559">
            <v>216010</v>
          </cell>
          <cell r="K559">
            <v>1</v>
          </cell>
          <cell r="L559">
            <v>0</v>
          </cell>
        </row>
        <row r="560">
          <cell r="F560">
            <v>195474</v>
          </cell>
          <cell r="K560">
            <v>0</v>
          </cell>
          <cell r="L560">
            <v>0</v>
          </cell>
        </row>
        <row r="561">
          <cell r="F561">
            <v>167783</v>
          </cell>
          <cell r="K561">
            <v>2</v>
          </cell>
          <cell r="L561">
            <v>0</v>
          </cell>
        </row>
        <row r="562">
          <cell r="F562">
            <v>219374</v>
          </cell>
          <cell r="K562">
            <v>0</v>
          </cell>
          <cell r="L562">
            <v>0</v>
          </cell>
        </row>
        <row r="563">
          <cell r="F563">
            <v>200466</v>
          </cell>
          <cell r="K563">
            <v>0</v>
          </cell>
          <cell r="L563">
            <v>0</v>
          </cell>
        </row>
        <row r="564">
          <cell r="F564" t="e">
            <v>#N/A</v>
          </cell>
          <cell r="K564">
            <v>0</v>
          </cell>
          <cell r="L564">
            <v>0</v>
          </cell>
        </row>
        <row r="565">
          <cell r="F565">
            <v>195526</v>
          </cell>
          <cell r="K565">
            <v>0</v>
          </cell>
          <cell r="L565">
            <v>0</v>
          </cell>
        </row>
        <row r="566">
          <cell r="F566">
            <v>216038</v>
          </cell>
          <cell r="K566">
            <v>0</v>
          </cell>
          <cell r="L566">
            <v>0</v>
          </cell>
        </row>
        <row r="567">
          <cell r="F567">
            <v>167835</v>
          </cell>
          <cell r="K567">
            <v>3</v>
          </cell>
          <cell r="L567">
            <v>0</v>
          </cell>
        </row>
        <row r="568">
          <cell r="F568">
            <v>163921</v>
          </cell>
          <cell r="K568">
            <v>0</v>
          </cell>
          <cell r="L568">
            <v>0</v>
          </cell>
        </row>
        <row r="569">
          <cell r="F569">
            <v>123572</v>
          </cell>
          <cell r="K569">
            <v>0</v>
          </cell>
          <cell r="L569">
            <v>0</v>
          </cell>
        </row>
        <row r="570">
          <cell r="F570">
            <v>218733</v>
          </cell>
          <cell r="K570">
            <v>0</v>
          </cell>
          <cell r="L570">
            <v>0</v>
          </cell>
        </row>
        <row r="571">
          <cell r="F571">
            <v>219347</v>
          </cell>
          <cell r="K571">
            <v>0</v>
          </cell>
          <cell r="L571">
            <v>0</v>
          </cell>
        </row>
        <row r="572">
          <cell r="F572">
            <v>219356</v>
          </cell>
          <cell r="K572">
            <v>0</v>
          </cell>
          <cell r="L572">
            <v>1</v>
          </cell>
        </row>
        <row r="573">
          <cell r="F573">
            <v>179557</v>
          </cell>
          <cell r="K573">
            <v>0</v>
          </cell>
          <cell r="L573">
            <v>0</v>
          </cell>
        </row>
        <row r="574">
          <cell r="F574">
            <v>160612</v>
          </cell>
          <cell r="K574">
            <v>1</v>
          </cell>
          <cell r="L574">
            <v>0</v>
          </cell>
        </row>
        <row r="575">
          <cell r="F575">
            <v>207847</v>
          </cell>
          <cell r="K575">
            <v>0</v>
          </cell>
          <cell r="L575">
            <v>0</v>
          </cell>
        </row>
        <row r="576">
          <cell r="F576" t="e">
            <v>#N/A</v>
          </cell>
          <cell r="K576">
            <v>0</v>
          </cell>
          <cell r="L576">
            <v>0</v>
          </cell>
        </row>
        <row r="577">
          <cell r="F577">
            <v>221670</v>
          </cell>
          <cell r="K577">
            <v>0</v>
          </cell>
          <cell r="L577">
            <v>0</v>
          </cell>
        </row>
        <row r="578">
          <cell r="F578">
            <v>130493</v>
          </cell>
          <cell r="K578">
            <v>0</v>
          </cell>
          <cell r="L578">
            <v>0</v>
          </cell>
        </row>
        <row r="579">
          <cell r="F579">
            <v>149222</v>
          </cell>
          <cell r="K579">
            <v>0</v>
          </cell>
          <cell r="L579">
            <v>0</v>
          </cell>
        </row>
        <row r="580">
          <cell r="F580">
            <v>149231</v>
          </cell>
          <cell r="K580">
            <v>1</v>
          </cell>
          <cell r="L580">
            <v>0</v>
          </cell>
        </row>
        <row r="581">
          <cell r="F581">
            <v>228246</v>
          </cell>
          <cell r="K581">
            <v>1</v>
          </cell>
          <cell r="L581">
            <v>0</v>
          </cell>
        </row>
        <row r="582">
          <cell r="F582">
            <v>210146</v>
          </cell>
          <cell r="K582">
            <v>1</v>
          </cell>
          <cell r="L582">
            <v>3</v>
          </cell>
        </row>
        <row r="583">
          <cell r="F583">
            <v>141097</v>
          </cell>
          <cell r="K583">
            <v>0</v>
          </cell>
          <cell r="L583">
            <v>0</v>
          </cell>
        </row>
        <row r="584">
          <cell r="F584" t="e">
            <v>#N/A</v>
          </cell>
          <cell r="K584">
            <v>0</v>
          </cell>
          <cell r="L584">
            <v>0</v>
          </cell>
        </row>
        <row r="585">
          <cell r="F585">
            <v>160621</v>
          </cell>
          <cell r="K585">
            <v>0</v>
          </cell>
          <cell r="L585">
            <v>0</v>
          </cell>
        </row>
        <row r="586">
          <cell r="F586" t="e">
            <v>#N/A</v>
          </cell>
          <cell r="K586" t="e">
            <v>#N/A</v>
          </cell>
          <cell r="L586">
            <v>0</v>
          </cell>
        </row>
        <row r="587">
          <cell r="F587">
            <v>230603</v>
          </cell>
          <cell r="K587">
            <v>0</v>
          </cell>
          <cell r="L587">
            <v>0</v>
          </cell>
        </row>
        <row r="588">
          <cell r="F588">
            <v>207865</v>
          </cell>
          <cell r="K588">
            <v>0</v>
          </cell>
          <cell r="L588">
            <v>0</v>
          </cell>
        </row>
        <row r="589">
          <cell r="F589">
            <v>228343</v>
          </cell>
          <cell r="K589">
            <v>0</v>
          </cell>
          <cell r="L589">
            <v>0</v>
          </cell>
        </row>
        <row r="590">
          <cell r="F590">
            <v>141060</v>
          </cell>
          <cell r="K590">
            <v>0</v>
          </cell>
          <cell r="L590">
            <v>0</v>
          </cell>
        </row>
        <row r="591">
          <cell r="F591">
            <v>195164</v>
          </cell>
          <cell r="K591">
            <v>1</v>
          </cell>
          <cell r="L591">
            <v>0</v>
          </cell>
        </row>
        <row r="592">
          <cell r="F592">
            <v>175005</v>
          </cell>
          <cell r="K592">
            <v>0</v>
          </cell>
          <cell r="L592">
            <v>0</v>
          </cell>
        </row>
        <row r="593">
          <cell r="F593" t="e">
            <v>#N/A</v>
          </cell>
          <cell r="K593">
            <v>0</v>
          </cell>
          <cell r="L593">
            <v>0</v>
          </cell>
        </row>
        <row r="594">
          <cell r="F594">
            <v>195216</v>
          </cell>
          <cell r="K594">
            <v>2</v>
          </cell>
          <cell r="L594">
            <v>0</v>
          </cell>
        </row>
        <row r="595">
          <cell r="F595">
            <v>163912</v>
          </cell>
          <cell r="K595">
            <v>2</v>
          </cell>
          <cell r="L595">
            <v>0</v>
          </cell>
        </row>
        <row r="596">
          <cell r="F596">
            <v>228149</v>
          </cell>
          <cell r="K596">
            <v>0</v>
          </cell>
          <cell r="L596">
            <v>0</v>
          </cell>
        </row>
        <row r="597">
          <cell r="F597">
            <v>174844</v>
          </cell>
          <cell r="K597">
            <v>0</v>
          </cell>
          <cell r="L597">
            <v>0</v>
          </cell>
        </row>
        <row r="598">
          <cell r="F598">
            <v>137476</v>
          </cell>
          <cell r="K598">
            <v>0</v>
          </cell>
          <cell r="L598">
            <v>0</v>
          </cell>
        </row>
        <row r="599">
          <cell r="F599">
            <v>243744</v>
          </cell>
          <cell r="K599">
            <v>48</v>
          </cell>
          <cell r="L599">
            <v>0</v>
          </cell>
        </row>
        <row r="600">
          <cell r="F600" t="e">
            <v>#N/A</v>
          </cell>
          <cell r="K600">
            <v>0</v>
          </cell>
          <cell r="L600">
            <v>316</v>
          </cell>
        </row>
        <row r="601">
          <cell r="F601" t="e">
            <v>#N/A</v>
          </cell>
          <cell r="K601">
            <v>1</v>
          </cell>
          <cell r="L601">
            <v>0</v>
          </cell>
        </row>
        <row r="602">
          <cell r="F602" t="e">
            <v>#N/A</v>
          </cell>
          <cell r="K602">
            <v>0</v>
          </cell>
          <cell r="L602">
            <v>0</v>
          </cell>
        </row>
        <row r="603">
          <cell r="F603" t="e">
            <v>#N/A</v>
          </cell>
          <cell r="K603">
            <v>0</v>
          </cell>
          <cell r="L603">
            <v>0</v>
          </cell>
        </row>
        <row r="604">
          <cell r="F604" t="e">
            <v>#N/A</v>
          </cell>
          <cell r="K604">
            <v>0</v>
          </cell>
          <cell r="L604">
            <v>0</v>
          </cell>
        </row>
        <row r="605">
          <cell r="F605" t="e">
            <v>#N/A</v>
          </cell>
          <cell r="K605">
            <v>1</v>
          </cell>
          <cell r="L605">
            <v>0</v>
          </cell>
        </row>
        <row r="606">
          <cell r="F606" t="e">
            <v>#N/A</v>
          </cell>
          <cell r="K606">
            <v>1</v>
          </cell>
          <cell r="L606">
            <v>0</v>
          </cell>
        </row>
        <row r="607">
          <cell r="F607" t="e">
            <v>#N/A</v>
          </cell>
          <cell r="K607">
            <v>1</v>
          </cell>
          <cell r="L607">
            <v>0</v>
          </cell>
        </row>
        <row r="608">
          <cell r="F608" t="e">
            <v>#N/A</v>
          </cell>
          <cell r="K608">
            <v>0</v>
          </cell>
          <cell r="L608">
            <v>0</v>
          </cell>
        </row>
        <row r="609">
          <cell r="F609" t="e">
            <v>#N/A</v>
          </cell>
          <cell r="K609">
            <v>0</v>
          </cell>
          <cell r="L609">
            <v>0</v>
          </cell>
        </row>
        <row r="610">
          <cell r="F610" t="e">
            <v>#N/A</v>
          </cell>
          <cell r="K610">
            <v>0</v>
          </cell>
          <cell r="L610">
            <v>0</v>
          </cell>
        </row>
        <row r="611">
          <cell r="F611" t="e">
            <v>#N/A</v>
          </cell>
          <cell r="K611">
            <v>0</v>
          </cell>
          <cell r="L611">
            <v>0</v>
          </cell>
        </row>
        <row r="612">
          <cell r="F612">
            <v>196255</v>
          </cell>
          <cell r="K612">
            <v>1</v>
          </cell>
          <cell r="L612">
            <v>0</v>
          </cell>
        </row>
        <row r="613">
          <cell r="F613" t="e">
            <v>#N/A</v>
          </cell>
          <cell r="K613">
            <v>0</v>
          </cell>
          <cell r="L613">
            <v>0</v>
          </cell>
        </row>
        <row r="614">
          <cell r="F614" t="e">
            <v>#N/A</v>
          </cell>
          <cell r="K614">
            <v>3</v>
          </cell>
          <cell r="L614">
            <v>0</v>
          </cell>
        </row>
        <row r="615">
          <cell r="F615" t="e">
            <v>#N/A</v>
          </cell>
          <cell r="K615" t="e">
            <v>#N/A</v>
          </cell>
          <cell r="L615">
            <v>0</v>
          </cell>
        </row>
        <row r="616">
          <cell r="F616" t="e">
            <v>#N/A</v>
          </cell>
          <cell r="K616" t="e">
            <v>#N/A</v>
          </cell>
          <cell r="L616">
            <v>0</v>
          </cell>
        </row>
        <row r="617">
          <cell r="F617" t="e">
            <v>#N/A</v>
          </cell>
          <cell r="K617">
            <v>2</v>
          </cell>
          <cell r="L617">
            <v>0</v>
          </cell>
        </row>
        <row r="618">
          <cell r="F618">
            <v>196307</v>
          </cell>
          <cell r="K618">
            <v>0</v>
          </cell>
          <cell r="L618">
            <v>0</v>
          </cell>
        </row>
        <row r="619">
          <cell r="F619">
            <v>228431</v>
          </cell>
          <cell r="K619">
            <v>0</v>
          </cell>
          <cell r="L619">
            <v>0</v>
          </cell>
        </row>
        <row r="620">
          <cell r="F620">
            <v>137546</v>
          </cell>
          <cell r="K620">
            <v>1</v>
          </cell>
          <cell r="L620">
            <v>0</v>
          </cell>
        </row>
        <row r="621">
          <cell r="F621">
            <v>186867</v>
          </cell>
          <cell r="K621">
            <v>0</v>
          </cell>
          <cell r="L621">
            <v>0</v>
          </cell>
        </row>
        <row r="622">
          <cell r="F622" t="e">
            <v>#N/A</v>
          </cell>
          <cell r="K622" t="e">
            <v>#N/A</v>
          </cell>
          <cell r="L622">
            <v>2</v>
          </cell>
        </row>
        <row r="623">
          <cell r="F623">
            <v>196097</v>
          </cell>
          <cell r="K623">
            <v>11</v>
          </cell>
          <cell r="L623">
            <v>15</v>
          </cell>
        </row>
        <row r="624">
          <cell r="F624">
            <v>168005</v>
          </cell>
          <cell r="K624">
            <v>1</v>
          </cell>
          <cell r="L624">
            <v>0</v>
          </cell>
        </row>
        <row r="625">
          <cell r="F625">
            <v>228501</v>
          </cell>
          <cell r="K625">
            <v>0</v>
          </cell>
          <cell r="L625">
            <v>0</v>
          </cell>
        </row>
        <row r="626">
          <cell r="F626">
            <v>216278</v>
          </cell>
          <cell r="K626">
            <v>0</v>
          </cell>
          <cell r="L626">
            <v>0</v>
          </cell>
        </row>
        <row r="627">
          <cell r="F627">
            <v>216287</v>
          </cell>
          <cell r="K627">
            <v>2</v>
          </cell>
          <cell r="L627">
            <v>0</v>
          </cell>
        </row>
        <row r="628">
          <cell r="F628">
            <v>233718</v>
          </cell>
          <cell r="K628">
            <v>0</v>
          </cell>
          <cell r="L628">
            <v>0</v>
          </cell>
        </row>
        <row r="629">
          <cell r="F629">
            <v>196413</v>
          </cell>
          <cell r="K629">
            <v>5</v>
          </cell>
          <cell r="L629">
            <v>3</v>
          </cell>
        </row>
        <row r="630">
          <cell r="F630">
            <v>228529</v>
          </cell>
          <cell r="K630">
            <v>0</v>
          </cell>
          <cell r="L630">
            <v>0</v>
          </cell>
        </row>
        <row r="631">
          <cell r="F631">
            <v>152530</v>
          </cell>
          <cell r="K631">
            <v>1</v>
          </cell>
          <cell r="L631">
            <v>0</v>
          </cell>
        </row>
        <row r="632">
          <cell r="F632">
            <v>196468</v>
          </cell>
          <cell r="K632">
            <v>0</v>
          </cell>
          <cell r="L632">
            <v>1</v>
          </cell>
        </row>
        <row r="633">
          <cell r="F633">
            <v>216339</v>
          </cell>
          <cell r="K633">
            <v>8</v>
          </cell>
          <cell r="L633">
            <v>3</v>
          </cell>
        </row>
        <row r="634">
          <cell r="F634">
            <v>221838</v>
          </cell>
          <cell r="K634">
            <v>1</v>
          </cell>
          <cell r="L634">
            <v>0</v>
          </cell>
        </row>
        <row r="635">
          <cell r="F635">
            <v>221847</v>
          </cell>
          <cell r="K635">
            <v>0</v>
          </cell>
          <cell r="L635">
            <v>0</v>
          </cell>
        </row>
        <row r="636">
          <cell r="F636" t="e">
            <v>#N/A</v>
          </cell>
          <cell r="K636">
            <v>0</v>
          </cell>
          <cell r="L636">
            <v>3</v>
          </cell>
        </row>
        <row r="637">
          <cell r="F637">
            <v>226152</v>
          </cell>
          <cell r="K637">
            <v>0</v>
          </cell>
          <cell r="L637">
            <v>0</v>
          </cell>
        </row>
        <row r="638">
          <cell r="F638">
            <v>228723</v>
          </cell>
          <cell r="K638">
            <v>18</v>
          </cell>
          <cell r="L638">
            <v>24</v>
          </cell>
        </row>
        <row r="639">
          <cell r="F639">
            <v>224554</v>
          </cell>
          <cell r="K639">
            <v>1</v>
          </cell>
          <cell r="L639">
            <v>0</v>
          </cell>
        </row>
        <row r="640">
          <cell r="F640">
            <v>224147</v>
          </cell>
          <cell r="K640">
            <v>0</v>
          </cell>
          <cell r="L640">
            <v>0</v>
          </cell>
        </row>
        <row r="641">
          <cell r="F641" t="e">
            <v>#N/A</v>
          </cell>
          <cell r="K641">
            <v>0</v>
          </cell>
          <cell r="L641">
            <v>0</v>
          </cell>
        </row>
        <row r="642">
          <cell r="F642">
            <v>228705</v>
          </cell>
          <cell r="K642">
            <v>0</v>
          </cell>
          <cell r="L642">
            <v>0</v>
          </cell>
        </row>
        <row r="643">
          <cell r="F643">
            <v>224545</v>
          </cell>
          <cell r="K643">
            <v>0</v>
          </cell>
          <cell r="L643">
            <v>0</v>
          </cell>
        </row>
        <row r="644">
          <cell r="F644">
            <v>228875</v>
          </cell>
          <cell r="K644">
            <v>1</v>
          </cell>
          <cell r="L644">
            <v>0</v>
          </cell>
        </row>
        <row r="645">
          <cell r="F645">
            <v>229063</v>
          </cell>
          <cell r="K645">
            <v>0</v>
          </cell>
          <cell r="L645">
            <v>0</v>
          </cell>
        </row>
        <row r="646">
          <cell r="F646" t="e">
            <v>#N/A</v>
          </cell>
          <cell r="K646">
            <v>3</v>
          </cell>
          <cell r="L646">
            <v>0</v>
          </cell>
        </row>
        <row r="647">
          <cell r="F647">
            <v>229115</v>
          </cell>
          <cell r="K647">
            <v>12</v>
          </cell>
          <cell r="L647">
            <v>4</v>
          </cell>
        </row>
        <row r="648">
          <cell r="F648">
            <v>229337</v>
          </cell>
          <cell r="K648">
            <v>0</v>
          </cell>
          <cell r="L648">
            <v>0</v>
          </cell>
        </row>
        <row r="649">
          <cell r="F649">
            <v>229179</v>
          </cell>
          <cell r="K649">
            <v>0</v>
          </cell>
          <cell r="L649">
            <v>0</v>
          </cell>
        </row>
        <row r="650">
          <cell r="F650">
            <v>216366</v>
          </cell>
          <cell r="K650">
            <v>1</v>
          </cell>
          <cell r="L650">
            <v>3</v>
          </cell>
        </row>
        <row r="651">
          <cell r="F651">
            <v>176406</v>
          </cell>
          <cell r="K651">
            <v>0</v>
          </cell>
          <cell r="L651">
            <v>0</v>
          </cell>
        </row>
        <row r="652">
          <cell r="F652">
            <v>196592</v>
          </cell>
          <cell r="K652">
            <v>0</v>
          </cell>
          <cell r="L652">
            <v>0</v>
          </cell>
        </row>
        <row r="653">
          <cell r="F653" t="e">
            <v>#N/A</v>
          </cell>
          <cell r="K653" t="e">
            <v>#N/A</v>
          </cell>
          <cell r="L653">
            <v>0</v>
          </cell>
        </row>
        <row r="654">
          <cell r="F654">
            <v>164076</v>
          </cell>
          <cell r="K654">
            <v>2</v>
          </cell>
          <cell r="L654">
            <v>0</v>
          </cell>
        </row>
        <row r="655">
          <cell r="F655">
            <v>445054</v>
          </cell>
          <cell r="K655">
            <v>1</v>
          </cell>
          <cell r="L655">
            <v>0</v>
          </cell>
        </row>
        <row r="656">
          <cell r="F656" t="e">
            <v>#N/A</v>
          </cell>
          <cell r="K656">
            <v>1</v>
          </cell>
          <cell r="L656">
            <v>0</v>
          </cell>
        </row>
        <row r="657">
          <cell r="F657">
            <v>229267</v>
          </cell>
          <cell r="K657">
            <v>1</v>
          </cell>
          <cell r="L657">
            <v>0</v>
          </cell>
        </row>
        <row r="658">
          <cell r="F658">
            <v>102368</v>
          </cell>
          <cell r="K658">
            <v>1</v>
          </cell>
          <cell r="L658">
            <v>0</v>
          </cell>
        </row>
        <row r="659">
          <cell r="F659">
            <v>178615</v>
          </cell>
          <cell r="K659">
            <v>0</v>
          </cell>
          <cell r="L659">
            <v>0</v>
          </cell>
        </row>
        <row r="660">
          <cell r="F660">
            <v>168148</v>
          </cell>
          <cell r="K660">
            <v>8</v>
          </cell>
          <cell r="L660">
            <v>11</v>
          </cell>
        </row>
        <row r="661">
          <cell r="F661">
            <v>160755</v>
          </cell>
          <cell r="K661">
            <v>3</v>
          </cell>
          <cell r="L661">
            <v>1</v>
          </cell>
        </row>
        <row r="662">
          <cell r="F662">
            <v>102377</v>
          </cell>
          <cell r="K662">
            <v>0</v>
          </cell>
          <cell r="L662">
            <v>0</v>
          </cell>
        </row>
        <row r="663">
          <cell r="F663" t="e">
            <v>#N/A</v>
          </cell>
          <cell r="K663">
            <v>0</v>
          </cell>
          <cell r="L663">
            <v>0</v>
          </cell>
        </row>
        <row r="664">
          <cell r="F664" t="e">
            <v>#N/A</v>
          </cell>
          <cell r="K664">
            <v>0</v>
          </cell>
          <cell r="L664">
            <v>0</v>
          </cell>
        </row>
        <row r="665">
          <cell r="F665" t="e">
            <v>#N/A</v>
          </cell>
          <cell r="K665">
            <v>0</v>
          </cell>
          <cell r="L665">
            <v>1</v>
          </cell>
        </row>
        <row r="666">
          <cell r="F666" t="e">
            <v>#N/A</v>
          </cell>
          <cell r="K666">
            <v>0</v>
          </cell>
          <cell r="L666">
            <v>0</v>
          </cell>
        </row>
        <row r="667">
          <cell r="F667" t="e">
            <v>#N/A</v>
          </cell>
          <cell r="K667">
            <v>2</v>
          </cell>
          <cell r="L667">
            <v>4</v>
          </cell>
        </row>
        <row r="668">
          <cell r="F668" t="e">
            <v>#N/A</v>
          </cell>
          <cell r="K668">
            <v>1</v>
          </cell>
          <cell r="L668">
            <v>0</v>
          </cell>
        </row>
        <row r="669">
          <cell r="F669">
            <v>161572</v>
          </cell>
          <cell r="K669">
            <v>0</v>
          </cell>
          <cell r="L669">
            <v>0</v>
          </cell>
        </row>
        <row r="670">
          <cell r="F670">
            <v>243568</v>
          </cell>
          <cell r="K670">
            <v>0</v>
          </cell>
          <cell r="L670">
            <v>0</v>
          </cell>
        </row>
        <row r="671">
          <cell r="F671">
            <v>243346</v>
          </cell>
          <cell r="K671">
            <v>0</v>
          </cell>
          <cell r="L671">
            <v>0</v>
          </cell>
        </row>
        <row r="672">
          <cell r="F672">
            <v>243601</v>
          </cell>
          <cell r="K672">
            <v>0</v>
          </cell>
          <cell r="L672">
            <v>0</v>
          </cell>
        </row>
        <row r="673">
          <cell r="F673">
            <v>241739</v>
          </cell>
          <cell r="K673">
            <v>0</v>
          </cell>
          <cell r="L673">
            <v>0</v>
          </cell>
        </row>
        <row r="674">
          <cell r="F674">
            <v>243577</v>
          </cell>
          <cell r="K674">
            <v>0</v>
          </cell>
          <cell r="L674">
            <v>0</v>
          </cell>
        </row>
        <row r="675">
          <cell r="F675" t="e">
            <v>#N/A</v>
          </cell>
          <cell r="K675">
            <v>2</v>
          </cell>
          <cell r="L675">
            <v>2</v>
          </cell>
        </row>
        <row r="676">
          <cell r="F676">
            <v>196088</v>
          </cell>
          <cell r="K676">
            <v>13</v>
          </cell>
          <cell r="L676">
            <v>7</v>
          </cell>
        </row>
        <row r="677">
          <cell r="F677" t="e">
            <v>#N/A</v>
          </cell>
          <cell r="K677">
            <v>2</v>
          </cell>
          <cell r="L677">
            <v>1</v>
          </cell>
        </row>
        <row r="678">
          <cell r="F678">
            <v>100663</v>
          </cell>
          <cell r="K678">
            <v>1</v>
          </cell>
          <cell r="L678">
            <v>8</v>
          </cell>
        </row>
        <row r="679">
          <cell r="F679">
            <v>100706</v>
          </cell>
          <cell r="K679">
            <v>1</v>
          </cell>
          <cell r="L679">
            <v>0</v>
          </cell>
        </row>
        <row r="680">
          <cell r="F680">
            <v>100751</v>
          </cell>
          <cell r="K680">
            <v>4</v>
          </cell>
          <cell r="L680">
            <v>0</v>
          </cell>
        </row>
        <row r="681">
          <cell r="F681">
            <v>102553</v>
          </cell>
          <cell r="K681">
            <v>0</v>
          </cell>
          <cell r="L681">
            <v>0</v>
          </cell>
        </row>
        <row r="682">
          <cell r="F682">
            <v>102614</v>
          </cell>
          <cell r="K682">
            <v>3</v>
          </cell>
          <cell r="L682">
            <v>1</v>
          </cell>
        </row>
        <row r="683">
          <cell r="F683">
            <v>102632</v>
          </cell>
          <cell r="K683">
            <v>0</v>
          </cell>
          <cell r="L683">
            <v>0</v>
          </cell>
        </row>
        <row r="684">
          <cell r="F684">
            <v>104179</v>
          </cell>
          <cell r="K684">
            <v>12</v>
          </cell>
          <cell r="L684">
            <v>30</v>
          </cell>
        </row>
        <row r="685">
          <cell r="F685">
            <v>106397</v>
          </cell>
          <cell r="K685">
            <v>5</v>
          </cell>
          <cell r="L685">
            <v>3</v>
          </cell>
        </row>
        <row r="686">
          <cell r="F686">
            <v>106245</v>
          </cell>
          <cell r="K686">
            <v>1</v>
          </cell>
          <cell r="L686">
            <v>1</v>
          </cell>
        </row>
        <row r="687">
          <cell r="F687">
            <v>106485</v>
          </cell>
          <cell r="K687">
            <v>0</v>
          </cell>
          <cell r="L687">
            <v>0</v>
          </cell>
        </row>
        <row r="688">
          <cell r="F688">
            <v>106412</v>
          </cell>
          <cell r="K688">
            <v>0</v>
          </cell>
          <cell r="L688">
            <v>0</v>
          </cell>
        </row>
        <row r="689">
          <cell r="F689">
            <v>106263</v>
          </cell>
          <cell r="K689">
            <v>1</v>
          </cell>
          <cell r="L689">
            <v>1</v>
          </cell>
        </row>
        <row r="690">
          <cell r="F690">
            <v>161873</v>
          </cell>
          <cell r="K690">
            <v>0</v>
          </cell>
          <cell r="L690">
            <v>0</v>
          </cell>
        </row>
        <row r="691">
          <cell r="F691">
            <v>128744</v>
          </cell>
          <cell r="K691">
            <v>1</v>
          </cell>
          <cell r="L691">
            <v>0</v>
          </cell>
        </row>
        <row r="692">
          <cell r="F692">
            <v>110635</v>
          </cell>
          <cell r="K692">
            <v>32</v>
          </cell>
          <cell r="L692">
            <v>230</v>
          </cell>
        </row>
        <row r="693">
          <cell r="F693">
            <v>110644</v>
          </cell>
          <cell r="K693">
            <v>14</v>
          </cell>
          <cell r="L693">
            <v>46</v>
          </cell>
        </row>
        <row r="694">
          <cell r="F694">
            <v>110653</v>
          </cell>
          <cell r="K694">
            <v>15</v>
          </cell>
          <cell r="L694">
            <v>30</v>
          </cell>
        </row>
        <row r="695">
          <cell r="F695">
            <v>110662</v>
          </cell>
          <cell r="K695">
            <v>33</v>
          </cell>
          <cell r="L695">
            <v>100</v>
          </cell>
        </row>
        <row r="696">
          <cell r="F696">
            <v>445188</v>
          </cell>
          <cell r="K696">
            <v>2</v>
          </cell>
          <cell r="L696">
            <v>0</v>
          </cell>
        </row>
        <row r="697">
          <cell r="F697">
            <v>110671</v>
          </cell>
          <cell r="K697">
            <v>9</v>
          </cell>
          <cell r="L697">
            <v>8</v>
          </cell>
        </row>
        <row r="698">
          <cell r="F698">
            <v>110680</v>
          </cell>
          <cell r="K698">
            <v>35</v>
          </cell>
          <cell r="L698">
            <v>118</v>
          </cell>
        </row>
        <row r="699">
          <cell r="F699">
            <v>110699</v>
          </cell>
          <cell r="K699">
            <v>40</v>
          </cell>
          <cell r="L699">
            <v>132</v>
          </cell>
        </row>
        <row r="700">
          <cell r="F700">
            <v>110705</v>
          </cell>
          <cell r="K700">
            <v>11</v>
          </cell>
          <cell r="L700">
            <v>58</v>
          </cell>
        </row>
        <row r="701">
          <cell r="F701">
            <v>110714</v>
          </cell>
          <cell r="K701">
            <v>4</v>
          </cell>
          <cell r="L701">
            <v>11</v>
          </cell>
        </row>
        <row r="702">
          <cell r="F702" t="e">
            <v>#N/A</v>
          </cell>
          <cell r="K702">
            <v>0</v>
          </cell>
          <cell r="L702">
            <v>1</v>
          </cell>
        </row>
        <row r="703">
          <cell r="F703">
            <v>106704</v>
          </cell>
          <cell r="K703">
            <v>0</v>
          </cell>
          <cell r="L703">
            <v>0</v>
          </cell>
        </row>
        <row r="704">
          <cell r="F704">
            <v>132903</v>
          </cell>
          <cell r="K704">
            <v>6</v>
          </cell>
          <cell r="L704">
            <v>1</v>
          </cell>
        </row>
        <row r="705">
          <cell r="F705">
            <v>176965</v>
          </cell>
          <cell r="K705">
            <v>0</v>
          </cell>
          <cell r="L705">
            <v>0</v>
          </cell>
        </row>
        <row r="706">
          <cell r="F706">
            <v>206941</v>
          </cell>
          <cell r="K706">
            <v>1</v>
          </cell>
          <cell r="L706">
            <v>0</v>
          </cell>
        </row>
        <row r="707">
          <cell r="F707">
            <v>144050</v>
          </cell>
          <cell r="K707">
            <v>24</v>
          </cell>
          <cell r="L707">
            <v>67</v>
          </cell>
        </row>
        <row r="708">
          <cell r="F708">
            <v>201885</v>
          </cell>
          <cell r="K708">
            <v>11</v>
          </cell>
          <cell r="L708">
            <v>8</v>
          </cell>
        </row>
        <row r="709">
          <cell r="F709">
            <v>126614</v>
          </cell>
          <cell r="K709">
            <v>19</v>
          </cell>
          <cell r="L709">
            <v>30</v>
          </cell>
        </row>
        <row r="710">
          <cell r="F710">
            <v>126580</v>
          </cell>
          <cell r="K710">
            <v>0</v>
          </cell>
          <cell r="L710">
            <v>0</v>
          </cell>
        </row>
        <row r="711">
          <cell r="F711">
            <v>126562</v>
          </cell>
          <cell r="K711">
            <v>6</v>
          </cell>
          <cell r="L711">
            <v>15</v>
          </cell>
        </row>
        <row r="712">
          <cell r="F712" t="e">
            <v>#N/A</v>
          </cell>
          <cell r="K712">
            <v>3</v>
          </cell>
          <cell r="L712">
            <v>4</v>
          </cell>
        </row>
        <row r="713">
          <cell r="F713">
            <v>129020</v>
          </cell>
          <cell r="K713">
            <v>8</v>
          </cell>
          <cell r="L713">
            <v>1</v>
          </cell>
        </row>
        <row r="714">
          <cell r="F714">
            <v>224323</v>
          </cell>
          <cell r="K714">
            <v>0</v>
          </cell>
          <cell r="L714">
            <v>0</v>
          </cell>
        </row>
        <row r="715">
          <cell r="F715">
            <v>202480</v>
          </cell>
          <cell r="K715">
            <v>0</v>
          </cell>
          <cell r="L715">
            <v>0</v>
          </cell>
        </row>
        <row r="716">
          <cell r="F716">
            <v>130943</v>
          </cell>
          <cell r="K716">
            <v>6</v>
          </cell>
          <cell r="L716">
            <v>7</v>
          </cell>
        </row>
        <row r="717">
          <cell r="F717">
            <v>127060</v>
          </cell>
          <cell r="K717">
            <v>2</v>
          </cell>
          <cell r="L717">
            <v>0</v>
          </cell>
        </row>
        <row r="718">
          <cell r="F718">
            <v>169716</v>
          </cell>
          <cell r="K718">
            <v>1</v>
          </cell>
          <cell r="L718">
            <v>0</v>
          </cell>
        </row>
        <row r="719">
          <cell r="F719">
            <v>150534</v>
          </cell>
          <cell r="K719">
            <v>1</v>
          </cell>
          <cell r="L719">
            <v>0</v>
          </cell>
        </row>
        <row r="720">
          <cell r="F720">
            <v>134130</v>
          </cell>
          <cell r="K720">
            <v>15</v>
          </cell>
          <cell r="L720">
            <v>25</v>
          </cell>
        </row>
        <row r="721">
          <cell r="F721">
            <v>139959</v>
          </cell>
          <cell r="K721">
            <v>8</v>
          </cell>
          <cell r="L721">
            <v>6</v>
          </cell>
        </row>
        <row r="722">
          <cell r="F722">
            <v>240754</v>
          </cell>
          <cell r="K722">
            <v>0</v>
          </cell>
          <cell r="L722">
            <v>0</v>
          </cell>
        </row>
        <row r="723">
          <cell r="F723">
            <v>129525</v>
          </cell>
          <cell r="K723">
            <v>0</v>
          </cell>
          <cell r="L723">
            <v>0</v>
          </cell>
        </row>
        <row r="724">
          <cell r="F724">
            <v>141565</v>
          </cell>
          <cell r="K724">
            <v>1</v>
          </cell>
          <cell r="L724">
            <v>0</v>
          </cell>
        </row>
        <row r="725">
          <cell r="F725">
            <v>141574</v>
          </cell>
          <cell r="K725">
            <v>11</v>
          </cell>
          <cell r="L725">
            <v>8</v>
          </cell>
        </row>
        <row r="726">
          <cell r="F726">
            <v>141981</v>
          </cell>
          <cell r="K726">
            <v>0</v>
          </cell>
          <cell r="L726">
            <v>0</v>
          </cell>
        </row>
        <row r="727">
          <cell r="F727">
            <v>225414</v>
          </cell>
          <cell r="K727">
            <v>0</v>
          </cell>
          <cell r="L727">
            <v>0</v>
          </cell>
        </row>
        <row r="728">
          <cell r="F728">
            <v>225432</v>
          </cell>
          <cell r="K728">
            <v>0</v>
          </cell>
          <cell r="L728">
            <v>0</v>
          </cell>
        </row>
        <row r="729">
          <cell r="F729" t="e">
            <v>#N/A</v>
          </cell>
          <cell r="K729">
            <v>5</v>
          </cell>
          <cell r="L729">
            <v>9</v>
          </cell>
        </row>
        <row r="730">
          <cell r="F730">
            <v>142285</v>
          </cell>
          <cell r="K730">
            <v>4</v>
          </cell>
          <cell r="L730">
            <v>0</v>
          </cell>
        </row>
        <row r="731">
          <cell r="F731">
            <v>145600</v>
          </cell>
          <cell r="K731">
            <v>8</v>
          </cell>
          <cell r="L731">
            <v>7</v>
          </cell>
        </row>
        <row r="732">
          <cell r="F732">
            <v>148654</v>
          </cell>
          <cell r="K732">
            <v>0</v>
          </cell>
          <cell r="L732">
            <v>0</v>
          </cell>
        </row>
        <row r="733">
          <cell r="F733">
            <v>145637</v>
          </cell>
          <cell r="K733">
            <v>29</v>
          </cell>
          <cell r="L733">
            <v>55</v>
          </cell>
        </row>
        <row r="734">
          <cell r="F734">
            <v>153658</v>
          </cell>
          <cell r="K734">
            <v>12</v>
          </cell>
          <cell r="L734">
            <v>22</v>
          </cell>
        </row>
        <row r="735">
          <cell r="F735">
            <v>155317</v>
          </cell>
          <cell r="K735">
            <v>8</v>
          </cell>
          <cell r="L735">
            <v>5</v>
          </cell>
        </row>
        <row r="736">
          <cell r="F736" t="e">
            <v>#N/A</v>
          </cell>
          <cell r="K736">
            <v>2</v>
          </cell>
          <cell r="L736">
            <v>3</v>
          </cell>
        </row>
        <row r="737">
          <cell r="F737">
            <v>157085</v>
          </cell>
          <cell r="K737">
            <v>12</v>
          </cell>
          <cell r="L737">
            <v>3</v>
          </cell>
        </row>
        <row r="738">
          <cell r="F738">
            <v>160658</v>
          </cell>
          <cell r="K738">
            <v>0</v>
          </cell>
          <cell r="L738">
            <v>0</v>
          </cell>
        </row>
        <row r="739">
          <cell r="F739">
            <v>159993</v>
          </cell>
          <cell r="K739">
            <v>0</v>
          </cell>
          <cell r="L739">
            <v>0</v>
          </cell>
        </row>
        <row r="740">
          <cell r="F740">
            <v>157289</v>
          </cell>
          <cell r="K740">
            <v>5</v>
          </cell>
          <cell r="L740">
            <v>2</v>
          </cell>
        </row>
        <row r="741">
          <cell r="F741">
            <v>161244</v>
          </cell>
          <cell r="K741">
            <v>0</v>
          </cell>
          <cell r="L741">
            <v>0</v>
          </cell>
        </row>
        <row r="742">
          <cell r="F742">
            <v>161253</v>
          </cell>
          <cell r="K742">
            <v>2</v>
          </cell>
          <cell r="L742">
            <v>1</v>
          </cell>
        </row>
        <row r="743">
          <cell r="F743">
            <v>232681</v>
          </cell>
          <cell r="K743">
            <v>0</v>
          </cell>
          <cell r="L743">
            <v>0</v>
          </cell>
        </row>
        <row r="744">
          <cell r="F744">
            <v>163259</v>
          </cell>
          <cell r="K744">
            <v>6</v>
          </cell>
          <cell r="L744">
            <v>9</v>
          </cell>
        </row>
        <row r="745">
          <cell r="F745">
            <v>163268</v>
          </cell>
          <cell r="K745">
            <v>3</v>
          </cell>
          <cell r="L745">
            <v>0</v>
          </cell>
        </row>
        <row r="746">
          <cell r="F746">
            <v>163286</v>
          </cell>
          <cell r="K746">
            <v>11</v>
          </cell>
          <cell r="L746">
            <v>30</v>
          </cell>
        </row>
        <row r="747">
          <cell r="F747">
            <v>163338</v>
          </cell>
          <cell r="K747">
            <v>0</v>
          </cell>
          <cell r="L747">
            <v>0</v>
          </cell>
        </row>
        <row r="748">
          <cell r="F748" t="e">
            <v>#N/A</v>
          </cell>
          <cell r="K748">
            <v>0</v>
          </cell>
          <cell r="L748">
            <v>0</v>
          </cell>
        </row>
        <row r="749">
          <cell r="F749" t="e">
            <v>#N/A</v>
          </cell>
          <cell r="K749">
            <v>0</v>
          </cell>
          <cell r="L749">
            <v>0</v>
          </cell>
        </row>
        <row r="750">
          <cell r="F750">
            <v>166629</v>
          </cell>
          <cell r="K750">
            <v>12</v>
          </cell>
          <cell r="L750">
            <v>7</v>
          </cell>
        </row>
        <row r="751">
          <cell r="F751">
            <v>166638</v>
          </cell>
          <cell r="K751">
            <v>4</v>
          </cell>
          <cell r="L751">
            <v>1</v>
          </cell>
        </row>
        <row r="752">
          <cell r="F752">
            <v>166665</v>
          </cell>
          <cell r="K752">
            <v>0</v>
          </cell>
          <cell r="L752">
            <v>0</v>
          </cell>
        </row>
        <row r="753">
          <cell r="F753">
            <v>167987</v>
          </cell>
          <cell r="K753">
            <v>1</v>
          </cell>
          <cell r="L753">
            <v>0</v>
          </cell>
        </row>
        <row r="754">
          <cell r="F754">
            <v>166513</v>
          </cell>
          <cell r="K754">
            <v>2</v>
          </cell>
          <cell r="L754">
            <v>0</v>
          </cell>
        </row>
        <row r="755">
          <cell r="F755" t="e">
            <v>#N/A</v>
          </cell>
          <cell r="K755">
            <v>13</v>
          </cell>
          <cell r="L755">
            <v>6</v>
          </cell>
        </row>
        <row r="756">
          <cell r="F756" t="e">
            <v>#N/A</v>
          </cell>
          <cell r="K756">
            <v>2</v>
          </cell>
          <cell r="L756">
            <v>2</v>
          </cell>
        </row>
        <row r="757">
          <cell r="F757">
            <v>220862</v>
          </cell>
          <cell r="K757">
            <v>0</v>
          </cell>
          <cell r="L757">
            <v>0</v>
          </cell>
        </row>
        <row r="758">
          <cell r="F758">
            <v>135726</v>
          </cell>
          <cell r="K758">
            <v>7</v>
          </cell>
          <cell r="L758">
            <v>10</v>
          </cell>
        </row>
        <row r="759">
          <cell r="F759">
            <v>170976</v>
          </cell>
          <cell r="K759">
            <v>50</v>
          </cell>
          <cell r="L759">
            <v>106</v>
          </cell>
        </row>
        <row r="760">
          <cell r="F760">
            <v>171137</v>
          </cell>
          <cell r="K760">
            <v>0</v>
          </cell>
          <cell r="L760">
            <v>0</v>
          </cell>
        </row>
        <row r="761">
          <cell r="F761">
            <v>171146</v>
          </cell>
          <cell r="K761">
            <v>0</v>
          </cell>
          <cell r="L761">
            <v>0</v>
          </cell>
        </row>
        <row r="762">
          <cell r="F762">
            <v>174075</v>
          </cell>
          <cell r="K762">
            <v>0</v>
          </cell>
          <cell r="L762">
            <v>0</v>
          </cell>
        </row>
        <row r="763">
          <cell r="F763">
            <v>174233</v>
          </cell>
          <cell r="K763">
            <v>0</v>
          </cell>
          <cell r="L763">
            <v>0</v>
          </cell>
        </row>
        <row r="764">
          <cell r="F764">
            <v>174251</v>
          </cell>
          <cell r="K764">
            <v>1</v>
          </cell>
          <cell r="L764">
            <v>0</v>
          </cell>
        </row>
        <row r="765">
          <cell r="F765">
            <v>456959</v>
          </cell>
          <cell r="K765">
            <v>0</v>
          </cell>
          <cell r="L765">
            <v>0</v>
          </cell>
        </row>
        <row r="766">
          <cell r="F766">
            <v>174066</v>
          </cell>
          <cell r="K766">
            <v>32</v>
          </cell>
          <cell r="L766">
            <v>40</v>
          </cell>
        </row>
        <row r="767">
          <cell r="F767">
            <v>176017</v>
          </cell>
          <cell r="K767">
            <v>1</v>
          </cell>
          <cell r="L767">
            <v>0</v>
          </cell>
        </row>
        <row r="768">
          <cell r="F768" t="e">
            <v>#N/A</v>
          </cell>
          <cell r="K768">
            <v>1</v>
          </cell>
          <cell r="L768">
            <v>0</v>
          </cell>
        </row>
        <row r="769">
          <cell r="F769">
            <v>178396</v>
          </cell>
          <cell r="K769">
            <v>6</v>
          </cell>
          <cell r="L769">
            <v>8</v>
          </cell>
        </row>
        <row r="770">
          <cell r="F770">
            <v>178402</v>
          </cell>
          <cell r="K770">
            <v>1</v>
          </cell>
          <cell r="L770">
            <v>0</v>
          </cell>
        </row>
        <row r="771">
          <cell r="F771">
            <v>178420</v>
          </cell>
          <cell r="K771">
            <v>2</v>
          </cell>
          <cell r="L771">
            <v>1</v>
          </cell>
        </row>
        <row r="772">
          <cell r="F772" t="e">
            <v>#N/A</v>
          </cell>
          <cell r="K772">
            <v>1</v>
          </cell>
          <cell r="L772">
            <v>0</v>
          </cell>
        </row>
        <row r="773">
          <cell r="F773">
            <v>180692</v>
          </cell>
          <cell r="K773">
            <v>0</v>
          </cell>
          <cell r="L773">
            <v>0</v>
          </cell>
        </row>
        <row r="774">
          <cell r="F774">
            <v>181215</v>
          </cell>
          <cell r="K774">
            <v>0</v>
          </cell>
          <cell r="L774">
            <v>0</v>
          </cell>
        </row>
        <row r="775">
          <cell r="F775">
            <v>181464</v>
          </cell>
          <cell r="K775">
            <v>9</v>
          </cell>
          <cell r="L775">
            <v>2</v>
          </cell>
        </row>
        <row r="776">
          <cell r="F776">
            <v>181394</v>
          </cell>
          <cell r="K776">
            <v>0</v>
          </cell>
          <cell r="L776">
            <v>0</v>
          </cell>
        </row>
        <row r="777">
          <cell r="F777">
            <v>181428</v>
          </cell>
          <cell r="K777">
            <v>0</v>
          </cell>
          <cell r="L777">
            <v>1</v>
          </cell>
        </row>
        <row r="778">
          <cell r="F778">
            <v>182281</v>
          </cell>
          <cell r="K778">
            <v>1</v>
          </cell>
          <cell r="L778">
            <v>0</v>
          </cell>
        </row>
        <row r="779">
          <cell r="F779">
            <v>182290</v>
          </cell>
          <cell r="K779">
            <v>6</v>
          </cell>
          <cell r="L779">
            <v>2</v>
          </cell>
        </row>
        <row r="780">
          <cell r="F780">
            <v>161457</v>
          </cell>
          <cell r="K780">
            <v>0</v>
          </cell>
          <cell r="L780">
            <v>0</v>
          </cell>
        </row>
        <row r="781">
          <cell r="F781" t="e">
            <v>#N/A</v>
          </cell>
          <cell r="K781">
            <v>2</v>
          </cell>
          <cell r="L781">
            <v>0</v>
          </cell>
        </row>
        <row r="782">
          <cell r="F782">
            <v>129941</v>
          </cell>
          <cell r="K782">
            <v>1</v>
          </cell>
          <cell r="L782">
            <v>0</v>
          </cell>
        </row>
        <row r="783">
          <cell r="F783">
            <v>187985</v>
          </cell>
          <cell r="K783">
            <v>7</v>
          </cell>
          <cell r="L783">
            <v>4</v>
          </cell>
        </row>
        <row r="784">
          <cell r="F784">
            <v>159939</v>
          </cell>
          <cell r="K784">
            <v>1</v>
          </cell>
          <cell r="L784">
            <v>0</v>
          </cell>
        </row>
        <row r="785">
          <cell r="F785">
            <v>101879</v>
          </cell>
          <cell r="K785">
            <v>1</v>
          </cell>
          <cell r="L785">
            <v>0</v>
          </cell>
        </row>
        <row r="786">
          <cell r="F786">
            <v>199111</v>
          </cell>
          <cell r="K786">
            <v>0</v>
          </cell>
          <cell r="L786">
            <v>0</v>
          </cell>
        </row>
        <row r="787">
          <cell r="F787">
            <v>199120</v>
          </cell>
          <cell r="K787">
            <v>21</v>
          </cell>
          <cell r="L787">
            <v>38</v>
          </cell>
        </row>
        <row r="788">
          <cell r="F788">
            <v>199139</v>
          </cell>
          <cell r="K788">
            <v>6</v>
          </cell>
          <cell r="L788">
            <v>0</v>
          </cell>
        </row>
        <row r="789">
          <cell r="F789" t="e">
            <v>#N/A</v>
          </cell>
          <cell r="K789">
            <v>0</v>
          </cell>
          <cell r="L789">
            <v>0</v>
          </cell>
        </row>
        <row r="790">
          <cell r="F790">
            <v>199148</v>
          </cell>
          <cell r="K790">
            <v>0</v>
          </cell>
          <cell r="L790">
            <v>0</v>
          </cell>
        </row>
        <row r="791">
          <cell r="F791">
            <v>199281</v>
          </cell>
          <cell r="K791">
            <v>0</v>
          </cell>
          <cell r="L791">
            <v>0</v>
          </cell>
        </row>
        <row r="792">
          <cell r="F792">
            <v>199218</v>
          </cell>
          <cell r="K792">
            <v>3</v>
          </cell>
          <cell r="L792">
            <v>0</v>
          </cell>
        </row>
        <row r="793">
          <cell r="F793">
            <v>200280</v>
          </cell>
          <cell r="K793">
            <v>1</v>
          </cell>
          <cell r="L793">
            <v>0</v>
          </cell>
        </row>
        <row r="794">
          <cell r="F794">
            <v>136172</v>
          </cell>
          <cell r="K794">
            <v>0</v>
          </cell>
          <cell r="L794">
            <v>0</v>
          </cell>
        </row>
        <row r="795">
          <cell r="F795">
            <v>482680</v>
          </cell>
          <cell r="K795">
            <v>0</v>
          </cell>
          <cell r="L795">
            <v>0</v>
          </cell>
        </row>
        <row r="796">
          <cell r="F796">
            <v>227216</v>
          </cell>
          <cell r="K796">
            <v>4</v>
          </cell>
          <cell r="L796">
            <v>2</v>
          </cell>
        </row>
        <row r="797">
          <cell r="F797">
            <v>228909</v>
          </cell>
          <cell r="K797">
            <v>0</v>
          </cell>
          <cell r="L797">
            <v>0</v>
          </cell>
        </row>
        <row r="798">
          <cell r="F798">
            <v>127741</v>
          </cell>
          <cell r="K798">
            <v>0</v>
          </cell>
          <cell r="L798">
            <v>0</v>
          </cell>
        </row>
        <row r="799">
          <cell r="F799">
            <v>154095</v>
          </cell>
          <cell r="K799">
            <v>2</v>
          </cell>
          <cell r="L799">
            <v>0</v>
          </cell>
        </row>
        <row r="800">
          <cell r="F800">
            <v>152080</v>
          </cell>
          <cell r="K800">
            <v>15</v>
          </cell>
          <cell r="L800">
            <v>3</v>
          </cell>
        </row>
        <row r="801">
          <cell r="F801">
            <v>207500</v>
          </cell>
          <cell r="K801">
            <v>3</v>
          </cell>
          <cell r="L801">
            <v>1</v>
          </cell>
        </row>
        <row r="802">
          <cell r="F802">
            <v>207342</v>
          </cell>
          <cell r="K802">
            <v>0</v>
          </cell>
          <cell r="L802">
            <v>1</v>
          </cell>
        </row>
        <row r="803">
          <cell r="F803">
            <v>209551</v>
          </cell>
          <cell r="K803">
            <v>7</v>
          </cell>
          <cell r="L803">
            <v>10</v>
          </cell>
        </row>
        <row r="804">
          <cell r="F804">
            <v>215062</v>
          </cell>
          <cell r="K804">
            <v>29</v>
          </cell>
          <cell r="L804">
            <v>114</v>
          </cell>
        </row>
        <row r="805">
          <cell r="F805">
            <v>215266</v>
          </cell>
          <cell r="K805">
            <v>0</v>
          </cell>
          <cell r="L805">
            <v>0</v>
          </cell>
        </row>
        <row r="806">
          <cell r="F806">
            <v>215293</v>
          </cell>
          <cell r="K806">
            <v>28</v>
          </cell>
          <cell r="L806">
            <v>33</v>
          </cell>
        </row>
        <row r="807">
          <cell r="F807">
            <v>209825</v>
          </cell>
          <cell r="K807">
            <v>0</v>
          </cell>
          <cell r="L807">
            <v>0</v>
          </cell>
        </row>
        <row r="808">
          <cell r="F808">
            <v>243106</v>
          </cell>
          <cell r="K808">
            <v>0</v>
          </cell>
          <cell r="L808">
            <v>0</v>
          </cell>
        </row>
        <row r="809">
          <cell r="F809">
            <v>243151</v>
          </cell>
          <cell r="K809">
            <v>0</v>
          </cell>
          <cell r="L809">
            <v>0</v>
          </cell>
        </row>
        <row r="810">
          <cell r="F810">
            <v>243179</v>
          </cell>
          <cell r="K810">
            <v>0</v>
          </cell>
          <cell r="L810">
            <v>0</v>
          </cell>
        </row>
        <row r="811">
          <cell r="F811">
            <v>243197</v>
          </cell>
          <cell r="K811">
            <v>0</v>
          </cell>
          <cell r="L811">
            <v>0</v>
          </cell>
        </row>
        <row r="812">
          <cell r="F812">
            <v>243203</v>
          </cell>
          <cell r="K812">
            <v>1</v>
          </cell>
          <cell r="L812">
            <v>0</v>
          </cell>
        </row>
        <row r="813">
          <cell r="F813">
            <v>243212</v>
          </cell>
          <cell r="K813">
            <v>0</v>
          </cell>
          <cell r="L813">
            <v>0</v>
          </cell>
        </row>
        <row r="814">
          <cell r="F814">
            <v>243221</v>
          </cell>
          <cell r="K814">
            <v>0</v>
          </cell>
          <cell r="L814">
            <v>0</v>
          </cell>
        </row>
        <row r="815">
          <cell r="F815">
            <v>236328</v>
          </cell>
          <cell r="K815">
            <v>1</v>
          </cell>
          <cell r="L815">
            <v>0</v>
          </cell>
        </row>
        <row r="816">
          <cell r="F816">
            <v>121691</v>
          </cell>
          <cell r="K816">
            <v>0</v>
          </cell>
          <cell r="L816">
            <v>0</v>
          </cell>
        </row>
        <row r="817">
          <cell r="F817">
            <v>217484</v>
          </cell>
          <cell r="K817">
            <v>4</v>
          </cell>
          <cell r="L817">
            <v>2</v>
          </cell>
        </row>
        <row r="818">
          <cell r="F818">
            <v>233374</v>
          </cell>
          <cell r="K818">
            <v>5</v>
          </cell>
          <cell r="L818">
            <v>0</v>
          </cell>
        </row>
        <row r="819">
          <cell r="F819">
            <v>195030</v>
          </cell>
          <cell r="K819">
            <v>6</v>
          </cell>
          <cell r="L819">
            <v>26</v>
          </cell>
        </row>
        <row r="820">
          <cell r="F820">
            <v>122436</v>
          </cell>
          <cell r="K820">
            <v>2</v>
          </cell>
          <cell r="L820">
            <v>0</v>
          </cell>
        </row>
        <row r="821">
          <cell r="F821">
            <v>122612</v>
          </cell>
          <cell r="K821">
            <v>2</v>
          </cell>
          <cell r="L821">
            <v>0</v>
          </cell>
        </row>
        <row r="822">
          <cell r="F822">
            <v>215929</v>
          </cell>
          <cell r="K822">
            <v>0</v>
          </cell>
          <cell r="L822">
            <v>0</v>
          </cell>
        </row>
        <row r="823">
          <cell r="F823">
            <v>219383</v>
          </cell>
          <cell r="K823">
            <v>0</v>
          </cell>
          <cell r="L823">
            <v>0</v>
          </cell>
        </row>
        <row r="824">
          <cell r="F824">
            <v>102094</v>
          </cell>
          <cell r="K824">
            <v>4</v>
          </cell>
          <cell r="L824">
            <v>0</v>
          </cell>
        </row>
        <row r="825">
          <cell r="F825">
            <v>218645</v>
          </cell>
          <cell r="K825">
            <v>0</v>
          </cell>
          <cell r="L825">
            <v>0</v>
          </cell>
        </row>
        <row r="826">
          <cell r="F826">
            <v>218654</v>
          </cell>
          <cell r="K826">
            <v>0</v>
          </cell>
          <cell r="L826">
            <v>0</v>
          </cell>
        </row>
        <row r="827">
          <cell r="F827">
            <v>218663</v>
          </cell>
          <cell r="K827">
            <v>8</v>
          </cell>
          <cell r="L827">
            <v>2</v>
          </cell>
        </row>
        <row r="828">
          <cell r="F828">
            <v>218742</v>
          </cell>
          <cell r="K828">
            <v>0</v>
          </cell>
          <cell r="L828">
            <v>0</v>
          </cell>
        </row>
        <row r="829">
          <cell r="F829">
            <v>219471</v>
          </cell>
          <cell r="K829">
            <v>1</v>
          </cell>
          <cell r="L829">
            <v>0</v>
          </cell>
        </row>
        <row r="830">
          <cell r="F830">
            <v>482936</v>
          </cell>
          <cell r="K830">
            <v>0</v>
          </cell>
          <cell r="L830">
            <v>0</v>
          </cell>
        </row>
        <row r="831">
          <cell r="F831">
            <v>448840</v>
          </cell>
          <cell r="K831">
            <v>1</v>
          </cell>
          <cell r="L831">
            <v>0</v>
          </cell>
        </row>
        <row r="832">
          <cell r="F832">
            <v>137351</v>
          </cell>
          <cell r="K832">
            <v>7</v>
          </cell>
          <cell r="L832">
            <v>6</v>
          </cell>
        </row>
        <row r="833">
          <cell r="F833">
            <v>123961</v>
          </cell>
          <cell r="K833">
            <v>19</v>
          </cell>
          <cell r="L833">
            <v>51</v>
          </cell>
        </row>
        <row r="834">
          <cell r="F834">
            <v>151306</v>
          </cell>
          <cell r="K834">
            <v>0</v>
          </cell>
          <cell r="L834">
            <v>0</v>
          </cell>
        </row>
        <row r="835">
          <cell r="F835">
            <v>161554</v>
          </cell>
          <cell r="K835">
            <v>0</v>
          </cell>
          <cell r="L835">
            <v>0</v>
          </cell>
        </row>
        <row r="836">
          <cell r="F836">
            <v>176372</v>
          </cell>
          <cell r="K836">
            <v>2</v>
          </cell>
          <cell r="L836">
            <v>0</v>
          </cell>
        </row>
        <row r="837">
          <cell r="F837">
            <v>227863</v>
          </cell>
          <cell r="K837">
            <v>0</v>
          </cell>
          <cell r="L837">
            <v>0</v>
          </cell>
        </row>
        <row r="838">
          <cell r="F838">
            <v>137847</v>
          </cell>
          <cell r="K838">
            <v>0</v>
          </cell>
          <cell r="L838">
            <v>0</v>
          </cell>
        </row>
        <row r="839">
          <cell r="F839">
            <v>221740</v>
          </cell>
          <cell r="K839">
            <v>0</v>
          </cell>
          <cell r="L839">
            <v>1</v>
          </cell>
        </row>
        <row r="840">
          <cell r="F840" t="e">
            <v>#N/A</v>
          </cell>
          <cell r="K840">
            <v>0</v>
          </cell>
          <cell r="L840">
            <v>0</v>
          </cell>
        </row>
        <row r="841">
          <cell r="F841">
            <v>221759</v>
          </cell>
          <cell r="K841">
            <v>11</v>
          </cell>
          <cell r="L841">
            <v>5</v>
          </cell>
        </row>
        <row r="842">
          <cell r="F842">
            <v>221768</v>
          </cell>
          <cell r="K842">
            <v>0</v>
          </cell>
          <cell r="L842">
            <v>0</v>
          </cell>
        </row>
        <row r="843">
          <cell r="F843">
            <v>487010</v>
          </cell>
          <cell r="K843">
            <v>3</v>
          </cell>
          <cell r="L843">
            <v>0</v>
          </cell>
        </row>
        <row r="844">
          <cell r="F844">
            <v>228769</v>
          </cell>
          <cell r="K844">
            <v>2</v>
          </cell>
          <cell r="L844">
            <v>1</v>
          </cell>
        </row>
        <row r="845">
          <cell r="F845">
            <v>228778</v>
          </cell>
          <cell r="K845">
            <v>17</v>
          </cell>
          <cell r="L845">
            <v>72</v>
          </cell>
        </row>
        <row r="846">
          <cell r="F846">
            <v>227377</v>
          </cell>
          <cell r="K846">
            <v>0</v>
          </cell>
          <cell r="L846">
            <v>0</v>
          </cell>
        </row>
        <row r="847">
          <cell r="F847">
            <v>228787</v>
          </cell>
          <cell r="K847">
            <v>2</v>
          </cell>
          <cell r="L847">
            <v>5</v>
          </cell>
        </row>
        <row r="848">
          <cell r="F848">
            <v>228796</v>
          </cell>
          <cell r="K848">
            <v>1</v>
          </cell>
          <cell r="L848">
            <v>0</v>
          </cell>
        </row>
        <row r="849">
          <cell r="F849" t="e">
            <v>#N/A</v>
          </cell>
          <cell r="K849">
            <v>0</v>
          </cell>
          <cell r="L849">
            <v>0</v>
          </cell>
        </row>
        <row r="850">
          <cell r="F850">
            <v>229018</v>
          </cell>
          <cell r="K850">
            <v>0</v>
          </cell>
          <cell r="L850">
            <v>0</v>
          </cell>
        </row>
        <row r="851">
          <cell r="F851">
            <v>229027</v>
          </cell>
          <cell r="K851">
            <v>1</v>
          </cell>
          <cell r="L851">
            <v>0</v>
          </cell>
        </row>
        <row r="852">
          <cell r="F852">
            <v>228802</v>
          </cell>
          <cell r="K852">
            <v>0</v>
          </cell>
          <cell r="L852">
            <v>0</v>
          </cell>
        </row>
        <row r="853">
          <cell r="F853">
            <v>229300</v>
          </cell>
          <cell r="K853">
            <v>1</v>
          </cell>
          <cell r="L853">
            <v>3</v>
          </cell>
        </row>
        <row r="854">
          <cell r="F854">
            <v>228644</v>
          </cell>
          <cell r="K854">
            <v>1</v>
          </cell>
          <cell r="L854">
            <v>4</v>
          </cell>
        </row>
        <row r="855">
          <cell r="F855">
            <v>416801</v>
          </cell>
          <cell r="K855">
            <v>1</v>
          </cell>
          <cell r="L855">
            <v>11</v>
          </cell>
        </row>
        <row r="856">
          <cell r="F856">
            <v>228653</v>
          </cell>
          <cell r="K856">
            <v>1</v>
          </cell>
          <cell r="L856">
            <v>3</v>
          </cell>
        </row>
        <row r="857">
          <cell r="F857">
            <v>228635</v>
          </cell>
          <cell r="K857">
            <v>15</v>
          </cell>
          <cell r="L857">
            <v>38</v>
          </cell>
        </row>
        <row r="858">
          <cell r="F858">
            <v>131399</v>
          </cell>
          <cell r="K858">
            <v>0</v>
          </cell>
          <cell r="L858">
            <v>0</v>
          </cell>
        </row>
        <row r="859">
          <cell r="F859">
            <v>225627</v>
          </cell>
          <cell r="K859">
            <v>1</v>
          </cell>
          <cell r="L859">
            <v>0</v>
          </cell>
        </row>
        <row r="860">
          <cell r="F860">
            <v>120883</v>
          </cell>
          <cell r="K860">
            <v>0</v>
          </cell>
          <cell r="L860">
            <v>0</v>
          </cell>
        </row>
        <row r="861">
          <cell r="F861">
            <v>215132</v>
          </cell>
          <cell r="K861">
            <v>0</v>
          </cell>
          <cell r="L861">
            <v>0</v>
          </cell>
        </row>
        <row r="862">
          <cell r="F862">
            <v>243665</v>
          </cell>
          <cell r="K862">
            <v>0</v>
          </cell>
          <cell r="L862">
            <v>0</v>
          </cell>
        </row>
        <row r="863">
          <cell r="F863">
            <v>206084</v>
          </cell>
          <cell r="K863">
            <v>1</v>
          </cell>
          <cell r="L863">
            <v>0</v>
          </cell>
        </row>
        <row r="864">
          <cell r="F864">
            <v>207971</v>
          </cell>
          <cell r="K864">
            <v>0</v>
          </cell>
          <cell r="L864">
            <v>1</v>
          </cell>
        </row>
        <row r="865">
          <cell r="F865">
            <v>230764</v>
          </cell>
          <cell r="K865">
            <v>13</v>
          </cell>
          <cell r="L865">
            <v>20</v>
          </cell>
        </row>
        <row r="866">
          <cell r="F866">
            <v>231174</v>
          </cell>
          <cell r="K866">
            <v>6</v>
          </cell>
          <cell r="L866">
            <v>2</v>
          </cell>
        </row>
        <row r="867">
          <cell r="F867">
            <v>234076</v>
          </cell>
          <cell r="K867">
            <v>11</v>
          </cell>
          <cell r="L867">
            <v>24</v>
          </cell>
        </row>
        <row r="868">
          <cell r="F868">
            <v>233897</v>
          </cell>
          <cell r="K868">
            <v>0</v>
          </cell>
          <cell r="L868">
            <v>0</v>
          </cell>
        </row>
        <row r="869">
          <cell r="F869">
            <v>377555</v>
          </cell>
          <cell r="K869">
            <v>1</v>
          </cell>
          <cell r="L869">
            <v>0</v>
          </cell>
        </row>
        <row r="870">
          <cell r="F870">
            <v>236948</v>
          </cell>
          <cell r="K870">
            <v>39</v>
          </cell>
          <cell r="L870">
            <v>116</v>
          </cell>
        </row>
        <row r="871">
          <cell r="F871">
            <v>377564</v>
          </cell>
          <cell r="K871">
            <v>0</v>
          </cell>
          <cell r="L871">
            <v>0</v>
          </cell>
        </row>
        <row r="872">
          <cell r="F872">
            <v>138354</v>
          </cell>
          <cell r="K872">
            <v>0</v>
          </cell>
          <cell r="L872">
            <v>0</v>
          </cell>
        </row>
        <row r="873">
          <cell r="F873">
            <v>141334</v>
          </cell>
          <cell r="K873">
            <v>0</v>
          </cell>
          <cell r="L873">
            <v>0</v>
          </cell>
        </row>
        <row r="874">
          <cell r="F874">
            <v>210438</v>
          </cell>
          <cell r="K874">
            <v>0</v>
          </cell>
          <cell r="L874">
            <v>0</v>
          </cell>
        </row>
        <row r="875">
          <cell r="F875">
            <v>240268</v>
          </cell>
          <cell r="K875">
            <v>0</v>
          </cell>
          <cell r="L875">
            <v>0</v>
          </cell>
        </row>
        <row r="876">
          <cell r="F876">
            <v>240277</v>
          </cell>
          <cell r="K876">
            <v>0</v>
          </cell>
          <cell r="L876">
            <v>0</v>
          </cell>
        </row>
        <row r="877">
          <cell r="F877">
            <v>240329</v>
          </cell>
          <cell r="K877">
            <v>2</v>
          </cell>
          <cell r="L877">
            <v>0</v>
          </cell>
        </row>
        <row r="878">
          <cell r="F878">
            <v>240444</v>
          </cell>
          <cell r="K878">
            <v>26</v>
          </cell>
          <cell r="L878">
            <v>75</v>
          </cell>
        </row>
        <row r="879">
          <cell r="F879">
            <v>240453</v>
          </cell>
          <cell r="K879">
            <v>6</v>
          </cell>
          <cell r="L879">
            <v>1</v>
          </cell>
        </row>
        <row r="880">
          <cell r="F880">
            <v>240365</v>
          </cell>
          <cell r="K880">
            <v>0</v>
          </cell>
          <cell r="L880">
            <v>0</v>
          </cell>
        </row>
        <row r="881">
          <cell r="F881">
            <v>240374</v>
          </cell>
          <cell r="K881">
            <v>0</v>
          </cell>
          <cell r="L881">
            <v>0</v>
          </cell>
        </row>
        <row r="882">
          <cell r="F882">
            <v>240462</v>
          </cell>
          <cell r="K882">
            <v>1</v>
          </cell>
          <cell r="L882">
            <v>0</v>
          </cell>
        </row>
        <row r="883">
          <cell r="F883">
            <v>240471</v>
          </cell>
          <cell r="K883">
            <v>0</v>
          </cell>
          <cell r="L883">
            <v>0</v>
          </cell>
        </row>
        <row r="884">
          <cell r="F884">
            <v>240480</v>
          </cell>
          <cell r="K884">
            <v>1</v>
          </cell>
          <cell r="L884">
            <v>0</v>
          </cell>
        </row>
        <row r="885">
          <cell r="F885">
            <v>240417</v>
          </cell>
          <cell r="K885">
            <v>0</v>
          </cell>
          <cell r="L885">
            <v>0</v>
          </cell>
        </row>
        <row r="886">
          <cell r="F886">
            <v>240426</v>
          </cell>
          <cell r="K886">
            <v>0</v>
          </cell>
          <cell r="L886">
            <v>0</v>
          </cell>
        </row>
        <row r="887">
          <cell r="F887">
            <v>240189</v>
          </cell>
          <cell r="K887">
            <v>0</v>
          </cell>
          <cell r="L887">
            <v>0</v>
          </cell>
        </row>
        <row r="888">
          <cell r="F888">
            <v>240727</v>
          </cell>
          <cell r="K888">
            <v>3</v>
          </cell>
          <cell r="L888">
            <v>2</v>
          </cell>
        </row>
        <row r="889">
          <cell r="F889">
            <v>216524</v>
          </cell>
          <cell r="K889">
            <v>2</v>
          </cell>
          <cell r="L889">
            <v>0</v>
          </cell>
        </row>
        <row r="890">
          <cell r="F890">
            <v>230728</v>
          </cell>
          <cell r="K890">
            <v>7</v>
          </cell>
          <cell r="L890">
            <v>0</v>
          </cell>
        </row>
        <row r="891">
          <cell r="F891">
            <v>230737</v>
          </cell>
          <cell r="K891">
            <v>1</v>
          </cell>
          <cell r="L891">
            <v>0</v>
          </cell>
        </row>
        <row r="892">
          <cell r="F892">
            <v>197045</v>
          </cell>
          <cell r="K892">
            <v>0</v>
          </cell>
          <cell r="L892">
            <v>0</v>
          </cell>
        </row>
        <row r="893">
          <cell r="F893">
            <v>141264</v>
          </cell>
          <cell r="K893">
            <v>1</v>
          </cell>
          <cell r="L893">
            <v>0</v>
          </cell>
        </row>
        <row r="894">
          <cell r="F894">
            <v>200572</v>
          </cell>
          <cell r="K894">
            <v>0</v>
          </cell>
          <cell r="L894">
            <v>0</v>
          </cell>
        </row>
        <row r="895">
          <cell r="F895">
            <v>152600</v>
          </cell>
          <cell r="K895">
            <v>0</v>
          </cell>
          <cell r="L895">
            <v>0</v>
          </cell>
        </row>
        <row r="896">
          <cell r="F896">
            <v>221999</v>
          </cell>
          <cell r="K896">
            <v>16</v>
          </cell>
          <cell r="L896">
            <v>34</v>
          </cell>
        </row>
        <row r="897">
          <cell r="F897">
            <v>123651</v>
          </cell>
          <cell r="K897">
            <v>0</v>
          </cell>
          <cell r="L897">
            <v>0</v>
          </cell>
        </row>
        <row r="898">
          <cell r="F898">
            <v>197133</v>
          </cell>
          <cell r="K898">
            <v>3</v>
          </cell>
          <cell r="L898">
            <v>0</v>
          </cell>
        </row>
        <row r="899">
          <cell r="F899">
            <v>216597</v>
          </cell>
          <cell r="K899">
            <v>0</v>
          </cell>
          <cell r="L899">
            <v>1</v>
          </cell>
        </row>
        <row r="900">
          <cell r="F900">
            <v>234030</v>
          </cell>
          <cell r="K900">
            <v>13</v>
          </cell>
          <cell r="L900">
            <v>6</v>
          </cell>
        </row>
        <row r="901">
          <cell r="F901">
            <v>234085</v>
          </cell>
          <cell r="K901">
            <v>0</v>
          </cell>
          <cell r="L901">
            <v>0</v>
          </cell>
        </row>
        <row r="902">
          <cell r="F902">
            <v>233921</v>
          </cell>
          <cell r="K902">
            <v>7</v>
          </cell>
          <cell r="L902">
            <v>16</v>
          </cell>
        </row>
        <row r="903">
          <cell r="F903">
            <v>234155</v>
          </cell>
          <cell r="K903">
            <v>0</v>
          </cell>
          <cell r="L903">
            <v>0</v>
          </cell>
        </row>
        <row r="904">
          <cell r="F904">
            <v>152673</v>
          </cell>
          <cell r="K904">
            <v>0</v>
          </cell>
          <cell r="L904">
            <v>0</v>
          </cell>
        </row>
        <row r="905">
          <cell r="F905">
            <v>199847</v>
          </cell>
          <cell r="K905">
            <v>7</v>
          </cell>
          <cell r="L905">
            <v>6</v>
          </cell>
        </row>
        <row r="906">
          <cell r="F906">
            <v>156082</v>
          </cell>
          <cell r="K906">
            <v>0</v>
          </cell>
          <cell r="L906">
            <v>0</v>
          </cell>
        </row>
        <row r="907">
          <cell r="F907">
            <v>216667</v>
          </cell>
          <cell r="K907">
            <v>0</v>
          </cell>
          <cell r="L907">
            <v>0</v>
          </cell>
        </row>
        <row r="908">
          <cell r="F908">
            <v>234207</v>
          </cell>
          <cell r="K908">
            <v>1</v>
          </cell>
          <cell r="L908">
            <v>1</v>
          </cell>
        </row>
        <row r="909">
          <cell r="F909">
            <v>236939</v>
          </cell>
          <cell r="K909">
            <v>8</v>
          </cell>
          <cell r="L909">
            <v>9</v>
          </cell>
        </row>
        <row r="910">
          <cell r="F910">
            <v>179867</v>
          </cell>
          <cell r="K910">
            <v>20</v>
          </cell>
          <cell r="L910">
            <v>47</v>
          </cell>
        </row>
        <row r="911">
          <cell r="F911">
            <v>172644</v>
          </cell>
          <cell r="K911">
            <v>6</v>
          </cell>
          <cell r="L911">
            <v>3</v>
          </cell>
        </row>
        <row r="912">
          <cell r="F912">
            <v>230782</v>
          </cell>
          <cell r="K912">
            <v>0</v>
          </cell>
          <cell r="L912">
            <v>0</v>
          </cell>
        </row>
        <row r="913">
          <cell r="F913">
            <v>190424</v>
          </cell>
          <cell r="K913">
            <v>9</v>
          </cell>
          <cell r="L913">
            <v>27</v>
          </cell>
        </row>
        <row r="914">
          <cell r="F914">
            <v>168218</v>
          </cell>
          <cell r="K914">
            <v>1</v>
          </cell>
          <cell r="L914">
            <v>0</v>
          </cell>
        </row>
        <row r="915">
          <cell r="F915">
            <v>130697</v>
          </cell>
          <cell r="K915">
            <v>2</v>
          </cell>
          <cell r="L915">
            <v>0</v>
          </cell>
        </row>
        <row r="916">
          <cell r="F916">
            <v>216764</v>
          </cell>
          <cell r="K916">
            <v>0</v>
          </cell>
          <cell r="L916">
            <v>0</v>
          </cell>
        </row>
        <row r="917">
          <cell r="F917">
            <v>237932</v>
          </cell>
          <cell r="K917">
            <v>0</v>
          </cell>
          <cell r="L917">
            <v>0</v>
          </cell>
        </row>
        <row r="918">
          <cell r="F918">
            <v>229814</v>
          </cell>
          <cell r="K918">
            <v>0</v>
          </cell>
          <cell r="L918">
            <v>0</v>
          </cell>
        </row>
        <row r="919">
          <cell r="F919">
            <v>237880</v>
          </cell>
          <cell r="K919">
            <v>0</v>
          </cell>
          <cell r="L919">
            <v>0</v>
          </cell>
        </row>
        <row r="920">
          <cell r="F920">
            <v>237899</v>
          </cell>
          <cell r="K920">
            <v>0</v>
          </cell>
          <cell r="L920">
            <v>0</v>
          </cell>
        </row>
        <row r="921">
          <cell r="F921">
            <v>238032</v>
          </cell>
          <cell r="K921">
            <v>8</v>
          </cell>
          <cell r="L921">
            <v>1</v>
          </cell>
        </row>
        <row r="922">
          <cell r="F922">
            <v>237969</v>
          </cell>
          <cell r="K922">
            <v>0</v>
          </cell>
          <cell r="L922">
            <v>0</v>
          </cell>
        </row>
        <row r="923">
          <cell r="F923">
            <v>200004</v>
          </cell>
          <cell r="K923">
            <v>0</v>
          </cell>
          <cell r="L923">
            <v>0</v>
          </cell>
        </row>
        <row r="924">
          <cell r="F924">
            <v>130776</v>
          </cell>
          <cell r="K924">
            <v>0</v>
          </cell>
          <cell r="L924">
            <v>0</v>
          </cell>
        </row>
        <row r="925">
          <cell r="F925">
            <v>149772</v>
          </cell>
          <cell r="K925">
            <v>3</v>
          </cell>
          <cell r="L925">
            <v>0</v>
          </cell>
        </row>
        <row r="926">
          <cell r="F926">
            <v>157951</v>
          </cell>
          <cell r="K926">
            <v>0</v>
          </cell>
          <cell r="L926">
            <v>0</v>
          </cell>
        </row>
        <row r="927">
          <cell r="F927">
            <v>172699</v>
          </cell>
          <cell r="K927">
            <v>1</v>
          </cell>
          <cell r="L927">
            <v>0</v>
          </cell>
        </row>
        <row r="928">
          <cell r="F928">
            <v>168254</v>
          </cell>
          <cell r="K928">
            <v>0</v>
          </cell>
          <cell r="L928">
            <v>0</v>
          </cell>
        </row>
        <row r="929">
          <cell r="F929">
            <v>210429</v>
          </cell>
          <cell r="K929">
            <v>0</v>
          </cell>
          <cell r="L929">
            <v>0</v>
          </cell>
        </row>
        <row r="930">
          <cell r="F930">
            <v>112525</v>
          </cell>
          <cell r="K930">
            <v>0</v>
          </cell>
          <cell r="L930">
            <v>0</v>
          </cell>
        </row>
        <row r="931">
          <cell r="F931">
            <v>237011</v>
          </cell>
          <cell r="K931">
            <v>3</v>
          </cell>
          <cell r="L931">
            <v>0</v>
          </cell>
        </row>
        <row r="932">
          <cell r="F932">
            <v>125727</v>
          </cell>
          <cell r="K932">
            <v>1</v>
          </cell>
          <cell r="L932">
            <v>0</v>
          </cell>
        </row>
        <row r="933">
          <cell r="F933">
            <v>168281</v>
          </cell>
          <cell r="K933">
            <v>0</v>
          </cell>
          <cell r="L933">
            <v>0</v>
          </cell>
        </row>
        <row r="934">
          <cell r="F934">
            <v>168281</v>
          </cell>
          <cell r="K934">
            <v>0</v>
          </cell>
          <cell r="L934">
            <v>0</v>
          </cell>
        </row>
        <row r="935">
          <cell r="F935">
            <v>238078</v>
          </cell>
          <cell r="K935">
            <v>1</v>
          </cell>
          <cell r="L935">
            <v>0</v>
          </cell>
        </row>
        <row r="936">
          <cell r="F936">
            <v>237057</v>
          </cell>
          <cell r="K936">
            <v>0</v>
          </cell>
          <cell r="L936">
            <v>0</v>
          </cell>
        </row>
        <row r="937">
          <cell r="F937">
            <v>125763</v>
          </cell>
          <cell r="K937">
            <v>0</v>
          </cell>
          <cell r="L937">
            <v>0</v>
          </cell>
        </row>
        <row r="938">
          <cell r="F938">
            <v>156125</v>
          </cell>
          <cell r="K938">
            <v>0</v>
          </cell>
          <cell r="L938">
            <v>0</v>
          </cell>
        </row>
        <row r="939">
          <cell r="F939" t="e">
            <v>#N/A</v>
          </cell>
          <cell r="K939">
            <v>0</v>
          </cell>
          <cell r="L939">
            <v>0</v>
          </cell>
        </row>
        <row r="940">
          <cell r="F940">
            <v>206491</v>
          </cell>
          <cell r="K940">
            <v>0</v>
          </cell>
          <cell r="L940">
            <v>0</v>
          </cell>
        </row>
        <row r="941">
          <cell r="F941">
            <v>229887</v>
          </cell>
          <cell r="K941">
            <v>0</v>
          </cell>
          <cell r="L941">
            <v>0</v>
          </cell>
        </row>
        <row r="942">
          <cell r="F942">
            <v>216931</v>
          </cell>
          <cell r="K942">
            <v>0</v>
          </cell>
          <cell r="L942">
            <v>0</v>
          </cell>
        </row>
        <row r="943">
          <cell r="F943">
            <v>210401</v>
          </cell>
          <cell r="K943">
            <v>1</v>
          </cell>
          <cell r="L943">
            <v>0</v>
          </cell>
        </row>
        <row r="944">
          <cell r="F944">
            <v>187444</v>
          </cell>
          <cell r="K944">
            <v>3</v>
          </cell>
          <cell r="L944">
            <v>0</v>
          </cell>
        </row>
        <row r="945">
          <cell r="F945">
            <v>168342</v>
          </cell>
          <cell r="K945">
            <v>1</v>
          </cell>
          <cell r="L945">
            <v>0</v>
          </cell>
        </row>
        <row r="946">
          <cell r="F946">
            <v>175272</v>
          </cell>
          <cell r="K946">
            <v>0</v>
          </cell>
          <cell r="L946">
            <v>0</v>
          </cell>
        </row>
        <row r="947">
          <cell r="F947">
            <v>199999</v>
          </cell>
          <cell r="K947">
            <v>0</v>
          </cell>
          <cell r="L947">
            <v>0</v>
          </cell>
        </row>
        <row r="948">
          <cell r="F948">
            <v>218964</v>
          </cell>
          <cell r="K948">
            <v>1</v>
          </cell>
          <cell r="L948">
            <v>0</v>
          </cell>
        </row>
        <row r="949">
          <cell r="F949">
            <v>206525</v>
          </cell>
          <cell r="K949">
            <v>1</v>
          </cell>
          <cell r="L949">
            <v>0</v>
          </cell>
        </row>
        <row r="950">
          <cell r="F950" t="e">
            <v>#N/A</v>
          </cell>
          <cell r="K950">
            <v>2</v>
          </cell>
          <cell r="L950">
            <v>3</v>
          </cell>
        </row>
        <row r="951">
          <cell r="F951">
            <v>168421</v>
          </cell>
          <cell r="K951">
            <v>2</v>
          </cell>
          <cell r="L951">
            <v>1</v>
          </cell>
        </row>
        <row r="952">
          <cell r="F952" t="e">
            <v>#N/A</v>
          </cell>
          <cell r="K952">
            <v>0</v>
          </cell>
          <cell r="L952">
            <v>1</v>
          </cell>
        </row>
        <row r="953">
          <cell r="F953">
            <v>160904</v>
          </cell>
          <cell r="K953">
            <v>1</v>
          </cell>
          <cell r="L953">
            <v>1</v>
          </cell>
        </row>
        <row r="954">
          <cell r="F954">
            <v>130794</v>
          </cell>
          <cell r="K954">
            <v>37</v>
          </cell>
          <cell r="L954">
            <v>111</v>
          </cell>
        </row>
        <row r="955">
          <cell r="F955">
            <v>197708</v>
          </cell>
          <cell r="K955">
            <v>7</v>
          </cell>
          <cell r="L955">
            <v>14</v>
          </cell>
        </row>
        <row r="956">
          <cell r="F956">
            <v>206695</v>
          </cell>
          <cell r="K956">
            <v>1</v>
          </cell>
          <cell r="L956">
            <v>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88"/>
  <sheetViews>
    <sheetView tabSelected="1" workbookViewId="0">
      <selection activeCell="E3" sqref="E3"/>
    </sheetView>
  </sheetViews>
  <sheetFormatPr baseColWidth="10" defaultColWidth="8.83203125" defaultRowHeight="15"/>
  <cols>
    <col min="1" max="1" width="4.1640625" customWidth="1"/>
    <col min="2" max="2" width="33.1640625" style="1" customWidth="1"/>
    <col min="3" max="3" width="13.5" customWidth="1"/>
    <col min="4" max="4" width="6.33203125" style="2" customWidth="1"/>
    <col min="5" max="5" width="7.5" style="2" customWidth="1"/>
    <col min="6" max="7" width="8.83203125" customWidth="1"/>
    <col min="8" max="8" width="7" style="2" customWidth="1"/>
    <col min="9" max="10" width="6.83203125" customWidth="1"/>
    <col min="11" max="11" width="8.33203125" style="131" customWidth="1"/>
    <col min="12" max="12" width="8.33203125" style="132" customWidth="1"/>
    <col min="13" max="13" width="10.5" customWidth="1"/>
    <col min="14" max="14" width="6.6640625" style="135" customWidth="1"/>
    <col min="15" max="15" width="6.6640625" customWidth="1"/>
    <col min="16" max="16" width="10.6640625" customWidth="1"/>
    <col min="17" max="17" width="8.6640625" customWidth="1"/>
    <col min="18" max="18" width="9.1640625" style="132" customWidth="1"/>
    <col min="19" max="19" width="8.6640625" style="132" customWidth="1"/>
    <col min="20" max="20" width="13.83203125" bestFit="1" customWidth="1"/>
    <col min="21" max="21" width="8.5" customWidth="1"/>
    <col min="22" max="23" width="13.83203125" bestFit="1" customWidth="1"/>
    <col min="24" max="24" width="7.33203125" customWidth="1"/>
    <col min="25" max="25" width="9.83203125" customWidth="1"/>
    <col min="26" max="26" width="7.6640625" customWidth="1"/>
    <col min="27" max="27" width="14.83203125" style="133" customWidth="1"/>
    <col min="28" max="28" width="15.83203125" customWidth="1"/>
    <col min="29" max="30" width="8.83203125" customWidth="1"/>
    <col min="31" max="31" width="7.5" customWidth="1"/>
    <col min="32" max="32" width="7.6640625" style="2" customWidth="1"/>
    <col min="33" max="33" width="8.1640625" style="131" customWidth="1"/>
    <col min="34" max="34" width="13.83203125" style="132" customWidth="1"/>
    <col min="35" max="35" width="14.1640625" customWidth="1"/>
    <col min="36" max="36" width="13.83203125" bestFit="1" customWidth="1"/>
    <col min="37" max="37" width="13.5" style="133" customWidth="1"/>
    <col min="38" max="38" width="15.83203125" customWidth="1"/>
    <col min="39" max="39" width="10" bestFit="1" customWidth="1"/>
    <col min="40" max="41" width="13.33203125" customWidth="1"/>
    <col min="42" max="42" width="7.1640625" customWidth="1"/>
    <col min="43" max="43" width="6.83203125" style="132" customWidth="1"/>
    <col min="44" max="44" width="7.6640625" style="132" customWidth="1"/>
    <col min="45" max="45" width="9.33203125" style="131" customWidth="1"/>
    <col min="47" max="47" width="11" style="131" customWidth="1"/>
    <col min="48" max="48" width="7.83203125" style="131" customWidth="1"/>
    <col min="49" max="50" width="9.33203125" style="131" customWidth="1"/>
    <col min="51" max="52" width="14" customWidth="1"/>
    <col min="53" max="53" width="13.83203125" style="132" customWidth="1"/>
    <col min="54" max="55" width="9.5" style="132" customWidth="1"/>
    <col min="56" max="56" width="12.1640625" style="132" customWidth="1"/>
    <col min="57" max="58" width="6.6640625" customWidth="1"/>
    <col min="59" max="59" width="10" customWidth="1"/>
    <col min="60" max="60" width="9.6640625" customWidth="1"/>
    <col min="61" max="61" width="20.6640625" style="133" customWidth="1"/>
    <col min="62" max="62" width="19.1640625" style="133" customWidth="1"/>
    <col min="63" max="63" width="14.6640625" style="133" customWidth="1"/>
    <col min="64" max="64" width="12" style="133" customWidth="1"/>
    <col min="65" max="65" width="8.83203125" customWidth="1"/>
    <col min="66" max="66" width="13.33203125" customWidth="1"/>
  </cols>
  <sheetData>
    <row r="1" spans="1:66" s="6" customFormat="1" ht="46.5" customHeight="1">
      <c r="B1" s="7" t="s">
        <v>119</v>
      </c>
      <c r="C1" s="2" t="s">
        <v>0</v>
      </c>
      <c r="D1" s="4" t="s">
        <v>1</v>
      </c>
      <c r="E1" s="6" t="s">
        <v>3</v>
      </c>
      <c r="F1" s="8" t="s">
        <v>4</v>
      </c>
      <c r="G1" s="8" t="s">
        <v>5</v>
      </c>
      <c r="H1" s="5" t="s">
        <v>120</v>
      </c>
      <c r="I1" s="4" t="s">
        <v>121</v>
      </c>
      <c r="J1" s="4" t="s">
        <v>2</v>
      </c>
      <c r="K1" s="11" t="s">
        <v>6</v>
      </c>
      <c r="L1" s="12" t="s">
        <v>7</v>
      </c>
      <c r="M1" s="13" t="s">
        <v>8</v>
      </c>
      <c r="N1" s="14" t="s">
        <v>9</v>
      </c>
      <c r="O1" s="13" t="s">
        <v>10</v>
      </c>
      <c r="P1" s="13" t="s">
        <v>11</v>
      </c>
      <c r="Q1" s="13" t="s">
        <v>12</v>
      </c>
      <c r="R1" s="12" t="s">
        <v>13</v>
      </c>
      <c r="S1" s="12" t="s">
        <v>14</v>
      </c>
      <c r="T1" s="13" t="s">
        <v>15</v>
      </c>
      <c r="U1" s="13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3" t="s">
        <v>21</v>
      </c>
      <c r="AA1" s="15" t="s">
        <v>22</v>
      </c>
      <c r="AB1" s="13" t="s">
        <v>23</v>
      </c>
      <c r="AC1" s="13" t="s">
        <v>24</v>
      </c>
      <c r="AD1" s="13" t="s">
        <v>25</v>
      </c>
      <c r="AE1" s="13" t="s">
        <v>122</v>
      </c>
      <c r="AF1" s="16" t="s">
        <v>26</v>
      </c>
      <c r="AG1" s="11" t="s">
        <v>27</v>
      </c>
      <c r="AH1" s="12" t="s">
        <v>28</v>
      </c>
      <c r="AI1" s="13" t="s">
        <v>29</v>
      </c>
      <c r="AJ1" s="13" t="s">
        <v>30</v>
      </c>
      <c r="AK1" s="15" t="s">
        <v>31</v>
      </c>
      <c r="AL1" s="17" t="s">
        <v>32</v>
      </c>
      <c r="AM1" s="17" t="s">
        <v>33</v>
      </c>
      <c r="AN1" s="13" t="s">
        <v>34</v>
      </c>
      <c r="AO1" s="13" t="s">
        <v>35</v>
      </c>
      <c r="AP1" s="17" t="s">
        <v>36</v>
      </c>
      <c r="AQ1" s="18" t="s">
        <v>37</v>
      </c>
      <c r="AR1" s="18" t="s">
        <v>38</v>
      </c>
      <c r="AS1" s="19" t="s">
        <v>39</v>
      </c>
      <c r="AT1" s="20" t="s">
        <v>40</v>
      </c>
      <c r="AU1" s="21" t="s">
        <v>41</v>
      </c>
      <c r="AV1" s="21" t="s">
        <v>42</v>
      </c>
      <c r="AW1" s="21" t="s">
        <v>43</v>
      </c>
      <c r="AX1" s="21" t="s">
        <v>44</v>
      </c>
      <c r="AY1" s="22" t="s">
        <v>45</v>
      </c>
      <c r="AZ1" s="22" t="s">
        <v>46</v>
      </c>
      <c r="BA1" s="12" t="s">
        <v>47</v>
      </c>
      <c r="BB1" s="12" t="s">
        <v>48</v>
      </c>
      <c r="BC1" s="12" t="s">
        <v>49</v>
      </c>
      <c r="BD1" s="12" t="s">
        <v>50</v>
      </c>
      <c r="BE1" s="13" t="s">
        <v>51</v>
      </c>
      <c r="BF1" s="13" t="s">
        <v>52</v>
      </c>
      <c r="BG1" s="13" t="s">
        <v>53</v>
      </c>
      <c r="BH1" s="22" t="s">
        <v>54</v>
      </c>
      <c r="BI1" s="23" t="s">
        <v>55</v>
      </c>
      <c r="BJ1" s="23" t="s">
        <v>56</v>
      </c>
      <c r="BK1" s="23" t="s">
        <v>57</v>
      </c>
      <c r="BL1" s="23" t="s">
        <v>58</v>
      </c>
      <c r="BM1" s="24" t="s">
        <v>25</v>
      </c>
      <c r="BN1" s="24" t="s">
        <v>34</v>
      </c>
    </row>
    <row r="2" spans="1:66" s="25" customFormat="1">
      <c r="A2" s="25">
        <v>0</v>
      </c>
      <c r="B2" s="25" t="s">
        <v>59</v>
      </c>
      <c r="C2" s="25">
        <v>221759</v>
      </c>
      <c r="D2" s="26">
        <v>1</v>
      </c>
      <c r="E2" s="27" t="s">
        <v>62</v>
      </c>
      <c r="F2" s="28">
        <f>INDEX('[1]sorted (2)'!$DE$2:$DE$470,MATCH($C2,'[1]sorted (2)'!$A$2:$A$470,0))*100</f>
        <v>6.6259651643023885</v>
      </c>
      <c r="G2" s="28">
        <f>INDEX('[1]sorted (2)'!$DF$2:$DF$470,MATCH($C2,'[1]sorted (2)'!$A$2:$A$470,0))*100</f>
        <v>3.4045609624708204</v>
      </c>
      <c r="H2" s="27">
        <v>46</v>
      </c>
      <c r="I2" s="27"/>
      <c r="J2" s="27" t="s">
        <v>60</v>
      </c>
      <c r="K2" s="28">
        <f>+AU2+AV2</f>
        <v>27845</v>
      </c>
      <c r="L2" s="28">
        <f>+AV2/K2*100</f>
        <v>21.483210630274733</v>
      </c>
      <c r="M2" s="28">
        <f>INDEX('[1]sorted (2)'!AV$2:AV$470,MATCH($C2,'[1]sorted (2)'!$A$2:$A$470,0))</f>
        <v>70</v>
      </c>
      <c r="N2" s="29">
        <f>INDEX('[1]sorted (2)'!$AT$2:$AT$470,MATCH($C2,'[1]sorted (2)'!$A$2:$A$470,0))</f>
        <v>27</v>
      </c>
      <c r="O2" s="28">
        <f>INDEX('[1]sorted (2)'!$BE$2:$BE$470,MATCH($C2,'[1]sorted (2)'!$A$2:$A$470,0))</f>
        <v>76.295298870089582</v>
      </c>
      <c r="P2" s="28">
        <f>INDEX('[1]sorted (2)'!$AU$2:$AU$470,MATCH($C2,'[1]sorted (2)'!$A$2:$A$470,0))</f>
        <v>85</v>
      </c>
      <c r="Q2" s="28">
        <f>INDEX('[1]sorted (2)'!$AW$2:$AW$470,MATCH($C2,'[1]sorted (2)'!$A$2:$A$470,0))</f>
        <v>29</v>
      </c>
      <c r="R2" s="28">
        <f>INDEX('[1]sorted (2)'!$BA$2:$BA$470,MATCH($C2,'[1]sorted (2)'!$A$2:$A$470,0))</f>
        <v>68.571428571428569</v>
      </c>
      <c r="S2" s="28">
        <f>SUM(BC2:BD2)/AH2*100</f>
        <v>8.4678016284233895</v>
      </c>
      <c r="T2" s="30">
        <f>INDEX('[1]sorted (2)'!$BR$2:$BR$470,MATCH($C2,'[1]sorted (2)'!$A$2:$A$470,0))</f>
        <v>966312187</v>
      </c>
      <c r="U2" s="30">
        <f>AI2/AG2</f>
        <v>46673.938101626918</v>
      </c>
      <c r="V2" s="30">
        <f>INDEX('[1]sorted (2)'!$BP$2:$BP$470,MATCH($C2,'[1]sorted (2)'!$A$2:$A$470,0))</f>
        <v>296797701</v>
      </c>
      <c r="W2" s="30">
        <f>INDEX('[1]sorted (2)'!$BO$2:$BO$470,MATCH($C2,'[1]sorted (2)'!$A$2:$A$470,0))</f>
        <v>268584809</v>
      </c>
      <c r="X2" s="31">
        <f>V2/$AJ2*100</f>
        <v>23.088448421306982</v>
      </c>
      <c r="Y2" s="31">
        <f>W2/$AJ2*100</f>
        <v>20.893714770867067</v>
      </c>
      <c r="Z2" s="31">
        <f t="shared" ref="Z2:Z58" si="0">+X2+Y2</f>
        <v>43.982163192174049</v>
      </c>
      <c r="AA2" s="30">
        <f>INDEX([2]VSEReportData!$D$4:$D$213,MATCH($C2,[2]VSEReportData!$B$4:$B$213,0))</f>
        <v>597474890</v>
      </c>
      <c r="AB2" s="32">
        <f>173533+67059</f>
        <v>240592</v>
      </c>
      <c r="AC2" s="28">
        <f>INDEX('[1]sorted (2)'!$AC$2:$AC$470,MATCH($C2,'[1]sorted (2)'!$A$2:$A$470,0))</f>
        <v>17</v>
      </c>
      <c r="AD2" s="28">
        <v>1731</v>
      </c>
      <c r="AE2" s="28">
        <f>INDEX('[3]Student Characteristics'!$K$4:$K$956,MATCH($C2,'[3]Student Characteristics'!$F$4:$F$956,0))</f>
        <v>11</v>
      </c>
      <c r="AF2" s="27">
        <v>253</v>
      </c>
      <c r="AG2" s="28">
        <f>AW2+(AX2/3)</f>
        <v>25590.333333333332</v>
      </c>
      <c r="AH2" s="28">
        <f>INDEX('[1]sorted (2)'!$AY$2:$AY$470,MATCH($C2,'[1]sorted (2)'!$A$2:$A$470,0))</f>
        <v>6755</v>
      </c>
      <c r="AI2" s="30">
        <f>INDEX('[1]sorted (2)'!$CE$2:$CE$470,MATCH($C2,'[1]sorted (2)'!$A$2:$A$470,0))</f>
        <v>1194401634</v>
      </c>
      <c r="AJ2" s="30">
        <f>INDEX('[1]sorted (2)'!$BN$2:$BN$470,MATCH($C2,'[1]sorted (2)'!$A$2:$A$470,0))</f>
        <v>1285481361</v>
      </c>
      <c r="AK2" s="30">
        <f>INDEX([2]VSEReportData!$F$4:$F$213,MATCH($C2,[2]VSEReportData!$B$4:$B$213,0))</f>
        <v>23224</v>
      </c>
      <c r="AL2" s="32">
        <f>AB2-BH2</f>
        <v>240592</v>
      </c>
      <c r="AM2" s="32">
        <v>1274</v>
      </c>
      <c r="AN2" s="28">
        <v>1123</v>
      </c>
      <c r="AO2" s="28">
        <v>1594</v>
      </c>
      <c r="AP2" s="28">
        <f>INDEX('[1]sorted (2)'!$EF$2:$EF$470,MATCH($C2,'[1]sorted (2)'!$A$2:$A$470,0))</f>
        <v>44</v>
      </c>
      <c r="AQ2" s="28">
        <f>AY2/AU2*100</f>
        <v>7.4921099574623797</v>
      </c>
      <c r="AR2" s="28">
        <f>(SUM(AY2:AZ2))/(SUM(AU2:AV2))*100</f>
        <v>21.127671036092654</v>
      </c>
      <c r="AS2" s="28">
        <f>+AW2/K2*100</f>
        <v>87.854192853295018</v>
      </c>
      <c r="AT2" s="28">
        <f>INDEX('[3]Student Characteristics'!$L$4:$L$956,MATCH($C2,'[3]Student Characteristics'!$F$4:$F$956,0))</f>
        <v>5</v>
      </c>
      <c r="AU2" s="28">
        <f>INDEX('[1]sorted (2)'!T$2:T$470,MATCH($C2,'[1]sorted (2)'!$A$2:$A$470,0))</f>
        <v>21863</v>
      </c>
      <c r="AV2" s="28">
        <f>INDEX('[1]sorted (2)'!U$2:U$470,MATCH($C2,'[1]sorted (2)'!$A$2:$A$470,0))</f>
        <v>5982</v>
      </c>
      <c r="AW2" s="28">
        <f>INDEX('[1]sorted (2)'!R$2:R$470,MATCH($C2,'[1]sorted (2)'!$A$2:$A$470,0))</f>
        <v>24463</v>
      </c>
      <c r="AX2" s="28">
        <f>K2-AW2</f>
        <v>3382</v>
      </c>
      <c r="AY2" s="28">
        <f>INDEX('[1]sorted (2)'!EH$2:EH$470,MATCH($C2,'[1]sorted (2)'!$A$2:$A$470,0))</f>
        <v>1638</v>
      </c>
      <c r="AZ2" s="28">
        <f>INDEX('[1]sorted (2)'!EI$2:EI$470,MATCH($C2,'[1]sorted (2)'!$A$2:$A$470,0))</f>
        <v>4245</v>
      </c>
      <c r="BA2" s="28">
        <f>INDEX('[1]sorted (2)'!$AZ$2:$AZ$470,MATCH($C2,'[1]sorted (2)'!$A$2:$A$470,0))</f>
        <v>4632</v>
      </c>
      <c r="BB2" s="28">
        <f>INDEX('[1]sorted (2)'!$BL$2:$BL$470,MATCH($C2,'[1]sorted (2)'!$A$2:$A$470,0))</f>
        <v>1551</v>
      </c>
      <c r="BC2" s="28">
        <f>INDEX('[1]sorted (2)'!$DU$2:$DU$470,MATCH($C2,'[1]sorted (2)'!$A$2:$A$470,0))</f>
        <v>353</v>
      </c>
      <c r="BD2" s="28">
        <f>INDEX('[1]sorted (2)'!$DP$2:$DP$470,MATCH($C2,'[1]sorted (2)'!$A$2:$A$470,0))</f>
        <v>219</v>
      </c>
      <c r="BE2" s="28">
        <f>INDEX('[1]sorted (2)'!$AN$2:$AN$470,MATCH($C2,'[1]sorted (2)'!$A$2:$A$470,0))</f>
        <v>24</v>
      </c>
      <c r="BF2" s="28">
        <f>INDEX('[1]sorted (2)'!$AS$2:$AS$470,MATCH($C2,'[1]sorted (2)'!$A$2:$A$470,0))</f>
        <v>30</v>
      </c>
      <c r="BG2" s="30">
        <f>(+V2+W2)/AG2</f>
        <v>22093.596931132852</v>
      </c>
      <c r="BH2" s="32">
        <v>0</v>
      </c>
      <c r="BI2" s="32">
        <f>INDEX('[1]sorted (2)'!$CP$2:$CP$470,MATCH($C2,'[1]sorted (2)'!$A$2:$A$470,0))</f>
        <v>782734414</v>
      </c>
      <c r="BJ2" s="30">
        <f>IFERROR(BI2/AG2,"")</f>
        <v>30587.112868140313</v>
      </c>
      <c r="BK2" s="30">
        <f>INDEX('[1]sorted (2)'!$CP$2:$CP$470,MATCH($C2,'[1]sorted (2)'!$A$2:$A$470,0))</f>
        <v>782734414</v>
      </c>
      <c r="BL2" s="30">
        <f>BK2/AG2</f>
        <v>30587.112868140313</v>
      </c>
      <c r="BM2" s="28">
        <f>INDEX('[1]sorted (2)'!$CQ$2:$CQ$470,MATCH($C2,'[1]sorted (2)'!$A$2:$A$470,0))</f>
        <v>1526</v>
      </c>
      <c r="BN2" s="28">
        <f>INDEX('[1]sorted (2)'!$CT$2:$CT$470,MATCH($C2,'[1]sorted (2)'!$A$2:$A$470,0))</f>
        <v>1117</v>
      </c>
    </row>
    <row r="3" spans="1:66" s="33" customFormat="1">
      <c r="A3" s="33">
        <v>1</v>
      </c>
      <c r="B3" s="34" t="s">
        <v>61</v>
      </c>
      <c r="C3" s="33">
        <v>139959</v>
      </c>
      <c r="D3" s="35">
        <v>1</v>
      </c>
      <c r="E3" s="36" t="s">
        <v>62</v>
      </c>
      <c r="F3" s="37">
        <v>8.0487129809022981</v>
      </c>
      <c r="G3" s="37">
        <v>4.7329089399391089</v>
      </c>
      <c r="H3" s="36">
        <v>18</v>
      </c>
      <c r="I3" s="36"/>
      <c r="J3" s="36" t="s">
        <v>60</v>
      </c>
      <c r="K3" s="37">
        <v>36130</v>
      </c>
      <c r="L3" s="37">
        <v>23.755881538887351</v>
      </c>
      <c r="M3" s="37">
        <v>85</v>
      </c>
      <c r="N3" s="38">
        <v>27.5</v>
      </c>
      <c r="O3" s="37">
        <v>52.877648667122358</v>
      </c>
      <c r="P3" s="37">
        <v>95</v>
      </c>
      <c r="Q3" s="37">
        <v>20</v>
      </c>
      <c r="R3" s="37">
        <v>74.942135453356144</v>
      </c>
      <c r="S3" s="37">
        <v>8.9765522793599679</v>
      </c>
      <c r="T3" s="39">
        <v>1137484065</v>
      </c>
      <c r="U3" s="39">
        <v>39163.416776985243</v>
      </c>
      <c r="V3" s="39">
        <v>400083488</v>
      </c>
      <c r="W3" s="39">
        <v>401047785</v>
      </c>
      <c r="X3" s="40">
        <v>27.110185066246501</v>
      </c>
      <c r="Y3" s="40">
        <v>27.175527103378577</v>
      </c>
      <c r="Z3" s="40">
        <f t="shared" si="0"/>
        <v>54.285712169625079</v>
      </c>
      <c r="AA3" s="41">
        <f>INDEX([2]VSEReportData!$D$4:$D$213,MATCH($C3,[2]VSEReportData!$B$4:$B$213,0))</f>
        <v>1016731788</v>
      </c>
      <c r="AB3" s="42">
        <v>374264</v>
      </c>
      <c r="AC3" s="37">
        <v>18</v>
      </c>
      <c r="AD3" s="37">
        <v>2245</v>
      </c>
      <c r="AE3" s="37">
        <v>8</v>
      </c>
      <c r="AF3" s="36">
        <v>245</v>
      </c>
      <c r="AG3" s="37">
        <v>33740.666666666664</v>
      </c>
      <c r="AH3" s="37">
        <v>9937</v>
      </c>
      <c r="AI3" s="39">
        <v>1321399791</v>
      </c>
      <c r="AJ3" s="39">
        <v>1475768192</v>
      </c>
      <c r="AK3" s="41">
        <f>INDEX([2]VSEReportData!$F$4:$F$213,MATCH($C3,[2]VSEReportData!$B$4:$B$213,0))</f>
        <v>29295</v>
      </c>
      <c r="AL3" s="42">
        <f>AB3-BH3</f>
        <v>374264</v>
      </c>
      <c r="AM3" s="42">
        <v>79815</v>
      </c>
      <c r="AN3" s="37">
        <v>1606</v>
      </c>
      <c r="AO3" s="37">
        <v>2028</v>
      </c>
      <c r="AP3" s="37">
        <v>38</v>
      </c>
      <c r="AQ3" s="37">
        <v>3.4050894834283225</v>
      </c>
      <c r="AR3" s="37">
        <v>18.596734016053141</v>
      </c>
      <c r="AS3" s="37">
        <v>90.080265707168564</v>
      </c>
      <c r="AT3" s="43">
        <v>6</v>
      </c>
      <c r="AU3" s="37">
        <v>27547</v>
      </c>
      <c r="AV3" s="37">
        <v>8583</v>
      </c>
      <c r="AW3" s="37">
        <v>32546</v>
      </c>
      <c r="AX3" s="37">
        <v>3584</v>
      </c>
      <c r="AY3" s="37">
        <v>938</v>
      </c>
      <c r="AZ3" s="37">
        <v>5781</v>
      </c>
      <c r="BA3" s="37">
        <v>7447</v>
      </c>
      <c r="BB3" s="37">
        <v>1598</v>
      </c>
      <c r="BC3" s="37">
        <v>467</v>
      </c>
      <c r="BD3" s="37">
        <v>425</v>
      </c>
      <c r="BE3" s="37">
        <v>25</v>
      </c>
      <c r="BF3" s="37">
        <v>30</v>
      </c>
      <c r="BG3" s="39">
        <f>(+V3+W3)/AG3</f>
        <v>23743.789087352554</v>
      </c>
      <c r="BH3" s="42">
        <v>0</v>
      </c>
      <c r="BI3" s="42">
        <v>939024216</v>
      </c>
      <c r="BJ3" s="41">
        <v>27830.636106775208</v>
      </c>
      <c r="BK3" s="41">
        <v>939024216</v>
      </c>
      <c r="BL3" s="41">
        <v>27830.636106775208</v>
      </c>
      <c r="BM3" s="37">
        <v>1918</v>
      </c>
      <c r="BN3" s="37">
        <v>1606</v>
      </c>
    </row>
    <row r="4" spans="1:66" s="33" customFormat="1">
      <c r="A4" s="33">
        <f>+A3+1</f>
        <v>2</v>
      </c>
      <c r="B4" s="34" t="s">
        <v>63</v>
      </c>
      <c r="C4" s="33">
        <v>243780</v>
      </c>
      <c r="D4" s="35">
        <v>1</v>
      </c>
      <c r="E4" s="36" t="s">
        <v>62</v>
      </c>
      <c r="F4" s="37">
        <v>2.9946629768728998</v>
      </c>
      <c r="G4" s="37">
        <v>4.1287803913816958</v>
      </c>
      <c r="H4" s="36">
        <v>20</v>
      </c>
      <c r="I4" s="36"/>
      <c r="J4" s="36" t="s">
        <v>60</v>
      </c>
      <c r="K4" s="37">
        <v>40472</v>
      </c>
      <c r="L4" s="37">
        <v>24.491006127693222</v>
      </c>
      <c r="M4" s="37">
        <v>75</v>
      </c>
      <c r="N4" s="38">
        <v>26.5</v>
      </c>
      <c r="O4" s="37">
        <v>58.969600565570865</v>
      </c>
      <c r="P4" s="37">
        <v>92</v>
      </c>
      <c r="Q4" s="37">
        <v>17</v>
      </c>
      <c r="R4" s="37">
        <v>71.703269887750125</v>
      </c>
      <c r="S4" s="37">
        <v>9.4973157637872134</v>
      </c>
      <c r="T4" s="39">
        <v>1381693913</v>
      </c>
      <c r="U4" s="39">
        <v>44340.876967755947</v>
      </c>
      <c r="V4" s="39">
        <v>305080282</v>
      </c>
      <c r="W4" s="39">
        <v>624529024</v>
      </c>
      <c r="X4" s="40">
        <v>16.811347710932935</v>
      </c>
      <c r="Y4" s="40">
        <v>34.414464642567687</v>
      </c>
      <c r="Z4" s="40">
        <f t="shared" si="0"/>
        <v>51.225812353500622</v>
      </c>
      <c r="AA4" s="41">
        <f>INDEX([2]VSEReportData!$D$4:$D$213,MATCH($C4,[2]VSEReportData!$B$4:$B$213,0))</f>
        <v>2255000000</v>
      </c>
      <c r="AB4" s="42">
        <v>558611</v>
      </c>
      <c r="AC4" s="37">
        <v>12</v>
      </c>
      <c r="AD4" s="37">
        <v>1864</v>
      </c>
      <c r="AE4" s="37">
        <v>14</v>
      </c>
      <c r="AF4" s="36">
        <v>37</v>
      </c>
      <c r="AG4" s="37">
        <v>36844</v>
      </c>
      <c r="AH4" s="37">
        <v>10245</v>
      </c>
      <c r="AI4" s="39">
        <v>1633695271</v>
      </c>
      <c r="AJ4" s="39">
        <v>1814728285</v>
      </c>
      <c r="AK4" s="41">
        <f>INDEX([2]VSEReportData!$F$4:$F$213,MATCH($C4,[2]VSEReportData!$B$4:$B$213,0))</f>
        <v>39927</v>
      </c>
      <c r="AL4" s="42">
        <f>AB4-BH4</f>
        <v>558611</v>
      </c>
      <c r="AM4" s="42">
        <v>120012</v>
      </c>
      <c r="AN4" s="37">
        <v>1747</v>
      </c>
      <c r="AO4" s="37">
        <v>2070</v>
      </c>
      <c r="AP4" s="37">
        <v>33</v>
      </c>
      <c r="AQ4" s="37">
        <v>4.4797120418848166</v>
      </c>
      <c r="AR4" s="37">
        <v>19.961949001779008</v>
      </c>
      <c r="AS4" s="37">
        <v>86.55366673255584</v>
      </c>
      <c r="AT4" s="43">
        <v>27</v>
      </c>
      <c r="AU4" s="37">
        <v>30560</v>
      </c>
      <c r="AV4" s="37">
        <v>9912</v>
      </c>
      <c r="AW4" s="37">
        <v>35030</v>
      </c>
      <c r="AX4" s="37">
        <v>5442</v>
      </c>
      <c r="AY4" s="37">
        <v>1369</v>
      </c>
      <c r="AZ4" s="37">
        <v>6710</v>
      </c>
      <c r="BA4" s="37">
        <v>7346</v>
      </c>
      <c r="BB4" s="37">
        <v>1859</v>
      </c>
      <c r="BC4" s="37">
        <v>717</v>
      </c>
      <c r="BD4" s="37">
        <v>256</v>
      </c>
      <c r="BE4" s="37">
        <v>23</v>
      </c>
      <c r="BF4" s="37">
        <v>30</v>
      </c>
      <c r="BG4" s="39">
        <f>(+V4+W4)/AG4</f>
        <v>25230.954999457172</v>
      </c>
      <c r="BH4" s="42">
        <v>0</v>
      </c>
      <c r="BI4" s="42">
        <v>2445541926</v>
      </c>
      <c r="BJ4" s="41">
        <v>66375.581532949727</v>
      </c>
      <c r="BK4" s="41">
        <v>2445541926</v>
      </c>
      <c r="BL4" s="41">
        <v>66375.581532949727</v>
      </c>
      <c r="BM4" s="37">
        <v>1783</v>
      </c>
      <c r="BN4" s="37">
        <v>1700</v>
      </c>
    </row>
    <row r="5" spans="1:66" s="33" customFormat="1">
      <c r="A5" s="33">
        <f t="shared" ref="A5:A10" si="1">+A4+1</f>
        <v>3</v>
      </c>
      <c r="B5" s="34" t="s">
        <v>64</v>
      </c>
      <c r="C5" s="33">
        <v>228723</v>
      </c>
      <c r="D5" s="35">
        <v>1</v>
      </c>
      <c r="E5" s="36" t="s">
        <v>62</v>
      </c>
      <c r="F5" s="37">
        <v>3.2031090843558521</v>
      </c>
      <c r="G5" s="37">
        <v>19.193581245200821</v>
      </c>
      <c r="H5" s="36">
        <v>27</v>
      </c>
      <c r="I5" s="36" t="s">
        <v>65</v>
      </c>
      <c r="J5" s="36" t="s">
        <v>60</v>
      </c>
      <c r="K5" s="37">
        <v>63813</v>
      </c>
      <c r="L5" s="37">
        <v>23.277388619873694</v>
      </c>
      <c r="M5" s="37">
        <v>79</v>
      </c>
      <c r="N5" s="38">
        <v>26</v>
      </c>
      <c r="O5" s="37">
        <v>66.642579712763066</v>
      </c>
      <c r="P5" s="37">
        <v>90</v>
      </c>
      <c r="Q5" s="37">
        <v>24</v>
      </c>
      <c r="R5" s="37">
        <v>71.338840718235815</v>
      </c>
      <c r="S5" s="37">
        <v>10.159076944084113</v>
      </c>
      <c r="T5" s="39">
        <v>2325612600</v>
      </c>
      <c r="U5" s="39">
        <v>48196.090749907016</v>
      </c>
      <c r="V5" s="39">
        <v>1145743188</v>
      </c>
      <c r="W5" s="39">
        <v>568219956</v>
      </c>
      <c r="X5" s="40">
        <v>36.877945343656805</v>
      </c>
      <c r="Y5" s="40">
        <v>18.289250767549031</v>
      </c>
      <c r="Z5" s="40">
        <f t="shared" si="0"/>
        <v>55.16719611120584</v>
      </c>
      <c r="AA5" s="41">
        <f>INDEX([2]VSEReportData!$D$4:$D$213,MATCH($C5,[2]VSEReportData!$B$4:$B$213,0))</f>
        <v>9944935710</v>
      </c>
      <c r="AB5" s="42">
        <v>866678</v>
      </c>
      <c r="AC5" s="37">
        <v>20</v>
      </c>
      <c r="AD5" s="37">
        <v>3579</v>
      </c>
      <c r="AE5" s="37">
        <v>18</v>
      </c>
      <c r="AF5" s="36">
        <v>80</v>
      </c>
      <c r="AG5" s="37">
        <v>58251.666666666664</v>
      </c>
      <c r="AH5" s="37">
        <v>14647</v>
      </c>
      <c r="AI5" s="39">
        <v>2807502613</v>
      </c>
      <c r="AJ5" s="39">
        <v>3106852015</v>
      </c>
      <c r="AK5" s="41">
        <f>INDEX([2]VSEReportData!$F$4:$F$213,MATCH($C5,[2]VSEReportData!$B$4:$B$213,0))</f>
        <v>169313</v>
      </c>
      <c r="AL5" s="42">
        <f>AB5-BH5</f>
        <v>814620</v>
      </c>
      <c r="AM5" s="42">
        <v>181658</v>
      </c>
      <c r="AN5" s="37">
        <v>2061</v>
      </c>
      <c r="AO5" s="37">
        <v>3182</v>
      </c>
      <c r="AP5" s="37">
        <v>33</v>
      </c>
      <c r="AQ5" s="37">
        <v>3.1291488796748297</v>
      </c>
      <c r="AR5" s="37">
        <v>18.035510005798191</v>
      </c>
      <c r="AS5" s="37">
        <v>86.927428580383307</v>
      </c>
      <c r="AT5" s="43">
        <v>24</v>
      </c>
      <c r="AU5" s="37">
        <v>48959</v>
      </c>
      <c r="AV5" s="37">
        <v>14854</v>
      </c>
      <c r="AW5" s="37">
        <v>55471</v>
      </c>
      <c r="AX5" s="37">
        <v>8342</v>
      </c>
      <c r="AY5" s="37">
        <v>1532</v>
      </c>
      <c r="AZ5" s="37">
        <v>9977</v>
      </c>
      <c r="BA5" s="37">
        <v>10449</v>
      </c>
      <c r="BB5" s="37">
        <v>2710</v>
      </c>
      <c r="BC5" s="37">
        <v>758</v>
      </c>
      <c r="BD5" s="37">
        <v>730</v>
      </c>
      <c r="BE5" s="37">
        <v>23</v>
      </c>
      <c r="BF5" s="37">
        <v>29</v>
      </c>
      <c r="BG5" s="39">
        <f>(+V5+W5)/AG5</f>
        <v>29423.418111069786</v>
      </c>
      <c r="BH5" s="42">
        <v>52058</v>
      </c>
      <c r="BI5" s="42">
        <v>10521034492</v>
      </c>
      <c r="BJ5" s="41">
        <v>180613.45012159881</v>
      </c>
      <c r="BK5" s="41">
        <v>10521034492</v>
      </c>
      <c r="BL5" s="41">
        <v>180613.45012159881</v>
      </c>
      <c r="BM5" s="37">
        <v>2983</v>
      </c>
      <c r="BN5" s="37">
        <v>1995</v>
      </c>
    </row>
    <row r="6" spans="1:66" s="33" customFormat="1">
      <c r="A6" s="33">
        <f t="shared" si="1"/>
        <v>4</v>
      </c>
      <c r="B6" s="34" t="s">
        <v>66</v>
      </c>
      <c r="C6" s="33">
        <v>171100</v>
      </c>
      <c r="D6" s="35">
        <v>1</v>
      </c>
      <c r="E6" s="36" t="s">
        <v>62</v>
      </c>
      <c r="F6" s="37">
        <v>6.5910799794214254</v>
      </c>
      <c r="G6" s="37">
        <v>4.0207368712651865</v>
      </c>
      <c r="H6" s="36">
        <v>33</v>
      </c>
      <c r="I6" s="36" t="s">
        <v>60</v>
      </c>
      <c r="J6" s="36" t="s">
        <v>60</v>
      </c>
      <c r="K6" s="37">
        <v>50538</v>
      </c>
      <c r="L6" s="37">
        <v>22.547390082710038</v>
      </c>
      <c r="M6" s="37">
        <v>77</v>
      </c>
      <c r="N6" s="38">
        <v>25.5</v>
      </c>
      <c r="O6" s="37">
        <v>66.28045325779037</v>
      </c>
      <c r="P6" s="37">
        <v>92</v>
      </c>
      <c r="Q6" s="37">
        <v>21</v>
      </c>
      <c r="R6" s="37">
        <v>71.291126191907921</v>
      </c>
      <c r="S6" s="37">
        <v>10.342754058929646</v>
      </c>
      <c r="T6" s="39">
        <v>1761182407</v>
      </c>
      <c r="U6" s="39">
        <v>47700.750205642544</v>
      </c>
      <c r="V6" s="39">
        <v>264429100</v>
      </c>
      <c r="W6" s="39">
        <v>796953689</v>
      </c>
      <c r="X6" s="40">
        <v>10.973615470059899</v>
      </c>
      <c r="Y6" s="40">
        <v>33.072998889047028</v>
      </c>
      <c r="Z6" s="40">
        <f t="shared" si="0"/>
        <v>44.046614359106925</v>
      </c>
      <c r="AA6" s="41">
        <f>INDEX([2]VSEReportData!$D$4:$D$213,MATCH($C6,[2]VSEReportData!$B$4:$B$213,0))</f>
        <v>2591886153</v>
      </c>
      <c r="AB6" s="42">
        <v>558248</v>
      </c>
      <c r="AC6" s="37">
        <v>17</v>
      </c>
      <c r="AD6" s="37">
        <v>3076</v>
      </c>
      <c r="AE6" s="37">
        <v>16</v>
      </c>
      <c r="AF6" s="36">
        <v>63</v>
      </c>
      <c r="AG6" s="37">
        <v>46196.666666666664</v>
      </c>
      <c r="AH6" s="37">
        <v>11641</v>
      </c>
      <c r="AI6" s="39">
        <v>2203615657</v>
      </c>
      <c r="AJ6" s="39">
        <v>2409680754</v>
      </c>
      <c r="AK6" s="41">
        <f>INDEX([2]VSEReportData!$F$4:$F$213,MATCH($C6,[2]VSEReportData!$B$4:$B$213,0))</f>
        <v>58872</v>
      </c>
      <c r="AL6" s="42">
        <f>AB6-BH6</f>
        <v>505654</v>
      </c>
      <c r="AM6" s="42">
        <v>104617</v>
      </c>
      <c r="AN6" s="37">
        <v>1831</v>
      </c>
      <c r="AO6" s="37">
        <v>2948</v>
      </c>
      <c r="AP6" s="37">
        <v>45</v>
      </c>
      <c r="AQ6" s="37">
        <v>3.2240758245407863</v>
      </c>
      <c r="AR6" s="37">
        <v>18.657248011397364</v>
      </c>
      <c r="AS6" s="37">
        <v>87.114646404685587</v>
      </c>
      <c r="AT6" s="43">
        <v>12</v>
      </c>
      <c r="AU6" s="37">
        <v>39143</v>
      </c>
      <c r="AV6" s="37">
        <v>11395</v>
      </c>
      <c r="AW6" s="37">
        <v>44026</v>
      </c>
      <c r="AX6" s="37">
        <v>6512</v>
      </c>
      <c r="AY6" s="37">
        <v>1262</v>
      </c>
      <c r="AZ6" s="37">
        <v>8167</v>
      </c>
      <c r="BA6" s="37">
        <v>8299</v>
      </c>
      <c r="BB6" s="37">
        <v>2138</v>
      </c>
      <c r="BC6" s="37">
        <v>577</v>
      </c>
      <c r="BD6" s="37">
        <v>627</v>
      </c>
      <c r="BE6" s="37">
        <v>23</v>
      </c>
      <c r="BF6" s="37">
        <v>28</v>
      </c>
      <c r="BG6" s="39">
        <f>(+V6+W6)/AG6</f>
        <v>22975.311111912837</v>
      </c>
      <c r="BH6" s="42">
        <v>52594</v>
      </c>
      <c r="BI6" s="42">
        <v>2549137018</v>
      </c>
      <c r="BJ6" s="41">
        <v>55180.107179450177</v>
      </c>
      <c r="BK6" s="41">
        <v>2549137018</v>
      </c>
      <c r="BL6" s="41">
        <v>55180.107179450177</v>
      </c>
      <c r="BM6" s="37">
        <v>2616</v>
      </c>
      <c r="BN6" s="37">
        <v>1811</v>
      </c>
    </row>
    <row r="7" spans="1:66" s="33" customFormat="1">
      <c r="A7" s="33">
        <f t="shared" si="1"/>
        <v>5</v>
      </c>
      <c r="B7" s="34" t="s">
        <v>67</v>
      </c>
      <c r="C7" s="33">
        <v>174066</v>
      </c>
      <c r="D7" s="35">
        <v>1</v>
      </c>
      <c r="E7" s="36" t="s">
        <v>62</v>
      </c>
      <c r="F7" s="37">
        <v>3.6386597734717232</v>
      </c>
      <c r="G7" s="37">
        <v>3.2854493073917674</v>
      </c>
      <c r="H7" s="36">
        <v>26</v>
      </c>
      <c r="I7" s="36" t="s">
        <v>60</v>
      </c>
      <c r="J7" s="36" t="s">
        <v>60</v>
      </c>
      <c r="K7" s="37">
        <v>50678</v>
      </c>
      <c r="L7" s="37">
        <v>32.769643632345399</v>
      </c>
      <c r="M7" s="37">
        <v>77</v>
      </c>
      <c r="N7" s="38">
        <v>28.5</v>
      </c>
      <c r="O7" s="37">
        <v>44.57706054370194</v>
      </c>
      <c r="P7" s="37">
        <v>93</v>
      </c>
      <c r="Q7" s="37">
        <v>20</v>
      </c>
      <c r="R7" s="37">
        <v>62.510169366171141</v>
      </c>
      <c r="S7" s="37">
        <v>13.02418460173064</v>
      </c>
      <c r="T7" s="39">
        <v>2654252526</v>
      </c>
      <c r="U7" s="39">
        <v>70136.515317405923</v>
      </c>
      <c r="V7" s="39">
        <v>565807305</v>
      </c>
      <c r="W7" s="39">
        <v>622508322</v>
      </c>
      <c r="X7" s="40">
        <v>18.292941203709386</v>
      </c>
      <c r="Y7" s="40">
        <v>20.126124269756097</v>
      </c>
      <c r="Z7" s="40">
        <f t="shared" si="0"/>
        <v>38.41906547346548</v>
      </c>
      <c r="AA7" s="41">
        <f>INDEX([2]VSEReportData!$D$4:$D$213,MATCH($C7,[2]VSEReportData!$B$4:$B$213,0))</f>
        <v>3268184653</v>
      </c>
      <c r="AB7" s="42">
        <v>880618</v>
      </c>
      <c r="AC7" s="37">
        <v>17</v>
      </c>
      <c r="AD7" s="37">
        <v>3760</v>
      </c>
      <c r="AE7" s="37">
        <v>32</v>
      </c>
      <c r="AF7" s="36">
        <v>110</v>
      </c>
      <c r="AG7" s="37">
        <v>42805.333333333336</v>
      </c>
      <c r="AH7" s="37">
        <v>13521</v>
      </c>
      <c r="AI7" s="39">
        <v>3002216917</v>
      </c>
      <c r="AJ7" s="39">
        <v>3093036263</v>
      </c>
      <c r="AK7" s="41">
        <f>INDEX([2]VSEReportData!$F$4:$F$213,MATCH($C7,[2]VSEReportData!$B$4:$B$213,0))</f>
        <v>53913</v>
      </c>
      <c r="AL7" s="42">
        <f>AB7-BH7</f>
        <v>635400</v>
      </c>
      <c r="AM7" s="42">
        <v>89171</v>
      </c>
      <c r="AN7" s="37">
        <v>2363</v>
      </c>
      <c r="AO7" s="37">
        <v>3860</v>
      </c>
      <c r="AP7" s="37">
        <v>42</v>
      </c>
      <c r="AQ7" s="37">
        <v>10.260925713950281</v>
      </c>
      <c r="AR7" s="37">
        <v>31.461383637870476</v>
      </c>
      <c r="AS7" s="37">
        <v>76.697975452859225</v>
      </c>
      <c r="AT7" s="43">
        <v>40</v>
      </c>
      <c r="AU7" s="37">
        <v>34071</v>
      </c>
      <c r="AV7" s="37">
        <v>16607</v>
      </c>
      <c r="AW7" s="37">
        <v>38869</v>
      </c>
      <c r="AX7" s="37">
        <v>11809</v>
      </c>
      <c r="AY7" s="37">
        <v>3496</v>
      </c>
      <c r="AZ7" s="37">
        <v>12448</v>
      </c>
      <c r="BA7" s="37">
        <v>8452</v>
      </c>
      <c r="BB7" s="37">
        <v>3308</v>
      </c>
      <c r="BC7" s="37">
        <v>725</v>
      </c>
      <c r="BD7" s="37">
        <v>1036</v>
      </c>
      <c r="BE7" s="37">
        <v>26</v>
      </c>
      <c r="BF7" s="37">
        <v>31</v>
      </c>
      <c r="BG7" s="39">
        <f>(+V7+W7)/AG7</f>
        <v>27760.924503177172</v>
      </c>
      <c r="BH7" s="42">
        <v>245218</v>
      </c>
      <c r="BI7" s="42">
        <v>2992707059</v>
      </c>
      <c r="BJ7" s="41">
        <v>69914.350057625212</v>
      </c>
      <c r="BK7" s="41">
        <v>2992707059</v>
      </c>
      <c r="BL7" s="41">
        <v>69914.350057625212</v>
      </c>
      <c r="BM7" s="37">
        <v>3096</v>
      </c>
      <c r="BN7" s="37">
        <v>2191</v>
      </c>
    </row>
    <row r="8" spans="1:66" s="33" customFormat="1">
      <c r="A8" s="33">
        <f t="shared" si="1"/>
        <v>6</v>
      </c>
      <c r="B8" s="34" t="s">
        <v>68</v>
      </c>
      <c r="D8" s="35">
        <v>1</v>
      </c>
      <c r="E8" s="36" t="s">
        <v>62</v>
      </c>
      <c r="F8" s="37">
        <v>6.2516521279407877</v>
      </c>
      <c r="G8" s="37">
        <v>3.0266983875231297</v>
      </c>
      <c r="H8" s="36">
        <v>23</v>
      </c>
      <c r="I8" s="36"/>
      <c r="J8" s="36"/>
      <c r="K8" s="37">
        <v>22698</v>
      </c>
      <c r="L8" s="37">
        <v>20.62736805004846</v>
      </c>
      <c r="M8" s="37">
        <v>81</v>
      </c>
      <c r="N8" s="38">
        <v>29</v>
      </c>
      <c r="O8" s="37">
        <v>51.272548669405246</v>
      </c>
      <c r="P8" s="37">
        <v>93</v>
      </c>
      <c r="Q8" s="37">
        <v>15</v>
      </c>
      <c r="R8" s="37">
        <v>71.837039805643812</v>
      </c>
      <c r="S8" s="37">
        <v>4.4290786768828259</v>
      </c>
      <c r="T8" s="39">
        <v>693048280</v>
      </c>
      <c r="U8" s="39">
        <v>40436.394595539175</v>
      </c>
      <c r="V8" s="39">
        <v>106344796</v>
      </c>
      <c r="W8" s="39">
        <v>316893164</v>
      </c>
      <c r="X8" s="40">
        <v>13.21194959169587</v>
      </c>
      <c r="Y8" s="40">
        <v>39.369829706768279</v>
      </c>
      <c r="Z8" s="40">
        <f t="shared" si="0"/>
        <v>52.581779298464149</v>
      </c>
      <c r="AA8" s="41" t="e">
        <f>INDEX([2]VSEReportData!$D$4:$D$213,MATCH($C8,[2]VSEReportData!$B$4:$B$213,0))</f>
        <v>#N/A</v>
      </c>
      <c r="AB8" s="42">
        <v>171215</v>
      </c>
      <c r="AC8" s="37">
        <v>18</v>
      </c>
      <c r="AD8" s="37">
        <v>1263</v>
      </c>
      <c r="AE8" s="37">
        <v>4</v>
      </c>
      <c r="AF8" s="36">
        <v>207</v>
      </c>
      <c r="AG8" s="37">
        <v>20982.666666666668</v>
      </c>
      <c r="AH8" s="37">
        <v>5351</v>
      </c>
      <c r="AI8" s="39">
        <v>848463389</v>
      </c>
      <c r="AJ8" s="39">
        <v>804913728</v>
      </c>
      <c r="AK8" s="41" t="e">
        <f>INDEX([2]VSEReportData!$F$4:$F$213,MATCH($C8,[2]VSEReportData!$B$4:$B$213,0))</f>
        <v>#N/A</v>
      </c>
      <c r="AL8" s="42">
        <f>AB8-BH8</f>
        <v>171215</v>
      </c>
      <c r="AM8" s="42">
        <v>12506</v>
      </c>
      <c r="AN8" s="37">
        <v>882</v>
      </c>
      <c r="AO8" s="37">
        <v>1177</v>
      </c>
      <c r="AP8" s="37">
        <v>43</v>
      </c>
      <c r="AQ8" s="37">
        <v>3.8632326820603904</v>
      </c>
      <c r="AR8" s="37">
        <v>17.530178870385054</v>
      </c>
      <c r="AS8" s="37">
        <v>88.664199488941748</v>
      </c>
      <c r="AT8" s="43">
        <v>2</v>
      </c>
      <c r="AU8" s="37">
        <v>18016</v>
      </c>
      <c r="AV8" s="37">
        <v>4682</v>
      </c>
      <c r="AW8" s="37">
        <v>20125</v>
      </c>
      <c r="AX8" s="37">
        <v>2573</v>
      </c>
      <c r="AY8" s="37">
        <v>696</v>
      </c>
      <c r="AZ8" s="37">
        <v>3283</v>
      </c>
      <c r="BA8" s="37">
        <v>3844</v>
      </c>
      <c r="BB8" s="37">
        <v>1270</v>
      </c>
      <c r="BC8" s="37">
        <v>237</v>
      </c>
      <c r="BD8" s="37">
        <v>0</v>
      </c>
      <c r="BE8" s="37">
        <v>27</v>
      </c>
      <c r="BF8" s="37">
        <v>31</v>
      </c>
      <c r="BG8" s="39">
        <f>(+V8+W8)/AG8</f>
        <v>20170.837516680433</v>
      </c>
      <c r="BH8" s="42">
        <v>0</v>
      </c>
      <c r="BI8" s="42">
        <v>836151997</v>
      </c>
      <c r="BJ8" s="41">
        <v>39849.653539429368</v>
      </c>
      <c r="BK8" s="41">
        <v>836151997</v>
      </c>
      <c r="BL8" s="41">
        <v>39849.653539429368</v>
      </c>
      <c r="BM8" s="37">
        <v>1134</v>
      </c>
      <c r="BN8" s="37">
        <v>878</v>
      </c>
    </row>
    <row r="9" spans="1:66" s="33" customFormat="1">
      <c r="A9" s="33">
        <f t="shared" si="1"/>
        <v>7</v>
      </c>
      <c r="B9" s="34" t="s">
        <v>69</v>
      </c>
      <c r="C9" s="33">
        <v>151351</v>
      </c>
      <c r="D9" s="35">
        <v>1</v>
      </c>
      <c r="E9" s="36" t="s">
        <v>62</v>
      </c>
      <c r="F9" s="37">
        <v>3.9225790493465809</v>
      </c>
      <c r="G9" s="37">
        <v>4.5533248134559097</v>
      </c>
      <c r="H9" s="36">
        <v>36</v>
      </c>
      <c r="I9" s="36"/>
      <c r="J9" s="36"/>
      <c r="K9" s="37">
        <v>48514</v>
      </c>
      <c r="L9" s="37">
        <v>20.921795770293112</v>
      </c>
      <c r="M9" s="37">
        <v>77</v>
      </c>
      <c r="N9" s="38">
        <v>26</v>
      </c>
      <c r="O9" s="37">
        <v>77.98625409622133</v>
      </c>
      <c r="P9" s="37">
        <v>89</v>
      </c>
      <c r="Q9" s="37">
        <v>18</v>
      </c>
      <c r="R9" s="37">
        <v>70.151133501259437</v>
      </c>
      <c r="S9" s="37">
        <v>7.3497661029147174</v>
      </c>
      <c r="T9" s="39">
        <v>1152460573</v>
      </c>
      <c r="U9" s="39">
        <v>35950.682862190813</v>
      </c>
      <c r="V9" s="39">
        <v>211850535</v>
      </c>
      <c r="W9" s="39">
        <v>705286278</v>
      </c>
      <c r="X9" s="40">
        <v>14.018896389656325</v>
      </c>
      <c r="Y9" s="40">
        <v>46.671278202475854</v>
      </c>
      <c r="Z9" s="40">
        <f t="shared" si="0"/>
        <v>60.69017459213218</v>
      </c>
      <c r="AA9" s="41">
        <f>INDEX([2]VSEReportData!$D$4:$D$213,MATCH($C9,[2]VSEReportData!$B$4:$B$213,0))</f>
        <v>1986645862</v>
      </c>
      <c r="AB9" s="42">
        <v>485076</v>
      </c>
      <c r="AC9" s="37">
        <v>17</v>
      </c>
      <c r="AD9" s="37">
        <v>2316</v>
      </c>
      <c r="AE9" s="37">
        <v>17</v>
      </c>
      <c r="AF9" s="36">
        <v>129</v>
      </c>
      <c r="AG9" s="37">
        <v>41506.666666666664</v>
      </c>
      <c r="AH9" s="37">
        <v>11116</v>
      </c>
      <c r="AI9" s="39">
        <v>1492193010</v>
      </c>
      <c r="AJ9" s="39">
        <v>1511178406</v>
      </c>
      <c r="AK9" s="41">
        <f>INDEX([2]VSEReportData!$F$4:$F$213,MATCH($C9,[2]VSEReportData!$B$4:$B$213,0))</f>
        <v>23496</v>
      </c>
      <c r="AL9" s="42">
        <f>AB9-BH9</f>
        <v>198150</v>
      </c>
      <c r="AM9" s="42"/>
      <c r="AN9" s="37">
        <v>1348</v>
      </c>
      <c r="AO9" s="37">
        <v>2110</v>
      </c>
      <c r="AP9" s="37">
        <v>32</v>
      </c>
      <c r="AQ9" s="37">
        <v>2.1765196538421439</v>
      </c>
      <c r="AR9" s="37">
        <v>16.720946530898299</v>
      </c>
      <c r="AS9" s="37">
        <v>78.334089128911245</v>
      </c>
      <c r="AT9" s="43">
        <v>8</v>
      </c>
      <c r="AU9" s="37">
        <v>38364</v>
      </c>
      <c r="AV9" s="37">
        <v>10150</v>
      </c>
      <c r="AW9" s="37">
        <v>38003</v>
      </c>
      <c r="AX9" s="37">
        <v>10511</v>
      </c>
      <c r="AY9" s="37">
        <v>835</v>
      </c>
      <c r="AZ9" s="37">
        <v>7277</v>
      </c>
      <c r="BA9" s="37">
        <v>7798</v>
      </c>
      <c r="BB9" s="37">
        <v>2487</v>
      </c>
      <c r="BC9" s="37">
        <v>538</v>
      </c>
      <c r="BD9" s="37">
        <v>279</v>
      </c>
      <c r="BE9" s="37">
        <v>23</v>
      </c>
      <c r="BF9" s="37">
        <v>29</v>
      </c>
      <c r="BG9" s="39">
        <f>(+V9+W9)/AG9</f>
        <v>22096.132661419855</v>
      </c>
      <c r="BH9" s="42">
        <v>286926</v>
      </c>
      <c r="BI9" s="42">
        <v>961053869</v>
      </c>
      <c r="BJ9" s="41">
        <v>23154.205003212337</v>
      </c>
      <c r="BK9" s="41">
        <v>961053869</v>
      </c>
      <c r="BL9" s="41">
        <v>23154.205003212337</v>
      </c>
      <c r="BM9" s="37">
        <v>1995</v>
      </c>
      <c r="BN9" s="37">
        <v>1348</v>
      </c>
    </row>
    <row r="10" spans="1:66" s="33" customFormat="1">
      <c r="A10" s="33">
        <f t="shared" si="1"/>
        <v>8</v>
      </c>
      <c r="B10" s="34" t="s">
        <v>70</v>
      </c>
      <c r="C10" s="33">
        <v>186380</v>
      </c>
      <c r="D10" s="35">
        <v>1</v>
      </c>
      <c r="E10" s="36" t="s">
        <v>62</v>
      </c>
      <c r="F10" s="37">
        <v>7.9529821154001787</v>
      </c>
      <c r="G10" s="37">
        <v>11.683661082787085</v>
      </c>
      <c r="H10" s="36">
        <v>25</v>
      </c>
      <c r="I10" s="36" t="s">
        <v>60</v>
      </c>
      <c r="J10" s="36"/>
      <c r="K10" s="37">
        <v>49428</v>
      </c>
      <c r="L10" s="37">
        <v>28.210730759893178</v>
      </c>
      <c r="M10" s="37">
        <v>80</v>
      </c>
      <c r="N10" s="38">
        <v>27</v>
      </c>
      <c r="O10" s="37">
        <v>58.452178834182234</v>
      </c>
      <c r="P10" s="37">
        <v>93</v>
      </c>
      <c r="Q10" s="37">
        <v>28</v>
      </c>
      <c r="R10" s="37">
        <v>64.65362603570513</v>
      </c>
      <c r="S10" s="37">
        <v>10.702998206201418</v>
      </c>
      <c r="T10" s="39">
        <v>1974609000</v>
      </c>
      <c r="U10" s="39">
        <v>67818.25322023248</v>
      </c>
      <c r="V10" s="39">
        <v>680668000</v>
      </c>
      <c r="W10" s="39">
        <v>654304000</v>
      </c>
      <c r="X10" s="40">
        <v>21.791515156171865</v>
      </c>
      <c r="Y10" s="40">
        <v>20.947474440907865</v>
      </c>
      <c r="Z10" s="40">
        <f t="shared" si="0"/>
        <v>42.73898959707973</v>
      </c>
      <c r="AA10" s="41">
        <f>INDEX([2]VSEReportData!$D$4:$D$213,MATCH($C10,[2]VSEReportData!$B$4:$B$213,0))</f>
        <v>1076777714</v>
      </c>
      <c r="AB10" s="42">
        <v>628613</v>
      </c>
      <c r="AC10" s="37">
        <v>15</v>
      </c>
      <c r="AD10" s="37">
        <v>5694</v>
      </c>
      <c r="AE10" s="37">
        <v>20</v>
      </c>
      <c r="AF10" s="36">
        <v>110</v>
      </c>
      <c r="AG10" s="37">
        <v>44562</v>
      </c>
      <c r="AH10" s="37">
        <v>11707</v>
      </c>
      <c r="AI10" s="39">
        <v>3022117000</v>
      </c>
      <c r="AJ10" s="39">
        <v>3123546000</v>
      </c>
      <c r="AK10" s="41">
        <f>INDEX([2]VSEReportData!$F$4:$F$213,MATCH($C10,[2]VSEReportData!$B$4:$B$213,0))</f>
        <v>18230</v>
      </c>
      <c r="AL10" s="42">
        <f>AB10-BH10</f>
        <v>509678</v>
      </c>
      <c r="AM10" s="42">
        <v>31354</v>
      </c>
      <c r="AN10" s="37">
        <v>1767</v>
      </c>
      <c r="AO10" s="37">
        <v>4004</v>
      </c>
      <c r="AP10" s="37">
        <v>52</v>
      </c>
      <c r="AQ10" s="37">
        <v>7.8260624506819978</v>
      </c>
      <c r="AR10" s="37">
        <v>25.25896253135874</v>
      </c>
      <c r="AS10" s="37">
        <v>85.233066278222864</v>
      </c>
      <c r="AT10" s="43">
        <v>36</v>
      </c>
      <c r="AU10" s="37">
        <v>35484</v>
      </c>
      <c r="AV10" s="37">
        <v>13944</v>
      </c>
      <c r="AW10" s="37">
        <v>42129</v>
      </c>
      <c r="AX10" s="37">
        <v>7299</v>
      </c>
      <c r="AY10" s="37">
        <v>2777</v>
      </c>
      <c r="AZ10" s="37">
        <v>9708</v>
      </c>
      <c r="BA10" s="37">
        <v>7569</v>
      </c>
      <c r="BB10" s="37">
        <v>2780</v>
      </c>
      <c r="BC10" s="37">
        <v>597</v>
      </c>
      <c r="BD10" s="37">
        <v>656</v>
      </c>
      <c r="BE10" s="37">
        <v>24</v>
      </c>
      <c r="BF10" s="37">
        <v>30</v>
      </c>
      <c r="BG10" s="39">
        <f>(+V10+W10)/AG10</f>
        <v>29957.632063192854</v>
      </c>
      <c r="BH10" s="42">
        <v>118935</v>
      </c>
      <c r="BI10" s="42">
        <v>763561000</v>
      </c>
      <c r="BJ10" s="41">
        <v>17134.800951483328</v>
      </c>
      <c r="BK10" s="41">
        <v>763561000</v>
      </c>
      <c r="BL10" s="41">
        <v>17134.800951483328</v>
      </c>
      <c r="BM10" s="37">
        <v>3158</v>
      </c>
      <c r="BN10" s="37">
        <v>1753</v>
      </c>
    </row>
    <row r="11" spans="1:66" s="55" customFormat="1">
      <c r="A11" s="45">
        <f>+A10+1</f>
        <v>9</v>
      </c>
      <c r="B11" s="46" t="s">
        <v>71</v>
      </c>
      <c r="C11" s="45">
        <v>100858</v>
      </c>
      <c r="D11" s="44">
        <v>2</v>
      </c>
      <c r="E11" s="47" t="s">
        <v>62</v>
      </c>
      <c r="F11" s="48">
        <v>6.9337046945431888</v>
      </c>
      <c r="G11" s="48">
        <v>3.0380767398394841</v>
      </c>
      <c r="H11" s="47">
        <v>43</v>
      </c>
      <c r="I11" s="47"/>
      <c r="J11" s="47" t="s">
        <v>60</v>
      </c>
      <c r="K11" s="48">
        <v>27287</v>
      </c>
      <c r="L11" s="48">
        <v>20.159783046872136</v>
      </c>
      <c r="M11" s="48">
        <v>73</v>
      </c>
      <c r="N11" s="49">
        <v>27</v>
      </c>
      <c r="O11" s="48">
        <v>77.660451220768522</v>
      </c>
      <c r="P11" s="48">
        <v>90</v>
      </c>
      <c r="Q11" s="48">
        <v>14</v>
      </c>
      <c r="R11" s="48">
        <v>74.042145593869733</v>
      </c>
      <c r="S11" s="48">
        <v>8.2854406130268199</v>
      </c>
      <c r="T11" s="50">
        <v>713358897</v>
      </c>
      <c r="U11" s="50">
        <v>35989.865352790737</v>
      </c>
      <c r="V11" s="50">
        <v>222838374</v>
      </c>
      <c r="W11" s="50">
        <v>363014113</v>
      </c>
      <c r="X11" s="51">
        <v>22.874918171450737</v>
      </c>
      <c r="Y11" s="51">
        <v>37.264309467438359</v>
      </c>
      <c r="Z11" s="51">
        <f t="shared" si="0"/>
        <v>60.139227638889096</v>
      </c>
      <c r="AA11" s="52">
        <f>INDEX([2]VSEReportData!$D$4:$D$213,MATCH($C11,[2]VSEReportData!$B$4:$B$213,0))</f>
        <v>703759237</v>
      </c>
      <c r="AB11" s="53">
        <v>135899</v>
      </c>
      <c r="AC11" s="48">
        <v>19</v>
      </c>
      <c r="AD11" s="48">
        <v>1399</v>
      </c>
      <c r="AE11" s="48">
        <v>1</v>
      </c>
      <c r="AF11" s="47">
        <v>273</v>
      </c>
      <c r="AG11" s="48">
        <v>24372.333333333332</v>
      </c>
      <c r="AH11" s="48">
        <v>6264</v>
      </c>
      <c r="AI11" s="50">
        <v>877156995</v>
      </c>
      <c r="AJ11" s="50">
        <v>974160311</v>
      </c>
      <c r="AK11" s="52">
        <f>INDEX([2]VSEReportData!$F$4:$F$213,MATCH($C11,[2]VSEReportData!$B$4:$B$213,0))</f>
        <v>28723</v>
      </c>
      <c r="AL11" s="53">
        <f>AB11-BH11</f>
        <v>135899</v>
      </c>
      <c r="AM11" s="53">
        <v>56845</v>
      </c>
      <c r="AN11" s="48">
        <v>1021</v>
      </c>
      <c r="AO11" s="48">
        <v>1277</v>
      </c>
      <c r="AP11" s="48">
        <v>35</v>
      </c>
      <c r="AQ11" s="48">
        <v>4.2733865785366749</v>
      </c>
      <c r="AR11" s="48">
        <v>16.473045772712279</v>
      </c>
      <c r="AS11" s="48">
        <v>83.977718327408652</v>
      </c>
      <c r="AT11" s="54">
        <v>1</v>
      </c>
      <c r="AU11" s="48">
        <v>21786</v>
      </c>
      <c r="AV11" s="48">
        <v>5501</v>
      </c>
      <c r="AW11" s="48">
        <v>22915</v>
      </c>
      <c r="AX11" s="48">
        <v>4372</v>
      </c>
      <c r="AY11" s="48">
        <v>931</v>
      </c>
      <c r="AZ11" s="48">
        <v>3564</v>
      </c>
      <c r="BA11" s="48">
        <v>4638</v>
      </c>
      <c r="BB11" s="48">
        <v>1107</v>
      </c>
      <c r="BC11" s="48">
        <v>257</v>
      </c>
      <c r="BD11" s="48">
        <v>262</v>
      </c>
      <c r="BE11" s="48">
        <v>24</v>
      </c>
      <c r="BF11" s="48">
        <v>30</v>
      </c>
      <c r="BG11" s="50">
        <f>(+V11+W11)/AG11</f>
        <v>24037.60358056266</v>
      </c>
      <c r="BH11" s="53">
        <v>0</v>
      </c>
      <c r="BI11" s="53">
        <v>593270763</v>
      </c>
      <c r="BJ11" s="52">
        <v>24341.976407675371</v>
      </c>
      <c r="BK11" s="52">
        <v>593270763</v>
      </c>
      <c r="BL11" s="52">
        <v>24341.976407675371</v>
      </c>
      <c r="BM11" s="48">
        <v>1216</v>
      </c>
      <c r="BN11" s="48">
        <v>996</v>
      </c>
    </row>
    <row r="12" spans="1:66" s="55" customFormat="1">
      <c r="A12" s="45">
        <v>10</v>
      </c>
      <c r="B12" s="46" t="s">
        <v>72</v>
      </c>
      <c r="C12" s="45">
        <v>153603</v>
      </c>
      <c r="D12" s="35">
        <v>1</v>
      </c>
      <c r="E12" s="47" t="s">
        <v>62</v>
      </c>
      <c r="F12" s="48">
        <v>2.6404211233689869</v>
      </c>
      <c r="G12" s="48">
        <v>4.3792350338802706</v>
      </c>
      <c r="H12" s="47">
        <v>51</v>
      </c>
      <c r="I12" s="47"/>
      <c r="J12" s="47" t="s">
        <v>60</v>
      </c>
      <c r="K12" s="48">
        <v>35714</v>
      </c>
      <c r="L12" s="48">
        <v>15.904127233017865</v>
      </c>
      <c r="M12" s="48">
        <v>71</v>
      </c>
      <c r="N12" s="49">
        <v>25</v>
      </c>
      <c r="O12" s="48">
        <v>87.152995199332082</v>
      </c>
      <c r="P12" s="48">
        <v>87</v>
      </c>
      <c r="Q12" s="48">
        <v>20</v>
      </c>
      <c r="R12" s="48">
        <v>81.593625498007967</v>
      </c>
      <c r="S12" s="48">
        <v>6.4143426294820713</v>
      </c>
      <c r="T12" s="50">
        <v>924545163</v>
      </c>
      <c r="U12" s="50">
        <v>34832.810221224878</v>
      </c>
      <c r="V12" s="50">
        <v>250353637</v>
      </c>
      <c r="W12" s="50">
        <v>319863216</v>
      </c>
      <c r="X12" s="51">
        <v>20.247839776942396</v>
      </c>
      <c r="Y12" s="51">
        <v>25.869562854026029</v>
      </c>
      <c r="Z12" s="51">
        <f t="shared" si="0"/>
        <v>46.117402630968428</v>
      </c>
      <c r="AA12" s="52">
        <f>INDEX([2]VSEReportData!$D$4:$D$213,MATCH($C12,[2]VSEReportData!$B$4:$B$213,0))</f>
        <v>760460621</v>
      </c>
      <c r="AB12" s="53">
        <v>306125</v>
      </c>
      <c r="AC12" s="48">
        <v>19</v>
      </c>
      <c r="AD12" s="48">
        <v>1870</v>
      </c>
      <c r="AE12" s="48">
        <v>10</v>
      </c>
      <c r="AF12" s="47">
        <v>315</v>
      </c>
      <c r="AG12" s="48">
        <v>33570.666666666664</v>
      </c>
      <c r="AH12" s="48">
        <v>7530</v>
      </c>
      <c r="AI12" s="50">
        <v>1169360661</v>
      </c>
      <c r="AJ12" s="50">
        <v>1236446158</v>
      </c>
      <c r="AK12" s="52">
        <f>INDEX([2]VSEReportData!$F$4:$F$213,MATCH($C12,[2]VSEReportData!$B$4:$B$213,0))</f>
        <v>22141</v>
      </c>
      <c r="AL12" s="53">
        <f>AB12-BH12</f>
        <v>306125</v>
      </c>
      <c r="AM12" s="53">
        <v>49050</v>
      </c>
      <c r="AN12" s="48">
        <v>1326</v>
      </c>
      <c r="AO12" s="48">
        <v>1681</v>
      </c>
      <c r="AP12" s="48">
        <v>52</v>
      </c>
      <c r="AQ12" s="48">
        <v>5.0209762269427989</v>
      </c>
      <c r="AR12" s="48">
        <v>15.260122080976648</v>
      </c>
      <c r="AS12" s="48">
        <v>90.997927983423864</v>
      </c>
      <c r="AT12" s="54">
        <v>5</v>
      </c>
      <c r="AU12" s="48">
        <v>30034</v>
      </c>
      <c r="AV12" s="48">
        <v>5680</v>
      </c>
      <c r="AW12" s="48">
        <v>32499</v>
      </c>
      <c r="AX12" s="48">
        <v>3215</v>
      </c>
      <c r="AY12" s="48">
        <v>1508</v>
      </c>
      <c r="AZ12" s="48">
        <v>3942</v>
      </c>
      <c r="BA12" s="48">
        <v>6144</v>
      </c>
      <c r="BB12" s="48">
        <v>903</v>
      </c>
      <c r="BC12" s="48">
        <v>336</v>
      </c>
      <c r="BD12" s="48">
        <v>147</v>
      </c>
      <c r="BE12" s="48">
        <v>22</v>
      </c>
      <c r="BF12" s="48">
        <v>28</v>
      </c>
      <c r="BG12" s="50">
        <f>(+V12+W12)/AG12</f>
        <v>16985.568343395029</v>
      </c>
      <c r="BH12" s="53">
        <v>0</v>
      </c>
      <c r="BI12" s="53">
        <v>702478683</v>
      </c>
      <c r="BJ12" s="52">
        <v>20925.371842481534</v>
      </c>
      <c r="BK12" s="52">
        <v>702478683</v>
      </c>
      <c r="BL12" s="52">
        <v>20925.371842481534</v>
      </c>
      <c r="BM12" s="48">
        <v>1587</v>
      </c>
      <c r="BN12" s="48">
        <v>1285</v>
      </c>
    </row>
    <row r="13" spans="1:66" s="55" customFormat="1" ht="15.75" customHeight="1">
      <c r="A13" s="45">
        <v>11</v>
      </c>
      <c r="B13" s="46" t="s">
        <v>73</v>
      </c>
      <c r="C13" s="45">
        <v>199193</v>
      </c>
      <c r="D13" s="35">
        <v>1</v>
      </c>
      <c r="E13" s="47" t="s">
        <v>62</v>
      </c>
      <c r="F13" s="48">
        <v>6.3618991621343515</v>
      </c>
      <c r="G13" s="48">
        <v>4.374540643833603</v>
      </c>
      <c r="H13" s="47">
        <v>38</v>
      </c>
      <c r="I13" s="47"/>
      <c r="J13" s="47" t="s">
        <v>60</v>
      </c>
      <c r="K13" s="48">
        <v>34015</v>
      </c>
      <c r="L13" s="48">
        <v>29.116566220784946</v>
      </c>
      <c r="M13" s="48">
        <v>75</v>
      </c>
      <c r="N13" s="49">
        <v>27.5</v>
      </c>
      <c r="O13" s="48">
        <v>50.430630967983525</v>
      </c>
      <c r="P13" s="48">
        <v>93</v>
      </c>
      <c r="Q13" s="48">
        <v>21</v>
      </c>
      <c r="R13" s="48">
        <v>64.167725540025415</v>
      </c>
      <c r="S13" s="48">
        <v>6.826845327480652</v>
      </c>
      <c r="T13" s="50">
        <v>1145457853</v>
      </c>
      <c r="U13" s="50">
        <v>46211.875304115412</v>
      </c>
      <c r="V13" s="50">
        <v>481548424</v>
      </c>
      <c r="W13" s="50">
        <v>270139559</v>
      </c>
      <c r="X13" s="51">
        <v>33.222728250348787</v>
      </c>
      <c r="Y13" s="51">
        <v>18.637322252613298</v>
      </c>
      <c r="Z13" s="51">
        <f t="shared" si="0"/>
        <v>51.860050502962082</v>
      </c>
      <c r="AA13" s="52">
        <f>INDEX([2]VSEReportData!$D$4:$D$213,MATCH($C13,[2]VSEReportData!$B$4:$B$213,0))</f>
        <v>998600000</v>
      </c>
      <c r="AB13" s="53">
        <v>468293</v>
      </c>
      <c r="AC13" s="48">
        <v>15</v>
      </c>
      <c r="AD13" s="48">
        <v>1965</v>
      </c>
      <c r="AE13" s="48">
        <v>14</v>
      </c>
      <c r="AF13" s="47">
        <v>143</v>
      </c>
      <c r="AG13" s="48">
        <v>29183</v>
      </c>
      <c r="AH13" s="48">
        <v>8657</v>
      </c>
      <c r="AI13" s="50">
        <v>1348601157</v>
      </c>
      <c r="AJ13" s="50">
        <v>1449454784</v>
      </c>
      <c r="AK13" s="52">
        <f>INDEX([2]VSEReportData!$F$4:$F$213,MATCH($C13,[2]VSEReportData!$B$4:$B$213,0))</f>
        <v>35429</v>
      </c>
      <c r="AL13" s="53">
        <f>AB13-BH13</f>
        <v>468293</v>
      </c>
      <c r="AM13" s="53">
        <v>99041</v>
      </c>
      <c r="AN13" s="48">
        <v>1360</v>
      </c>
      <c r="AO13" s="48">
        <v>1802</v>
      </c>
      <c r="AP13" s="48">
        <v>41</v>
      </c>
      <c r="AQ13" s="48">
        <v>8.7968147318651244</v>
      </c>
      <c r="AR13" s="48">
        <v>26.129648684403939</v>
      </c>
      <c r="AS13" s="48">
        <v>78.691753638100835</v>
      </c>
      <c r="AT13" s="54">
        <v>20</v>
      </c>
      <c r="AU13" s="48">
        <v>24111</v>
      </c>
      <c r="AV13" s="48">
        <v>9904</v>
      </c>
      <c r="AW13" s="48">
        <v>26767</v>
      </c>
      <c r="AX13" s="48">
        <v>7248</v>
      </c>
      <c r="AY13" s="48">
        <v>2121</v>
      </c>
      <c r="AZ13" s="48">
        <v>6767</v>
      </c>
      <c r="BA13" s="48">
        <v>5555</v>
      </c>
      <c r="BB13" s="48">
        <v>2338</v>
      </c>
      <c r="BC13" s="48">
        <v>512</v>
      </c>
      <c r="BD13" s="48">
        <v>79</v>
      </c>
      <c r="BE13" s="48">
        <v>25</v>
      </c>
      <c r="BF13" s="48">
        <v>30</v>
      </c>
      <c r="BG13" s="50">
        <f>(+V13+W13)/AG13</f>
        <v>25757.73508549498</v>
      </c>
      <c r="BH13" s="53">
        <v>0</v>
      </c>
      <c r="BI13" s="53">
        <v>885055000</v>
      </c>
      <c r="BJ13" s="52">
        <v>30327.759311928177</v>
      </c>
      <c r="BK13" s="52">
        <v>885055000</v>
      </c>
      <c r="BL13" s="52">
        <v>30327.759311928177</v>
      </c>
      <c r="BM13" s="48">
        <v>1690</v>
      </c>
      <c r="BN13" s="48">
        <v>1350</v>
      </c>
    </row>
    <row r="14" spans="1:66" s="55" customFormat="1">
      <c r="A14" s="56">
        <f>+A13+1</f>
        <v>12</v>
      </c>
      <c r="B14" s="57" t="s">
        <v>74</v>
      </c>
      <c r="C14" s="55">
        <v>214777</v>
      </c>
      <c r="D14" s="35">
        <v>1</v>
      </c>
      <c r="E14" s="9" t="s">
        <v>62</v>
      </c>
      <c r="F14" s="58">
        <v>4.0057496776375583</v>
      </c>
      <c r="G14" s="58">
        <v>5.7074005961062841</v>
      </c>
      <c r="H14" s="59">
        <v>14</v>
      </c>
      <c r="I14" s="59" t="s">
        <v>65</v>
      </c>
      <c r="J14" s="59"/>
      <c r="K14" s="60">
        <v>47307</v>
      </c>
      <c r="L14" s="60">
        <v>13.8774388568288</v>
      </c>
      <c r="M14" s="60">
        <v>86</v>
      </c>
      <c r="N14" s="61">
        <v>26.5</v>
      </c>
      <c r="O14" s="60">
        <v>51.316576900059843</v>
      </c>
      <c r="P14" s="60">
        <v>93</v>
      </c>
      <c r="Q14" s="60">
        <v>13</v>
      </c>
      <c r="R14" s="60">
        <v>83.577960501037424</v>
      </c>
      <c r="S14" s="60">
        <v>5.9555828786598015</v>
      </c>
      <c r="T14" s="62">
        <v>3027334000</v>
      </c>
      <c r="U14" s="62">
        <f>AI14/AG14</f>
        <v>106474.64290109825</v>
      </c>
      <c r="V14" s="62">
        <f>277931000+64221000+57631000</f>
        <v>399783000</v>
      </c>
      <c r="W14" s="62">
        <v>1696729000</v>
      </c>
      <c r="X14" s="63">
        <f>V14/$AJ14*100</f>
        <v>7.5524804473495299</v>
      </c>
      <c r="Y14" s="63">
        <f>W14/$AJ14*100</f>
        <v>32.053670608682509</v>
      </c>
      <c r="Z14" s="63">
        <f t="shared" si="0"/>
        <v>39.60615105603204</v>
      </c>
      <c r="AA14" s="64">
        <v>3742900000</v>
      </c>
      <c r="AB14" s="65">
        <v>791031</v>
      </c>
      <c r="AC14" s="60">
        <v>16</v>
      </c>
      <c r="AD14" s="60">
        <v>3540</v>
      </c>
      <c r="AE14" s="60">
        <v>21</v>
      </c>
      <c r="AF14" s="59">
        <v>96</v>
      </c>
      <c r="AG14" s="60">
        <v>46042.333333333336</v>
      </c>
      <c r="AH14" s="60">
        <v>13013</v>
      </c>
      <c r="AI14" s="62">
        <v>4902341000</v>
      </c>
      <c r="AJ14" s="62">
        <v>5293400000</v>
      </c>
      <c r="AK14" s="66">
        <f>+AA14/AG14</f>
        <v>81292.578568998098</v>
      </c>
      <c r="AL14" s="65">
        <f>AB14-BH14</f>
        <v>698465</v>
      </c>
      <c r="AM14" s="65">
        <v>86469</v>
      </c>
      <c r="AN14" s="60">
        <v>1608</v>
      </c>
      <c r="AO14" s="60">
        <v>3051</v>
      </c>
      <c r="AP14" s="60">
        <v>49</v>
      </c>
      <c r="AQ14" s="60">
        <v>2.4323793628196944</v>
      </c>
      <c r="AR14" s="60">
        <v>11.651552624347348</v>
      </c>
      <c r="AS14" s="60">
        <v>95.990022618217168</v>
      </c>
      <c r="AT14" s="67">
        <v>27</v>
      </c>
      <c r="AU14" s="60">
        <v>40742</v>
      </c>
      <c r="AV14" s="60">
        <v>6565</v>
      </c>
      <c r="AW14" s="60">
        <v>45410</v>
      </c>
      <c r="AX14" s="60">
        <v>1897</v>
      </c>
      <c r="AY14" s="60">
        <v>991</v>
      </c>
      <c r="AZ14" s="60">
        <v>4521</v>
      </c>
      <c r="BA14" s="60">
        <v>10876</v>
      </c>
      <c r="BB14" s="60">
        <v>1342</v>
      </c>
      <c r="BC14" s="60">
        <v>673</v>
      </c>
      <c r="BD14" s="60">
        <v>102</v>
      </c>
      <c r="BE14" s="60">
        <v>24</v>
      </c>
      <c r="BF14" s="60">
        <v>29</v>
      </c>
      <c r="BG14" s="62">
        <f>(+V14+W14)/AG14</f>
        <v>45534.442940192719</v>
      </c>
      <c r="BH14" s="65">
        <v>92566</v>
      </c>
      <c r="BI14" s="65">
        <v>0</v>
      </c>
      <c r="BJ14" s="64">
        <v>0</v>
      </c>
      <c r="BK14" s="64">
        <f>1434107000</f>
        <v>1434107000</v>
      </c>
      <c r="BL14" s="64">
        <f>BK14/AG14</f>
        <v>31147.5743337653</v>
      </c>
      <c r="BM14" s="60">
        <v>2787</v>
      </c>
      <c r="BN14" s="60">
        <v>1608</v>
      </c>
    </row>
    <row r="15" spans="1:66" s="55" customFormat="1">
      <c r="A15" s="56">
        <f t="shared" ref="A15:A58" si="2">+A14+1</f>
        <v>13</v>
      </c>
      <c r="B15" s="57" t="s">
        <v>75</v>
      </c>
      <c r="C15" s="55">
        <v>110644</v>
      </c>
      <c r="D15" s="35">
        <v>1</v>
      </c>
      <c r="E15" s="9" t="s">
        <v>62</v>
      </c>
      <c r="F15" s="58">
        <v>2.1542659012107088</v>
      </c>
      <c r="G15" s="58">
        <v>16.861820042062185</v>
      </c>
      <c r="H15" s="59">
        <v>10</v>
      </c>
      <c r="I15" s="59" t="s">
        <v>60</v>
      </c>
      <c r="J15" s="59" t="s">
        <v>60</v>
      </c>
      <c r="K15" s="60">
        <v>35186</v>
      </c>
      <c r="L15" s="60">
        <v>19.692491331779685</v>
      </c>
      <c r="M15" s="60">
        <v>85</v>
      </c>
      <c r="N15" s="61">
        <v>26.5</v>
      </c>
      <c r="O15" s="60">
        <v>37.952385375065788</v>
      </c>
      <c r="P15" s="60">
        <v>93</v>
      </c>
      <c r="Q15" s="60">
        <v>38</v>
      </c>
      <c r="R15" s="60">
        <v>78.698164858562308</v>
      </c>
      <c r="S15" s="60">
        <v>9.915847105343202</v>
      </c>
      <c r="T15" s="62">
        <v>2125853500</v>
      </c>
      <c r="U15" s="62">
        <v>114412.08406304728</v>
      </c>
      <c r="V15" s="62">
        <v>373591000</v>
      </c>
      <c r="W15" s="62">
        <v>460452000</v>
      </c>
      <c r="X15" s="63">
        <v>9.1539004739266829</v>
      </c>
      <c r="Y15" s="63">
        <v>11.282209103057857</v>
      </c>
      <c r="Z15" s="63">
        <f t="shared" si="0"/>
        <v>20.436109576984542</v>
      </c>
      <c r="AA15" s="64">
        <f>INDEX([2]VSEReportData!$D$4:$D$213,MATCH($C15,[2]VSEReportData!$B$4:$B$213,0))</f>
        <v>965805389</v>
      </c>
      <c r="AB15" s="65">
        <v>721077</v>
      </c>
      <c r="AC15" s="60">
        <v>18</v>
      </c>
      <c r="AD15" s="60">
        <v>2615</v>
      </c>
      <c r="AE15" s="60">
        <v>14</v>
      </c>
      <c r="AF15" s="59">
        <v>43</v>
      </c>
      <c r="AG15" s="60">
        <v>34260</v>
      </c>
      <c r="AH15" s="60">
        <v>9863</v>
      </c>
      <c r="AI15" s="62">
        <v>3919758000</v>
      </c>
      <c r="AJ15" s="62">
        <v>4081222000</v>
      </c>
      <c r="AK15" s="64">
        <f>INDEX([2]VSEReportData!$F$4:$F$213,MATCH($C15,[2]VSEReportData!$B$4:$B$213,0))</f>
        <v>27613</v>
      </c>
      <c r="AL15" s="65">
        <f>AB15-BH15</f>
        <v>554564</v>
      </c>
      <c r="AM15" s="65">
        <v>137628</v>
      </c>
      <c r="AN15" s="60">
        <v>1475</v>
      </c>
      <c r="AO15" s="60">
        <v>2349</v>
      </c>
      <c r="AP15" s="60">
        <v>39</v>
      </c>
      <c r="AQ15" s="60">
        <v>5.8109494992391264</v>
      </c>
      <c r="AR15" s="60">
        <v>18.882510089240039</v>
      </c>
      <c r="AS15" s="60">
        <v>96.052407207412045</v>
      </c>
      <c r="AT15" s="67">
        <v>46</v>
      </c>
      <c r="AU15" s="60">
        <v>28257</v>
      </c>
      <c r="AV15" s="60">
        <v>6929</v>
      </c>
      <c r="AW15" s="60">
        <v>33797</v>
      </c>
      <c r="AX15" s="60">
        <v>1389</v>
      </c>
      <c r="AY15" s="60">
        <v>1642</v>
      </c>
      <c r="AZ15" s="60">
        <v>5002</v>
      </c>
      <c r="BA15" s="60">
        <v>7762</v>
      </c>
      <c r="BB15" s="60">
        <v>1123</v>
      </c>
      <c r="BC15" s="60">
        <v>553</v>
      </c>
      <c r="BD15" s="60">
        <v>425</v>
      </c>
      <c r="BE15" s="60">
        <v>23</v>
      </c>
      <c r="BF15" s="60">
        <v>30</v>
      </c>
      <c r="BG15" s="62">
        <f>(+V15+W15)/AG15</f>
        <v>24344.512551079977</v>
      </c>
      <c r="BH15" s="65">
        <v>166513</v>
      </c>
      <c r="BI15" s="65">
        <v>320745000</v>
      </c>
      <c r="BJ15" s="64">
        <v>9362.0840630472849</v>
      </c>
      <c r="BK15" s="64">
        <v>320745000</v>
      </c>
      <c r="BL15" s="64">
        <v>9362.0840630472849</v>
      </c>
      <c r="BM15" s="60">
        <v>2211</v>
      </c>
      <c r="BN15" s="60">
        <v>1431</v>
      </c>
    </row>
    <row r="16" spans="1:66" s="55" customFormat="1">
      <c r="A16" s="56">
        <f t="shared" si="2"/>
        <v>14</v>
      </c>
      <c r="B16" s="57" t="s">
        <v>76</v>
      </c>
      <c r="C16" s="55">
        <v>204796</v>
      </c>
      <c r="D16" s="35">
        <v>1</v>
      </c>
      <c r="E16" s="9" t="s">
        <v>62</v>
      </c>
      <c r="F16" s="58">
        <v>5.3509026132315087</v>
      </c>
      <c r="G16" s="58">
        <v>3.7860320815505513</v>
      </c>
      <c r="H16" s="59">
        <v>16</v>
      </c>
      <c r="I16" s="59" t="s">
        <v>60</v>
      </c>
      <c r="J16" s="59" t="s">
        <v>60</v>
      </c>
      <c r="K16" s="60">
        <v>58663</v>
      </c>
      <c r="L16" s="60">
        <v>22.798015785077478</v>
      </c>
      <c r="M16" s="60">
        <v>83</v>
      </c>
      <c r="N16" s="61">
        <v>29</v>
      </c>
      <c r="O16" s="60">
        <v>49.383697813121273</v>
      </c>
      <c r="P16" s="60">
        <v>94</v>
      </c>
      <c r="Q16" s="60">
        <v>17</v>
      </c>
      <c r="R16" s="60">
        <v>71.214794484741546</v>
      </c>
      <c r="S16" s="60">
        <v>11.076259556949617</v>
      </c>
      <c r="T16" s="62">
        <v>2324441728</v>
      </c>
      <c r="U16" s="62">
        <v>97196.868228540843</v>
      </c>
      <c r="V16" s="62">
        <v>416187680</v>
      </c>
      <c r="W16" s="62">
        <v>811302294</v>
      </c>
      <c r="X16" s="63">
        <v>7.3960098618734467</v>
      </c>
      <c r="Y16" s="63">
        <v>14.417533376731745</v>
      </c>
      <c r="Z16" s="63">
        <f t="shared" si="0"/>
        <v>21.813543238605192</v>
      </c>
      <c r="AA16" s="64">
        <f>INDEX([2]VSEReportData!$D$4:$D$213,MATCH($C16,[2]VSEReportData!$B$4:$B$213,0))</f>
        <v>1722216779</v>
      </c>
      <c r="AB16" s="65">
        <v>817881</v>
      </c>
      <c r="AC16" s="60">
        <v>19</v>
      </c>
      <c r="AD16" s="60">
        <v>5093</v>
      </c>
      <c r="AE16" s="60">
        <v>29</v>
      </c>
      <c r="AF16" s="59">
        <v>71</v>
      </c>
      <c r="AG16" s="60">
        <v>53539.666666666664</v>
      </c>
      <c r="AH16" s="60">
        <v>15303</v>
      </c>
      <c r="AI16" s="62">
        <v>5203887926</v>
      </c>
      <c r="AJ16" s="62">
        <v>5627192064</v>
      </c>
      <c r="AK16" s="64">
        <f>INDEX([2]VSEReportData!$F$4:$F$213,MATCH($C16,[2]VSEReportData!$B$4:$B$213,0))</f>
        <v>29036</v>
      </c>
      <c r="AL16" s="65">
        <f>AB16-BH16</f>
        <v>479769</v>
      </c>
      <c r="AM16" s="65">
        <v>58895</v>
      </c>
      <c r="AN16" s="60">
        <v>2407</v>
      </c>
      <c r="AO16" s="60">
        <v>4094</v>
      </c>
      <c r="AP16" s="60">
        <v>43</v>
      </c>
      <c r="AQ16" s="60">
        <v>7.9533661595530925</v>
      </c>
      <c r="AR16" s="60">
        <v>20.517191415372551</v>
      </c>
      <c r="AS16" s="60">
        <v>86.899749416156695</v>
      </c>
      <c r="AT16" s="67">
        <v>32</v>
      </c>
      <c r="AU16" s="60">
        <v>45289</v>
      </c>
      <c r="AV16" s="60">
        <v>13374</v>
      </c>
      <c r="AW16" s="60">
        <v>50978</v>
      </c>
      <c r="AX16" s="60">
        <v>7685</v>
      </c>
      <c r="AY16" s="60">
        <v>3602</v>
      </c>
      <c r="AZ16" s="60">
        <v>8434</v>
      </c>
      <c r="BA16" s="60">
        <v>10898</v>
      </c>
      <c r="BB16" s="60">
        <v>2707</v>
      </c>
      <c r="BC16" s="60">
        <v>832</v>
      </c>
      <c r="BD16" s="60">
        <v>863</v>
      </c>
      <c r="BE16" s="60">
        <v>27</v>
      </c>
      <c r="BF16" s="60">
        <v>31</v>
      </c>
      <c r="BG16" s="62">
        <f>(+V16+W16)/AG16</f>
        <v>22926.739190257693</v>
      </c>
      <c r="BH16" s="65">
        <v>338112</v>
      </c>
      <c r="BI16" s="65">
        <v>3595323149</v>
      </c>
      <c r="BJ16" s="64">
        <v>67152.512760009718</v>
      </c>
      <c r="BK16" s="64">
        <v>3595323149</v>
      </c>
      <c r="BL16" s="64">
        <v>67152.512760009718</v>
      </c>
      <c r="BM16" s="60">
        <v>3594</v>
      </c>
      <c r="BN16" s="60">
        <v>2386</v>
      </c>
    </row>
    <row r="17" spans="1:66" s="55" customFormat="1">
      <c r="A17" s="56">
        <f t="shared" si="2"/>
        <v>15</v>
      </c>
      <c r="B17" s="57" t="s">
        <v>77</v>
      </c>
      <c r="C17" s="55">
        <v>134130</v>
      </c>
      <c r="D17" s="35">
        <v>1</v>
      </c>
      <c r="E17" s="9" t="s">
        <v>62</v>
      </c>
      <c r="F17" s="58">
        <v>6.0933952018955475</v>
      </c>
      <c r="G17" s="58">
        <v>16.959225984796131</v>
      </c>
      <c r="H17" s="59">
        <v>14</v>
      </c>
      <c r="I17" s="59" t="s">
        <v>60</v>
      </c>
      <c r="J17" s="59" t="s">
        <v>60</v>
      </c>
      <c r="K17" s="60">
        <v>50645</v>
      </c>
      <c r="L17" s="60">
        <v>34.046796327376839</v>
      </c>
      <c r="M17" s="60">
        <v>87</v>
      </c>
      <c r="N17" s="61">
        <v>28</v>
      </c>
      <c r="O17" s="60">
        <v>47.54277891854894</v>
      </c>
      <c r="P17" s="60">
        <v>96</v>
      </c>
      <c r="Q17" s="60">
        <v>27</v>
      </c>
      <c r="R17" s="60">
        <v>59.423260899275654</v>
      </c>
      <c r="S17" s="60">
        <v>13.085964192975263</v>
      </c>
      <c r="T17" s="62">
        <v>2463330000</v>
      </c>
      <c r="U17" s="62">
        <v>57442.058570388188</v>
      </c>
      <c r="V17" s="62">
        <v>638531000</v>
      </c>
      <c r="W17" s="62">
        <v>375820000</v>
      </c>
      <c r="X17" s="63">
        <v>22.279868316145926</v>
      </c>
      <c r="Y17" s="63">
        <v>13.113255441903309</v>
      </c>
      <c r="Z17" s="63">
        <f t="shared" si="0"/>
        <v>35.393123758049235</v>
      </c>
      <c r="AA17" s="64">
        <f>INDEX([2]VSEReportData!$D$4:$D$213,MATCH($C17,[2]VSEReportData!$B$4:$B$213,0))</f>
        <v>1467823502</v>
      </c>
      <c r="AB17" s="65">
        <v>739522</v>
      </c>
      <c r="AC17" s="60">
        <v>20</v>
      </c>
      <c r="AD17" s="60">
        <v>2998</v>
      </c>
      <c r="AE17" s="60">
        <v>15</v>
      </c>
      <c r="AF17" s="59">
        <v>56</v>
      </c>
      <c r="AG17" s="60">
        <v>45313</v>
      </c>
      <c r="AH17" s="60">
        <v>14634</v>
      </c>
      <c r="AI17" s="62">
        <v>2602872000</v>
      </c>
      <c r="AJ17" s="62">
        <v>2865955000</v>
      </c>
      <c r="AK17" s="64">
        <f>INDEX([2]VSEReportData!$F$4:$F$213,MATCH($C17,[2]VSEReportData!$B$4:$B$213,0))</f>
        <v>44229</v>
      </c>
      <c r="AL17" s="65">
        <f>AB17-BH17</f>
        <v>465988</v>
      </c>
      <c r="AM17" s="65">
        <v>167641</v>
      </c>
      <c r="AN17" s="60">
        <v>2078</v>
      </c>
      <c r="AO17" s="60">
        <v>2647</v>
      </c>
      <c r="AP17" s="60">
        <v>31</v>
      </c>
      <c r="AQ17" s="60">
        <v>4.6134961978324656</v>
      </c>
      <c r="AR17" s="60">
        <v>25.499062098923879</v>
      </c>
      <c r="AS17" s="60">
        <v>84.207720406752884</v>
      </c>
      <c r="AT17" s="67">
        <v>25</v>
      </c>
      <c r="AU17" s="60">
        <v>33402</v>
      </c>
      <c r="AV17" s="60">
        <v>17243</v>
      </c>
      <c r="AW17" s="60">
        <v>42647</v>
      </c>
      <c r="AX17" s="60">
        <v>7998</v>
      </c>
      <c r="AY17" s="60">
        <v>1541</v>
      </c>
      <c r="AZ17" s="60">
        <v>11373</v>
      </c>
      <c r="BA17" s="60">
        <v>8696</v>
      </c>
      <c r="BB17" s="60">
        <v>3630</v>
      </c>
      <c r="BC17" s="60">
        <v>778</v>
      </c>
      <c r="BD17" s="60">
        <v>1137</v>
      </c>
      <c r="BE17" s="60">
        <v>26</v>
      </c>
      <c r="BF17" s="60">
        <v>30</v>
      </c>
      <c r="BG17" s="62">
        <f>(+V17+W17)/AG17</f>
        <v>22385.430229735397</v>
      </c>
      <c r="BH17" s="65">
        <v>273534</v>
      </c>
      <c r="BI17" s="65">
        <v>1519964000</v>
      </c>
      <c r="BJ17" s="64">
        <v>33543.662966477612</v>
      </c>
      <c r="BK17" s="64">
        <v>1519964000</v>
      </c>
      <c r="BL17" s="64">
        <v>33543.662966477612</v>
      </c>
      <c r="BM17" s="60">
        <v>2471</v>
      </c>
      <c r="BN17" s="60">
        <v>1981</v>
      </c>
    </row>
    <row r="18" spans="1:66" s="55" customFormat="1">
      <c r="A18" s="56">
        <f t="shared" si="2"/>
        <v>16</v>
      </c>
      <c r="B18" s="57" t="s">
        <v>78</v>
      </c>
      <c r="C18" s="55">
        <v>145637</v>
      </c>
      <c r="D18" s="35">
        <v>1</v>
      </c>
      <c r="E18" s="9" t="s">
        <v>62</v>
      </c>
      <c r="F18" s="58">
        <v>4.9168884429126125</v>
      </c>
      <c r="G18" s="58">
        <v>8.0319357794162567</v>
      </c>
      <c r="H18" s="59">
        <v>10</v>
      </c>
      <c r="I18" s="59" t="s">
        <v>60</v>
      </c>
      <c r="J18" s="59" t="s">
        <v>60</v>
      </c>
      <c r="K18" s="60">
        <v>45842</v>
      </c>
      <c r="L18" s="60">
        <v>27.210854674752412</v>
      </c>
      <c r="M18" s="60">
        <v>85</v>
      </c>
      <c r="N18" s="61">
        <v>28.5</v>
      </c>
      <c r="O18" s="60">
        <v>65.557079090935616</v>
      </c>
      <c r="P18" s="60">
        <v>93</v>
      </c>
      <c r="Q18" s="60">
        <v>21</v>
      </c>
      <c r="R18" s="60">
        <v>66.106893643125531</v>
      </c>
      <c r="S18" s="60">
        <v>8.695652173913043</v>
      </c>
      <c r="T18" s="62">
        <v>2257275682</v>
      </c>
      <c r="U18" s="62">
        <v>59986.248828795397</v>
      </c>
      <c r="V18" s="62">
        <v>258640256</v>
      </c>
      <c r="W18" s="62">
        <v>719151731</v>
      </c>
      <c r="X18" s="63">
        <v>9.7717853032869293</v>
      </c>
      <c r="Y18" s="63">
        <v>27.170543458707197</v>
      </c>
      <c r="Z18" s="63">
        <f t="shared" si="0"/>
        <v>36.942328761994126</v>
      </c>
      <c r="AA18" s="64">
        <f>INDEX([2]VSEReportData!$D$4:$D$213,MATCH($C18,[2]VSEReportData!$B$4:$B$213,0))</f>
        <v>1489990976</v>
      </c>
      <c r="AB18" s="65">
        <v>639817</v>
      </c>
      <c r="AC18" s="60">
        <v>19</v>
      </c>
      <c r="AD18" s="60">
        <v>2593</v>
      </c>
      <c r="AE18" s="60">
        <v>29</v>
      </c>
      <c r="AF18" s="59">
        <v>48</v>
      </c>
      <c r="AG18" s="60">
        <v>43118</v>
      </c>
      <c r="AH18" s="60">
        <v>13041</v>
      </c>
      <c r="AI18" s="62">
        <v>2586487077</v>
      </c>
      <c r="AJ18" s="62">
        <v>2646806576</v>
      </c>
      <c r="AK18" s="64">
        <f>INDEX([2]VSEReportData!$F$4:$F$213,MATCH($C18,[2]VSEReportData!$B$4:$B$213,0))</f>
        <v>32503</v>
      </c>
      <c r="AL18" s="65">
        <f>AB18-BH18</f>
        <v>639817</v>
      </c>
      <c r="AM18" s="65">
        <v>130410</v>
      </c>
      <c r="AN18" s="60">
        <v>1835</v>
      </c>
      <c r="AO18" s="60">
        <v>2383</v>
      </c>
      <c r="AP18" s="60">
        <v>38</v>
      </c>
      <c r="AQ18" s="60">
        <v>2.0198993047230882</v>
      </c>
      <c r="AR18" s="60">
        <v>17.918066401989442</v>
      </c>
      <c r="AS18" s="60">
        <v>91.086776318659744</v>
      </c>
      <c r="AT18" s="67">
        <v>55</v>
      </c>
      <c r="AU18" s="60">
        <v>33368</v>
      </c>
      <c r="AV18" s="60">
        <v>12474</v>
      </c>
      <c r="AW18" s="60">
        <v>41756</v>
      </c>
      <c r="AX18" s="60">
        <v>4086</v>
      </c>
      <c r="AY18" s="60">
        <v>674</v>
      </c>
      <c r="AZ18" s="60">
        <v>7540</v>
      </c>
      <c r="BA18" s="60">
        <v>8621</v>
      </c>
      <c r="BB18" s="60">
        <v>3286</v>
      </c>
      <c r="BC18" s="60">
        <v>829</v>
      </c>
      <c r="BD18" s="60">
        <v>305</v>
      </c>
      <c r="BE18" s="60">
        <v>26</v>
      </c>
      <c r="BF18" s="60">
        <v>31</v>
      </c>
      <c r="BG18" s="62">
        <f>(+V18+W18)/AG18</f>
        <v>22677.118303260821</v>
      </c>
      <c r="BH18" s="65">
        <v>0</v>
      </c>
      <c r="BI18" s="65">
        <v>1289584273</v>
      </c>
      <c r="BJ18" s="64">
        <v>29908.258105663528</v>
      </c>
      <c r="BK18" s="64">
        <v>1289584273</v>
      </c>
      <c r="BL18" s="64">
        <v>29908.258105663528</v>
      </c>
      <c r="BM18" s="60">
        <v>2278</v>
      </c>
      <c r="BN18" s="60">
        <v>1799</v>
      </c>
    </row>
    <row r="19" spans="1:66" s="55" customFormat="1">
      <c r="A19" s="56">
        <f t="shared" si="2"/>
        <v>17</v>
      </c>
      <c r="B19" s="57" t="s">
        <v>79</v>
      </c>
      <c r="C19" s="55">
        <v>240444</v>
      </c>
      <c r="D19" s="35">
        <v>1</v>
      </c>
      <c r="E19" s="9" t="s">
        <v>62</v>
      </c>
      <c r="F19" s="58">
        <v>2.2310141399007399</v>
      </c>
      <c r="G19" s="58">
        <v>4.6493117333083624</v>
      </c>
      <c r="H19" s="59">
        <v>10</v>
      </c>
      <c r="I19" s="59" t="s">
        <v>60</v>
      </c>
      <c r="J19" s="59" t="s">
        <v>60</v>
      </c>
      <c r="K19" s="60">
        <v>42716</v>
      </c>
      <c r="L19" s="60">
        <v>27.448731154602491</v>
      </c>
      <c r="M19" s="60">
        <v>85</v>
      </c>
      <c r="N19" s="61">
        <v>29</v>
      </c>
      <c r="O19" s="60">
        <v>57.60702681472489</v>
      </c>
      <c r="P19" s="60">
        <v>96</v>
      </c>
      <c r="Q19" s="60">
        <v>12</v>
      </c>
      <c r="R19" s="60">
        <v>70.506206674189912</v>
      </c>
      <c r="S19" s="60">
        <v>12.139287441560535</v>
      </c>
      <c r="T19" s="62">
        <v>2175188662</v>
      </c>
      <c r="U19" s="62">
        <v>63725.402543224765</v>
      </c>
      <c r="V19" s="62">
        <v>387773287</v>
      </c>
      <c r="W19" s="62">
        <v>413841600</v>
      </c>
      <c r="X19" s="63">
        <v>15.229044378304105</v>
      </c>
      <c r="Y19" s="63">
        <v>16.25282685340926</v>
      </c>
      <c r="Z19" s="63">
        <f t="shared" si="0"/>
        <v>31.481871231713363</v>
      </c>
      <c r="AA19" s="64">
        <f>INDEX([2]VSEReportData!$D$4:$D$213,MATCH($C19,[2]VSEReportData!$B$4:$B$213,0))</f>
        <v>2739728036</v>
      </c>
      <c r="AB19" s="65">
        <v>1069077</v>
      </c>
      <c r="AC19" s="60">
        <v>18</v>
      </c>
      <c r="AD19" s="60">
        <v>4363</v>
      </c>
      <c r="AE19" s="60">
        <v>26</v>
      </c>
      <c r="AF19" s="59">
        <v>67</v>
      </c>
      <c r="AG19" s="60">
        <v>39792</v>
      </c>
      <c r="AH19" s="60">
        <v>12406</v>
      </c>
      <c r="AI19" s="62">
        <v>2535761218</v>
      </c>
      <c r="AJ19" s="62">
        <v>2546274588</v>
      </c>
      <c r="AK19" s="64">
        <f>INDEX([2]VSEReportData!$F$4:$F$213,MATCH($C19,[2]VSEReportData!$B$4:$B$213,0))</f>
        <v>70553</v>
      </c>
      <c r="AL19" s="65">
        <f>AB19-BH19</f>
        <v>763051</v>
      </c>
      <c r="AM19" s="65">
        <v>55099</v>
      </c>
      <c r="AN19" s="60">
        <v>2107</v>
      </c>
      <c r="AO19" s="60">
        <v>3746</v>
      </c>
      <c r="AP19" s="60">
        <v>35</v>
      </c>
      <c r="AQ19" s="60">
        <v>5.0885741021586908</v>
      </c>
      <c r="AR19" s="60">
        <v>22.466991291319413</v>
      </c>
      <c r="AS19" s="60">
        <v>89.732184661485164</v>
      </c>
      <c r="AT19" s="67">
        <v>75</v>
      </c>
      <c r="AU19" s="60">
        <v>30991</v>
      </c>
      <c r="AV19" s="60">
        <v>11725</v>
      </c>
      <c r="AW19" s="60">
        <v>38330</v>
      </c>
      <c r="AX19" s="60">
        <v>4386</v>
      </c>
      <c r="AY19" s="60">
        <v>1577</v>
      </c>
      <c r="AZ19" s="60">
        <v>8020</v>
      </c>
      <c r="BA19" s="60">
        <v>8747</v>
      </c>
      <c r="BB19" s="60">
        <v>2153</v>
      </c>
      <c r="BC19" s="60">
        <v>857</v>
      </c>
      <c r="BD19" s="60">
        <v>649</v>
      </c>
      <c r="BE19" s="60">
        <v>27</v>
      </c>
      <c r="BF19" s="60">
        <v>31</v>
      </c>
      <c r="BG19" s="62">
        <f>(+V19+W19)/AG19</f>
        <v>20145.126834539606</v>
      </c>
      <c r="BH19" s="65">
        <v>306026</v>
      </c>
      <c r="BI19" s="65">
        <v>3133196699</v>
      </c>
      <c r="BJ19" s="64">
        <v>78739.362158222764</v>
      </c>
      <c r="BK19" s="64">
        <v>3133196699</v>
      </c>
      <c r="BL19" s="64">
        <v>78739.362158222764</v>
      </c>
      <c r="BM19" s="60">
        <v>3393</v>
      </c>
      <c r="BN19" s="60">
        <v>1982</v>
      </c>
    </row>
    <row r="20" spans="1:66" s="55" customFormat="1">
      <c r="A20" s="56">
        <f t="shared" si="2"/>
        <v>18</v>
      </c>
      <c r="B20" s="57" t="s">
        <v>80</v>
      </c>
      <c r="C20" s="55">
        <v>110635</v>
      </c>
      <c r="D20" s="35">
        <v>1</v>
      </c>
      <c r="E20" s="9" t="s">
        <v>62</v>
      </c>
      <c r="F20" s="58">
        <v>2.3121841367933174</v>
      </c>
      <c r="G20" s="58">
        <v>12.218178009374427</v>
      </c>
      <c r="H20" s="59">
        <v>1</v>
      </c>
      <c r="I20" s="59"/>
      <c r="J20" s="59"/>
      <c r="K20" s="60">
        <v>38189</v>
      </c>
      <c r="L20" s="60">
        <v>28.000209484406501</v>
      </c>
      <c r="M20" s="60">
        <v>92</v>
      </c>
      <c r="N20" s="61">
        <v>31</v>
      </c>
      <c r="O20" s="60">
        <v>16.883627191259045</v>
      </c>
      <c r="P20" s="60">
        <v>96</v>
      </c>
      <c r="Q20" s="60">
        <v>26</v>
      </c>
      <c r="R20" s="60">
        <v>70.572636115024451</v>
      </c>
      <c r="S20" s="60">
        <v>9.6544294356509486</v>
      </c>
      <c r="T20" s="62">
        <v>2398394750</v>
      </c>
      <c r="U20" s="62">
        <v>72156.853663188289</v>
      </c>
      <c r="V20" s="62">
        <v>344389000</v>
      </c>
      <c r="W20" s="62">
        <v>730157000</v>
      </c>
      <c r="X20" s="63">
        <v>12.102011549286173</v>
      </c>
      <c r="Y20" s="63">
        <v>25.658103036949914</v>
      </c>
      <c r="Z20" s="63">
        <f t="shared" si="0"/>
        <v>37.760114586236085</v>
      </c>
      <c r="AA20" s="64">
        <f>INDEX([2]VSEReportData!$D$4:$D$213,MATCH($C20,[2]VSEReportData!$B$4:$B$213,0))</f>
        <v>3845280801</v>
      </c>
      <c r="AB20" s="65">
        <v>788505</v>
      </c>
      <c r="AC20" s="60">
        <v>17</v>
      </c>
      <c r="AD20" s="60">
        <v>2337</v>
      </c>
      <c r="AE20" s="60">
        <v>32</v>
      </c>
      <c r="AF20" s="59">
        <v>37</v>
      </c>
      <c r="AG20" s="60">
        <v>36703</v>
      </c>
      <c r="AH20" s="60">
        <v>12067</v>
      </c>
      <c r="AI20" s="62">
        <v>2648373000</v>
      </c>
      <c r="AJ20" s="62">
        <v>2845717000</v>
      </c>
      <c r="AK20" s="64">
        <f>INDEX([2]VSEReportData!$F$4:$F$213,MATCH($C20,[2]VSEReportData!$B$4:$B$213,0))</f>
        <v>103398</v>
      </c>
      <c r="AL20" s="65">
        <f>AB20-BH20</f>
        <v>788505</v>
      </c>
      <c r="AM20" s="65">
        <v>62493</v>
      </c>
      <c r="AN20" s="60">
        <v>1404</v>
      </c>
      <c r="AO20" s="60">
        <v>1900</v>
      </c>
      <c r="AP20" s="60">
        <v>26</v>
      </c>
      <c r="AQ20" s="60">
        <v>6.1318009892347982</v>
      </c>
      <c r="AR20" s="60">
        <v>25.601613029930085</v>
      </c>
      <c r="AS20" s="60">
        <v>94.163240723768624</v>
      </c>
      <c r="AT20" s="67">
        <v>230</v>
      </c>
      <c r="AU20" s="60">
        <v>27496</v>
      </c>
      <c r="AV20" s="60">
        <v>10693</v>
      </c>
      <c r="AW20" s="60">
        <v>35960</v>
      </c>
      <c r="AX20" s="60">
        <v>2229</v>
      </c>
      <c r="AY20" s="60">
        <v>1686</v>
      </c>
      <c r="AZ20" s="60">
        <v>8091</v>
      </c>
      <c r="BA20" s="60">
        <v>8516</v>
      </c>
      <c r="BB20" s="60">
        <v>2386</v>
      </c>
      <c r="BC20" s="60">
        <v>826</v>
      </c>
      <c r="BD20" s="60">
        <v>339</v>
      </c>
      <c r="BE20" s="60">
        <v>28</v>
      </c>
      <c r="BF20" s="60">
        <v>34</v>
      </c>
      <c r="BG20" s="62">
        <f>(+V20+W20)/AG20</f>
        <v>29276.789363267308</v>
      </c>
      <c r="BH20" s="65">
        <v>0</v>
      </c>
      <c r="BI20" s="65">
        <v>1671939000</v>
      </c>
      <c r="BJ20" s="64">
        <v>45553.197286325369</v>
      </c>
      <c r="BK20" s="64">
        <v>1671939000</v>
      </c>
      <c r="BL20" s="64">
        <v>45553.197286325369</v>
      </c>
      <c r="BM20" s="60">
        <v>1650</v>
      </c>
      <c r="BN20" s="60">
        <v>1381</v>
      </c>
    </row>
    <row r="21" spans="1:66" s="55" customFormat="1">
      <c r="A21" s="56">
        <f t="shared" si="2"/>
        <v>19</v>
      </c>
      <c r="B21" s="57" t="s">
        <v>81</v>
      </c>
      <c r="C21" s="55">
        <v>110662</v>
      </c>
      <c r="D21" s="35">
        <v>1</v>
      </c>
      <c r="E21" s="9" t="s">
        <v>62</v>
      </c>
      <c r="F21" s="58">
        <v>3.1163501002195284</v>
      </c>
      <c r="G21" s="58">
        <v>17.652954089911237</v>
      </c>
      <c r="H21" s="59">
        <v>2</v>
      </c>
      <c r="I21" s="59" t="s">
        <v>60</v>
      </c>
      <c r="J21" s="59"/>
      <c r="K21" s="60">
        <v>41908</v>
      </c>
      <c r="L21" s="60">
        <v>29.404886895103559</v>
      </c>
      <c r="M21" s="60">
        <v>91</v>
      </c>
      <c r="N21" s="61">
        <v>29.5</v>
      </c>
      <c r="O21" s="60">
        <v>17.279102384291726</v>
      </c>
      <c r="P21" s="60">
        <v>96</v>
      </c>
      <c r="Q21" s="60">
        <v>30</v>
      </c>
      <c r="R21" s="60">
        <v>65.675739273668526</v>
      </c>
      <c r="S21" s="60">
        <v>10.855753392422935</v>
      </c>
      <c r="T21" s="62">
        <v>3937954640</v>
      </c>
      <c r="U21" s="62">
        <v>154178.89049812045</v>
      </c>
      <c r="V21" s="62">
        <v>473116000</v>
      </c>
      <c r="W21" s="62">
        <v>668355000</v>
      </c>
      <c r="X21" s="63">
        <v>7.1349203859693997</v>
      </c>
      <c r="Y21" s="63">
        <v>10.07926114222427</v>
      </c>
      <c r="Z21" s="63">
        <f t="shared" si="0"/>
        <v>17.21418152819367</v>
      </c>
      <c r="AA21" s="64">
        <f>INDEX([2]VSEReportData!$D$4:$D$213,MATCH($C21,[2]VSEReportData!$B$4:$B$213,0))</f>
        <v>3849133252</v>
      </c>
      <c r="AB21" s="65">
        <v>1021227</v>
      </c>
      <c r="AC21" s="60">
        <v>16</v>
      </c>
      <c r="AD21" s="60">
        <v>4395</v>
      </c>
      <c r="AE21" s="60">
        <v>33</v>
      </c>
      <c r="AF21" s="59">
        <v>26</v>
      </c>
      <c r="AG21" s="60">
        <v>40967.333333333336</v>
      </c>
      <c r="AH21" s="60">
        <v>12749</v>
      </c>
      <c r="AI21" s="62">
        <v>6316298000</v>
      </c>
      <c r="AJ21" s="62">
        <v>6630992000</v>
      </c>
      <c r="AK21" s="64">
        <f>INDEX([2]VSEReportData!$F$4:$F$213,MATCH($C21,[2]VSEReportData!$B$4:$B$213,0))</f>
        <v>90249</v>
      </c>
      <c r="AL21" s="65">
        <f>AB21-BH21</f>
        <v>472843</v>
      </c>
      <c r="AM21" s="65"/>
      <c r="AN21" s="60">
        <v>1731</v>
      </c>
      <c r="AO21" s="60">
        <v>3682</v>
      </c>
      <c r="AP21" s="60">
        <v>35</v>
      </c>
      <c r="AQ21" s="60">
        <v>5.1275984451580197</v>
      </c>
      <c r="AR21" s="60">
        <v>24.837739811014604</v>
      </c>
      <c r="AS21" s="60">
        <v>96.633101078553025</v>
      </c>
      <c r="AT21" s="67">
        <v>100</v>
      </c>
      <c r="AU21" s="60">
        <v>29585</v>
      </c>
      <c r="AV21" s="60">
        <v>12323</v>
      </c>
      <c r="AW21" s="60">
        <v>40497</v>
      </c>
      <c r="AX21" s="60">
        <v>1411</v>
      </c>
      <c r="AY21" s="60">
        <v>1517</v>
      </c>
      <c r="AZ21" s="60">
        <v>8892</v>
      </c>
      <c r="BA21" s="60">
        <v>8373</v>
      </c>
      <c r="BB21" s="60">
        <v>2992</v>
      </c>
      <c r="BC21" s="60">
        <v>774</v>
      </c>
      <c r="BD21" s="60">
        <v>610</v>
      </c>
      <c r="BE21" s="60">
        <v>26</v>
      </c>
      <c r="BF21" s="60">
        <v>33</v>
      </c>
      <c r="BG21" s="62">
        <f>(+V21+W21)/AG21</f>
        <v>27862.955851003237</v>
      </c>
      <c r="BH21" s="65">
        <v>548384</v>
      </c>
      <c r="BI21" s="65">
        <v>1616045000</v>
      </c>
      <c r="BJ21" s="64">
        <v>39447.161152788402</v>
      </c>
      <c r="BK21" s="64">
        <v>1616045000</v>
      </c>
      <c r="BL21" s="64">
        <v>39447.161152788402</v>
      </c>
      <c r="BM21" s="60">
        <v>3290</v>
      </c>
      <c r="BN21" s="60">
        <v>1688</v>
      </c>
    </row>
    <row r="22" spans="1:66" s="55" customFormat="1">
      <c r="A22" s="56">
        <f t="shared" si="2"/>
        <v>20</v>
      </c>
      <c r="B22" s="57" t="s">
        <v>82</v>
      </c>
      <c r="C22" s="55">
        <v>110705</v>
      </c>
      <c r="D22" s="35">
        <v>1</v>
      </c>
      <c r="E22" s="9" t="s">
        <v>62</v>
      </c>
      <c r="F22" s="58">
        <v>2.102396050559646</v>
      </c>
      <c r="G22" s="58">
        <v>23.543431076307613</v>
      </c>
      <c r="H22" s="59">
        <v>8</v>
      </c>
      <c r="I22" s="59"/>
      <c r="J22" s="59"/>
      <c r="K22" s="60">
        <v>23497</v>
      </c>
      <c r="L22" s="60">
        <v>12.29944248201898</v>
      </c>
      <c r="M22" s="60">
        <v>81</v>
      </c>
      <c r="N22" s="61">
        <v>27.5</v>
      </c>
      <c r="O22" s="60">
        <v>32.64432346603153</v>
      </c>
      <c r="P22" s="60">
        <v>93</v>
      </c>
      <c r="Q22" s="60">
        <v>38</v>
      </c>
      <c r="R22" s="60">
        <v>86.056224899598391</v>
      </c>
      <c r="S22" s="60">
        <v>5.6064257028112445</v>
      </c>
      <c r="T22" s="62">
        <v>809412478</v>
      </c>
      <c r="U22" s="62">
        <v>43284.986104911513</v>
      </c>
      <c r="V22" s="62">
        <v>185034000</v>
      </c>
      <c r="W22" s="62">
        <v>325013000</v>
      </c>
      <c r="X22" s="63">
        <v>18.523609257700151</v>
      </c>
      <c r="Y22" s="63">
        <v>32.536797646232039</v>
      </c>
      <c r="Z22" s="63">
        <f t="shared" si="0"/>
        <v>51.06040690393219</v>
      </c>
      <c r="AA22" s="64">
        <f>INDEX([2]VSEReportData!$D$4:$D$213,MATCH($C22,[2]VSEReportData!$B$4:$B$213,0))</f>
        <v>279311267</v>
      </c>
      <c r="AB22" s="65">
        <v>222870</v>
      </c>
      <c r="AC22" s="60">
        <v>17</v>
      </c>
      <c r="AD22" s="60">
        <v>1103</v>
      </c>
      <c r="AE22" s="60">
        <v>11</v>
      </c>
      <c r="AF22" s="59">
        <v>106</v>
      </c>
      <c r="AG22" s="60">
        <v>23149.666666666668</v>
      </c>
      <c r="AH22" s="60">
        <v>6225</v>
      </c>
      <c r="AI22" s="62">
        <v>1002033000</v>
      </c>
      <c r="AJ22" s="62">
        <v>998909000</v>
      </c>
      <c r="AK22" s="64">
        <f>INDEX([2]VSEReportData!$F$4:$F$213,MATCH($C22,[2]VSEReportData!$B$4:$B$213,0))</f>
        <v>11993</v>
      </c>
      <c r="AL22" s="65">
        <f>AB22-BH22</f>
        <v>222870</v>
      </c>
      <c r="AM22" s="65"/>
      <c r="AN22" s="60">
        <v>810</v>
      </c>
      <c r="AO22" s="60">
        <v>983</v>
      </c>
      <c r="AP22" s="60">
        <v>40</v>
      </c>
      <c r="AQ22" s="60">
        <v>2.2516620565827146</v>
      </c>
      <c r="AR22" s="60">
        <v>10.601353364259266</v>
      </c>
      <c r="AS22" s="60">
        <v>97.782695663276158</v>
      </c>
      <c r="AT22" s="67">
        <v>58</v>
      </c>
      <c r="AU22" s="60">
        <v>20607</v>
      </c>
      <c r="AV22" s="60">
        <v>2890</v>
      </c>
      <c r="AW22" s="60">
        <v>22976</v>
      </c>
      <c r="AX22" s="60">
        <v>521</v>
      </c>
      <c r="AY22" s="60">
        <v>464</v>
      </c>
      <c r="AZ22" s="60">
        <v>2027</v>
      </c>
      <c r="BA22" s="60">
        <v>5357</v>
      </c>
      <c r="BB22" s="60">
        <v>519</v>
      </c>
      <c r="BC22" s="60">
        <v>349</v>
      </c>
      <c r="BD22" s="60">
        <v>0</v>
      </c>
      <c r="BE22" s="60">
        <v>24</v>
      </c>
      <c r="BF22" s="60">
        <v>31</v>
      </c>
      <c r="BG22" s="62">
        <f>(+V22+W22)/AG22</f>
        <v>22032.585062419905</v>
      </c>
      <c r="BH22" s="65">
        <v>0</v>
      </c>
      <c r="BI22" s="65">
        <v>144379000</v>
      </c>
      <c r="BJ22" s="64">
        <v>6236.7636683033588</v>
      </c>
      <c r="BK22" s="64">
        <v>144379000</v>
      </c>
      <c r="BL22" s="64">
        <v>6236.7636683033588</v>
      </c>
      <c r="BM22" s="60">
        <v>923</v>
      </c>
      <c r="BN22" s="60">
        <v>803</v>
      </c>
    </row>
    <row r="23" spans="1:66" s="55" customFormat="1">
      <c r="A23" s="56">
        <f t="shared" si="2"/>
        <v>21</v>
      </c>
      <c r="B23" s="57" t="s">
        <v>83</v>
      </c>
      <c r="C23" s="55">
        <v>163286</v>
      </c>
      <c r="D23" s="35">
        <v>1</v>
      </c>
      <c r="E23" s="9" t="s">
        <v>62</v>
      </c>
      <c r="F23" s="58">
        <v>11.279496591504982</v>
      </c>
      <c r="G23" s="58">
        <v>7.8028316727844782</v>
      </c>
      <c r="H23" s="59">
        <v>20</v>
      </c>
      <c r="I23" s="59"/>
      <c r="J23" s="59"/>
      <c r="K23" s="60">
        <v>38140</v>
      </c>
      <c r="L23" s="60">
        <v>28.046670162558996</v>
      </c>
      <c r="M23" s="60">
        <v>86</v>
      </c>
      <c r="N23" s="61">
        <v>29.5</v>
      </c>
      <c r="O23" s="60">
        <v>44.875852852219175</v>
      </c>
      <c r="P23" s="60">
        <v>95</v>
      </c>
      <c r="Q23" s="60">
        <v>14</v>
      </c>
      <c r="R23" s="60">
        <v>70.287539936102235</v>
      </c>
      <c r="S23" s="60">
        <v>6.3258785942492013</v>
      </c>
      <c r="T23" s="62">
        <v>1471736805</v>
      </c>
      <c r="U23" s="62">
        <v>50307.248321317835</v>
      </c>
      <c r="V23" s="62">
        <v>466392497</v>
      </c>
      <c r="W23" s="62">
        <v>434750774</v>
      </c>
      <c r="X23" s="63">
        <v>25.724315126442775</v>
      </c>
      <c r="Y23" s="63">
        <v>23.97908624983927</v>
      </c>
      <c r="Z23" s="63">
        <f t="shared" si="0"/>
        <v>49.703401376282045</v>
      </c>
      <c r="AA23" s="64">
        <f>INDEX([2]VSEReportData!$D$4:$D$213,MATCH($C23,[2]VSEReportData!$B$4:$B$213,0))</f>
        <v>466074705</v>
      </c>
      <c r="AB23" s="65">
        <v>505699</v>
      </c>
      <c r="AC23" s="60">
        <v>17</v>
      </c>
      <c r="AD23" s="60">
        <v>2488</v>
      </c>
      <c r="AE23" s="60">
        <v>11</v>
      </c>
      <c r="AF23" s="59">
        <v>100</v>
      </c>
      <c r="AG23" s="60">
        <v>35047.333333333336</v>
      </c>
      <c r="AH23" s="60">
        <v>10955</v>
      </c>
      <c r="AI23" s="62">
        <v>1763134901</v>
      </c>
      <c r="AJ23" s="62">
        <v>1813041454</v>
      </c>
      <c r="AK23" s="64">
        <f>INDEX([2]VSEReportData!$F$4:$F$213,MATCH($C23,[2]VSEReportData!$B$4:$B$213,0))</f>
        <v>14163</v>
      </c>
      <c r="AL23" s="65">
        <f>AB23-BH23</f>
        <v>505699</v>
      </c>
      <c r="AM23" s="65">
        <v>56326</v>
      </c>
      <c r="AN23" s="60">
        <v>1410</v>
      </c>
      <c r="AO23" s="60">
        <v>2038</v>
      </c>
      <c r="AP23" s="60">
        <v>34</v>
      </c>
      <c r="AQ23" s="60">
        <v>6.5335422512116024</v>
      </c>
      <c r="AR23" s="60">
        <v>24.580492920818038</v>
      </c>
      <c r="AS23" s="60">
        <v>87.836916622968005</v>
      </c>
      <c r="AT23" s="67">
        <v>30</v>
      </c>
      <c r="AU23" s="60">
        <v>27443</v>
      </c>
      <c r="AV23" s="60">
        <v>10697</v>
      </c>
      <c r="AW23" s="60">
        <v>33501</v>
      </c>
      <c r="AX23" s="60">
        <v>4639</v>
      </c>
      <c r="AY23" s="60">
        <v>1793</v>
      </c>
      <c r="AZ23" s="60">
        <v>7582</v>
      </c>
      <c r="BA23" s="60">
        <v>7700</v>
      </c>
      <c r="BB23" s="60">
        <v>2562</v>
      </c>
      <c r="BC23" s="60">
        <v>654</v>
      </c>
      <c r="BD23" s="60">
        <v>39</v>
      </c>
      <c r="BE23" s="60">
        <v>27</v>
      </c>
      <c r="BF23" s="60">
        <v>32</v>
      </c>
      <c r="BG23" s="62">
        <f>(+V23+W23)/AG23</f>
        <v>25712.177940309295</v>
      </c>
      <c r="BH23" s="65">
        <v>0</v>
      </c>
      <c r="BI23" s="65">
        <v>487268756</v>
      </c>
      <c r="BJ23" s="64">
        <v>13903.16208556048</v>
      </c>
      <c r="BK23" s="64">
        <v>487268756</v>
      </c>
      <c r="BL23" s="64">
        <v>13903.16208556048</v>
      </c>
      <c r="BM23" s="60">
        <v>1813</v>
      </c>
      <c r="BN23" s="60">
        <v>1376</v>
      </c>
    </row>
    <row r="24" spans="1:66" s="55" customFormat="1">
      <c r="A24" s="56">
        <f t="shared" si="2"/>
        <v>22</v>
      </c>
      <c r="B24" s="57" t="s">
        <v>84</v>
      </c>
      <c r="C24" s="55">
        <v>170976</v>
      </c>
      <c r="D24" s="35">
        <v>1</v>
      </c>
      <c r="E24" s="9" t="s">
        <v>62</v>
      </c>
      <c r="F24" s="58">
        <v>4.1259077684360035</v>
      </c>
      <c r="G24" s="58">
        <v>4.6459416737302695</v>
      </c>
      <c r="H24" s="59">
        <v>4</v>
      </c>
      <c r="I24" s="59" t="s">
        <v>60</v>
      </c>
      <c r="J24" s="59"/>
      <c r="K24" s="60">
        <v>43651</v>
      </c>
      <c r="L24" s="60">
        <v>35.140088428672883</v>
      </c>
      <c r="M24" s="60">
        <v>90</v>
      </c>
      <c r="N24" s="61">
        <v>31</v>
      </c>
      <c r="O24" s="60">
        <v>26.277583643840373</v>
      </c>
      <c r="P24" s="60">
        <v>97</v>
      </c>
      <c r="Q24" s="60">
        <v>13</v>
      </c>
      <c r="R24" s="60">
        <v>57.815066047840055</v>
      </c>
      <c r="S24" s="60">
        <v>11.510174937522313</v>
      </c>
      <c r="T24" s="62">
        <v>2828120000</v>
      </c>
      <c r="U24" s="62">
        <v>154852.588596986</v>
      </c>
      <c r="V24" s="62">
        <v>295174000</v>
      </c>
      <c r="W24" s="62">
        <v>990071000</v>
      </c>
      <c r="X24" s="63">
        <v>4.3968323930899897</v>
      </c>
      <c r="Y24" s="63">
        <v>14.747830920944931</v>
      </c>
      <c r="Z24" s="63">
        <f t="shared" si="0"/>
        <v>19.144663314034922</v>
      </c>
      <c r="AA24" s="64">
        <f>INDEX([2]VSEReportData!$D$4:$D$213,MATCH($C24,[2]VSEReportData!$B$4:$B$213,0))</f>
        <v>9743461082</v>
      </c>
      <c r="AB24" s="65">
        <v>1369278</v>
      </c>
      <c r="AC24" s="60">
        <v>12</v>
      </c>
      <c r="AD24" s="60">
        <v>7703</v>
      </c>
      <c r="AE24" s="60">
        <v>50</v>
      </c>
      <c r="AF24" s="59">
        <v>24</v>
      </c>
      <c r="AG24" s="60">
        <v>41959.666666666664</v>
      </c>
      <c r="AH24" s="60">
        <v>14005</v>
      </c>
      <c r="AI24" s="62">
        <v>6497563000</v>
      </c>
      <c r="AJ24" s="62">
        <v>6713333000</v>
      </c>
      <c r="AK24" s="64">
        <f>INDEX([2]VSEReportData!$F$4:$F$213,MATCH($C24,[2]VSEReportData!$B$4:$B$213,0))</f>
        <v>176970</v>
      </c>
      <c r="AL24" s="65">
        <f>AB24-BH24</f>
        <v>805834</v>
      </c>
      <c r="AM24" s="65">
        <v>18542</v>
      </c>
      <c r="AN24" s="60">
        <v>2934</v>
      </c>
      <c r="AO24" s="60">
        <v>6713</v>
      </c>
      <c r="AP24" s="60">
        <v>32</v>
      </c>
      <c r="AQ24" s="60">
        <v>1.7589714608646512</v>
      </c>
      <c r="AR24" s="60">
        <v>22.998327644269317</v>
      </c>
      <c r="AS24" s="60">
        <v>94.187991111314744</v>
      </c>
      <c r="AT24" s="67">
        <v>106</v>
      </c>
      <c r="AU24" s="60">
        <v>28312</v>
      </c>
      <c r="AV24" s="60">
        <v>15339</v>
      </c>
      <c r="AW24" s="60">
        <v>41114</v>
      </c>
      <c r="AX24" s="60">
        <v>2537</v>
      </c>
      <c r="AY24" s="60">
        <v>498</v>
      </c>
      <c r="AZ24" s="60">
        <v>9541</v>
      </c>
      <c r="BA24" s="60">
        <v>8097</v>
      </c>
      <c r="BB24" s="60">
        <v>4296</v>
      </c>
      <c r="BC24" s="60">
        <v>882</v>
      </c>
      <c r="BD24" s="60">
        <v>730</v>
      </c>
      <c r="BE24" s="60">
        <v>29</v>
      </c>
      <c r="BF24" s="60">
        <v>33</v>
      </c>
      <c r="BG24" s="62">
        <f>(+V24+W24)/AG24</f>
        <v>30630.486419498091</v>
      </c>
      <c r="BH24" s="65">
        <v>563444</v>
      </c>
      <c r="BI24" s="65">
        <v>9603919000</v>
      </c>
      <c r="BJ24" s="64">
        <v>228884.53991531552</v>
      </c>
      <c r="BK24" s="64">
        <v>9603919000</v>
      </c>
      <c r="BL24" s="64">
        <v>228884.53991531552</v>
      </c>
      <c r="BM24" s="60">
        <v>6218</v>
      </c>
      <c r="BN24" s="60">
        <v>2744</v>
      </c>
    </row>
    <row r="25" spans="1:66" s="55" customFormat="1">
      <c r="A25" s="56">
        <f t="shared" si="2"/>
        <v>23</v>
      </c>
      <c r="B25" s="57" t="s">
        <v>85</v>
      </c>
      <c r="C25" s="55">
        <v>199120</v>
      </c>
      <c r="D25" s="35">
        <v>1</v>
      </c>
      <c r="E25" s="9" t="s">
        <v>62</v>
      </c>
      <c r="F25" s="58">
        <v>7.8874982808417</v>
      </c>
      <c r="G25" s="58">
        <v>6.6565809379727687</v>
      </c>
      <c r="H25" s="59">
        <v>5</v>
      </c>
      <c r="I25" s="59" t="s">
        <v>60</v>
      </c>
      <c r="J25" s="59"/>
      <c r="K25" s="60">
        <v>29084</v>
      </c>
      <c r="L25" s="60">
        <v>36.683399807454272</v>
      </c>
      <c r="M25" s="60">
        <v>90</v>
      </c>
      <c r="N25" s="61">
        <v>30.5</v>
      </c>
      <c r="O25" s="60">
        <v>30.53655717175609</v>
      </c>
      <c r="P25" s="60">
        <v>97</v>
      </c>
      <c r="Q25" s="60">
        <v>20</v>
      </c>
      <c r="R25" s="60">
        <v>63.718820861678005</v>
      </c>
      <c r="S25" s="60">
        <v>13.162725407623366</v>
      </c>
      <c r="T25" s="62">
        <v>2172914100</v>
      </c>
      <c r="U25" s="62">
        <v>116880.01394644153</v>
      </c>
      <c r="V25" s="62">
        <v>479186534</v>
      </c>
      <c r="W25" s="62">
        <v>395005214</v>
      </c>
      <c r="X25" s="63">
        <v>15.461603706321029</v>
      </c>
      <c r="Y25" s="63">
        <v>12.745379194646839</v>
      </c>
      <c r="Z25" s="63">
        <f t="shared" si="0"/>
        <v>28.206982900967866</v>
      </c>
      <c r="AA25" s="64">
        <f>INDEX([2]VSEReportData!$D$4:$D$213,MATCH($C25,[2]VSEReportData!$B$4:$B$213,0))</f>
        <v>2899973752</v>
      </c>
      <c r="AB25" s="65">
        <v>966781</v>
      </c>
      <c r="AC25" s="60">
        <v>14</v>
      </c>
      <c r="AD25" s="60">
        <v>1966</v>
      </c>
      <c r="AE25" s="60">
        <v>21</v>
      </c>
      <c r="AF25" s="59">
        <v>30</v>
      </c>
      <c r="AG25" s="60">
        <v>25741.333333333332</v>
      </c>
      <c r="AH25" s="60">
        <v>9261</v>
      </c>
      <c r="AI25" s="62">
        <v>3008647399</v>
      </c>
      <c r="AJ25" s="62">
        <v>3099203311</v>
      </c>
      <c r="AK25" s="64">
        <f>INDEX([2]VSEReportData!$F$4:$F$213,MATCH($C25,[2]VSEReportData!$B$4:$B$213,0))</f>
        <v>105385</v>
      </c>
      <c r="AL25" s="65">
        <f>AB25-BH25</f>
        <v>432593</v>
      </c>
      <c r="AM25" s="65"/>
      <c r="AN25" s="60">
        <v>1215</v>
      </c>
      <c r="AO25" s="60">
        <v>1816</v>
      </c>
      <c r="AP25" s="60">
        <v>32</v>
      </c>
      <c r="AQ25" s="60">
        <v>3.8555525386912843</v>
      </c>
      <c r="AR25" s="60">
        <v>29.77926007426764</v>
      </c>
      <c r="AS25" s="60">
        <v>82.760280566634577</v>
      </c>
      <c r="AT25" s="67">
        <v>38</v>
      </c>
      <c r="AU25" s="60">
        <v>18415</v>
      </c>
      <c r="AV25" s="60">
        <v>10669</v>
      </c>
      <c r="AW25" s="60">
        <v>24070</v>
      </c>
      <c r="AX25" s="60">
        <v>5014</v>
      </c>
      <c r="AY25" s="60">
        <v>710</v>
      </c>
      <c r="AZ25" s="60">
        <v>7951</v>
      </c>
      <c r="BA25" s="60">
        <v>5901</v>
      </c>
      <c r="BB25" s="60">
        <v>2141</v>
      </c>
      <c r="BC25" s="60">
        <v>519</v>
      </c>
      <c r="BD25" s="60">
        <v>700</v>
      </c>
      <c r="BE25" s="60">
        <v>28</v>
      </c>
      <c r="BF25" s="60">
        <v>33</v>
      </c>
      <c r="BG25" s="62">
        <f>(+V25+W25)/AG25</f>
        <v>33960.624210090129</v>
      </c>
      <c r="BH25" s="65">
        <v>534188</v>
      </c>
      <c r="BI25" s="65">
        <v>2659759286</v>
      </c>
      <c r="BJ25" s="64">
        <v>103326.39928001659</v>
      </c>
      <c r="BK25" s="64">
        <v>2659759286</v>
      </c>
      <c r="BL25" s="64">
        <v>103326.39928001659</v>
      </c>
      <c r="BM25" s="60">
        <v>1731</v>
      </c>
      <c r="BN25" s="60">
        <v>1209</v>
      </c>
    </row>
    <row r="26" spans="1:66" s="55" customFormat="1">
      <c r="A26" s="56">
        <f t="shared" si="2"/>
        <v>24</v>
      </c>
      <c r="B26" s="57" t="s">
        <v>86</v>
      </c>
      <c r="C26" s="55">
        <v>215293</v>
      </c>
      <c r="D26" s="35">
        <v>1</v>
      </c>
      <c r="E26" s="9" t="s">
        <v>62</v>
      </c>
      <c r="F26" s="58">
        <v>4.6633390345212744</v>
      </c>
      <c r="G26" s="58">
        <v>3.1728856155537715</v>
      </c>
      <c r="H26" s="59">
        <v>24</v>
      </c>
      <c r="I26" s="59" t="s">
        <v>60</v>
      </c>
      <c r="J26" s="59"/>
      <c r="K26" s="60">
        <v>28649</v>
      </c>
      <c r="L26" s="60">
        <v>34.001186777898006</v>
      </c>
      <c r="M26" s="60">
        <v>82</v>
      </c>
      <c r="N26" s="61">
        <v>28</v>
      </c>
      <c r="O26" s="60">
        <v>53.885587409390709</v>
      </c>
      <c r="P26" s="60">
        <v>92</v>
      </c>
      <c r="Q26" s="60">
        <v>15</v>
      </c>
      <c r="R26" s="60">
        <v>60.71718695601718</v>
      </c>
      <c r="S26" s="60">
        <v>12.649413949170246</v>
      </c>
      <c r="T26" s="62">
        <f>AI26-141107000</f>
        <v>1819598000</v>
      </c>
      <c r="U26" s="62">
        <f>AI26/AG26</f>
        <v>73917.275092049211</v>
      </c>
      <c r="V26" s="62">
        <f>147392000+37513000</f>
        <v>184905000</v>
      </c>
      <c r="W26" s="62">
        <v>580633000</v>
      </c>
      <c r="X26" s="63">
        <f>V26/$AJ26*100</f>
        <v>8.9719857441961448</v>
      </c>
      <c r="Y26" s="63">
        <f>W26/$AJ26*100</f>
        <v>28.173553979664373</v>
      </c>
      <c r="Z26" s="63">
        <f t="shared" si="0"/>
        <v>37.145539723860516</v>
      </c>
      <c r="AA26" s="64">
        <f>INDEX([2]VSEReportData!$D$4:$D$213,MATCH($C26,[2]VSEReportData!$B$4:$B$213,0))</f>
        <v>3546458000</v>
      </c>
      <c r="AB26" s="65">
        <v>861205</v>
      </c>
      <c r="AC26" s="60">
        <v>15</v>
      </c>
      <c r="AD26" s="60">
        <v>4640</v>
      </c>
      <c r="AE26" s="60">
        <v>28</v>
      </c>
      <c r="AF26" s="59">
        <v>59</v>
      </c>
      <c r="AG26" s="60">
        <v>26525.666666666668</v>
      </c>
      <c r="AH26" s="60">
        <v>8617</v>
      </c>
      <c r="AI26" s="62">
        <v>1960705000</v>
      </c>
      <c r="AJ26" s="62">
        <v>2060915000</v>
      </c>
      <c r="AK26" s="64">
        <f>INDEX([2]VSEReportData!$F$4:$F$213,MATCH($C26,[2]VSEReportData!$B$4:$B$213,0))</f>
        <v>108406</v>
      </c>
      <c r="AL26" s="65">
        <f>AB26-BH26</f>
        <v>240100</v>
      </c>
      <c r="AM26" s="65"/>
      <c r="AN26" s="60">
        <v>1597</v>
      </c>
      <c r="AO26" s="60">
        <v>4168</v>
      </c>
      <c r="AP26" s="60">
        <v>54</v>
      </c>
      <c r="AQ26" s="60">
        <v>5.9868838586841546</v>
      </c>
      <c r="AR26" s="60">
        <v>25.798457188732591</v>
      </c>
      <c r="AS26" s="60">
        <v>88.882683514258787</v>
      </c>
      <c r="AT26" s="67">
        <v>33</v>
      </c>
      <c r="AU26" s="60">
        <v>18908</v>
      </c>
      <c r="AV26" s="60">
        <v>9741</v>
      </c>
      <c r="AW26" s="60">
        <v>25464</v>
      </c>
      <c r="AX26" s="60">
        <v>3185</v>
      </c>
      <c r="AY26" s="60">
        <v>1132</v>
      </c>
      <c r="AZ26" s="60">
        <v>6259</v>
      </c>
      <c r="BA26" s="60">
        <v>5232</v>
      </c>
      <c r="BB26" s="60">
        <v>2295</v>
      </c>
      <c r="BC26" s="60">
        <v>438</v>
      </c>
      <c r="BD26" s="60">
        <v>652</v>
      </c>
      <c r="BE26" s="60">
        <v>26</v>
      </c>
      <c r="BF26" s="60">
        <v>30</v>
      </c>
      <c r="BG26" s="62">
        <f>(+V26+W26)/AG26</f>
        <v>28860.273697173805</v>
      </c>
      <c r="BH26" s="65">
        <v>621105</v>
      </c>
      <c r="BI26" s="65">
        <v>0</v>
      </c>
      <c r="BJ26" s="64">
        <v>0</v>
      </c>
      <c r="BK26" s="64">
        <v>3610395000</v>
      </c>
      <c r="BL26" s="64">
        <f>BK26/AG26</f>
        <v>136109.49143596768</v>
      </c>
      <c r="BM26" s="60">
        <v>3932</v>
      </c>
      <c r="BN26" s="60">
        <v>1565</v>
      </c>
    </row>
    <row r="27" spans="1:66" s="55" customFormat="1">
      <c r="A27" s="56">
        <f t="shared" si="2"/>
        <v>25</v>
      </c>
      <c r="B27" s="57" t="s">
        <v>87</v>
      </c>
      <c r="C27" s="55">
        <v>228778</v>
      </c>
      <c r="D27" s="35">
        <v>1</v>
      </c>
      <c r="E27" s="9" t="s">
        <v>62</v>
      </c>
      <c r="F27" s="58">
        <v>3.9136408243375858</v>
      </c>
      <c r="G27" s="58">
        <v>19.525024533856723</v>
      </c>
      <c r="H27" s="59">
        <v>18</v>
      </c>
      <c r="I27" s="59" t="s">
        <v>60</v>
      </c>
      <c r="J27" s="59"/>
      <c r="K27" s="60">
        <v>50950</v>
      </c>
      <c r="L27" s="60">
        <v>22.239450441609421</v>
      </c>
      <c r="M27" s="60">
        <v>80</v>
      </c>
      <c r="N27" s="61">
        <v>29</v>
      </c>
      <c r="O27" s="60">
        <v>39.236176637101337</v>
      </c>
      <c r="P27" s="60">
        <v>95</v>
      </c>
      <c r="Q27" s="60">
        <v>22</v>
      </c>
      <c r="R27" s="60">
        <v>67.540867093105888</v>
      </c>
      <c r="S27" s="60">
        <v>9.8009950248756219</v>
      </c>
      <c r="T27" s="62">
        <v>2111270659</v>
      </c>
      <c r="U27" s="62">
        <v>52968.566375100025</v>
      </c>
      <c r="V27" s="62">
        <v>829369276</v>
      </c>
      <c r="W27" s="62">
        <v>471983244</v>
      </c>
      <c r="X27" s="63">
        <v>30.011058504118083</v>
      </c>
      <c r="Y27" s="63">
        <v>17.078902195368325</v>
      </c>
      <c r="Z27" s="63">
        <f t="shared" si="0"/>
        <v>47.089960699486411</v>
      </c>
      <c r="AA27" s="64">
        <f>INDEX([2]VSEReportData!$D$4:$D$213,MATCH($C27,[2]VSEReportData!$B$4:$B$213,0))</f>
        <v>10935780996</v>
      </c>
      <c r="AB27" s="65">
        <v>650608</v>
      </c>
      <c r="AC27" s="60">
        <v>18</v>
      </c>
      <c r="AD27" s="60">
        <v>3043</v>
      </c>
      <c r="AE27" s="60">
        <v>17</v>
      </c>
      <c r="AF27" s="59">
        <v>51</v>
      </c>
      <c r="AG27" s="60">
        <v>48321.333333333336</v>
      </c>
      <c r="AH27" s="60">
        <v>14070</v>
      </c>
      <c r="AI27" s="62">
        <v>2559511752</v>
      </c>
      <c r="AJ27" s="62">
        <v>2763545564</v>
      </c>
      <c r="AK27" s="64">
        <f>INDEX([2]VSEReportData!$F$4:$F$213,MATCH($C27,[2]VSEReportData!$B$4:$B$213,0))</f>
        <v>234176</v>
      </c>
      <c r="AL27" s="65">
        <f>AB27-BH27</f>
        <v>646273</v>
      </c>
      <c r="AM27" s="65"/>
      <c r="AN27" s="60">
        <v>1855</v>
      </c>
      <c r="AO27" s="60">
        <v>2833</v>
      </c>
      <c r="AP27" s="60">
        <v>36</v>
      </c>
      <c r="AQ27" s="60">
        <v>4.2757262929402557</v>
      </c>
      <c r="AR27" s="60">
        <v>18.702649656526006</v>
      </c>
      <c r="AS27" s="60">
        <v>92.26104023552503</v>
      </c>
      <c r="AT27" s="67">
        <v>72</v>
      </c>
      <c r="AU27" s="60">
        <v>39619</v>
      </c>
      <c r="AV27" s="60">
        <v>11331</v>
      </c>
      <c r="AW27" s="60">
        <v>47007</v>
      </c>
      <c r="AX27" s="60">
        <v>3943</v>
      </c>
      <c r="AY27" s="60">
        <v>1694</v>
      </c>
      <c r="AZ27" s="60">
        <v>7835</v>
      </c>
      <c r="BA27" s="60">
        <v>9503</v>
      </c>
      <c r="BB27" s="60">
        <v>3188</v>
      </c>
      <c r="BC27" s="60">
        <v>899</v>
      </c>
      <c r="BD27" s="60">
        <v>480</v>
      </c>
      <c r="BE27" s="60">
        <v>26</v>
      </c>
      <c r="BF27" s="60">
        <v>32</v>
      </c>
      <c r="BG27" s="62">
        <f>(+V27+W27)/AG27</f>
        <v>26931.221268728787</v>
      </c>
      <c r="BH27" s="65">
        <v>4335</v>
      </c>
      <c r="BI27" s="65">
        <v>3376824061</v>
      </c>
      <c r="BJ27" s="64">
        <v>69882.675581523683</v>
      </c>
      <c r="BK27" s="64">
        <v>3376824061</v>
      </c>
      <c r="BL27" s="64">
        <v>69882.675581523683</v>
      </c>
      <c r="BM27" s="60">
        <v>2728</v>
      </c>
      <c r="BN27" s="60">
        <v>1855</v>
      </c>
    </row>
    <row r="28" spans="1:66" s="55" customFormat="1">
      <c r="A28" s="56">
        <f t="shared" si="2"/>
        <v>26</v>
      </c>
      <c r="B28" s="57" t="s">
        <v>88</v>
      </c>
      <c r="C28" s="55">
        <v>234076</v>
      </c>
      <c r="D28" s="35">
        <v>1</v>
      </c>
      <c r="E28" s="9" t="s">
        <v>62</v>
      </c>
      <c r="F28" s="58">
        <v>5.6525562115312153</v>
      </c>
      <c r="G28" s="58">
        <v>5.3468994682410083</v>
      </c>
      <c r="H28" s="59">
        <v>2</v>
      </c>
      <c r="I28" s="59" t="s">
        <v>60</v>
      </c>
      <c r="J28" s="59"/>
      <c r="K28" s="60">
        <v>23883</v>
      </c>
      <c r="L28" s="60">
        <v>29.925051291713771</v>
      </c>
      <c r="M28" s="60">
        <v>93</v>
      </c>
      <c r="N28" s="61">
        <v>30.5</v>
      </c>
      <c r="O28" s="60">
        <v>29.785992217898833</v>
      </c>
      <c r="P28" s="60">
        <v>97</v>
      </c>
      <c r="Q28" s="60">
        <v>12</v>
      </c>
      <c r="R28" s="60">
        <v>64.478091920139363</v>
      </c>
      <c r="S28" s="60">
        <v>11.938898566260217</v>
      </c>
      <c r="T28" s="62">
        <v>1226864767</v>
      </c>
      <c r="U28" s="62">
        <v>125365.11897234962</v>
      </c>
      <c r="V28" s="62">
        <v>136725428</v>
      </c>
      <c r="W28" s="62">
        <v>479424150</v>
      </c>
      <c r="X28" s="63">
        <v>4.2712621920517115</v>
      </c>
      <c r="Y28" s="63">
        <v>14.977069560546767</v>
      </c>
      <c r="Z28" s="63">
        <f t="shared" si="0"/>
        <v>19.248331752598478</v>
      </c>
      <c r="AA28" s="64">
        <v>5852308928</v>
      </c>
      <c r="AB28" s="65">
        <v>373218</v>
      </c>
      <c r="AC28" s="60">
        <v>15</v>
      </c>
      <c r="AD28" s="60">
        <v>2285</v>
      </c>
      <c r="AE28" s="60">
        <v>11</v>
      </c>
      <c r="AF28" s="59">
        <v>56</v>
      </c>
      <c r="AG28" s="60">
        <v>22459</v>
      </c>
      <c r="AH28" s="60">
        <v>7463</v>
      </c>
      <c r="AI28" s="62">
        <v>2815575207</v>
      </c>
      <c r="AJ28" s="62">
        <v>3201054439</v>
      </c>
      <c r="AK28" s="64">
        <f>INDEX([2]VSEReportData!$F$4:$F$213,MATCH($C28,[2]VSEReportData!$B$4:$B$213,0))</f>
        <v>27987</v>
      </c>
      <c r="AL28" s="65">
        <f>AB28-BH28</f>
        <v>154425</v>
      </c>
      <c r="AM28" s="65"/>
      <c r="AN28" s="60">
        <v>1392</v>
      </c>
      <c r="AO28" s="60">
        <v>2180</v>
      </c>
      <c r="AP28" s="60">
        <v>26</v>
      </c>
      <c r="AQ28" s="60">
        <v>4.5530592734225621</v>
      </c>
      <c r="AR28" s="60">
        <v>23.899845078089015</v>
      </c>
      <c r="AS28" s="60">
        <v>91.056399949755047</v>
      </c>
      <c r="AT28" s="67">
        <v>24</v>
      </c>
      <c r="AU28" s="60">
        <v>16736</v>
      </c>
      <c r="AV28" s="60">
        <v>7147</v>
      </c>
      <c r="AW28" s="60">
        <v>21747</v>
      </c>
      <c r="AX28" s="60">
        <v>2136</v>
      </c>
      <c r="AY28" s="60">
        <v>762</v>
      </c>
      <c r="AZ28" s="60">
        <v>4946</v>
      </c>
      <c r="BA28" s="60">
        <v>4812</v>
      </c>
      <c r="BB28" s="60">
        <v>1760</v>
      </c>
      <c r="BC28" s="60">
        <v>366</v>
      </c>
      <c r="BD28" s="60">
        <v>525</v>
      </c>
      <c r="BE28" s="60">
        <v>28</v>
      </c>
      <c r="BF28" s="60">
        <v>33</v>
      </c>
      <c r="BG28" s="62">
        <f>(+V28+W28)/AG28</f>
        <v>27434.417293735252</v>
      </c>
      <c r="BH28" s="65">
        <v>218793</v>
      </c>
      <c r="BI28" s="65">
        <v>5876310216</v>
      </c>
      <c r="BJ28" s="64">
        <v>261646.12030811701</v>
      </c>
      <c r="BK28" s="64">
        <v>5876310216</v>
      </c>
      <c r="BL28" s="64">
        <v>261646.12030811701</v>
      </c>
      <c r="BM28" s="60">
        <v>2127</v>
      </c>
      <c r="BN28" s="60">
        <v>1387</v>
      </c>
    </row>
    <row r="29" spans="1:66" s="55" customFormat="1">
      <c r="A29" s="56">
        <f t="shared" si="2"/>
        <v>27</v>
      </c>
      <c r="B29" s="57" t="s">
        <v>89</v>
      </c>
      <c r="C29" s="55">
        <v>236948</v>
      </c>
      <c r="D29" s="35">
        <v>1</v>
      </c>
      <c r="E29" s="9" t="s">
        <v>62</v>
      </c>
      <c r="F29" s="58">
        <v>2.4268851303735026</v>
      </c>
      <c r="G29" s="58">
        <v>6.7366983791402397</v>
      </c>
      <c r="H29" s="59">
        <v>16</v>
      </c>
      <c r="I29" s="59" t="s">
        <v>60</v>
      </c>
      <c r="J29" s="59"/>
      <c r="K29" s="60">
        <v>45408</v>
      </c>
      <c r="L29" s="60">
        <v>31.591349541930935</v>
      </c>
      <c r="M29" s="60">
        <v>84</v>
      </c>
      <c r="N29" s="61">
        <v>27.5</v>
      </c>
      <c r="O29" s="60">
        <v>53.327904451682947</v>
      </c>
      <c r="P29" s="60">
        <v>94</v>
      </c>
      <c r="Q29" s="60">
        <v>21</v>
      </c>
      <c r="R29" s="60">
        <v>62.522482014388494</v>
      </c>
      <c r="S29" s="60">
        <v>10.454136690647482</v>
      </c>
      <c r="T29" s="62">
        <v>3014445149</v>
      </c>
      <c r="U29" s="62">
        <v>113430.68406422733</v>
      </c>
      <c r="V29" s="62">
        <v>255156233</v>
      </c>
      <c r="W29" s="62">
        <v>914419476</v>
      </c>
      <c r="X29" s="63">
        <v>5.1209833437963148</v>
      </c>
      <c r="Y29" s="63">
        <v>18.352390810844717</v>
      </c>
      <c r="Z29" s="63">
        <f t="shared" si="0"/>
        <v>23.473374154641032</v>
      </c>
      <c r="AA29" s="64">
        <f>INDEX([2]VSEReportData!$D$4:$D$213,MATCH($C29,[2]VSEReportData!$B$4:$B$213,0))</f>
        <v>2968012527</v>
      </c>
      <c r="AB29" s="65">
        <v>1180563</v>
      </c>
      <c r="AC29" s="60">
        <v>20</v>
      </c>
      <c r="AD29" s="60">
        <v>4559</v>
      </c>
      <c r="AE29" s="60">
        <v>39</v>
      </c>
      <c r="AF29" s="59">
        <v>61</v>
      </c>
      <c r="AG29" s="60">
        <v>41851.333333333336</v>
      </c>
      <c r="AH29" s="60">
        <v>13344</v>
      </c>
      <c r="AI29" s="62">
        <v>4747225369</v>
      </c>
      <c r="AJ29" s="62">
        <v>4982563228</v>
      </c>
      <c r="AK29" s="64">
        <f>INDEX([2]VSEReportData!$F$4:$F$213,MATCH($C29,[2]VSEReportData!$B$4:$B$213,0))</f>
        <v>53035</v>
      </c>
      <c r="AL29" s="65">
        <f>AB29-BH29</f>
        <v>645304</v>
      </c>
      <c r="AM29" s="65">
        <v>30856</v>
      </c>
      <c r="AN29" s="60">
        <v>2910</v>
      </c>
      <c r="AO29" s="60">
        <v>3899</v>
      </c>
      <c r="AP29" s="60">
        <v>30</v>
      </c>
      <c r="AQ29" s="60">
        <v>9.0493513182886396</v>
      </c>
      <c r="AR29" s="60">
        <v>30.349277660324169</v>
      </c>
      <c r="AS29" s="60">
        <v>88.250968992248062</v>
      </c>
      <c r="AT29" s="67">
        <v>116</v>
      </c>
      <c r="AU29" s="60">
        <v>31063</v>
      </c>
      <c r="AV29" s="60">
        <v>14345</v>
      </c>
      <c r="AW29" s="60">
        <v>40073</v>
      </c>
      <c r="AX29" s="60">
        <v>5335</v>
      </c>
      <c r="AY29" s="60">
        <v>2811</v>
      </c>
      <c r="AZ29" s="60">
        <v>10970</v>
      </c>
      <c r="BA29" s="60">
        <v>8343</v>
      </c>
      <c r="BB29" s="60">
        <v>3606</v>
      </c>
      <c r="BC29" s="60">
        <v>841</v>
      </c>
      <c r="BD29" s="60">
        <v>554</v>
      </c>
      <c r="BE29" s="60">
        <v>24</v>
      </c>
      <c r="BF29" s="60">
        <v>31</v>
      </c>
      <c r="BG29" s="62">
        <f>(+V29+W29)/AG29</f>
        <v>27945.960518979879</v>
      </c>
      <c r="BH29" s="65">
        <v>535259</v>
      </c>
      <c r="BI29" s="65">
        <v>2915057707</v>
      </c>
      <c r="BJ29" s="64">
        <v>69652.684271309554</v>
      </c>
      <c r="BK29" s="64">
        <v>2915057707</v>
      </c>
      <c r="BL29" s="64">
        <v>69652.684271309554</v>
      </c>
      <c r="BM29" s="60">
        <v>3569</v>
      </c>
      <c r="BN29" s="60">
        <v>2554</v>
      </c>
    </row>
    <row r="30" spans="1:66" s="55" customFormat="1">
      <c r="A30" s="68">
        <f t="shared" si="2"/>
        <v>28</v>
      </c>
      <c r="B30" s="69" t="s">
        <v>90</v>
      </c>
      <c r="C30" s="55">
        <v>159391</v>
      </c>
      <c r="D30" s="35">
        <v>1</v>
      </c>
      <c r="E30" s="9" t="s">
        <v>62</v>
      </c>
      <c r="F30" s="58">
        <v>11.746605760690269</v>
      </c>
      <c r="G30" s="58">
        <v>5.6052531404644075</v>
      </c>
      <c r="H30" s="9">
        <v>64</v>
      </c>
      <c r="I30" s="9"/>
      <c r="J30" s="9" t="s">
        <v>60</v>
      </c>
      <c r="K30" s="70">
        <v>31524</v>
      </c>
      <c r="L30" s="70">
        <v>17.028295901535337</v>
      </c>
      <c r="M30" s="70">
        <v>67</v>
      </c>
      <c r="N30" s="71">
        <v>25.5</v>
      </c>
      <c r="O30" s="70">
        <v>77.342360433759822</v>
      </c>
      <c r="P30" s="70">
        <v>85</v>
      </c>
      <c r="Q30" s="70">
        <v>22</v>
      </c>
      <c r="R30" s="70">
        <v>73.078714485328362</v>
      </c>
      <c r="S30" s="70">
        <v>9.3774258655488278</v>
      </c>
      <c r="T30" s="72">
        <v>913203418</v>
      </c>
      <c r="U30" s="72">
        <v>38005.558899082564</v>
      </c>
      <c r="V30" s="72">
        <v>217160961</v>
      </c>
      <c r="W30" s="72">
        <v>308224959</v>
      </c>
      <c r="X30" s="73">
        <v>18.649278897726074</v>
      </c>
      <c r="Y30" s="73">
        <v>26.469643517700149</v>
      </c>
      <c r="Z30" s="73">
        <f t="shared" si="0"/>
        <v>45.118922415426226</v>
      </c>
      <c r="AA30" s="74">
        <f>INDEX([2]VSEReportData!$D$4:$D$213,MATCH($C30,[2]VSEReportData!$B$4:$B$213,0))</f>
        <v>416717253</v>
      </c>
      <c r="AB30" s="75">
        <v>281154</v>
      </c>
      <c r="AC30" s="70">
        <v>23</v>
      </c>
      <c r="AD30" s="70">
        <v>1451</v>
      </c>
      <c r="AE30" s="70">
        <v>5</v>
      </c>
      <c r="AF30" s="9">
        <v>441</v>
      </c>
      <c r="AG30" s="70">
        <v>29066.666666666668</v>
      </c>
      <c r="AH30" s="70">
        <v>6441</v>
      </c>
      <c r="AI30" s="72">
        <v>1104694912</v>
      </c>
      <c r="AJ30" s="72">
        <v>1164446959</v>
      </c>
      <c r="AK30" s="74">
        <f>INDEX([2]VSEReportData!$F$4:$F$213,MATCH($C30,[2]VSEReportData!$B$4:$B$213,0))</f>
        <v>14233</v>
      </c>
      <c r="AL30" s="75">
        <f>AB30-BH30</f>
        <v>281154</v>
      </c>
      <c r="AM30" s="75">
        <v>74013</v>
      </c>
      <c r="AN30" s="70">
        <v>965</v>
      </c>
      <c r="AO30" s="70">
        <v>1338</v>
      </c>
      <c r="AP30" s="70">
        <v>30</v>
      </c>
      <c r="AQ30" s="70">
        <v>5.1842789417342097</v>
      </c>
      <c r="AR30" s="70">
        <v>15.851414795076767</v>
      </c>
      <c r="AS30" s="70">
        <v>88.307321405912958</v>
      </c>
      <c r="AT30" s="76">
        <v>3</v>
      </c>
      <c r="AU30" s="70">
        <v>26156</v>
      </c>
      <c r="AV30" s="70">
        <v>5368</v>
      </c>
      <c r="AW30" s="70">
        <v>27838</v>
      </c>
      <c r="AX30" s="70">
        <v>3686</v>
      </c>
      <c r="AY30" s="70">
        <v>1356</v>
      </c>
      <c r="AZ30" s="70">
        <v>3641</v>
      </c>
      <c r="BA30" s="70">
        <v>4707</v>
      </c>
      <c r="BB30" s="70">
        <v>1130</v>
      </c>
      <c r="BC30" s="70">
        <v>331</v>
      </c>
      <c r="BD30" s="70">
        <v>273</v>
      </c>
      <c r="BE30" s="70">
        <v>23</v>
      </c>
      <c r="BF30" s="70">
        <v>28</v>
      </c>
      <c r="BG30" s="72">
        <f>(+V30+W30)/AG30</f>
        <v>18075.203669724771</v>
      </c>
      <c r="BH30" s="75">
        <v>0</v>
      </c>
      <c r="BI30" s="75">
        <v>506467351</v>
      </c>
      <c r="BJ30" s="74">
        <v>17424.335470183487</v>
      </c>
      <c r="BK30" s="74">
        <v>506467351</v>
      </c>
      <c r="BL30" s="74">
        <v>17424.335470183487</v>
      </c>
      <c r="BM30" s="70">
        <v>1282</v>
      </c>
      <c r="BN30" s="70">
        <v>965</v>
      </c>
    </row>
    <row r="31" spans="1:66" s="10" customFormat="1">
      <c r="A31" s="68">
        <f t="shared" si="2"/>
        <v>29</v>
      </c>
      <c r="B31" s="69" t="s">
        <v>91</v>
      </c>
      <c r="C31" s="10">
        <v>233921</v>
      </c>
      <c r="D31" s="77">
        <v>1</v>
      </c>
      <c r="E31" s="6" t="s">
        <v>62</v>
      </c>
      <c r="F31" s="78">
        <v>4.0167773933808899</v>
      </c>
      <c r="G31" s="78">
        <v>5.0822031044300893</v>
      </c>
      <c r="H31" s="9">
        <v>27</v>
      </c>
      <c r="I31" s="6"/>
      <c r="J31" s="6" t="s">
        <v>60</v>
      </c>
      <c r="K31" s="70">
        <v>32663</v>
      </c>
      <c r="L31" s="70">
        <v>22.285154456112423</v>
      </c>
      <c r="M31" s="70">
        <v>83</v>
      </c>
      <c r="N31" s="71">
        <v>26.5</v>
      </c>
      <c r="O31" s="70">
        <v>73.406642728904842</v>
      </c>
      <c r="P31" s="70">
        <v>94</v>
      </c>
      <c r="Q31" s="70">
        <v>15</v>
      </c>
      <c r="R31" s="70">
        <v>74.76840565577767</v>
      </c>
      <c r="S31" s="70">
        <v>7.2281813749390533</v>
      </c>
      <c r="T31" s="72">
        <v>1046798126</v>
      </c>
      <c r="U31" s="72">
        <v>41580.141747130918</v>
      </c>
      <c r="V31" s="72">
        <v>242830896</v>
      </c>
      <c r="W31" s="72">
        <v>411207016</v>
      </c>
      <c r="X31" s="73">
        <v>17.957611440522417</v>
      </c>
      <c r="Y31" s="73">
        <v>30.409210428250795</v>
      </c>
      <c r="Z31" s="73">
        <f t="shared" si="0"/>
        <v>48.366821868773215</v>
      </c>
      <c r="AA31" s="74">
        <f>INDEX([2]VSEReportData!$D$4:$D$213,MATCH($C31,[2]VSEReportData!$B$4:$B$213,0))</f>
        <v>842991159</v>
      </c>
      <c r="AB31" s="75">
        <v>504282</v>
      </c>
      <c r="AC31" s="70">
        <v>14</v>
      </c>
      <c r="AD31" s="70">
        <v>1745</v>
      </c>
      <c r="AE31" s="70">
        <v>7</v>
      </c>
      <c r="AF31" s="9">
        <v>149</v>
      </c>
      <c r="AG31" s="70">
        <v>30759</v>
      </c>
      <c r="AH31" s="70">
        <v>8204</v>
      </c>
      <c r="AI31" s="72">
        <v>1278963580</v>
      </c>
      <c r="AJ31" s="72">
        <v>1352244962</v>
      </c>
      <c r="AK31" s="74">
        <f>INDEX([2]VSEReportData!$F$4:$F$213,MATCH($C31,[2]VSEReportData!$B$4:$B$213,0))</f>
        <v>26949</v>
      </c>
      <c r="AL31" s="75">
        <f>AB31-BH31</f>
        <v>504282</v>
      </c>
      <c r="AM31" s="75">
        <v>104627</v>
      </c>
      <c r="AN31" s="70">
        <v>1424</v>
      </c>
      <c r="AO31" s="70">
        <v>1809</v>
      </c>
      <c r="AP31" s="70">
        <v>42</v>
      </c>
      <c r="AQ31" s="70">
        <v>2.5094547746612039</v>
      </c>
      <c r="AR31" s="70">
        <v>18.008143771239631</v>
      </c>
      <c r="AS31" s="70">
        <v>91.256161405872078</v>
      </c>
      <c r="AT31" s="76">
        <v>16</v>
      </c>
      <c r="AU31" s="70">
        <v>25384</v>
      </c>
      <c r="AV31" s="70">
        <v>7279</v>
      </c>
      <c r="AW31" s="70">
        <v>29807</v>
      </c>
      <c r="AX31" s="70">
        <v>2856</v>
      </c>
      <c r="AY31" s="70">
        <v>637</v>
      </c>
      <c r="AZ31" s="70">
        <v>5245</v>
      </c>
      <c r="BA31" s="70">
        <v>6134</v>
      </c>
      <c r="BB31" s="70">
        <v>1428</v>
      </c>
      <c r="BC31" s="70">
        <v>488</v>
      </c>
      <c r="BD31" s="70">
        <v>105</v>
      </c>
      <c r="BE31" s="70">
        <v>24</v>
      </c>
      <c r="BF31" s="70">
        <v>29</v>
      </c>
      <c r="BG31" s="72">
        <f>(+V31+W31)/AG31</f>
        <v>21263.302187977504</v>
      </c>
      <c r="BH31" s="75">
        <v>0</v>
      </c>
      <c r="BI31" s="75">
        <v>788800000</v>
      </c>
      <c r="BJ31" s="74">
        <v>25644.526805162717</v>
      </c>
      <c r="BK31" s="74">
        <v>788800000</v>
      </c>
      <c r="BL31" s="74">
        <v>25644.526805162717</v>
      </c>
      <c r="BM31" s="70">
        <v>1731</v>
      </c>
      <c r="BN31" s="70">
        <v>1419</v>
      </c>
    </row>
    <row r="32" spans="1:66" s="10" customFormat="1">
      <c r="A32" s="68">
        <f t="shared" si="2"/>
        <v>30</v>
      </c>
      <c r="B32" s="69" t="s">
        <v>92</v>
      </c>
      <c r="C32" s="10">
        <v>157085</v>
      </c>
      <c r="D32" s="77">
        <v>1</v>
      </c>
      <c r="E32" s="6" t="s">
        <v>62</v>
      </c>
      <c r="F32" s="78">
        <v>6.7951693746425805</v>
      </c>
      <c r="G32" s="78">
        <v>3.8416254583375378</v>
      </c>
      <c r="H32" s="9">
        <v>63</v>
      </c>
      <c r="I32" s="6" t="s">
        <v>60</v>
      </c>
      <c r="J32" s="6" t="s">
        <v>60</v>
      </c>
      <c r="K32" s="70">
        <v>29727</v>
      </c>
      <c r="L32" s="70">
        <v>23.621623439970396</v>
      </c>
      <c r="M32" s="70">
        <v>63</v>
      </c>
      <c r="N32" s="71">
        <v>25</v>
      </c>
      <c r="O32" s="70">
        <v>89.105473965287047</v>
      </c>
      <c r="P32" s="70">
        <v>83</v>
      </c>
      <c r="Q32" s="70">
        <v>26</v>
      </c>
      <c r="R32" s="70">
        <v>68.533171028606205</v>
      </c>
      <c r="S32" s="70">
        <v>12.294583079732197</v>
      </c>
      <c r="T32" s="72">
        <v>1288801010</v>
      </c>
      <c r="U32" s="72">
        <v>94760.402834419656</v>
      </c>
      <c r="V32" s="72">
        <v>279611300</v>
      </c>
      <c r="W32" s="72">
        <v>302936441</v>
      </c>
      <c r="X32" s="73">
        <v>9.4637965698987063</v>
      </c>
      <c r="Y32" s="73">
        <v>10.253265340968417</v>
      </c>
      <c r="Z32" s="73">
        <f t="shared" si="0"/>
        <v>19.717061910867123</v>
      </c>
      <c r="AA32" s="74">
        <f>INDEX([2]VSEReportData!$D$4:$D$213,MATCH($C32,[2]VSEReportData!$B$4:$B$213,0))</f>
        <v>1096112000</v>
      </c>
      <c r="AB32" s="75">
        <v>331705</v>
      </c>
      <c r="AC32" s="70">
        <v>17</v>
      </c>
      <c r="AD32" s="70">
        <v>2134</v>
      </c>
      <c r="AE32" s="70">
        <v>12</v>
      </c>
      <c r="AF32" s="9">
        <v>380</v>
      </c>
      <c r="AG32" s="70">
        <v>27871.666666666668</v>
      </c>
      <c r="AH32" s="70">
        <v>6572</v>
      </c>
      <c r="AI32" s="72">
        <v>2641130361</v>
      </c>
      <c r="AJ32" s="72">
        <v>2954536247</v>
      </c>
      <c r="AK32" s="74">
        <f>INDEX([2]VSEReportData!$F$4:$F$213,MATCH($C32,[2]VSEReportData!$B$4:$B$213,0))</f>
        <v>38024</v>
      </c>
      <c r="AL32" s="75">
        <f>AB32-BH32</f>
        <v>204321</v>
      </c>
      <c r="AM32" s="75">
        <v>59511</v>
      </c>
      <c r="AN32" s="70">
        <v>1526</v>
      </c>
      <c r="AO32" s="70">
        <v>1836</v>
      </c>
      <c r="AP32" s="70">
        <v>45</v>
      </c>
      <c r="AQ32" s="70">
        <v>7.3067606254129043</v>
      </c>
      <c r="AR32" s="70">
        <v>20.896827799643422</v>
      </c>
      <c r="AS32" s="70">
        <v>90.638140411074104</v>
      </c>
      <c r="AT32" s="76">
        <v>3</v>
      </c>
      <c r="AU32" s="70">
        <v>22705</v>
      </c>
      <c r="AV32" s="70">
        <v>7022</v>
      </c>
      <c r="AW32" s="70">
        <v>26944</v>
      </c>
      <c r="AX32" s="70">
        <v>2783</v>
      </c>
      <c r="AY32" s="70">
        <v>1659</v>
      </c>
      <c r="AZ32" s="70">
        <v>4553</v>
      </c>
      <c r="BA32" s="70">
        <v>4504</v>
      </c>
      <c r="BB32" s="70">
        <v>1260</v>
      </c>
      <c r="BC32" s="70">
        <v>295</v>
      </c>
      <c r="BD32" s="70">
        <v>513</v>
      </c>
      <c r="BE32" s="70">
        <v>22</v>
      </c>
      <c r="BF32" s="70">
        <v>28</v>
      </c>
      <c r="BG32" s="72">
        <f>(+V32+W32)/AG32</f>
        <v>20901.073049094062</v>
      </c>
      <c r="BH32" s="75">
        <v>127384</v>
      </c>
      <c r="BI32" s="75">
        <v>1215225687</v>
      </c>
      <c r="BJ32" s="74">
        <v>43600.754182861921</v>
      </c>
      <c r="BK32" s="74">
        <v>1215225687</v>
      </c>
      <c r="BL32" s="74">
        <v>43600.754182861921</v>
      </c>
      <c r="BM32" s="70">
        <v>1686</v>
      </c>
      <c r="BN32" s="70">
        <v>1477</v>
      </c>
    </row>
    <row r="33" spans="1:66" s="79" customFormat="1">
      <c r="A33" s="79">
        <f t="shared" si="2"/>
        <v>31</v>
      </c>
      <c r="B33" s="80" t="s">
        <v>93</v>
      </c>
      <c r="C33" s="79">
        <v>176080</v>
      </c>
      <c r="D33" s="81">
        <v>2</v>
      </c>
      <c r="E33" s="82" t="s">
        <v>62</v>
      </c>
      <c r="F33" s="83">
        <v>19.268911991568054</v>
      </c>
      <c r="G33" s="83">
        <v>2.4625113783356487</v>
      </c>
      <c r="H33" s="82">
        <v>93</v>
      </c>
      <c r="I33" s="82"/>
      <c r="J33" s="82" t="s">
        <v>60</v>
      </c>
      <c r="K33" s="83">
        <v>20873</v>
      </c>
      <c r="L33" s="83">
        <v>16.538111435826185</v>
      </c>
      <c r="M33" s="83">
        <v>60</v>
      </c>
      <c r="N33" s="84">
        <v>25</v>
      </c>
      <c r="O33" s="83">
        <v>65.241844769403826</v>
      </c>
      <c r="P33" s="83">
        <v>82</v>
      </c>
      <c r="Q33" s="83">
        <v>32</v>
      </c>
      <c r="R33" s="83">
        <v>76.507028830116752</v>
      </c>
      <c r="S33" s="83">
        <v>5.3847986657136051</v>
      </c>
      <c r="T33" s="85">
        <v>557124295</v>
      </c>
      <c r="U33" s="85">
        <v>33938.004185874001</v>
      </c>
      <c r="V33" s="85">
        <v>180278300</v>
      </c>
      <c r="W33" s="85">
        <v>134396877</v>
      </c>
      <c r="X33" s="86">
        <v>26.592729762931366</v>
      </c>
      <c r="Y33" s="86">
        <v>19.824792174337823</v>
      </c>
      <c r="Z33" s="86">
        <f t="shared" si="0"/>
        <v>46.417521937269186</v>
      </c>
      <c r="AA33" s="87">
        <f>INDEX([2]VSEReportData!$D$4:$D$213,MATCH($C33,[2]VSEReportData!$B$4:$B$213,0))</f>
        <v>444485187</v>
      </c>
      <c r="AB33" s="88">
        <v>226359</v>
      </c>
      <c r="AC33" s="83">
        <v>19</v>
      </c>
      <c r="AD33" s="83">
        <v>1110</v>
      </c>
      <c r="AE33" s="83">
        <v>1</v>
      </c>
      <c r="AF33" s="82">
        <v>487</v>
      </c>
      <c r="AG33" s="83">
        <v>18873</v>
      </c>
      <c r="AH33" s="83">
        <v>4197</v>
      </c>
      <c r="AI33" s="85">
        <v>640511953</v>
      </c>
      <c r="AJ33" s="85">
        <v>677923258</v>
      </c>
      <c r="AK33" s="87">
        <f>INDEX([2]VSEReportData!$F$4:$F$213,MATCH($C33,[2]VSEReportData!$B$4:$B$213,0))</f>
        <v>23809</v>
      </c>
      <c r="AL33" s="88">
        <f>AB33-BH33</f>
        <v>226359</v>
      </c>
      <c r="AM33" s="88">
        <v>106463</v>
      </c>
      <c r="AN33" s="83">
        <v>749</v>
      </c>
      <c r="AO33" s="83">
        <v>1007</v>
      </c>
      <c r="AP33" s="83">
        <v>49</v>
      </c>
      <c r="AQ33" s="83">
        <v>9.5229894954365424</v>
      </c>
      <c r="AR33" s="83">
        <v>20.385186604704643</v>
      </c>
      <c r="AS33" s="83">
        <v>85.627365496095436</v>
      </c>
      <c r="AT33" s="89">
        <v>2</v>
      </c>
      <c r="AU33" s="83">
        <v>17421</v>
      </c>
      <c r="AV33" s="83">
        <v>3452</v>
      </c>
      <c r="AW33" s="83">
        <v>17873</v>
      </c>
      <c r="AX33" s="83">
        <v>3000</v>
      </c>
      <c r="AY33" s="83">
        <v>1659</v>
      </c>
      <c r="AZ33" s="83">
        <v>2596</v>
      </c>
      <c r="BA33" s="83">
        <v>3211</v>
      </c>
      <c r="BB33" s="83">
        <v>760</v>
      </c>
      <c r="BC33" s="83">
        <v>146</v>
      </c>
      <c r="BD33" s="83">
        <v>80</v>
      </c>
      <c r="BE33" s="83">
        <v>21</v>
      </c>
      <c r="BF33" s="83">
        <v>29</v>
      </c>
      <c r="BG33" s="85">
        <f>(+V33+W33)/AG33</f>
        <v>16673.29926349812</v>
      </c>
      <c r="BH33" s="88">
        <v>0</v>
      </c>
      <c r="BI33" s="88">
        <v>456609736</v>
      </c>
      <c r="BJ33" s="87">
        <v>24193.807873681981</v>
      </c>
      <c r="BK33" s="87">
        <v>456609736</v>
      </c>
      <c r="BL33" s="87">
        <v>24193.807873681981</v>
      </c>
      <c r="BM33" s="83">
        <v>956</v>
      </c>
      <c r="BN33" s="83">
        <v>748</v>
      </c>
    </row>
    <row r="34" spans="1:66" s="79" customFormat="1">
      <c r="A34" s="79">
        <f t="shared" si="2"/>
        <v>32</v>
      </c>
      <c r="B34" s="80" t="s">
        <v>94</v>
      </c>
      <c r="C34" s="79">
        <v>178396</v>
      </c>
      <c r="D34" s="81">
        <v>1</v>
      </c>
      <c r="E34" s="82" t="s">
        <v>62</v>
      </c>
      <c r="F34" s="83">
        <v>7.1759259259259256</v>
      </c>
      <c r="G34" s="83">
        <v>3.4242321589882567</v>
      </c>
      <c r="H34" s="82">
        <v>51</v>
      </c>
      <c r="I34" s="82" t="s">
        <v>60</v>
      </c>
      <c r="J34" s="82" t="s">
        <v>60</v>
      </c>
      <c r="K34" s="83">
        <v>35424</v>
      </c>
      <c r="L34" s="83">
        <v>21.547538392050587</v>
      </c>
      <c r="M34" s="83">
        <v>69</v>
      </c>
      <c r="N34" s="84">
        <v>26.5</v>
      </c>
      <c r="O34" s="83">
        <v>78.133527378570136</v>
      </c>
      <c r="P34" s="83">
        <v>87</v>
      </c>
      <c r="Q34" s="83">
        <v>21</v>
      </c>
      <c r="R34" s="83">
        <v>71.82221157302024</v>
      </c>
      <c r="S34" s="83">
        <v>9.3566550856595185</v>
      </c>
      <c r="T34" s="85">
        <v>889922805</v>
      </c>
      <c r="U34" s="85">
        <v>65025.887520019714</v>
      </c>
      <c r="V34" s="85">
        <v>224562005</v>
      </c>
      <c r="W34" s="85">
        <v>343506166</v>
      </c>
      <c r="X34" s="86">
        <v>10.132149811463609</v>
      </c>
      <c r="Y34" s="86">
        <v>15.498863821925205</v>
      </c>
      <c r="Z34" s="86">
        <f t="shared" si="0"/>
        <v>25.631013633388815</v>
      </c>
      <c r="AA34" s="85">
        <f>INDEX([2]VSEReportData!$D$4:$D$213,MATCH($C34,[2]VSEReportData!$B$4:$B$213,0))</f>
        <v>869565594</v>
      </c>
      <c r="AB34" s="90">
        <v>246684</v>
      </c>
      <c r="AC34" s="83">
        <v>20</v>
      </c>
      <c r="AD34" s="83">
        <v>2664</v>
      </c>
      <c r="AE34" s="83">
        <v>6</v>
      </c>
      <c r="AF34" s="82">
        <v>325</v>
      </c>
      <c r="AG34" s="83">
        <v>32468</v>
      </c>
      <c r="AH34" s="83">
        <v>8347</v>
      </c>
      <c r="AI34" s="85">
        <v>2111260516</v>
      </c>
      <c r="AJ34" s="85">
        <v>2216331274</v>
      </c>
      <c r="AK34" s="85">
        <f>INDEX([2]VSEReportData!$F$4:$F$213,MATCH($C34,[2]VSEReportData!$B$4:$B$213,0))</f>
        <v>28357</v>
      </c>
      <c r="AL34" s="90">
        <f>AB34-BH34</f>
        <v>222677</v>
      </c>
      <c r="AM34" s="90">
        <v>86596</v>
      </c>
      <c r="AN34" s="83">
        <v>990</v>
      </c>
      <c r="AO34" s="83">
        <v>2130</v>
      </c>
      <c r="AP34" s="83">
        <v>46</v>
      </c>
      <c r="AQ34" s="83">
        <v>3.3823899823683923</v>
      </c>
      <c r="AR34" s="83">
        <v>17.640582655826559</v>
      </c>
      <c r="AS34" s="83">
        <v>87.483062330623312</v>
      </c>
      <c r="AT34" s="89">
        <v>8</v>
      </c>
      <c r="AU34" s="83">
        <v>27791</v>
      </c>
      <c r="AV34" s="83">
        <v>7633</v>
      </c>
      <c r="AW34" s="83">
        <v>30990</v>
      </c>
      <c r="AX34" s="83">
        <v>4434</v>
      </c>
      <c r="AY34" s="83">
        <v>940</v>
      </c>
      <c r="AZ34" s="83">
        <v>5309</v>
      </c>
      <c r="BA34" s="83">
        <v>5995</v>
      </c>
      <c r="BB34" s="83">
        <v>1571</v>
      </c>
      <c r="BC34" s="83">
        <v>435</v>
      </c>
      <c r="BD34" s="83">
        <v>346</v>
      </c>
      <c r="BE34" s="83">
        <v>24</v>
      </c>
      <c r="BF34" s="83">
        <v>29</v>
      </c>
      <c r="BG34" s="85">
        <f>(+V34+W34)/AG34</f>
        <v>17496.24772083282</v>
      </c>
      <c r="BH34" s="90">
        <v>24007</v>
      </c>
      <c r="BI34" s="90">
        <v>806717048</v>
      </c>
      <c r="BJ34" s="85">
        <v>24846.527288407047</v>
      </c>
      <c r="BK34" s="85">
        <v>806717048</v>
      </c>
      <c r="BL34" s="85">
        <v>24846.527288407047</v>
      </c>
      <c r="BM34" s="83">
        <v>1848</v>
      </c>
      <c r="BN34" s="83">
        <v>973</v>
      </c>
    </row>
    <row r="35" spans="1:66" s="79" customFormat="1">
      <c r="A35" s="79">
        <f t="shared" si="2"/>
        <v>33</v>
      </c>
      <c r="B35" s="80" t="s">
        <v>95</v>
      </c>
      <c r="C35" s="79">
        <v>100751</v>
      </c>
      <c r="D35" s="81">
        <v>2</v>
      </c>
      <c r="E35" s="82" t="s">
        <v>62</v>
      </c>
      <c r="F35" s="83">
        <v>11.113806674214244</v>
      </c>
      <c r="G35" s="83">
        <v>3.8816108685104314</v>
      </c>
      <c r="H35" s="82">
        <v>46</v>
      </c>
      <c r="I35" s="82"/>
      <c r="J35" s="82"/>
      <c r="K35" s="83">
        <v>37098</v>
      </c>
      <c r="L35" s="83">
        <v>13.855194350099737</v>
      </c>
      <c r="M35" s="83">
        <v>67</v>
      </c>
      <c r="N35" s="84">
        <v>26.5</v>
      </c>
      <c r="O35" s="83">
        <v>53.586719332651988</v>
      </c>
      <c r="P35" s="83">
        <v>86</v>
      </c>
      <c r="Q35" s="83">
        <v>19</v>
      </c>
      <c r="R35" s="83">
        <v>73.837902264600714</v>
      </c>
      <c r="S35" s="83">
        <v>6.2336114421930873</v>
      </c>
      <c r="T35" s="85">
        <v>735249498</v>
      </c>
      <c r="U35" s="85">
        <v>27602.416216697326</v>
      </c>
      <c r="V35" s="85">
        <v>146222914</v>
      </c>
      <c r="W35" s="85">
        <v>452717202</v>
      </c>
      <c r="X35" s="86">
        <v>14.494272664429689</v>
      </c>
      <c r="Y35" s="86">
        <v>44.875364511376745</v>
      </c>
      <c r="Z35" s="86">
        <f t="shared" si="0"/>
        <v>59.369637175806432</v>
      </c>
      <c r="AA35" s="87">
        <f>INDEX([2]VSEReportData!$D$4:$D$213,MATCH($C35,[2]VSEReportData!$B$4:$B$213,0))</f>
        <v>798438258</v>
      </c>
      <c r="AB35" s="88">
        <v>58234</v>
      </c>
      <c r="AC35" s="83">
        <v>24</v>
      </c>
      <c r="AD35" s="83">
        <v>1867</v>
      </c>
      <c r="AE35" s="83">
        <v>4</v>
      </c>
      <c r="AF35" s="82">
        <v>398</v>
      </c>
      <c r="AG35" s="83">
        <v>33706</v>
      </c>
      <c r="AH35" s="83">
        <v>8390</v>
      </c>
      <c r="AI35" s="85">
        <v>930367041</v>
      </c>
      <c r="AJ35" s="85">
        <v>1008832367</v>
      </c>
      <c r="AK35" s="87">
        <f>INDEX([2]VSEReportData!$F$4:$F$213,MATCH($C35,[2]VSEReportData!$B$4:$B$213,0))</f>
        <v>22735</v>
      </c>
      <c r="AL35" s="88">
        <f>AB35-BH35</f>
        <v>58234</v>
      </c>
      <c r="AM35" s="88"/>
      <c r="AN35" s="83">
        <v>897</v>
      </c>
      <c r="AO35" s="83">
        <v>1508</v>
      </c>
      <c r="AP35" s="83">
        <v>41</v>
      </c>
      <c r="AQ35" s="83">
        <v>8.1043870079479312</v>
      </c>
      <c r="AR35" s="83">
        <v>16.566930831850772</v>
      </c>
      <c r="AS35" s="83">
        <v>86.284974931263136</v>
      </c>
      <c r="AT35" s="89">
        <v>0</v>
      </c>
      <c r="AU35" s="83">
        <v>31958</v>
      </c>
      <c r="AV35" s="83">
        <v>5140</v>
      </c>
      <c r="AW35" s="83">
        <v>32010</v>
      </c>
      <c r="AX35" s="83">
        <v>5088</v>
      </c>
      <c r="AY35" s="83">
        <v>2590</v>
      </c>
      <c r="AZ35" s="83">
        <v>3556</v>
      </c>
      <c r="BA35" s="83">
        <v>6195</v>
      </c>
      <c r="BB35" s="83">
        <v>1672</v>
      </c>
      <c r="BC35" s="83">
        <v>264</v>
      </c>
      <c r="BD35" s="83">
        <v>259</v>
      </c>
      <c r="BE35" s="83">
        <v>22</v>
      </c>
      <c r="BF35" s="83">
        <v>31</v>
      </c>
      <c r="BG35" s="85">
        <f>(+V35+W35)/AG35</f>
        <v>17769.540022547913</v>
      </c>
      <c r="BH35" s="88">
        <v>0</v>
      </c>
      <c r="BI35" s="88">
        <v>667980131</v>
      </c>
      <c r="BJ35" s="87">
        <v>19817.840473506199</v>
      </c>
      <c r="BK35" s="87">
        <v>667980131</v>
      </c>
      <c r="BL35" s="87">
        <v>19817.840473506199</v>
      </c>
      <c r="BM35" s="83">
        <v>1328</v>
      </c>
      <c r="BN35" s="83">
        <v>895</v>
      </c>
    </row>
    <row r="36" spans="1:66" s="79" customFormat="1">
      <c r="A36" s="79">
        <f t="shared" si="2"/>
        <v>34</v>
      </c>
      <c r="B36" s="80" t="s">
        <v>96</v>
      </c>
      <c r="C36" s="79">
        <v>106397</v>
      </c>
      <c r="D36" s="81">
        <v>1</v>
      </c>
      <c r="E36" s="82" t="s">
        <v>62</v>
      </c>
      <c r="F36" s="83">
        <v>4.9861702922927416</v>
      </c>
      <c r="G36" s="83">
        <v>7.0045600657845553</v>
      </c>
      <c r="H36" s="82">
        <v>64</v>
      </c>
      <c r="I36" s="82"/>
      <c r="J36" s="82"/>
      <c r="K36" s="83">
        <v>26754</v>
      </c>
      <c r="L36" s="83">
        <v>17.17500186887942</v>
      </c>
      <c r="M36" s="83">
        <v>62</v>
      </c>
      <c r="N36" s="84">
        <v>25.5</v>
      </c>
      <c r="O36" s="83">
        <v>60.057443286924354</v>
      </c>
      <c r="P36" s="83">
        <v>82</v>
      </c>
      <c r="Q36" s="83">
        <v>21</v>
      </c>
      <c r="R36" s="83">
        <v>74.737368684342172</v>
      </c>
      <c r="S36" s="83">
        <v>5.1192262798065702</v>
      </c>
      <c r="T36" s="85">
        <v>629994729</v>
      </c>
      <c r="U36" s="85">
        <v>33107.04732409749</v>
      </c>
      <c r="V36" s="85">
        <v>205745146</v>
      </c>
      <c r="W36" s="85">
        <v>189315846</v>
      </c>
      <c r="X36" s="86">
        <v>24.655281198348515</v>
      </c>
      <c r="Y36" s="86">
        <v>22.686491074901191</v>
      </c>
      <c r="Z36" s="86">
        <f t="shared" si="0"/>
        <v>47.341772273249703</v>
      </c>
      <c r="AA36" s="87">
        <f>INDEX([2]VSEReportData!$D$4:$D$213,MATCH($C36,[2]VSEReportData!$B$4:$B$213,0))</f>
        <v>898907868</v>
      </c>
      <c r="AB36" s="88">
        <v>133660</v>
      </c>
      <c r="AC36" s="83">
        <v>19</v>
      </c>
      <c r="AD36" s="83">
        <v>1333</v>
      </c>
      <c r="AE36" s="83">
        <v>5</v>
      </c>
      <c r="AF36" s="82">
        <v>427</v>
      </c>
      <c r="AG36" s="83">
        <v>23194.666666666668</v>
      </c>
      <c r="AH36" s="83">
        <v>5997</v>
      </c>
      <c r="AI36" s="85">
        <v>767906927</v>
      </c>
      <c r="AJ36" s="85">
        <v>834487120</v>
      </c>
      <c r="AK36" s="87">
        <f>INDEX([2]VSEReportData!$F$4:$F$213,MATCH($C36,[2]VSEReportData!$B$4:$B$213,0))</f>
        <v>37010</v>
      </c>
      <c r="AL36" s="88">
        <f>AB36-BH36</f>
        <v>133660</v>
      </c>
      <c r="AM36" s="88">
        <v>68084</v>
      </c>
      <c r="AN36" s="83">
        <v>790</v>
      </c>
      <c r="AO36" s="83">
        <v>1210</v>
      </c>
      <c r="AP36" s="83">
        <v>40</v>
      </c>
      <c r="AQ36" s="83">
        <v>9.6213728056320225</v>
      </c>
      <c r="AR36" s="83">
        <v>20.475442924422516</v>
      </c>
      <c r="AS36" s="83">
        <v>80.044105554309638</v>
      </c>
      <c r="AT36" s="89">
        <v>3</v>
      </c>
      <c r="AU36" s="83">
        <v>22159</v>
      </c>
      <c r="AV36" s="83">
        <v>4595</v>
      </c>
      <c r="AW36" s="83">
        <v>21415</v>
      </c>
      <c r="AX36" s="83">
        <v>5339</v>
      </c>
      <c r="AY36" s="83">
        <v>2132</v>
      </c>
      <c r="AZ36" s="83">
        <v>3346</v>
      </c>
      <c r="BA36" s="83">
        <v>4482</v>
      </c>
      <c r="BB36" s="83">
        <v>1208</v>
      </c>
      <c r="BC36" s="83">
        <v>173</v>
      </c>
      <c r="BD36" s="83">
        <v>134</v>
      </c>
      <c r="BE36" s="83">
        <v>23</v>
      </c>
      <c r="BF36" s="83">
        <v>28</v>
      </c>
      <c r="BG36" s="85">
        <f>(+V36+W36)/AG36</f>
        <v>17032.406530236836</v>
      </c>
      <c r="BH36" s="88">
        <v>0</v>
      </c>
      <c r="BI36" s="88">
        <v>929693370</v>
      </c>
      <c r="BJ36" s="87">
        <v>40082.204386065758</v>
      </c>
      <c r="BK36" s="87">
        <v>929693370</v>
      </c>
      <c r="BL36" s="87">
        <v>40082.204386065758</v>
      </c>
      <c r="BM36" s="83">
        <v>1149</v>
      </c>
      <c r="BN36" s="83">
        <v>785</v>
      </c>
    </row>
    <row r="37" spans="1:66" s="79" customFormat="1">
      <c r="A37" s="79">
        <f t="shared" si="2"/>
        <v>35</v>
      </c>
      <c r="B37" s="80" t="s">
        <v>97</v>
      </c>
      <c r="C37" s="79">
        <v>176017</v>
      </c>
      <c r="D37" s="81">
        <v>1</v>
      </c>
      <c r="E37" s="82" t="s">
        <v>62</v>
      </c>
      <c r="F37" s="83">
        <v>13.303463725659142</v>
      </c>
      <c r="G37" s="83">
        <v>2.7873513699810442</v>
      </c>
      <c r="H37" s="82">
        <v>64</v>
      </c>
      <c r="I37" s="82"/>
      <c r="J37" s="82"/>
      <c r="K37" s="83">
        <v>23212</v>
      </c>
      <c r="L37" s="83">
        <v>19.072031707737377</v>
      </c>
      <c r="M37" s="83">
        <v>61</v>
      </c>
      <c r="N37" s="84">
        <v>24.5</v>
      </c>
      <c r="O37" s="83">
        <v>78.725289329420235</v>
      </c>
      <c r="P37" s="83">
        <v>87</v>
      </c>
      <c r="Q37" s="83">
        <v>23</v>
      </c>
      <c r="R37" s="83">
        <v>71.228343391084294</v>
      </c>
      <c r="S37" s="83">
        <v>10.375705664784894</v>
      </c>
      <c r="T37" s="85">
        <v>715423161</v>
      </c>
      <c r="U37" s="85">
        <v>83423.762712652227</v>
      </c>
      <c r="V37" s="85">
        <v>281850140</v>
      </c>
      <c r="W37" s="85">
        <v>228280647</v>
      </c>
      <c r="X37" s="86">
        <v>14.248393803655111</v>
      </c>
      <c r="Y37" s="86">
        <v>11.540290724032209</v>
      </c>
      <c r="Z37" s="86">
        <f t="shared" si="0"/>
        <v>25.78868452768732</v>
      </c>
      <c r="AA37" s="87">
        <f>INDEX([2]VSEReportData!$D$4:$D$213,MATCH($C37,[2]VSEReportData!$B$4:$B$213,0))</f>
        <v>600000000</v>
      </c>
      <c r="AB37" s="88">
        <v>94040</v>
      </c>
      <c r="AC37" s="83">
        <v>18</v>
      </c>
      <c r="AD37" s="83">
        <v>2162</v>
      </c>
      <c r="AE37" s="83">
        <v>1</v>
      </c>
      <c r="AF37" s="82">
        <v>325</v>
      </c>
      <c r="AG37" s="83">
        <v>21514</v>
      </c>
      <c r="AH37" s="83">
        <v>5137</v>
      </c>
      <c r="AI37" s="85">
        <v>1794778831</v>
      </c>
      <c r="AJ37" s="85">
        <v>1978118684</v>
      </c>
      <c r="AK37" s="87">
        <f>INDEX([2]VSEReportData!$F$4:$F$213,MATCH($C37,[2]VSEReportData!$B$4:$B$213,0))</f>
        <v>27120</v>
      </c>
      <c r="AL37" s="91">
        <f>AB37-BH37</f>
        <v>59502</v>
      </c>
      <c r="AM37" s="88"/>
      <c r="AN37" s="83">
        <v>983</v>
      </c>
      <c r="AO37" s="83">
        <v>1913</v>
      </c>
      <c r="AP37" s="83">
        <v>44</v>
      </c>
      <c r="AQ37" s="83">
        <v>8.5600212935853079</v>
      </c>
      <c r="AR37" s="83">
        <v>19.524383939341718</v>
      </c>
      <c r="AS37" s="83">
        <v>89.027227296226087</v>
      </c>
      <c r="AT37" s="89">
        <v>0</v>
      </c>
      <c r="AU37" s="83">
        <v>18785</v>
      </c>
      <c r="AV37" s="83">
        <v>4427</v>
      </c>
      <c r="AW37" s="83">
        <v>20665</v>
      </c>
      <c r="AX37" s="83">
        <v>2547</v>
      </c>
      <c r="AY37" s="83">
        <v>1608</v>
      </c>
      <c r="AZ37" s="83">
        <v>2924</v>
      </c>
      <c r="BA37" s="83">
        <v>3659</v>
      </c>
      <c r="BB37" s="83">
        <v>945</v>
      </c>
      <c r="BC37" s="83">
        <v>118</v>
      </c>
      <c r="BD37" s="83">
        <v>415</v>
      </c>
      <c r="BE37" s="83">
        <v>21</v>
      </c>
      <c r="BF37" s="83">
        <v>28</v>
      </c>
      <c r="BG37" s="85">
        <f>(+V37+W37)/AG37</f>
        <v>23711.573254624895</v>
      </c>
      <c r="BH37" s="88">
        <v>34538</v>
      </c>
      <c r="BI37" s="88">
        <v>666670997</v>
      </c>
      <c r="BJ37" s="87">
        <v>30987.775262619689</v>
      </c>
      <c r="BK37" s="87">
        <v>666670997</v>
      </c>
      <c r="BL37" s="87">
        <v>30987.775262619689</v>
      </c>
      <c r="BM37" s="83">
        <v>1789</v>
      </c>
      <c r="BN37" s="83">
        <v>976</v>
      </c>
    </row>
    <row r="38" spans="1:66" s="79" customFormat="1">
      <c r="A38" s="79">
        <f t="shared" si="2"/>
        <v>36</v>
      </c>
      <c r="B38" s="80" t="s">
        <v>98</v>
      </c>
      <c r="C38" s="79">
        <v>218663</v>
      </c>
      <c r="D38" s="81">
        <v>1</v>
      </c>
      <c r="E38" s="82" t="s">
        <v>62</v>
      </c>
      <c r="F38" s="83">
        <v>10.058118847111849</v>
      </c>
      <c r="G38" s="83">
        <v>3.9497094057644406</v>
      </c>
      <c r="H38" s="82">
        <v>49</v>
      </c>
      <c r="I38" s="82" t="s">
        <v>60</v>
      </c>
      <c r="J38" s="82"/>
      <c r="K38" s="83">
        <v>33724</v>
      </c>
      <c r="L38" s="83">
        <v>25.166053848890996</v>
      </c>
      <c r="M38" s="83">
        <v>72</v>
      </c>
      <c r="N38" s="84">
        <v>26.5</v>
      </c>
      <c r="O38" s="83">
        <v>64.533799533799524</v>
      </c>
      <c r="P38" s="83">
        <v>87</v>
      </c>
      <c r="Q38" s="83">
        <v>18</v>
      </c>
      <c r="R38" s="83">
        <v>72.310200279459707</v>
      </c>
      <c r="S38" s="83">
        <v>8.7447601304145319</v>
      </c>
      <c r="T38" s="85">
        <v>807992014</v>
      </c>
      <c r="U38" s="85">
        <v>31427.857298663152</v>
      </c>
      <c r="V38" s="85">
        <v>117338183</v>
      </c>
      <c r="W38" s="85">
        <v>381810874</v>
      </c>
      <c r="X38" s="86">
        <v>11.249584523995116</v>
      </c>
      <c r="Y38" s="86">
        <v>36.605421947291013</v>
      </c>
      <c r="Z38" s="86">
        <f t="shared" si="0"/>
        <v>47.855006471286131</v>
      </c>
      <c r="AA38" s="87">
        <f>INDEX([2]VSEReportData!$D$4:$D$213,MATCH($C38,[2]VSEReportData!$B$4:$B$213,0))</f>
        <v>655469462</v>
      </c>
      <c r="AB38" s="88">
        <v>208736</v>
      </c>
      <c r="AC38" s="83">
        <v>19</v>
      </c>
      <c r="AD38" s="83">
        <v>2285</v>
      </c>
      <c r="AE38" s="83">
        <v>8</v>
      </c>
      <c r="AF38" s="82">
        <v>256</v>
      </c>
      <c r="AG38" s="83">
        <v>30868.666666666668</v>
      </c>
      <c r="AH38" s="83">
        <v>8588</v>
      </c>
      <c r="AI38" s="85">
        <v>970136051</v>
      </c>
      <c r="AJ38" s="85">
        <v>1043044592</v>
      </c>
      <c r="AK38" s="87">
        <f>INDEX([2]VSEReportData!$F$4:$F$213,MATCH($C38,[2]VSEReportData!$B$4:$B$213,0))</f>
        <v>14820</v>
      </c>
      <c r="AL38" s="88">
        <f>AB38-BH38</f>
        <v>196536</v>
      </c>
      <c r="AM38" s="88">
        <v>4149</v>
      </c>
      <c r="AN38" s="83">
        <v>1000</v>
      </c>
      <c r="AO38" s="83">
        <v>1722</v>
      </c>
      <c r="AP38" s="83">
        <v>48</v>
      </c>
      <c r="AQ38" s="83">
        <v>5.8723303086737726</v>
      </c>
      <c r="AR38" s="83">
        <v>21.975447752342543</v>
      </c>
      <c r="AS38" s="83">
        <v>87.299845807140315</v>
      </c>
      <c r="AT38" s="89">
        <v>2</v>
      </c>
      <c r="AU38" s="83">
        <v>25237</v>
      </c>
      <c r="AV38" s="83">
        <v>8487</v>
      </c>
      <c r="AW38" s="83">
        <v>29441</v>
      </c>
      <c r="AX38" s="83">
        <v>4283</v>
      </c>
      <c r="AY38" s="83">
        <v>1482</v>
      </c>
      <c r="AZ38" s="83">
        <v>5929</v>
      </c>
      <c r="BA38" s="83">
        <v>6210</v>
      </c>
      <c r="BB38" s="83">
        <v>1623</v>
      </c>
      <c r="BC38" s="83">
        <v>358</v>
      </c>
      <c r="BD38" s="83">
        <v>393</v>
      </c>
      <c r="BE38" s="83">
        <v>24</v>
      </c>
      <c r="BF38" s="83">
        <v>29</v>
      </c>
      <c r="BG38" s="85">
        <f>(+V38+W38)/AG38</f>
        <v>16170.088018054985</v>
      </c>
      <c r="BH38" s="88">
        <v>12200</v>
      </c>
      <c r="BI38" s="88">
        <v>484082093</v>
      </c>
      <c r="BJ38" s="87">
        <v>15681.98906118394</v>
      </c>
      <c r="BK38" s="87">
        <v>484082093</v>
      </c>
      <c r="BL38" s="87">
        <v>15681.98906118394</v>
      </c>
      <c r="BM38" s="83">
        <v>1440</v>
      </c>
      <c r="BN38" s="83">
        <v>944</v>
      </c>
    </row>
    <row r="39" spans="1:66">
      <c r="A39" s="92">
        <f t="shared" si="2"/>
        <v>37</v>
      </c>
      <c r="B39" s="93" t="s">
        <v>99</v>
      </c>
      <c r="C39" s="94">
        <v>134097</v>
      </c>
      <c r="D39" s="6">
        <v>1</v>
      </c>
      <c r="E39" s="6" t="s">
        <v>62</v>
      </c>
      <c r="F39" s="78">
        <v>8.0871907910849856</v>
      </c>
      <c r="G39" s="78">
        <v>16.992407543472936</v>
      </c>
      <c r="H39" s="6">
        <v>38</v>
      </c>
      <c r="I39" s="95" t="s">
        <v>60</v>
      </c>
      <c r="J39" s="95"/>
      <c r="K39" s="96">
        <v>40830</v>
      </c>
      <c r="L39" s="96">
        <v>19.897134459955915</v>
      </c>
      <c r="M39" s="96">
        <v>79</v>
      </c>
      <c r="N39" s="97">
        <v>27</v>
      </c>
      <c r="O39" s="96">
        <v>55.9004961780877</v>
      </c>
      <c r="P39" s="96">
        <v>93</v>
      </c>
      <c r="Q39" s="96">
        <v>24</v>
      </c>
      <c r="R39" s="96">
        <v>75.319582777821353</v>
      </c>
      <c r="S39" s="96">
        <v>6.4073406007371974</v>
      </c>
      <c r="T39" s="98">
        <v>889846982</v>
      </c>
      <c r="U39" s="98">
        <v>29414.322294037156</v>
      </c>
      <c r="V39" s="98">
        <v>361291258</v>
      </c>
      <c r="W39" s="98">
        <v>251879420</v>
      </c>
      <c r="X39" s="99">
        <v>32.010946048581076</v>
      </c>
      <c r="Y39" s="99">
        <v>22.316893491975648</v>
      </c>
      <c r="Z39" s="99">
        <f t="shared" si="0"/>
        <v>54.327839540556724</v>
      </c>
      <c r="AA39" s="100">
        <f>INDEX([2]VSEReportData!$D$4:$D$213,MATCH($C39,[2]VSEReportData!$B$4:$B$213,0))</f>
        <v>584528857</v>
      </c>
      <c r="AB39" s="101">
        <v>256449</v>
      </c>
      <c r="AC39" s="96">
        <v>25</v>
      </c>
      <c r="AD39" s="96">
        <v>1932</v>
      </c>
      <c r="AE39" s="96">
        <v>2</v>
      </c>
      <c r="AF39" s="6">
        <v>226</v>
      </c>
      <c r="AG39" s="96">
        <v>37029.333333333336</v>
      </c>
      <c r="AH39" s="96">
        <v>12751</v>
      </c>
      <c r="AI39" s="98">
        <v>1089192745</v>
      </c>
      <c r="AJ39" s="98">
        <v>1128649111</v>
      </c>
      <c r="AK39" s="100">
        <f>INDEX([2]VSEReportData!$F$4:$F$213,MATCH($C39,[2]VSEReportData!$B$4:$B$213,0))</f>
        <v>15817</v>
      </c>
      <c r="AL39" s="101">
        <f>AB39-BH39</f>
        <v>246589</v>
      </c>
      <c r="AM39" s="101"/>
      <c r="AN39" s="96">
        <v>1080</v>
      </c>
      <c r="AO39" s="96">
        <v>1635</v>
      </c>
      <c r="AP39" s="96">
        <v>46</v>
      </c>
      <c r="AQ39" s="96">
        <v>6.0141869993273405</v>
      </c>
      <c r="AR39" s="96">
        <v>18.136174381582173</v>
      </c>
      <c r="AS39" s="96">
        <v>86.037227528777862</v>
      </c>
      <c r="AT39" s="102">
        <v>6</v>
      </c>
      <c r="AU39" s="96">
        <v>32706</v>
      </c>
      <c r="AV39" s="96">
        <v>8124</v>
      </c>
      <c r="AW39" s="96">
        <v>35129</v>
      </c>
      <c r="AX39" s="96">
        <v>5701</v>
      </c>
      <c r="AY39" s="96">
        <v>1967</v>
      </c>
      <c r="AZ39" s="96">
        <v>5438</v>
      </c>
      <c r="BA39" s="96">
        <v>9604</v>
      </c>
      <c r="BB39" s="96">
        <v>2153</v>
      </c>
      <c r="BC39" s="96">
        <v>424</v>
      </c>
      <c r="BD39" s="96">
        <v>393</v>
      </c>
      <c r="BE39" s="96">
        <v>25</v>
      </c>
      <c r="BF39" s="96">
        <v>29</v>
      </c>
      <c r="BG39" s="98">
        <f>(+V39+W39)/AG39</f>
        <v>16559.052588938499</v>
      </c>
      <c r="BH39" s="101">
        <v>9860</v>
      </c>
      <c r="BI39" s="101">
        <v>624556561</v>
      </c>
      <c r="BJ39" s="100">
        <v>16866.535386360363</v>
      </c>
      <c r="BK39" s="100">
        <v>624556561</v>
      </c>
      <c r="BL39" s="100">
        <v>16866.535386360363</v>
      </c>
      <c r="BM39" s="96">
        <v>1486</v>
      </c>
      <c r="BN39" s="96">
        <v>1067</v>
      </c>
    </row>
    <row r="40" spans="1:66">
      <c r="A40" s="92">
        <f t="shared" si="2"/>
        <v>38</v>
      </c>
      <c r="B40" s="93" t="s">
        <v>100</v>
      </c>
      <c r="C40">
        <v>207500</v>
      </c>
      <c r="D40" s="6">
        <v>1</v>
      </c>
      <c r="E40" s="6" t="s">
        <v>62</v>
      </c>
      <c r="F40" s="78">
        <v>5.3449030188128921</v>
      </c>
      <c r="G40" s="78">
        <v>8.1887122648388502</v>
      </c>
      <c r="H40" s="6">
        <v>51</v>
      </c>
      <c r="I40" s="95"/>
      <c r="J40" s="95"/>
      <c r="K40" s="96">
        <v>27428</v>
      </c>
      <c r="L40" s="96">
        <v>22.353069855621992</v>
      </c>
      <c r="M40" s="96">
        <v>66</v>
      </c>
      <c r="N40" s="97">
        <v>26.5</v>
      </c>
      <c r="O40" s="96">
        <v>77.637060489918341</v>
      </c>
      <c r="P40" s="96">
        <v>86</v>
      </c>
      <c r="Q40" s="96">
        <v>21</v>
      </c>
      <c r="R40" s="96">
        <v>67.301038062283737</v>
      </c>
      <c r="S40" s="96">
        <v>5.7565272098144069</v>
      </c>
      <c r="T40" s="98">
        <v>680320000</v>
      </c>
      <c r="U40" s="98">
        <v>38989.236818690624</v>
      </c>
      <c r="V40" s="98">
        <v>147149000</v>
      </c>
      <c r="W40" s="98">
        <v>278121000</v>
      </c>
      <c r="X40" s="99">
        <v>16.120617879053462</v>
      </c>
      <c r="Y40" s="99">
        <v>30.468996494303241</v>
      </c>
      <c r="Z40" s="99">
        <f t="shared" si="0"/>
        <v>46.589614373356703</v>
      </c>
      <c r="AA40" s="100">
        <f>INDEX([2]VSEReportData!$D$4:$D$213,MATCH($C40,[2]VSEReportData!$B$4:$B$213,0))</f>
        <v>1521000000</v>
      </c>
      <c r="AB40" s="101">
        <v>242367</v>
      </c>
      <c r="AC40" s="96">
        <v>18</v>
      </c>
      <c r="AD40" s="96">
        <v>1447</v>
      </c>
      <c r="AE40" s="96">
        <v>3</v>
      </c>
      <c r="AF40" s="6">
        <v>299</v>
      </c>
      <c r="AG40" s="96">
        <v>23227.333333333332</v>
      </c>
      <c r="AH40" s="96">
        <v>6358</v>
      </c>
      <c r="AI40" s="98">
        <v>905616000</v>
      </c>
      <c r="AJ40" s="98">
        <v>912800000</v>
      </c>
      <c r="AK40" s="100">
        <f>INDEX([2]VSEReportData!$F$4:$F$213,MATCH($C40,[2]VSEReportData!$B$4:$B$213,0))</f>
        <v>60019</v>
      </c>
      <c r="AL40" s="101">
        <f>AB40-BH40</f>
        <v>150026</v>
      </c>
      <c r="AM40" s="101"/>
      <c r="AN40" s="96">
        <v>949</v>
      </c>
      <c r="AO40" s="96">
        <v>1276</v>
      </c>
      <c r="AP40" s="96">
        <v>35</v>
      </c>
      <c r="AQ40" s="96">
        <v>12.241160726862939</v>
      </c>
      <c r="AR40" s="96">
        <v>26.779203733411112</v>
      </c>
      <c r="AS40" s="96">
        <v>77.027125565115938</v>
      </c>
      <c r="AT40" s="102">
        <v>1</v>
      </c>
      <c r="AU40" s="96">
        <v>21297</v>
      </c>
      <c r="AV40" s="96">
        <v>6131</v>
      </c>
      <c r="AW40" s="96">
        <v>21127</v>
      </c>
      <c r="AX40" s="96">
        <v>6301</v>
      </c>
      <c r="AY40" s="96">
        <v>2607</v>
      </c>
      <c r="AZ40" s="96">
        <v>4738</v>
      </c>
      <c r="BA40" s="96">
        <v>4279</v>
      </c>
      <c r="BB40" s="96">
        <v>1713</v>
      </c>
      <c r="BC40" s="96">
        <v>218</v>
      </c>
      <c r="BD40" s="96">
        <v>148</v>
      </c>
      <c r="BE40" s="96">
        <v>24</v>
      </c>
      <c r="BF40" s="96">
        <v>29</v>
      </c>
      <c r="BG40" s="98">
        <f>(+V40+W40)/AG40</f>
        <v>18309.032461754829</v>
      </c>
      <c r="BH40" s="101">
        <v>92341</v>
      </c>
      <c r="BI40" s="101">
        <v>965937000</v>
      </c>
      <c r="BJ40" s="100">
        <v>41586.220257742316</v>
      </c>
      <c r="BK40" s="100">
        <v>965937000</v>
      </c>
      <c r="BL40" s="100">
        <v>41586.220257742316</v>
      </c>
      <c r="BM40" s="96">
        <v>1191</v>
      </c>
      <c r="BN40" s="96">
        <v>948</v>
      </c>
    </row>
    <row r="41" spans="1:66" ht="36" customHeight="1">
      <c r="A41" s="10">
        <f t="shared" si="2"/>
        <v>39</v>
      </c>
      <c r="B41" s="103" t="s">
        <v>101</v>
      </c>
      <c r="C41" s="94">
        <v>181464</v>
      </c>
      <c r="D41" s="6">
        <v>1</v>
      </c>
      <c r="E41" s="6" t="s">
        <v>62</v>
      </c>
      <c r="F41" s="78">
        <v>2.5692794932699923</v>
      </c>
      <c r="G41" s="78">
        <v>4.9722882026920034</v>
      </c>
      <c r="H41" s="6">
        <v>51</v>
      </c>
      <c r="I41" s="95"/>
      <c r="J41" s="95" t="s">
        <v>60</v>
      </c>
      <c r="K41" s="78">
        <v>25260</v>
      </c>
      <c r="L41" s="78">
        <v>20.102929532858273</v>
      </c>
      <c r="M41" s="58">
        <v>67</v>
      </c>
      <c r="N41" s="104">
        <v>25</v>
      </c>
      <c r="O41" s="58">
        <v>76.357466063348411</v>
      </c>
      <c r="P41" s="58">
        <v>83</v>
      </c>
      <c r="Q41" s="78">
        <v>25</v>
      </c>
      <c r="R41" s="78">
        <v>75.181936928531442</v>
      </c>
      <c r="S41" s="78">
        <v>8.6583317783168496</v>
      </c>
      <c r="T41" s="105">
        <v>754702649</v>
      </c>
      <c r="U41" s="105">
        <v>44368.241537107657</v>
      </c>
      <c r="V41" s="105">
        <v>272388353</v>
      </c>
      <c r="W41" s="105">
        <v>202702615</v>
      </c>
      <c r="X41" s="106">
        <v>25.125668350370585</v>
      </c>
      <c r="Y41" s="106">
        <v>18.697710904852286</v>
      </c>
      <c r="Z41" s="106">
        <f t="shared" si="0"/>
        <v>43.823379255222875</v>
      </c>
      <c r="AA41" s="107">
        <f>INDEX([2]VSEReportData!$D$4:$D$213,MATCH($C41,[2]VSEReportData!$B$4:$B$213,0))</f>
        <v>1475090000</v>
      </c>
      <c r="AB41" s="108">
        <v>284438</v>
      </c>
      <c r="AC41" s="78">
        <v>21</v>
      </c>
      <c r="AD41" s="78">
        <v>1349</v>
      </c>
      <c r="AE41" s="78">
        <v>9</v>
      </c>
      <c r="AF41" s="6">
        <v>469</v>
      </c>
      <c r="AG41" s="78">
        <v>22726.666666666668</v>
      </c>
      <c r="AH41" s="78">
        <v>5359</v>
      </c>
      <c r="AI41" s="105">
        <v>1008342236</v>
      </c>
      <c r="AJ41" s="105">
        <v>1084103910</v>
      </c>
      <c r="AK41" s="107">
        <f>INDEX([2]VSEReportData!$F$4:$F$213,MATCH($C41,[2]VSEReportData!$B$4:$B$213,0))</f>
        <v>33593</v>
      </c>
      <c r="AL41" s="108">
        <f>AB41-BH41</f>
        <v>284438</v>
      </c>
      <c r="AM41" s="108">
        <v>81383</v>
      </c>
      <c r="AN41" s="78">
        <v>1027</v>
      </c>
      <c r="AO41" s="78">
        <v>1276</v>
      </c>
      <c r="AP41" s="78">
        <v>40</v>
      </c>
      <c r="AQ41" s="78">
        <v>5.5346348231097018</v>
      </c>
      <c r="AR41" s="78">
        <v>19.053840063341251</v>
      </c>
      <c r="AS41" s="78">
        <v>84.956452889944572</v>
      </c>
      <c r="AT41" s="95">
        <v>2</v>
      </c>
      <c r="AU41" s="78">
        <v>20182</v>
      </c>
      <c r="AV41" s="78">
        <v>5078</v>
      </c>
      <c r="AW41" s="78">
        <v>21460</v>
      </c>
      <c r="AX41" s="78">
        <v>3800</v>
      </c>
      <c r="AY41" s="78">
        <v>1117</v>
      </c>
      <c r="AZ41" s="78">
        <v>3696</v>
      </c>
      <c r="BA41" s="78">
        <v>4029</v>
      </c>
      <c r="BB41" s="78">
        <v>860</v>
      </c>
      <c r="BC41" s="78">
        <v>325</v>
      </c>
      <c r="BD41" s="78">
        <v>139</v>
      </c>
      <c r="BE41" s="58">
        <v>22</v>
      </c>
      <c r="BF41" s="58">
        <v>28</v>
      </c>
      <c r="BG41" s="105">
        <f>(+V41+W41)/AG41</f>
        <v>20904.560046934585</v>
      </c>
      <c r="BH41" s="108">
        <v>0</v>
      </c>
      <c r="BI41" s="108">
        <v>203672175</v>
      </c>
      <c r="BJ41" s="107">
        <v>8961.8146817248453</v>
      </c>
      <c r="BK41" s="107">
        <v>203672175</v>
      </c>
      <c r="BL41" s="107">
        <v>8961.8146817248453</v>
      </c>
      <c r="BM41" s="78">
        <v>1239</v>
      </c>
      <c r="BN41" s="78">
        <v>1011</v>
      </c>
    </row>
    <row r="42" spans="1:66">
      <c r="A42" s="10">
        <f t="shared" si="2"/>
        <v>40</v>
      </c>
      <c r="B42" s="109" t="s">
        <v>102</v>
      </c>
      <c r="C42" s="94">
        <v>130943</v>
      </c>
      <c r="D42" s="6">
        <v>1</v>
      </c>
      <c r="E42" s="6" t="s">
        <v>62</v>
      </c>
      <c r="F42" s="78">
        <v>5.5837563451776653</v>
      </c>
      <c r="G42" s="78">
        <v>6.7302643094696304</v>
      </c>
      <c r="H42" s="6">
        <v>30</v>
      </c>
      <c r="I42" s="95"/>
      <c r="J42" s="95" t="s">
        <v>60</v>
      </c>
      <c r="K42" s="78">
        <v>22852</v>
      </c>
      <c r="L42" s="78">
        <v>16.418694206196392</v>
      </c>
      <c r="M42" s="58">
        <v>79</v>
      </c>
      <c r="N42" s="104">
        <v>26.5</v>
      </c>
      <c r="O42" s="58">
        <v>66.592982597162504</v>
      </c>
      <c r="P42" s="58">
        <v>92</v>
      </c>
      <c r="Q42" s="78">
        <v>15</v>
      </c>
      <c r="R42" s="78">
        <v>75.12520868113522</v>
      </c>
      <c r="S42" s="78">
        <v>4.5742904841402341</v>
      </c>
      <c r="T42" s="105">
        <f>AI42-109640000-3397000</f>
        <v>790194000</v>
      </c>
      <c r="U42" s="105">
        <f>AI42/AG42</f>
        <v>42354.83618857072</v>
      </c>
      <c r="V42" s="105">
        <v>117005000</v>
      </c>
      <c r="W42" s="105">
        <v>406304000</v>
      </c>
      <c r="X42" s="106">
        <f>V42/$AJ42*100</f>
        <v>12.271852928652189</v>
      </c>
      <c r="Y42" s="106">
        <f>W42/$AJ42*100</f>
        <v>42.614443248776539</v>
      </c>
      <c r="Z42" s="106">
        <f t="shared" si="0"/>
        <v>54.886296177428726</v>
      </c>
      <c r="AA42" s="107">
        <f>INDEX([2]VSEReportData!$D$4:$D$213,MATCH($C42,[2]VSEReportData!$B$4:$B$213,0))</f>
        <v>1261782826</v>
      </c>
      <c r="AB42" s="108">
        <v>175724</v>
      </c>
      <c r="AC42" s="78">
        <v>16</v>
      </c>
      <c r="AD42" s="78">
        <v>1162</v>
      </c>
      <c r="AE42" s="78">
        <v>6</v>
      </c>
      <c r="AF42" s="110"/>
      <c r="AG42" s="78">
        <v>21325.333333333332</v>
      </c>
      <c r="AH42" s="78">
        <v>5990</v>
      </c>
      <c r="AI42" s="105">
        <f>903231000</f>
        <v>903231000</v>
      </c>
      <c r="AJ42" s="105">
        <v>953442000</v>
      </c>
      <c r="AK42" s="107">
        <f>INDEX([2]VSEReportData!$F$4:$F$213,MATCH($C42,[2]VSEReportData!$B$4:$B$213,0))</f>
        <v>60844</v>
      </c>
      <c r="AL42" s="108">
        <f>AB42-BH42</f>
        <v>175724</v>
      </c>
      <c r="AM42" s="108">
        <v>32695</v>
      </c>
      <c r="AN42" s="78">
        <v>842</v>
      </c>
      <c r="AO42" s="78">
        <v>1133</v>
      </c>
      <c r="AP42" s="78">
        <v>52</v>
      </c>
      <c r="AQ42" s="78">
        <v>4.1047120418848166</v>
      </c>
      <c r="AR42" s="78">
        <v>14.405741291790653</v>
      </c>
      <c r="AS42" s="78">
        <v>89.978995273936633</v>
      </c>
      <c r="AT42" s="95">
        <v>7</v>
      </c>
      <c r="AU42" s="78">
        <v>19100</v>
      </c>
      <c r="AV42" s="78">
        <v>3752</v>
      </c>
      <c r="AW42" s="78">
        <v>20562</v>
      </c>
      <c r="AX42" s="78">
        <v>2290</v>
      </c>
      <c r="AY42" s="78">
        <v>784</v>
      </c>
      <c r="AZ42" s="78">
        <v>2508</v>
      </c>
      <c r="BA42" s="78">
        <v>4500</v>
      </c>
      <c r="BB42" s="78">
        <v>891</v>
      </c>
      <c r="BC42" s="78">
        <v>237</v>
      </c>
      <c r="BD42" s="78">
        <v>37</v>
      </c>
      <c r="BE42" s="58">
        <v>24</v>
      </c>
      <c r="BF42" s="58">
        <v>29</v>
      </c>
      <c r="BG42" s="105">
        <f>(+V42+W42)/AG42</f>
        <v>24539.311616856321</v>
      </c>
      <c r="BH42" s="108">
        <v>0</v>
      </c>
      <c r="BI42" s="108">
        <v>0</v>
      </c>
      <c r="BJ42" s="107">
        <v>0</v>
      </c>
      <c r="BK42" s="107">
        <v>312293000</v>
      </c>
      <c r="BL42" s="107">
        <f>BK42/AG42</f>
        <v>14644.225959734902</v>
      </c>
      <c r="BM42" s="78">
        <v>1119</v>
      </c>
      <c r="BN42" s="78">
        <v>839</v>
      </c>
    </row>
    <row r="43" spans="1:66">
      <c r="A43" s="10">
        <f t="shared" si="2"/>
        <v>41</v>
      </c>
      <c r="B43" s="109" t="s">
        <v>103</v>
      </c>
      <c r="C43" s="94">
        <v>126818</v>
      </c>
      <c r="D43" s="6">
        <v>1</v>
      </c>
      <c r="E43" s="6" t="s">
        <v>62</v>
      </c>
      <c r="F43" s="78">
        <v>2.2571372574639055</v>
      </c>
      <c r="G43" s="78">
        <v>9.9170314235317178</v>
      </c>
      <c r="H43" s="6">
        <v>63</v>
      </c>
      <c r="I43" s="95"/>
      <c r="J43" s="95" t="s">
        <v>60</v>
      </c>
      <c r="K43" s="78">
        <v>30614</v>
      </c>
      <c r="L43" s="78">
        <v>21.875612464885346</v>
      </c>
      <c r="M43" s="58">
        <v>67</v>
      </c>
      <c r="N43" s="104">
        <v>25</v>
      </c>
      <c r="O43" s="58">
        <v>80.820219874973048</v>
      </c>
      <c r="P43" s="58">
        <v>87</v>
      </c>
      <c r="Q43" s="78">
        <v>21</v>
      </c>
      <c r="R43" s="78">
        <v>71.036543947833181</v>
      </c>
      <c r="S43" s="78">
        <v>5.1215867409319387</v>
      </c>
      <c r="T43" s="105">
        <v>838968977</v>
      </c>
      <c r="U43" s="105">
        <v>38249.553946563334</v>
      </c>
      <c r="V43" s="105">
        <v>2355000</v>
      </c>
      <c r="W43" s="105">
        <v>363593739</v>
      </c>
      <c r="X43" s="106">
        <v>0.23549734924183693</v>
      </c>
      <c r="Y43" s="106">
        <v>36.358964643493977</v>
      </c>
      <c r="Z43" s="106">
        <f t="shared" si="0"/>
        <v>36.594461992735816</v>
      </c>
      <c r="AA43" s="111">
        <v>425200000</v>
      </c>
      <c r="AB43" s="108">
        <v>317219</v>
      </c>
      <c r="AC43" s="78">
        <v>18</v>
      </c>
      <c r="AD43" s="78">
        <v>1907</v>
      </c>
      <c r="AE43" s="78">
        <v>8</v>
      </c>
      <c r="AF43" s="110"/>
      <c r="AG43" s="78">
        <v>26149.333333333332</v>
      </c>
      <c r="AH43" s="78">
        <v>7361</v>
      </c>
      <c r="AI43" s="105">
        <v>1000200336</v>
      </c>
      <c r="AJ43" s="105">
        <v>1000011256</v>
      </c>
      <c r="AK43" s="111">
        <f>+AA43/AG43</f>
        <v>16260.452784009791</v>
      </c>
      <c r="AL43" s="108">
        <f>AB43-BH43</f>
        <v>317219</v>
      </c>
      <c r="AM43" s="108">
        <v>36811</v>
      </c>
      <c r="AN43" s="78">
        <v>1094</v>
      </c>
      <c r="AO43" s="78">
        <v>1700</v>
      </c>
      <c r="AP43" s="78">
        <v>45</v>
      </c>
      <c r="AQ43" s="78">
        <v>5.4940000836225282</v>
      </c>
      <c r="AR43" s="78">
        <v>20.177043182857517</v>
      </c>
      <c r="AS43" s="78">
        <v>78.124387535114664</v>
      </c>
      <c r="AT43" s="95">
        <v>8</v>
      </c>
      <c r="AU43" s="78">
        <v>23917</v>
      </c>
      <c r="AV43" s="78">
        <v>6697</v>
      </c>
      <c r="AW43" s="58">
        <v>23917</v>
      </c>
      <c r="AX43" s="58">
        <v>6697</v>
      </c>
      <c r="AY43" s="78">
        <v>1314</v>
      </c>
      <c r="AZ43" s="78">
        <v>4863</v>
      </c>
      <c r="BA43" s="78">
        <v>5229</v>
      </c>
      <c r="BB43" s="78">
        <v>1755</v>
      </c>
      <c r="BC43" s="78">
        <v>251</v>
      </c>
      <c r="BD43" s="78">
        <v>126</v>
      </c>
      <c r="BE43" s="58">
        <v>22</v>
      </c>
      <c r="BF43" s="58">
        <v>28</v>
      </c>
      <c r="BG43" s="105">
        <f>(+V43+W43)/AG43</f>
        <v>13994.572417397512</v>
      </c>
      <c r="BH43" s="108">
        <v>0</v>
      </c>
      <c r="BI43" s="108">
        <v>297089069</v>
      </c>
      <c r="BJ43" s="107">
        <v>11361.248304609424</v>
      </c>
      <c r="BK43" s="107">
        <v>297089069</v>
      </c>
      <c r="BL43" s="107">
        <v>11361.248304609424</v>
      </c>
      <c r="BM43" s="78">
        <v>1301</v>
      </c>
      <c r="BN43" s="78">
        <v>995</v>
      </c>
    </row>
    <row r="44" spans="1:66" s="3" customFormat="1">
      <c r="A44" s="10">
        <f t="shared" si="2"/>
        <v>42</v>
      </c>
      <c r="B44" s="112" t="s">
        <v>104</v>
      </c>
      <c r="C44" s="113">
        <v>155317</v>
      </c>
      <c r="D44" s="9">
        <v>1</v>
      </c>
      <c r="E44" s="9" t="s">
        <v>62</v>
      </c>
      <c r="F44" s="58">
        <v>3.8556073223522511</v>
      </c>
      <c r="G44" s="58">
        <v>6.0163615686562233</v>
      </c>
      <c r="H44" s="9">
        <v>56</v>
      </c>
      <c r="I44" s="114"/>
      <c r="J44" s="114"/>
      <c r="K44" s="58">
        <v>27259</v>
      </c>
      <c r="L44" s="58">
        <v>29.399464397079861</v>
      </c>
      <c r="M44" s="58">
        <v>61</v>
      </c>
      <c r="N44" s="104">
        <v>25</v>
      </c>
      <c r="O44" s="58">
        <v>93.467502474430887</v>
      </c>
      <c r="P44" s="58">
        <v>80</v>
      </c>
      <c r="Q44" s="58">
        <v>24</v>
      </c>
      <c r="R44" s="58">
        <v>62.78068286681021</v>
      </c>
      <c r="S44" s="58">
        <v>14.657028606582589</v>
      </c>
      <c r="T44" s="115">
        <v>994983111</v>
      </c>
      <c r="U44" s="115">
        <v>48842.019113577189</v>
      </c>
      <c r="V44" s="115">
        <v>244734520</v>
      </c>
      <c r="W44" s="115">
        <v>289104231</v>
      </c>
      <c r="X44" s="116">
        <v>19.34268534778796</v>
      </c>
      <c r="Y44" s="116">
        <v>22.849462237477599</v>
      </c>
      <c r="Z44" s="116">
        <f t="shared" si="0"/>
        <v>42.192147585265559</v>
      </c>
      <c r="AA44" s="117">
        <f>INDEX([2]VSEReportData!$D$4:$D$213,MATCH($C44,[2]VSEReportData!$B$4:$B$213,0))</f>
        <v>1475157887</v>
      </c>
      <c r="AB44" s="118">
        <v>311383</v>
      </c>
      <c r="AC44" s="58">
        <v>16</v>
      </c>
      <c r="AD44" s="58">
        <v>2590</v>
      </c>
      <c r="AE44" s="58">
        <v>8</v>
      </c>
      <c r="AF44" s="9">
        <v>298</v>
      </c>
      <c r="AG44" s="58">
        <v>24450.333333333332</v>
      </c>
      <c r="AH44" s="58">
        <v>6502</v>
      </c>
      <c r="AI44" s="115">
        <v>1194203648</v>
      </c>
      <c r="AJ44" s="115">
        <v>1265256171</v>
      </c>
      <c r="AK44" s="117">
        <f>INDEX([2]VSEReportData!$F$4:$F$213,MATCH($C44,[2]VSEReportData!$B$4:$B$213,0))</f>
        <v>65137</v>
      </c>
      <c r="AL44" s="118">
        <f>AB44-BH44</f>
        <v>192766</v>
      </c>
      <c r="AM44" s="118">
        <v>1714</v>
      </c>
      <c r="AN44" s="58">
        <v>1313</v>
      </c>
      <c r="AO44" s="58">
        <v>2309</v>
      </c>
      <c r="AP44" s="58">
        <v>45</v>
      </c>
      <c r="AQ44" s="58">
        <v>9.7116134060795023</v>
      </c>
      <c r="AR44" s="58">
        <v>28.100810741406505</v>
      </c>
      <c r="AS44" s="58">
        <v>84.54455409222642</v>
      </c>
      <c r="AT44" s="114">
        <v>5</v>
      </c>
      <c r="AU44" s="58">
        <v>19245</v>
      </c>
      <c r="AV44" s="58">
        <v>8014</v>
      </c>
      <c r="AW44" s="58">
        <v>23046</v>
      </c>
      <c r="AX44" s="58">
        <v>4213</v>
      </c>
      <c r="AY44" s="58">
        <v>1869</v>
      </c>
      <c r="AZ44" s="58">
        <v>5791</v>
      </c>
      <c r="BA44" s="58">
        <v>4082</v>
      </c>
      <c r="BB44" s="58">
        <v>1467</v>
      </c>
      <c r="BC44" s="58">
        <v>390</v>
      </c>
      <c r="BD44" s="58">
        <v>563</v>
      </c>
      <c r="BE44" s="58">
        <v>22</v>
      </c>
      <c r="BF44" s="58">
        <v>28</v>
      </c>
      <c r="BG44" s="115">
        <f>(+V44+W44)/AG44</f>
        <v>21833.598083189052</v>
      </c>
      <c r="BH44" s="118">
        <v>118617</v>
      </c>
      <c r="BI44" s="118">
        <v>1494880664</v>
      </c>
      <c r="BJ44" s="117">
        <v>61139.479925290725</v>
      </c>
      <c r="BK44" s="117">
        <v>1494880664</v>
      </c>
      <c r="BL44" s="117">
        <v>61139.479925290725</v>
      </c>
      <c r="BM44" s="58">
        <v>2169</v>
      </c>
      <c r="BN44" s="58">
        <v>1287</v>
      </c>
    </row>
    <row r="45" spans="1:66">
      <c r="A45" s="10">
        <f t="shared" si="2"/>
        <v>43</v>
      </c>
      <c r="B45" s="109" t="s">
        <v>105</v>
      </c>
      <c r="C45">
        <v>104151</v>
      </c>
      <c r="D45" s="6">
        <v>1</v>
      </c>
      <c r="E45" s="6" t="s">
        <v>62</v>
      </c>
      <c r="F45" s="78">
        <v>3.5318559556786706</v>
      </c>
      <c r="G45" s="78">
        <v>16.622422283779624</v>
      </c>
      <c r="H45" s="6">
        <v>63</v>
      </c>
      <c r="I45" s="95"/>
      <c r="J45" s="95"/>
      <c r="K45" s="78">
        <v>51984</v>
      </c>
      <c r="L45" s="78">
        <v>19.536780547860879</v>
      </c>
      <c r="M45" s="58">
        <v>66</v>
      </c>
      <c r="N45" s="104">
        <v>25.5</v>
      </c>
      <c r="O45" s="58">
        <v>82.907801418439718</v>
      </c>
      <c r="P45" s="58">
        <v>86</v>
      </c>
      <c r="Q45" s="78">
        <v>28</v>
      </c>
      <c r="R45" s="78">
        <v>69.689755797880508</v>
      </c>
      <c r="S45" s="78">
        <v>5.7671632621717093</v>
      </c>
      <c r="T45" s="105">
        <v>1796600000</v>
      </c>
      <c r="U45" s="105">
        <v>42248.39355753985</v>
      </c>
      <c r="V45" s="105">
        <v>338042000</v>
      </c>
      <c r="W45" s="105">
        <v>1021014000</v>
      </c>
      <c r="X45" s="106">
        <v>15.965786453438122</v>
      </c>
      <c r="Y45" s="106">
        <v>48.222680879803896</v>
      </c>
      <c r="Z45" s="106">
        <f t="shared" si="0"/>
        <v>64.188467333242016</v>
      </c>
      <c r="AA45" s="107">
        <f>INDEX([2]VSEReportData!$D$4:$D$213,MATCH($C45,[2]VSEReportData!$B$4:$B$213,0))</f>
        <v>612589550</v>
      </c>
      <c r="AB45" s="108">
        <v>458412</v>
      </c>
      <c r="AC45" s="78">
        <v>23</v>
      </c>
      <c r="AD45" s="78">
        <v>2103</v>
      </c>
      <c r="AE45" s="78">
        <v>9</v>
      </c>
      <c r="AF45" s="110"/>
      <c r="AG45" s="78">
        <v>47932</v>
      </c>
      <c r="AH45" s="78">
        <v>13022</v>
      </c>
      <c r="AI45" s="105">
        <v>2025050000</v>
      </c>
      <c r="AJ45" s="105">
        <v>2117290000</v>
      </c>
      <c r="AK45" s="107">
        <f>INDEX([2]VSEReportData!$F$4:$F$213,MATCH($C45,[2]VSEReportData!$B$4:$B$213,0))</f>
        <v>6903</v>
      </c>
      <c r="AL45" s="108">
        <f>AB45-BH45</f>
        <v>458412</v>
      </c>
      <c r="AM45" s="108"/>
      <c r="AN45" s="78">
        <v>1365</v>
      </c>
      <c r="AO45" s="78">
        <v>1991</v>
      </c>
      <c r="AP45" s="78">
        <v>43</v>
      </c>
      <c r="AQ45" s="78">
        <v>12.30993592808645</v>
      </c>
      <c r="AR45" s="78">
        <v>23.055170821791322</v>
      </c>
      <c r="AS45" s="78">
        <v>88.307940904893812</v>
      </c>
      <c r="AT45" s="95">
        <v>22</v>
      </c>
      <c r="AU45" s="78">
        <v>41828</v>
      </c>
      <c r="AV45" s="78">
        <v>10156</v>
      </c>
      <c r="AW45" s="78">
        <v>45906</v>
      </c>
      <c r="AX45" s="78">
        <v>6078</v>
      </c>
      <c r="AY45" s="78">
        <v>5149</v>
      </c>
      <c r="AZ45" s="78">
        <v>6836</v>
      </c>
      <c r="BA45" s="78">
        <v>9075</v>
      </c>
      <c r="BB45" s="78">
        <v>3196</v>
      </c>
      <c r="BC45" s="78">
        <v>528</v>
      </c>
      <c r="BD45" s="78">
        <v>223</v>
      </c>
      <c r="BE45" s="58">
        <v>23</v>
      </c>
      <c r="BF45" s="58">
        <v>28</v>
      </c>
      <c r="BG45" s="105">
        <f>(+V45+W45)/AG45</f>
        <v>28353.83459901527</v>
      </c>
      <c r="BH45" s="108">
        <v>0</v>
      </c>
      <c r="BI45" s="108">
        <v>625833000</v>
      </c>
      <c r="BJ45" s="107">
        <v>13056.684469665359</v>
      </c>
      <c r="BK45" s="107">
        <v>625833000</v>
      </c>
      <c r="BL45" s="107">
        <v>13056.684469665359</v>
      </c>
      <c r="BM45" s="78">
        <v>1935</v>
      </c>
      <c r="BN45" s="78">
        <v>1329</v>
      </c>
    </row>
    <row r="46" spans="1:66">
      <c r="A46" s="10">
        <f t="shared" si="2"/>
        <v>44</v>
      </c>
      <c r="B46" s="109" t="s">
        <v>106</v>
      </c>
      <c r="C46" s="94">
        <v>139755</v>
      </c>
      <c r="D46" s="6">
        <v>1</v>
      </c>
      <c r="E46" s="6" t="s">
        <v>62</v>
      </c>
      <c r="F46" s="78">
        <v>5.6163617480226895</v>
      </c>
      <c r="G46" s="78">
        <v>5.5644323719741156</v>
      </c>
      <c r="H46" s="6">
        <v>7</v>
      </c>
      <c r="I46" s="95"/>
      <c r="J46" s="95"/>
      <c r="K46" s="78">
        <v>25034</v>
      </c>
      <c r="L46" s="78">
        <v>39.514260605576418</v>
      </c>
      <c r="M46" s="58">
        <v>85</v>
      </c>
      <c r="N46" s="104">
        <v>31.5</v>
      </c>
      <c r="O46" s="58">
        <v>32.169960039593796</v>
      </c>
      <c r="P46" s="58">
        <v>97</v>
      </c>
      <c r="Q46" s="78">
        <v>13</v>
      </c>
      <c r="R46" s="78">
        <v>57.620556142203448</v>
      </c>
      <c r="S46" s="78">
        <v>9.2573037662794793</v>
      </c>
      <c r="T46" s="105">
        <v>1335978966</v>
      </c>
      <c r="U46" s="105">
        <v>67216.834737039113</v>
      </c>
      <c r="V46" s="105">
        <v>227216008</v>
      </c>
      <c r="W46" s="105">
        <v>318573215</v>
      </c>
      <c r="X46" s="106">
        <v>14.5335700674012</v>
      </c>
      <c r="Y46" s="106">
        <v>20.37711243390812</v>
      </c>
      <c r="Z46" s="106">
        <f t="shared" si="0"/>
        <v>34.910682501309324</v>
      </c>
      <c r="AA46" s="107">
        <f>INDEX([2]VSEReportData!$D$4:$D$213,MATCH($C46,[2]VSEReportData!$B$4:$B$213,0))</f>
        <v>1843763800</v>
      </c>
      <c r="AB46" s="108">
        <v>765370</v>
      </c>
      <c r="AC46" s="78">
        <v>19</v>
      </c>
      <c r="AD46" s="78">
        <v>1072</v>
      </c>
      <c r="AE46" s="78">
        <v>15</v>
      </c>
      <c r="AF46" s="110"/>
      <c r="AG46" s="78">
        <v>21372</v>
      </c>
      <c r="AH46" s="78">
        <v>5682</v>
      </c>
      <c r="AI46" s="105">
        <v>1436558192</v>
      </c>
      <c r="AJ46" s="105">
        <v>1563387433</v>
      </c>
      <c r="AK46" s="107">
        <f>INDEX([2]VSEReportData!$F$4:$F$213,MATCH($C46,[2]VSEReportData!$B$4:$B$213,0))</f>
        <v>82918</v>
      </c>
      <c r="AL46" s="108">
        <f>AB46-BH46</f>
        <v>765370</v>
      </c>
      <c r="AM46" s="108"/>
      <c r="AN46" s="78">
        <v>939</v>
      </c>
      <c r="AO46" s="78">
        <v>1133</v>
      </c>
      <c r="AP46" s="78">
        <v>31</v>
      </c>
      <c r="AQ46" s="78">
        <v>4.2728833707568352</v>
      </c>
      <c r="AR46" s="78">
        <v>30.067108732124311</v>
      </c>
      <c r="AS46" s="78">
        <v>78.057841335783337</v>
      </c>
      <c r="AT46" s="95">
        <v>26</v>
      </c>
      <c r="AU46" s="78">
        <v>15142</v>
      </c>
      <c r="AV46" s="78">
        <v>9892</v>
      </c>
      <c r="AW46" s="78">
        <v>19541</v>
      </c>
      <c r="AX46" s="78">
        <v>5493</v>
      </c>
      <c r="AY46" s="78">
        <v>647</v>
      </c>
      <c r="AZ46" s="78">
        <v>6880</v>
      </c>
      <c r="BA46" s="78">
        <v>3274</v>
      </c>
      <c r="BB46" s="78">
        <v>1882</v>
      </c>
      <c r="BC46" s="78">
        <v>526</v>
      </c>
      <c r="BD46" s="78">
        <v>0</v>
      </c>
      <c r="BE46" s="58">
        <v>29</v>
      </c>
      <c r="BF46" s="58">
        <v>34</v>
      </c>
      <c r="BG46" s="105">
        <f>(+V46+W46)/AG46</f>
        <v>25537.58295901179</v>
      </c>
      <c r="BH46" s="108">
        <v>0</v>
      </c>
      <c r="BI46" s="108">
        <v>1889014000</v>
      </c>
      <c r="BJ46" s="107">
        <v>88387.329215796373</v>
      </c>
      <c r="BK46" s="107">
        <v>1889014000</v>
      </c>
      <c r="BL46" s="107">
        <v>88387.329215796373</v>
      </c>
      <c r="BM46" s="78">
        <v>1031</v>
      </c>
      <c r="BN46" s="78">
        <v>923</v>
      </c>
    </row>
    <row r="47" spans="1:66">
      <c r="A47" s="10">
        <f t="shared" si="2"/>
        <v>45</v>
      </c>
      <c r="B47" s="103" t="s">
        <v>107</v>
      </c>
      <c r="C47" s="94">
        <v>166629</v>
      </c>
      <c r="D47" s="6">
        <v>1</v>
      </c>
      <c r="E47" s="6" t="s">
        <v>62</v>
      </c>
      <c r="F47" s="78">
        <v>3.8094912706276269</v>
      </c>
      <c r="G47" s="78">
        <v>5.2615395127951077</v>
      </c>
      <c r="H47" s="6">
        <v>27</v>
      </c>
      <c r="I47" s="95"/>
      <c r="J47" s="95"/>
      <c r="K47" s="78">
        <v>29269</v>
      </c>
      <c r="L47" s="78">
        <v>22.279544910997984</v>
      </c>
      <c r="M47" s="58">
        <v>78</v>
      </c>
      <c r="N47" s="104">
        <v>27</v>
      </c>
      <c r="O47" s="58">
        <v>58.317966608522298</v>
      </c>
      <c r="P47" s="58">
        <v>91</v>
      </c>
      <c r="Q47" s="78">
        <v>21</v>
      </c>
      <c r="R47" s="78">
        <v>77.430466955856076</v>
      </c>
      <c r="S47" s="78">
        <v>3.789231946925236</v>
      </c>
      <c r="T47" s="105">
        <v>824901602</v>
      </c>
      <c r="U47" s="105">
        <v>41912.030758291963</v>
      </c>
      <c r="V47" s="105">
        <v>298423000</v>
      </c>
      <c r="W47" s="105">
        <v>341462000</v>
      </c>
      <c r="X47" s="106">
        <v>26.350235094148033</v>
      </c>
      <c r="Y47" s="106">
        <v>30.150504403876294</v>
      </c>
      <c r="Z47" s="106">
        <f t="shared" si="0"/>
        <v>56.50073949802433</v>
      </c>
      <c r="AA47" s="107">
        <f>INDEX([2]VSEReportData!$D$4:$D$213,MATCH($C47,[2]VSEReportData!$B$4:$B$213,0))</f>
        <v>287212784</v>
      </c>
      <c r="AB47" s="108">
        <v>213902</v>
      </c>
      <c r="AC47" s="78">
        <v>18</v>
      </c>
      <c r="AD47" s="78">
        <v>1635</v>
      </c>
      <c r="AE47" s="78">
        <v>12</v>
      </c>
      <c r="AF47" s="6">
        <v>178</v>
      </c>
      <c r="AG47" s="78">
        <v>25315.666666666668</v>
      </c>
      <c r="AH47" s="78">
        <v>7838</v>
      </c>
      <c r="AI47" s="105">
        <v>1061031000</v>
      </c>
      <c r="AJ47" s="105">
        <v>1132525000</v>
      </c>
      <c r="AK47" s="107">
        <f>INDEX([2]VSEReportData!$F$4:$F$213,MATCH($C47,[2]VSEReportData!$B$4:$B$213,0))</f>
        <v>11225</v>
      </c>
      <c r="AL47" s="108">
        <f>AB47-BH47</f>
        <v>213902</v>
      </c>
      <c r="AM47" s="108">
        <v>24915</v>
      </c>
      <c r="AN47" s="78">
        <v>1054</v>
      </c>
      <c r="AO47" s="78">
        <v>1426</v>
      </c>
      <c r="AP47" s="78">
        <v>59</v>
      </c>
      <c r="AQ47" s="78">
        <v>7.7105679620186383</v>
      </c>
      <c r="AR47" s="78">
        <v>24.035669137995832</v>
      </c>
      <c r="AS47" s="78">
        <v>79.739656291639619</v>
      </c>
      <c r="AT47" s="95">
        <v>7</v>
      </c>
      <c r="AU47" s="78">
        <v>22748</v>
      </c>
      <c r="AV47" s="78">
        <v>6521</v>
      </c>
      <c r="AW47" s="58">
        <v>23339</v>
      </c>
      <c r="AX47" s="58">
        <v>5930</v>
      </c>
      <c r="AY47" s="78">
        <v>1754</v>
      </c>
      <c r="AZ47" s="78">
        <v>5281</v>
      </c>
      <c r="BA47" s="78">
        <v>6069</v>
      </c>
      <c r="BB47" s="78">
        <v>1418</v>
      </c>
      <c r="BC47" s="78">
        <v>268</v>
      </c>
      <c r="BD47" s="78">
        <v>29</v>
      </c>
      <c r="BE47" s="58">
        <v>25</v>
      </c>
      <c r="BF47" s="58">
        <v>29</v>
      </c>
      <c r="BG47" s="105">
        <f>(+V47+W47)/AG47</f>
        <v>25276.245276311111</v>
      </c>
      <c r="BH47" s="108">
        <v>0</v>
      </c>
      <c r="BI47" s="108">
        <v>307098028</v>
      </c>
      <c r="BJ47" s="107">
        <v>12130.75018104731</v>
      </c>
      <c r="BK47" s="107">
        <v>307098028</v>
      </c>
      <c r="BL47" s="107">
        <v>12130.75018104731</v>
      </c>
      <c r="BM47" s="78">
        <v>1321</v>
      </c>
      <c r="BN47" s="78">
        <v>1051</v>
      </c>
    </row>
    <row r="48" spans="1:66">
      <c r="A48" s="10">
        <f t="shared" si="2"/>
        <v>46</v>
      </c>
      <c r="B48" s="103" t="s">
        <v>108</v>
      </c>
      <c r="C48" s="94">
        <v>126614</v>
      </c>
      <c r="D48" s="6">
        <v>1</v>
      </c>
      <c r="E48" s="6" t="s">
        <v>62</v>
      </c>
      <c r="F48" s="78">
        <v>1.5670377541142304</v>
      </c>
      <c r="G48" s="78">
        <v>9.8136495643756056</v>
      </c>
      <c r="H48" s="6">
        <v>38</v>
      </c>
      <c r="I48" s="95"/>
      <c r="J48" s="95"/>
      <c r="K48" s="78">
        <v>33056</v>
      </c>
      <c r="L48" s="78">
        <v>17.890851887705711</v>
      </c>
      <c r="M48" s="58">
        <v>71</v>
      </c>
      <c r="N48" s="104">
        <v>27</v>
      </c>
      <c r="O48" s="58">
        <v>79.620111731843579</v>
      </c>
      <c r="P48" s="58">
        <v>86</v>
      </c>
      <c r="Q48" s="58">
        <v>16</v>
      </c>
      <c r="R48" s="78">
        <v>76.165061181983859</v>
      </c>
      <c r="S48" s="78">
        <v>7.8885706847175214</v>
      </c>
      <c r="T48" s="105">
        <v>1054279692</v>
      </c>
      <c r="U48" s="105">
        <v>43647.389566580343</v>
      </c>
      <c r="V48" s="105">
        <v>197543100</v>
      </c>
      <c r="W48" s="105">
        <v>539664752</v>
      </c>
      <c r="X48" s="106">
        <f>V48/$AJ48*100</f>
        <v>14.47165505530417</v>
      </c>
      <c r="Y48" s="106">
        <f>W48/$AJ48*100</f>
        <v>39.534876877249928</v>
      </c>
      <c r="Z48" s="106">
        <f t="shared" si="0"/>
        <v>54.006531932554097</v>
      </c>
      <c r="AA48" s="107">
        <f>INDEX([2]VSEReportData!$D$4:$D$213,MATCH($C48,[2]VSEReportData!$B$4:$B$213,0))</f>
        <v>1062663825</v>
      </c>
      <c r="AB48" s="118">
        <v>420775</v>
      </c>
      <c r="AC48" s="58">
        <v>18</v>
      </c>
      <c r="AD48" s="78">
        <v>2151</v>
      </c>
      <c r="AE48" s="78">
        <v>19</v>
      </c>
      <c r="AF48" s="6">
        <v>186</v>
      </c>
      <c r="AG48" s="78">
        <v>29348</v>
      </c>
      <c r="AH48" s="78">
        <v>7682</v>
      </c>
      <c r="AI48" s="105">
        <v>1280963589</v>
      </c>
      <c r="AJ48" s="105">
        <v>1365034609</v>
      </c>
      <c r="AK48" s="107">
        <f>INDEX([2]VSEReportData!$F$4:$F$213,MATCH($C48,[2]VSEReportData!$B$4:$B$213,0))</f>
        <v>19603</v>
      </c>
      <c r="AL48" s="119">
        <f>AB48-BH48</f>
        <v>420775</v>
      </c>
      <c r="AM48" s="118">
        <v>10</v>
      </c>
      <c r="AN48" s="78">
        <v>1086</v>
      </c>
      <c r="AO48" s="78">
        <v>1688</v>
      </c>
      <c r="AP48" s="78">
        <v>31</v>
      </c>
      <c r="AQ48" s="78">
        <v>6.4438877017168963</v>
      </c>
      <c r="AR48" s="78">
        <v>18.081437560503389</v>
      </c>
      <c r="AS48" s="78">
        <v>83.174007744433681</v>
      </c>
      <c r="AT48" s="95">
        <v>30</v>
      </c>
      <c r="AU48" s="78">
        <v>27142</v>
      </c>
      <c r="AV48" s="78">
        <v>5914</v>
      </c>
      <c r="AW48" s="58">
        <v>27494</v>
      </c>
      <c r="AX48" s="58">
        <v>5562</v>
      </c>
      <c r="AY48" s="78">
        <v>1749</v>
      </c>
      <c r="AZ48" s="78">
        <v>4228</v>
      </c>
      <c r="BA48" s="78">
        <v>5851</v>
      </c>
      <c r="BB48" s="78">
        <v>1225</v>
      </c>
      <c r="BC48" s="78">
        <v>434</v>
      </c>
      <c r="BD48" s="78">
        <v>172</v>
      </c>
      <c r="BE48" s="58">
        <v>24</v>
      </c>
      <c r="BF48" s="58">
        <v>30</v>
      </c>
      <c r="BG48" s="105">
        <f>(+V48+W48)/AG48</f>
        <v>25119.52610058607</v>
      </c>
      <c r="BH48" s="118">
        <v>0</v>
      </c>
      <c r="BI48" s="118">
        <v>0</v>
      </c>
      <c r="BJ48" s="117">
        <v>0</v>
      </c>
      <c r="BK48" s="117">
        <v>528800000</v>
      </c>
      <c r="BL48" s="107">
        <f>BK48/AG48</f>
        <v>18018.263595474989</v>
      </c>
      <c r="BM48" s="78">
        <v>1457</v>
      </c>
      <c r="BN48" s="78">
        <v>1080</v>
      </c>
    </row>
    <row r="49" spans="1:66">
      <c r="A49" s="10">
        <f t="shared" si="2"/>
        <v>47</v>
      </c>
      <c r="B49" s="103" t="s">
        <v>109</v>
      </c>
      <c r="C49">
        <v>209551</v>
      </c>
      <c r="D49" s="6">
        <v>1</v>
      </c>
      <c r="E49" s="6" t="s">
        <v>62</v>
      </c>
      <c r="F49" s="78">
        <v>1.9640479360852199</v>
      </c>
      <c r="G49" s="78">
        <v>9.4374167776298279</v>
      </c>
      <c r="H49" s="6">
        <v>46</v>
      </c>
      <c r="I49" s="95"/>
      <c r="J49" s="95"/>
      <c r="K49" s="78">
        <v>24032</v>
      </c>
      <c r="L49" s="78">
        <v>14.538948069241012</v>
      </c>
      <c r="M49" s="58">
        <v>71</v>
      </c>
      <c r="N49" s="104">
        <v>24</v>
      </c>
      <c r="O49" s="58">
        <v>74.218181818181819</v>
      </c>
      <c r="P49" s="58">
        <v>88</v>
      </c>
      <c r="Q49" s="78">
        <v>24</v>
      </c>
      <c r="R49" s="78">
        <v>80.764975501817602</v>
      </c>
      <c r="S49" s="78">
        <v>5.0576892682155838</v>
      </c>
      <c r="T49" s="105">
        <v>602894543</v>
      </c>
      <c r="U49" s="105">
        <v>38081.193898164107</v>
      </c>
      <c r="V49" s="105">
        <v>55861601</v>
      </c>
      <c r="W49" s="105">
        <v>368096326</v>
      </c>
      <c r="X49" s="106">
        <v>6.4096042456699323</v>
      </c>
      <c r="Y49" s="106">
        <v>42.235663348515615</v>
      </c>
      <c r="Z49" s="106">
        <f t="shared" si="0"/>
        <v>48.645267594185547</v>
      </c>
      <c r="AA49" s="107">
        <f>INDEX([2]VSEReportData!$D$4:$D$213,MATCH($C49,[2]VSEReportData!$B$4:$B$213,0))</f>
        <v>706973000</v>
      </c>
      <c r="AB49" s="108">
        <v>79698</v>
      </c>
      <c r="AC49" s="78">
        <v>19</v>
      </c>
      <c r="AD49" s="78">
        <v>1558</v>
      </c>
      <c r="AE49" s="78">
        <v>7</v>
      </c>
      <c r="AF49" s="6">
        <v>375</v>
      </c>
      <c r="AG49" s="78">
        <v>22441.333333333332</v>
      </c>
      <c r="AH49" s="78">
        <v>6327</v>
      </c>
      <c r="AI49" s="105">
        <v>854592766</v>
      </c>
      <c r="AJ49" s="105">
        <v>871529643</v>
      </c>
      <c r="AK49" s="107">
        <f>INDEX([2]VSEReportData!$F$4:$F$213,MATCH($C49,[2]VSEReportData!$B$4:$B$213,0))</f>
        <v>31375</v>
      </c>
      <c r="AL49" s="120">
        <f>AB49-BH49</f>
        <v>79698</v>
      </c>
      <c r="AM49" s="108"/>
      <c r="AN49" s="78">
        <v>732</v>
      </c>
      <c r="AO49" s="78">
        <v>1222</v>
      </c>
      <c r="AP49" s="78">
        <v>38</v>
      </c>
      <c r="AQ49" s="78">
        <v>8.0241503554386995</v>
      </c>
      <c r="AR49" s="78">
        <v>17.70972037283622</v>
      </c>
      <c r="AS49" s="78">
        <v>90.071571238348866</v>
      </c>
      <c r="AT49" s="95">
        <v>10</v>
      </c>
      <c r="AU49" s="78">
        <v>20538</v>
      </c>
      <c r="AV49" s="78">
        <v>3494</v>
      </c>
      <c r="AW49" s="78">
        <v>21646</v>
      </c>
      <c r="AX49" s="78">
        <v>2386</v>
      </c>
      <c r="AY49" s="78">
        <v>1648</v>
      </c>
      <c r="AZ49" s="78">
        <v>2608</v>
      </c>
      <c r="BA49" s="78">
        <v>5110</v>
      </c>
      <c r="BB49" s="78">
        <v>897</v>
      </c>
      <c r="BC49" s="78">
        <v>199</v>
      </c>
      <c r="BD49" s="78">
        <v>121</v>
      </c>
      <c r="BE49" s="58">
        <v>21</v>
      </c>
      <c r="BF49" s="58">
        <v>27</v>
      </c>
      <c r="BG49" s="105">
        <f>(+V49+W49)/AG49</f>
        <v>18891.83323926089</v>
      </c>
      <c r="BH49" s="108">
        <v>0</v>
      </c>
      <c r="BI49" s="108">
        <v>659671118</v>
      </c>
      <c r="BJ49" s="107">
        <v>29395.362040282813</v>
      </c>
      <c r="BK49" s="107">
        <v>659671118</v>
      </c>
      <c r="BL49" s="107">
        <v>29395.362040282813</v>
      </c>
      <c r="BM49" s="78">
        <v>1054</v>
      </c>
      <c r="BN49" s="78">
        <v>711</v>
      </c>
    </row>
    <row r="50" spans="1:66">
      <c r="A50" s="10">
        <f t="shared" si="2"/>
        <v>48</v>
      </c>
      <c r="B50" s="103" t="s">
        <v>110</v>
      </c>
      <c r="C50">
        <v>196097</v>
      </c>
      <c r="D50" s="6">
        <v>1</v>
      </c>
      <c r="E50" s="6" t="s">
        <v>62</v>
      </c>
      <c r="F50" s="78">
        <v>6.1095283317505542</v>
      </c>
      <c r="G50" s="78">
        <v>9.4254510921177594</v>
      </c>
      <c r="H50" s="6">
        <v>42</v>
      </c>
      <c r="I50" s="95" t="s">
        <v>60</v>
      </c>
      <c r="J50" s="95"/>
      <c r="K50" s="78">
        <v>25272</v>
      </c>
      <c r="L50" s="78">
        <v>33.400601456157013</v>
      </c>
      <c r="M50" s="58">
        <v>68</v>
      </c>
      <c r="N50" s="104">
        <v>28</v>
      </c>
      <c r="O50" s="58">
        <v>40.985767000527147</v>
      </c>
      <c r="P50" s="58">
        <v>90</v>
      </c>
      <c r="Q50" s="78">
        <v>32</v>
      </c>
      <c r="R50" s="78">
        <v>63.898652606912712</v>
      </c>
      <c r="S50" s="78">
        <v>8.7873462214411244</v>
      </c>
      <c r="T50" s="105">
        <v>983256325</v>
      </c>
      <c r="U50" s="105">
        <v>103451.48413287419</v>
      </c>
      <c r="V50" s="105">
        <v>455214819</v>
      </c>
      <c r="W50" s="105">
        <v>216565759</v>
      </c>
      <c r="X50" s="106">
        <v>20.312296832050688</v>
      </c>
      <c r="Y50" s="106">
        <v>9.6634551355990741</v>
      </c>
      <c r="Z50" s="106">
        <f t="shared" si="0"/>
        <v>29.975751967649764</v>
      </c>
      <c r="AA50" s="107">
        <f>INDEX([2]VSEReportData!$D$4:$D$213,MATCH($C50,[2]VSEReportData!$B$4:$B$213,0))</f>
        <v>262190973</v>
      </c>
      <c r="AB50" s="108">
        <v>220580</v>
      </c>
      <c r="AC50" s="78">
        <v>17</v>
      </c>
      <c r="AD50" s="78">
        <v>2405</v>
      </c>
      <c r="AE50" s="78">
        <v>11</v>
      </c>
      <c r="AF50" s="6">
        <v>134</v>
      </c>
      <c r="AG50" s="78">
        <v>22457.333333333332</v>
      </c>
      <c r="AH50" s="78">
        <v>6828</v>
      </c>
      <c r="AI50" s="105">
        <v>2323244463</v>
      </c>
      <c r="AJ50" s="105">
        <v>2241079986</v>
      </c>
      <c r="AK50" s="107">
        <f>INDEX([2]VSEReportData!$F$4:$F$213,MATCH($C50,[2]VSEReportData!$B$4:$B$213,0))</f>
        <v>11691</v>
      </c>
      <c r="AL50" s="108">
        <f>AB50-BH50</f>
        <v>124600</v>
      </c>
      <c r="AM50" s="108"/>
      <c r="AN50" s="78">
        <v>1084</v>
      </c>
      <c r="AO50" s="78">
        <v>1910</v>
      </c>
      <c r="AP50" s="78">
        <v>44</v>
      </c>
      <c r="AQ50" s="78">
        <v>8.0209137900303009</v>
      </c>
      <c r="AR50" s="78">
        <v>28.363406141183916</v>
      </c>
      <c r="AS50" s="78">
        <v>83.293763849319404</v>
      </c>
      <c r="AT50" s="95">
        <v>15</v>
      </c>
      <c r="AU50" s="78">
        <v>16831</v>
      </c>
      <c r="AV50" s="78">
        <v>8441</v>
      </c>
      <c r="AW50" s="78">
        <v>21050</v>
      </c>
      <c r="AX50" s="78">
        <v>4222</v>
      </c>
      <c r="AY50" s="78">
        <v>1350</v>
      </c>
      <c r="AZ50" s="78">
        <v>5818</v>
      </c>
      <c r="BA50" s="78">
        <v>4363</v>
      </c>
      <c r="BB50" s="78">
        <v>1865</v>
      </c>
      <c r="BC50" s="78">
        <v>347</v>
      </c>
      <c r="BD50" s="78">
        <v>253</v>
      </c>
      <c r="BE50" s="58">
        <v>25</v>
      </c>
      <c r="BF50" s="58">
        <v>31</v>
      </c>
      <c r="BG50" s="105">
        <f>(+V50+W50)/AG50</f>
        <v>29913.639701953336</v>
      </c>
      <c r="BH50" s="108">
        <v>95980</v>
      </c>
      <c r="BI50" s="108">
        <v>196350990</v>
      </c>
      <c r="BJ50" s="107">
        <v>8743.2905361277681</v>
      </c>
      <c r="BK50" s="107">
        <v>196350990</v>
      </c>
      <c r="BL50" s="107">
        <v>8743.2905361277681</v>
      </c>
      <c r="BM50" s="78">
        <v>1663</v>
      </c>
      <c r="BN50" s="78">
        <v>1010</v>
      </c>
    </row>
    <row r="51" spans="1:66">
      <c r="A51" s="10">
        <f t="shared" si="2"/>
        <v>49</v>
      </c>
      <c r="B51" s="109" t="s">
        <v>111</v>
      </c>
      <c r="C51">
        <v>110653</v>
      </c>
      <c r="D51" s="6">
        <v>1</v>
      </c>
      <c r="E51" s="6" t="s">
        <v>62</v>
      </c>
      <c r="F51" s="78">
        <v>1.8679465559735375</v>
      </c>
      <c r="G51" s="78">
        <v>22.470489038785836</v>
      </c>
      <c r="H51" s="6">
        <v>9</v>
      </c>
      <c r="I51" s="95" t="s">
        <v>60</v>
      </c>
      <c r="J51" s="95"/>
      <c r="K51" s="78">
        <v>30836</v>
      </c>
      <c r="L51" s="78">
        <v>18.095732260993643</v>
      </c>
      <c r="M51" s="58">
        <v>88</v>
      </c>
      <c r="N51" s="104">
        <v>25.5</v>
      </c>
      <c r="O51" s="58">
        <v>38.68199233716475</v>
      </c>
      <c r="P51" s="58">
        <v>93</v>
      </c>
      <c r="Q51" s="78">
        <v>43</v>
      </c>
      <c r="R51" s="78">
        <v>77.141553553096841</v>
      </c>
      <c r="S51" s="78">
        <v>6.7525949583666023</v>
      </c>
      <c r="T51" s="105">
        <v>1422918406</v>
      </c>
      <c r="U51" s="105">
        <v>83451.594457884319</v>
      </c>
      <c r="V51" s="105">
        <v>260685000</v>
      </c>
      <c r="W51" s="105">
        <v>446990000</v>
      </c>
      <c r="X51" s="106">
        <v>10.173398719490731</v>
      </c>
      <c r="Y51" s="106">
        <v>17.444070405374923</v>
      </c>
      <c r="Z51" s="106">
        <f t="shared" si="0"/>
        <v>27.617469124865654</v>
      </c>
      <c r="AA51" s="107">
        <f>INDEX([2]VSEReportData!$D$4:$D$213,MATCH($C51,[2]VSEReportData!$B$4:$B$213,0))</f>
        <v>498171336</v>
      </c>
      <c r="AB51" s="108">
        <v>329798</v>
      </c>
      <c r="AC51" s="78">
        <v>19</v>
      </c>
      <c r="AD51" s="78">
        <v>2148</v>
      </c>
      <c r="AE51" s="78">
        <v>15</v>
      </c>
      <c r="AF51" s="110"/>
      <c r="AG51" s="78">
        <v>30313.333333333332</v>
      </c>
      <c r="AH51" s="78">
        <v>8767</v>
      </c>
      <c r="AI51" s="105">
        <v>2529696000</v>
      </c>
      <c r="AJ51" s="105">
        <v>2562418000</v>
      </c>
      <c r="AK51" s="107">
        <f>INDEX([2]VSEReportData!$F$4:$F$213,MATCH($C51,[2]VSEReportData!$B$4:$B$213,0))</f>
        <v>15956</v>
      </c>
      <c r="AL51" s="108">
        <f>AB51-BH51</f>
        <v>198226</v>
      </c>
      <c r="AM51" s="108"/>
      <c r="AN51" s="78">
        <v>1170</v>
      </c>
      <c r="AO51" s="78">
        <v>1868</v>
      </c>
      <c r="AP51" s="78">
        <v>42</v>
      </c>
      <c r="AQ51" s="78">
        <v>4.3949952486537853</v>
      </c>
      <c r="AR51" s="78">
        <v>16.016993124918926</v>
      </c>
      <c r="AS51" s="78">
        <v>97.457517187702678</v>
      </c>
      <c r="AT51" s="95">
        <v>30</v>
      </c>
      <c r="AU51" s="78">
        <v>25256</v>
      </c>
      <c r="AV51" s="78">
        <v>5580</v>
      </c>
      <c r="AW51" s="78">
        <v>30052</v>
      </c>
      <c r="AX51" s="78">
        <v>784</v>
      </c>
      <c r="AY51" s="78">
        <v>1110</v>
      </c>
      <c r="AZ51" s="78">
        <v>3829</v>
      </c>
      <c r="BA51" s="78">
        <v>6763</v>
      </c>
      <c r="BB51" s="78">
        <v>1412</v>
      </c>
      <c r="BC51" s="78">
        <v>390</v>
      </c>
      <c r="BD51" s="78">
        <v>202</v>
      </c>
      <c r="BE51" s="58">
        <v>22</v>
      </c>
      <c r="BF51" s="58">
        <v>29</v>
      </c>
      <c r="BG51" s="105">
        <f>(+V51+W51)/AG51</f>
        <v>23345.337585221027</v>
      </c>
      <c r="BH51" s="108">
        <v>131572</v>
      </c>
      <c r="BI51" s="108">
        <v>310163000</v>
      </c>
      <c r="BJ51" s="107">
        <v>10231.900153947658</v>
      </c>
      <c r="BK51" s="107">
        <v>310163000</v>
      </c>
      <c r="BL51" s="107">
        <v>10231.900153947658</v>
      </c>
      <c r="BM51" s="78">
        <v>1723</v>
      </c>
      <c r="BN51" s="78">
        <v>1159</v>
      </c>
    </row>
    <row r="52" spans="1:66">
      <c r="A52" s="10">
        <f t="shared" si="2"/>
        <v>50</v>
      </c>
      <c r="B52" s="109" t="s">
        <v>112</v>
      </c>
      <c r="C52" s="94">
        <v>110680</v>
      </c>
      <c r="D52" s="6">
        <v>1</v>
      </c>
      <c r="E52" s="6" t="s">
        <v>62</v>
      </c>
      <c r="F52" s="78">
        <v>1.3097915273810248</v>
      </c>
      <c r="G52" s="78">
        <v>14.097732936242629</v>
      </c>
      <c r="H52" s="6">
        <v>10</v>
      </c>
      <c r="I52" s="95" t="s">
        <v>60</v>
      </c>
      <c r="J52" s="95"/>
      <c r="K52" s="78">
        <v>32906</v>
      </c>
      <c r="L52" s="78">
        <v>19.19406795113353</v>
      </c>
      <c r="M52" s="58">
        <v>87</v>
      </c>
      <c r="N52" s="104">
        <v>30</v>
      </c>
      <c r="O52" s="58">
        <v>33.736436889099551</v>
      </c>
      <c r="P52" s="58">
        <v>95</v>
      </c>
      <c r="Q52" s="78">
        <v>33</v>
      </c>
      <c r="R52" s="78">
        <v>76.178146038322112</v>
      </c>
      <c r="S52" s="78">
        <v>8.8555152770585188</v>
      </c>
      <c r="T52" s="105">
        <v>2476828384</v>
      </c>
      <c r="U52" s="105">
        <v>124088.63913645857</v>
      </c>
      <c r="V52" s="105">
        <v>311133000</v>
      </c>
      <c r="W52" s="105">
        <v>500926000</v>
      </c>
      <c r="X52" s="106">
        <v>7.0034115219223372</v>
      </c>
      <c r="Y52" s="106">
        <v>11.275534642839135</v>
      </c>
      <c r="Z52" s="106">
        <f t="shared" si="0"/>
        <v>18.278946164761471</v>
      </c>
      <c r="AA52" s="107">
        <f>INDEX([2]VSEReportData!$D$4:$D$213,MATCH($C52,[2]VSEReportData!$B$4:$B$213,0))</f>
        <v>1176581371</v>
      </c>
      <c r="AB52" s="108">
        <v>1101466</v>
      </c>
      <c r="AC52" s="78">
        <v>19</v>
      </c>
      <c r="AD52" s="78">
        <v>2607</v>
      </c>
      <c r="AE52" s="78">
        <v>35</v>
      </c>
      <c r="AF52" s="110"/>
      <c r="AG52" s="78">
        <v>32239.333333333332</v>
      </c>
      <c r="AH52" s="78">
        <v>7724</v>
      </c>
      <c r="AI52" s="105">
        <v>4000535000</v>
      </c>
      <c r="AJ52" s="105">
        <v>4442592000</v>
      </c>
      <c r="AK52" s="107">
        <f>INDEX([2]VSEReportData!$F$4:$F$213,MATCH($C52,[2]VSEReportData!$B$4:$B$213,0))</f>
        <v>35383</v>
      </c>
      <c r="AL52" s="108">
        <f>AB52-BH52</f>
        <v>561519</v>
      </c>
      <c r="AM52" s="108"/>
      <c r="AN52" s="78">
        <v>1248</v>
      </c>
      <c r="AO52" s="78">
        <v>2273</v>
      </c>
      <c r="AP52" s="78">
        <v>39</v>
      </c>
      <c r="AQ52" s="78">
        <v>5.6637833772094774</v>
      </c>
      <c r="AR52" s="78">
        <v>16.863186045098157</v>
      </c>
      <c r="AS52" s="78">
        <v>96.961040539719207</v>
      </c>
      <c r="AT52" s="95">
        <v>118</v>
      </c>
      <c r="AU52" s="78">
        <v>26590</v>
      </c>
      <c r="AV52" s="78">
        <v>6316</v>
      </c>
      <c r="AW52" s="58">
        <v>31906</v>
      </c>
      <c r="AX52" s="58">
        <v>1000</v>
      </c>
      <c r="AY52" s="78">
        <v>1506</v>
      </c>
      <c r="AZ52" s="78">
        <v>4043</v>
      </c>
      <c r="BA52" s="78">
        <v>5884</v>
      </c>
      <c r="BB52" s="78">
        <v>1156</v>
      </c>
      <c r="BC52" s="78">
        <v>505</v>
      </c>
      <c r="BD52" s="78">
        <v>179</v>
      </c>
      <c r="BE52" s="58">
        <v>27</v>
      </c>
      <c r="BF52" s="58">
        <v>33</v>
      </c>
      <c r="BG52" s="105">
        <f>(+V52+W52)/AG52</f>
        <v>25188.455096259229</v>
      </c>
      <c r="BH52" s="108">
        <v>539947</v>
      </c>
      <c r="BI52" s="108">
        <v>534912000</v>
      </c>
      <c r="BJ52" s="107">
        <v>16591.906366963751</v>
      </c>
      <c r="BK52" s="107">
        <v>534912000</v>
      </c>
      <c r="BL52" s="107">
        <v>16591.906366963751</v>
      </c>
      <c r="BM52" s="78">
        <v>2075</v>
      </c>
      <c r="BN52" s="78">
        <v>1226</v>
      </c>
    </row>
    <row r="53" spans="1:66">
      <c r="A53" s="10">
        <f t="shared" si="2"/>
        <v>51</v>
      </c>
      <c r="B53" s="109" t="s">
        <v>113</v>
      </c>
      <c r="C53" s="94">
        <v>129020</v>
      </c>
      <c r="D53" s="6">
        <v>1</v>
      </c>
      <c r="E53" s="6" t="s">
        <v>62</v>
      </c>
      <c r="F53" s="78">
        <v>5.3470398994194435</v>
      </c>
      <c r="G53" s="78">
        <v>7.5805199127315763</v>
      </c>
      <c r="H53" s="6">
        <v>20</v>
      </c>
      <c r="I53" s="95" t="s">
        <v>60</v>
      </c>
      <c r="J53" s="95"/>
      <c r="K53" s="78">
        <v>27043</v>
      </c>
      <c r="L53" s="78">
        <v>30.384942498983104</v>
      </c>
      <c r="M53" s="58">
        <v>83</v>
      </c>
      <c r="N53" s="104">
        <v>27.5</v>
      </c>
      <c r="O53" s="58">
        <v>53.170564354737259</v>
      </c>
      <c r="P53" s="58">
        <v>92</v>
      </c>
      <c r="Q53" s="78">
        <v>19</v>
      </c>
      <c r="R53" s="78">
        <v>69.279454722492702</v>
      </c>
      <c r="S53" s="78">
        <v>9.2502434274586172</v>
      </c>
      <c r="T53" s="105">
        <v>1344117519</v>
      </c>
      <c r="U53" s="105">
        <v>89352.141059896079</v>
      </c>
      <c r="V53" s="105">
        <v>631344030</v>
      </c>
      <c r="W53" s="105">
        <v>324520586</v>
      </c>
      <c r="X53" s="106">
        <v>25.129848460382519</v>
      </c>
      <c r="Y53" s="106">
        <v>12.917130377323014</v>
      </c>
      <c r="Z53" s="106">
        <f t="shared" si="0"/>
        <v>38.046978837705531</v>
      </c>
      <c r="AA53" s="107">
        <f>INDEX([2]VSEReportData!$D$4:$D$213,MATCH($C53,[2]VSEReportData!$B$4:$B$213,0))</f>
        <v>377170484</v>
      </c>
      <c r="AB53" s="108">
        <v>259397</v>
      </c>
      <c r="AC53" s="78">
        <v>17</v>
      </c>
      <c r="AD53" s="78">
        <v>2032</v>
      </c>
      <c r="AE53" s="78">
        <v>8</v>
      </c>
      <c r="AF53" s="110"/>
      <c r="AG53" s="78">
        <v>24826.333333333332</v>
      </c>
      <c r="AH53" s="78">
        <v>8216</v>
      </c>
      <c r="AI53" s="105">
        <v>2218286038</v>
      </c>
      <c r="AJ53" s="105">
        <v>2512327247</v>
      </c>
      <c r="AK53" s="107">
        <f>INDEX([2]VSEReportData!$F$4:$F$213,MATCH($C53,[2]VSEReportData!$B$4:$B$213,0))</f>
        <v>13088</v>
      </c>
      <c r="AL53" s="108">
        <f>AB53-BH53</f>
        <v>165959</v>
      </c>
      <c r="AM53" s="108">
        <v>7011</v>
      </c>
      <c r="AN53" s="78">
        <v>1298</v>
      </c>
      <c r="AO53" s="78">
        <v>1864</v>
      </c>
      <c r="AP53" s="78">
        <v>50</v>
      </c>
      <c r="AQ53" s="78">
        <v>3.0755338361840008</v>
      </c>
      <c r="AR53" s="78">
        <v>22.586251525348519</v>
      </c>
      <c r="AS53" s="78">
        <v>87.704766483008541</v>
      </c>
      <c r="AT53" s="95">
        <v>1</v>
      </c>
      <c r="AU53" s="78">
        <v>18826</v>
      </c>
      <c r="AV53" s="78">
        <v>8217</v>
      </c>
      <c r="AW53" s="78">
        <v>23718</v>
      </c>
      <c r="AX53" s="78">
        <v>3325</v>
      </c>
      <c r="AY53" s="78">
        <v>579</v>
      </c>
      <c r="AZ53" s="78">
        <v>5529</v>
      </c>
      <c r="BA53" s="78">
        <v>5692</v>
      </c>
      <c r="BB53" s="78">
        <v>1744</v>
      </c>
      <c r="BC53" s="78">
        <v>339</v>
      </c>
      <c r="BD53" s="78">
        <v>421</v>
      </c>
      <c r="BE53" s="58">
        <v>25</v>
      </c>
      <c r="BF53" s="58">
        <v>30</v>
      </c>
      <c r="BG53" s="105">
        <f>(+V53+W53)/AG53</f>
        <v>38502.045516185775</v>
      </c>
      <c r="BH53" s="108">
        <v>93438</v>
      </c>
      <c r="BI53" s="108">
        <v>367014863</v>
      </c>
      <c r="BJ53" s="107">
        <v>14783.289101625962</v>
      </c>
      <c r="BK53" s="107">
        <v>367014863</v>
      </c>
      <c r="BL53" s="107">
        <v>14783.289101625962</v>
      </c>
      <c r="BM53" s="78">
        <v>1896</v>
      </c>
      <c r="BN53" s="78">
        <v>1290</v>
      </c>
    </row>
    <row r="54" spans="1:66">
      <c r="A54" s="10">
        <f t="shared" si="2"/>
        <v>52</v>
      </c>
      <c r="B54" s="109" t="s">
        <v>114</v>
      </c>
      <c r="C54" s="94">
        <v>153658</v>
      </c>
      <c r="D54" s="6">
        <v>1</v>
      </c>
      <c r="E54" s="6" t="s">
        <v>62</v>
      </c>
      <c r="F54" s="78">
        <v>3.1091946569835298</v>
      </c>
      <c r="G54" s="78">
        <v>6.4323693424977302</v>
      </c>
      <c r="H54" s="6">
        <v>35</v>
      </c>
      <c r="I54" s="95" t="s">
        <v>60</v>
      </c>
      <c r="J54" s="95"/>
      <c r="K54" s="78">
        <v>30844</v>
      </c>
      <c r="L54" s="78">
        <v>24.273764751653481</v>
      </c>
      <c r="M54" s="58">
        <v>72</v>
      </c>
      <c r="N54" s="104">
        <v>25.5</v>
      </c>
      <c r="O54" s="58">
        <v>80.737548623293421</v>
      </c>
      <c r="P54" s="58">
        <v>85</v>
      </c>
      <c r="Q54" s="78">
        <v>21</v>
      </c>
      <c r="R54" s="78">
        <v>70.845862204209695</v>
      </c>
      <c r="S54" s="78">
        <v>12.328408942345405</v>
      </c>
      <c r="T54" s="105">
        <v>1213507000</v>
      </c>
      <c r="U54" s="105">
        <v>108223.26557115029</v>
      </c>
      <c r="V54" s="105">
        <v>242855000</v>
      </c>
      <c r="W54" s="105">
        <v>384359000</v>
      </c>
      <c r="X54" s="106">
        <v>7.689175630326865</v>
      </c>
      <c r="Y54" s="106">
        <v>12.169417372904833</v>
      </c>
      <c r="Z54" s="106">
        <f t="shared" si="0"/>
        <v>19.858593003231697</v>
      </c>
      <c r="AA54" s="107">
        <f>INDEX([2]VSEReportData!$D$4:$D$213,MATCH($C54,[2]VSEReportData!$B$4:$B$213,0))</f>
        <v>1269775800</v>
      </c>
      <c r="AB54" s="108">
        <v>443218</v>
      </c>
      <c r="AC54" s="78">
        <v>15</v>
      </c>
      <c r="AD54" s="78">
        <v>2685</v>
      </c>
      <c r="AE54" s="78">
        <v>12</v>
      </c>
      <c r="AF54" s="110"/>
      <c r="AG54" s="78">
        <v>26694.666666666668</v>
      </c>
      <c r="AH54" s="78">
        <v>7649</v>
      </c>
      <c r="AI54" s="105">
        <v>2888984000</v>
      </c>
      <c r="AJ54" s="105">
        <v>3158401000</v>
      </c>
      <c r="AK54" s="107">
        <f>INDEX([2]VSEReportData!$F$4:$F$213,MATCH($C54,[2]VSEReportData!$B$4:$B$213,0))</f>
        <v>45111</v>
      </c>
      <c r="AL54" s="108">
        <f>AB54-BH54</f>
        <v>208523</v>
      </c>
      <c r="AM54" s="108"/>
      <c r="AN54" s="78">
        <v>1497</v>
      </c>
      <c r="AO54" s="78">
        <v>2442</v>
      </c>
      <c r="AP54" s="78">
        <v>44</v>
      </c>
      <c r="AQ54" s="78">
        <v>8.0446975210857552</v>
      </c>
      <c r="AR54" s="78">
        <v>23.284917650110231</v>
      </c>
      <c r="AS54" s="78">
        <v>79.821034885228897</v>
      </c>
      <c r="AT54" s="95">
        <v>22</v>
      </c>
      <c r="AU54" s="78">
        <v>23357</v>
      </c>
      <c r="AV54" s="78">
        <v>7487</v>
      </c>
      <c r="AW54" s="78">
        <v>24620</v>
      </c>
      <c r="AX54" s="78">
        <v>6224</v>
      </c>
      <c r="AY54" s="78">
        <v>1879</v>
      </c>
      <c r="AZ54" s="78">
        <v>5303</v>
      </c>
      <c r="BA54" s="78">
        <v>5419</v>
      </c>
      <c r="BB54" s="78">
        <v>1287</v>
      </c>
      <c r="BC54" s="78">
        <v>453</v>
      </c>
      <c r="BD54" s="78">
        <v>490</v>
      </c>
      <c r="BE54" s="58">
        <v>23</v>
      </c>
      <c r="BF54" s="58">
        <v>28</v>
      </c>
      <c r="BG54" s="105">
        <f>(+V54+W54)/AG54</f>
        <v>23495.854352929422</v>
      </c>
      <c r="BH54" s="108">
        <v>234695</v>
      </c>
      <c r="BI54" s="108">
        <v>1251356000</v>
      </c>
      <c r="BJ54" s="107">
        <v>46876.629538984067</v>
      </c>
      <c r="BK54" s="107">
        <v>1251356000</v>
      </c>
      <c r="BL54" s="107">
        <v>46876.629538984067</v>
      </c>
      <c r="BM54" s="78">
        <v>2320</v>
      </c>
      <c r="BN54" s="78">
        <v>1391</v>
      </c>
    </row>
    <row r="55" spans="1:66">
      <c r="A55" s="10">
        <f t="shared" si="2"/>
        <v>53</v>
      </c>
      <c r="B55" s="109" t="s">
        <v>115</v>
      </c>
      <c r="C55" s="94">
        <v>196088</v>
      </c>
      <c r="D55" s="6">
        <v>1</v>
      </c>
      <c r="E55" s="6" t="s">
        <v>62</v>
      </c>
      <c r="F55" s="78">
        <v>6.1484763055443681</v>
      </c>
      <c r="G55" s="78">
        <v>5.1550543697140556</v>
      </c>
      <c r="H55" s="6">
        <v>43</v>
      </c>
      <c r="I55" s="95" t="s">
        <v>60</v>
      </c>
      <c r="J55" s="95"/>
      <c r="K55" s="78">
        <v>29796</v>
      </c>
      <c r="L55" s="78">
        <v>33.034635521546519</v>
      </c>
      <c r="M55" s="58">
        <v>74</v>
      </c>
      <c r="N55" s="104">
        <v>25.5</v>
      </c>
      <c r="O55" s="58">
        <v>59.989842989546752</v>
      </c>
      <c r="P55" s="58">
        <v>88</v>
      </c>
      <c r="Q55" s="78">
        <v>31</v>
      </c>
      <c r="R55" s="78">
        <v>58.485915492957751</v>
      </c>
      <c r="S55" s="78">
        <v>12.065727699530516</v>
      </c>
      <c r="T55" s="105">
        <v>946384957</v>
      </c>
      <c r="U55" s="105">
        <v>39259.345901268112</v>
      </c>
      <c r="V55" s="105">
        <v>413094614</v>
      </c>
      <c r="W55" s="105">
        <v>251923446</v>
      </c>
      <c r="X55" s="106">
        <v>41.11308205012417</v>
      </c>
      <c r="Y55" s="106">
        <v>25.072583748932697</v>
      </c>
      <c r="Z55" s="106">
        <f t="shared" si="0"/>
        <v>66.185665799056864</v>
      </c>
      <c r="AA55" s="107">
        <f>INDEX([2]VSEReportData!$D$4:$D$213,MATCH($C55,[2]VSEReportData!$B$4:$B$213,0))</f>
        <v>600960825</v>
      </c>
      <c r="AB55" s="108">
        <v>382935</v>
      </c>
      <c r="AC55" s="78">
        <v>13</v>
      </c>
      <c r="AD55" s="78">
        <v>2348</v>
      </c>
      <c r="AE55" s="78">
        <v>13</v>
      </c>
      <c r="AF55" s="110"/>
      <c r="AG55" s="78">
        <v>26496</v>
      </c>
      <c r="AH55" s="78">
        <v>8520</v>
      </c>
      <c r="AI55" s="105">
        <v>1040215629</v>
      </c>
      <c r="AJ55" s="105">
        <v>1004776566</v>
      </c>
      <c r="AK55" s="107">
        <f>INDEX([2]VSEReportData!$F$4:$F$213,MATCH($C55,[2]VSEReportData!$B$4:$B$213,0))</f>
        <v>22688</v>
      </c>
      <c r="AL55" s="108">
        <f>AB55-BH55</f>
        <v>193651</v>
      </c>
      <c r="AM55" s="108"/>
      <c r="AN55" s="78">
        <v>1149</v>
      </c>
      <c r="AO55" s="78">
        <v>1847</v>
      </c>
      <c r="AP55" s="78">
        <v>47</v>
      </c>
      <c r="AQ55" s="78">
        <v>7.4875958502480824</v>
      </c>
      <c r="AR55" s="78">
        <v>25.382601691502217</v>
      </c>
      <c r="AS55" s="78">
        <v>83.387031816351183</v>
      </c>
      <c r="AT55" s="95">
        <v>7</v>
      </c>
      <c r="AU55" s="78">
        <v>19953</v>
      </c>
      <c r="AV55" s="78">
        <v>9843</v>
      </c>
      <c r="AW55" s="78">
        <v>24846</v>
      </c>
      <c r="AX55" s="78">
        <v>4950</v>
      </c>
      <c r="AY55" s="78">
        <v>1494</v>
      </c>
      <c r="AZ55" s="78">
        <v>6069</v>
      </c>
      <c r="BA55" s="78">
        <v>4983</v>
      </c>
      <c r="BB55" s="78">
        <v>2509</v>
      </c>
      <c r="BC55" s="78">
        <v>342</v>
      </c>
      <c r="BD55" s="78">
        <v>686</v>
      </c>
      <c r="BE55" s="58">
        <v>23</v>
      </c>
      <c r="BF55" s="58">
        <v>28</v>
      </c>
      <c r="BG55" s="105">
        <f>(+V55+W55)/AG55</f>
        <v>25098.809631642511</v>
      </c>
      <c r="BH55" s="108">
        <v>189284</v>
      </c>
      <c r="BI55" s="108">
        <v>624790675</v>
      </c>
      <c r="BJ55" s="107">
        <v>23580.565934480677</v>
      </c>
      <c r="BK55" s="107">
        <v>624790675</v>
      </c>
      <c r="BL55" s="107">
        <v>23580.565934480677</v>
      </c>
      <c r="BM55" s="78">
        <v>1597</v>
      </c>
      <c r="BN55" s="78">
        <v>1128</v>
      </c>
    </row>
    <row r="56" spans="1:66">
      <c r="A56" s="10">
        <f t="shared" si="2"/>
        <v>54</v>
      </c>
      <c r="B56" s="109" t="s">
        <v>116</v>
      </c>
      <c r="C56">
        <v>230764</v>
      </c>
      <c r="D56" s="6">
        <v>1</v>
      </c>
      <c r="E56" s="6" t="s">
        <v>62</v>
      </c>
      <c r="F56" s="78">
        <v>1.2977969106102811</v>
      </c>
      <c r="G56" s="78">
        <v>9.5435553304634091</v>
      </c>
      <c r="H56" s="6">
        <v>52</v>
      </c>
      <c r="I56" s="95" t="s">
        <v>60</v>
      </c>
      <c r="J56" s="95"/>
      <c r="K56" s="78">
        <v>31592</v>
      </c>
      <c r="L56" s="78">
        <v>24.683464168143836</v>
      </c>
      <c r="M56" s="58">
        <v>64</v>
      </c>
      <c r="N56" s="104">
        <v>24.5</v>
      </c>
      <c r="O56" s="58">
        <v>81.427632659766715</v>
      </c>
      <c r="P56" s="58">
        <v>89</v>
      </c>
      <c r="Q56" s="78">
        <v>27</v>
      </c>
      <c r="R56" s="78">
        <v>65.896244190428348</v>
      </c>
      <c r="S56" s="78">
        <v>9.6344680316543148</v>
      </c>
      <c r="T56" s="105">
        <v>1723572000</v>
      </c>
      <c r="U56" s="105">
        <v>144701.37113641645</v>
      </c>
      <c r="V56" s="105">
        <v>287929000</v>
      </c>
      <c r="W56" s="105">
        <v>304008000</v>
      </c>
      <c r="X56" s="106">
        <v>7.2192456384878669</v>
      </c>
      <c r="Y56" s="106">
        <v>7.6223945072063577</v>
      </c>
      <c r="Z56" s="106">
        <f t="shared" si="0"/>
        <v>14.841640145694225</v>
      </c>
      <c r="AA56" s="107">
        <f>INDEX([2]VSEReportData!$D$4:$D$213,MATCH($C56,[2]VSEReportData!$B$4:$B$213,0))</f>
        <v>957990</v>
      </c>
      <c r="AB56" s="108">
        <v>518928</v>
      </c>
      <c r="AC56" s="78">
        <v>16</v>
      </c>
      <c r="AD56" s="78">
        <v>1723</v>
      </c>
      <c r="AE56" s="78">
        <v>13</v>
      </c>
      <c r="AF56" s="110"/>
      <c r="AG56" s="78">
        <v>25818</v>
      </c>
      <c r="AH56" s="78">
        <v>7961</v>
      </c>
      <c r="AI56" s="105">
        <v>3735900000</v>
      </c>
      <c r="AJ56" s="105">
        <v>3988353000</v>
      </c>
      <c r="AK56" s="107">
        <f>INDEX([2]VSEReportData!$F$4:$F$213,MATCH($C56,[2]VSEReportData!$B$4:$B$213,0))</f>
        <v>41</v>
      </c>
      <c r="AL56" s="108">
        <f>AB56-BH56</f>
        <v>298410</v>
      </c>
      <c r="AM56" s="108"/>
      <c r="AN56" s="78">
        <v>1144</v>
      </c>
      <c r="AO56" s="78">
        <v>1716</v>
      </c>
      <c r="AP56" s="78">
        <v>34</v>
      </c>
      <c r="AQ56" s="78">
        <v>26.708413885853577</v>
      </c>
      <c r="AR56" s="78">
        <v>40.041782729805014</v>
      </c>
      <c r="AS56" s="78">
        <v>72.584831602937456</v>
      </c>
      <c r="AT56" s="95">
        <v>20</v>
      </c>
      <c r="AU56" s="78">
        <v>23794</v>
      </c>
      <c r="AV56" s="78">
        <v>7798</v>
      </c>
      <c r="AW56" s="58">
        <v>22931</v>
      </c>
      <c r="AX56" s="58">
        <v>8661</v>
      </c>
      <c r="AY56" s="78">
        <v>6355</v>
      </c>
      <c r="AZ56" s="78">
        <v>6295</v>
      </c>
      <c r="BA56" s="78">
        <v>5246</v>
      </c>
      <c r="BB56" s="78">
        <v>1948</v>
      </c>
      <c r="BC56" s="78">
        <v>384</v>
      </c>
      <c r="BD56" s="78">
        <v>383</v>
      </c>
      <c r="BE56" s="58">
        <v>21</v>
      </c>
      <c r="BF56" s="58">
        <v>28</v>
      </c>
      <c r="BG56" s="105">
        <f>(+V56+W56)/AG56</f>
        <v>22927.298783794253</v>
      </c>
      <c r="BH56" s="108">
        <v>220518</v>
      </c>
      <c r="BI56" s="108">
        <v>723827000</v>
      </c>
      <c r="BJ56" s="107">
        <v>28035.750251762336</v>
      </c>
      <c r="BK56" s="107">
        <v>723827000</v>
      </c>
      <c r="BL56" s="107">
        <v>28035.750251762336</v>
      </c>
      <c r="BM56" s="78">
        <v>1712</v>
      </c>
      <c r="BN56" s="78">
        <v>1141</v>
      </c>
    </row>
    <row r="57" spans="1:66">
      <c r="A57" s="10">
        <f t="shared" si="2"/>
        <v>55</v>
      </c>
      <c r="B57" s="109" t="s">
        <v>117</v>
      </c>
      <c r="C57">
        <v>110671</v>
      </c>
      <c r="D57" s="6">
        <v>1</v>
      </c>
      <c r="E57" s="6" t="s">
        <v>62</v>
      </c>
      <c r="F57" s="78">
        <v>3.9887771802665424</v>
      </c>
      <c r="G57" s="78">
        <v>33.238251110591541</v>
      </c>
      <c r="H57" s="6">
        <v>58</v>
      </c>
      <c r="I57" s="95" t="s">
        <v>60</v>
      </c>
      <c r="J57" s="95"/>
      <c r="K57" s="78">
        <v>21385</v>
      </c>
      <c r="L57" s="78">
        <v>12.990413841477672</v>
      </c>
      <c r="M57" s="58">
        <v>73</v>
      </c>
      <c r="N57" s="104">
        <v>24</v>
      </c>
      <c r="O57" s="58">
        <v>55.599698787359451</v>
      </c>
      <c r="P57" s="58">
        <v>91</v>
      </c>
      <c r="Q57" s="78">
        <v>52</v>
      </c>
      <c r="R57" s="78">
        <v>85.639261137269102</v>
      </c>
      <c r="S57" s="78">
        <v>4.9257515392973561</v>
      </c>
      <c r="T57" s="105">
        <v>671223441</v>
      </c>
      <c r="U57" s="105">
        <v>37916.285763993226</v>
      </c>
      <c r="V57" s="105">
        <v>219025000</v>
      </c>
      <c r="W57" s="105">
        <v>275070000</v>
      </c>
      <c r="X57" s="106">
        <v>25.112966787019342</v>
      </c>
      <c r="Y57" s="106">
        <v>31.538973971489142</v>
      </c>
      <c r="Z57" s="106">
        <f t="shared" si="0"/>
        <v>56.651940758508488</v>
      </c>
      <c r="AA57" s="107">
        <f>INDEX([2]VSEReportData!$D$4:$D$213,MATCH($C57,[2]VSEReportData!$B$4:$B$213,0))</f>
        <v>191420248</v>
      </c>
      <c r="AB57" s="108">
        <v>144511</v>
      </c>
      <c r="AC57" s="78">
        <v>19</v>
      </c>
      <c r="AD57" s="78">
        <v>1007</v>
      </c>
      <c r="AE57" s="78">
        <v>9</v>
      </c>
      <c r="AF57" s="110"/>
      <c r="AG57" s="78">
        <v>21075.666666666668</v>
      </c>
      <c r="AH57" s="78">
        <v>5522</v>
      </c>
      <c r="AI57" s="105">
        <v>799111000</v>
      </c>
      <c r="AJ57" s="105">
        <v>872159000</v>
      </c>
      <c r="AK57" s="107">
        <f>INDEX([2]VSEReportData!$F$4:$F$213,MATCH($C57,[2]VSEReportData!$B$4:$B$213,0))</f>
        <v>8934</v>
      </c>
      <c r="AL57" s="108">
        <f>AB57-BH57</f>
        <v>138775</v>
      </c>
      <c r="AM57" s="108">
        <v>16754</v>
      </c>
      <c r="AN57" s="78">
        <v>689</v>
      </c>
      <c r="AO57" s="78">
        <v>899</v>
      </c>
      <c r="AP57" s="78">
        <v>54</v>
      </c>
      <c r="AQ57" s="78">
        <v>4.9712473800182728</v>
      </c>
      <c r="AR57" s="78">
        <v>13.228898760813653</v>
      </c>
      <c r="AS57" s="78">
        <v>97.83025485153145</v>
      </c>
      <c r="AT57" s="95">
        <v>8</v>
      </c>
      <c r="AU57" s="78">
        <v>18607</v>
      </c>
      <c r="AV57" s="78">
        <v>2778</v>
      </c>
      <c r="AW57" s="78">
        <v>20921</v>
      </c>
      <c r="AX57" s="78">
        <v>464</v>
      </c>
      <c r="AY57" s="78">
        <v>925</v>
      </c>
      <c r="AZ57" s="78">
        <v>1904</v>
      </c>
      <c r="BA57" s="78">
        <v>4729</v>
      </c>
      <c r="BB57" s="78">
        <v>521</v>
      </c>
      <c r="BC57" s="78">
        <v>272</v>
      </c>
      <c r="BD57" s="78">
        <v>0</v>
      </c>
      <c r="BE57" s="58">
        <v>21</v>
      </c>
      <c r="BF57" s="58">
        <v>27</v>
      </c>
      <c r="BG57" s="105">
        <f>(+V57+W57)/AG57</f>
        <v>23443.861008746262</v>
      </c>
      <c r="BH57" s="108">
        <v>5736</v>
      </c>
      <c r="BI57" s="108">
        <v>136003000</v>
      </c>
      <c r="BJ57" s="107">
        <v>6453.0817530485392</v>
      </c>
      <c r="BK57" s="107">
        <v>136003000</v>
      </c>
      <c r="BL57" s="107">
        <v>6453.0817530485392</v>
      </c>
      <c r="BM57" s="78">
        <v>844</v>
      </c>
      <c r="BN57" s="78">
        <v>682</v>
      </c>
    </row>
    <row r="58" spans="1:66">
      <c r="A58" s="10">
        <f t="shared" si="2"/>
        <v>56</v>
      </c>
      <c r="B58" s="109" t="s">
        <v>118</v>
      </c>
      <c r="C58">
        <v>104179</v>
      </c>
      <c r="D58" s="6">
        <v>1</v>
      </c>
      <c r="E58" s="6" t="s">
        <v>62</v>
      </c>
      <c r="F58" s="78">
        <v>3.5051062331259533</v>
      </c>
      <c r="G58" s="78">
        <v>22.54959502289001</v>
      </c>
      <c r="H58" s="6">
        <v>62</v>
      </c>
      <c r="I58" s="95" t="s">
        <v>60</v>
      </c>
      <c r="J58" s="95"/>
      <c r="K58" s="78">
        <v>42595</v>
      </c>
      <c r="L58" s="78">
        <v>21.749031576476114</v>
      </c>
      <c r="M58" s="58">
        <v>61</v>
      </c>
      <c r="N58" s="104">
        <f>(21+27)/2</f>
        <v>24</v>
      </c>
      <c r="O58" s="58">
        <v>76.426231360144598</v>
      </c>
      <c r="P58" s="58">
        <v>80</v>
      </c>
      <c r="Q58" s="78">
        <v>28</v>
      </c>
      <c r="R58" s="78">
        <v>72.820829474117517</v>
      </c>
      <c r="S58" s="78">
        <v>9.6634763815992599</v>
      </c>
      <c r="T58" s="105">
        <v>1575255000</v>
      </c>
      <c r="U58" s="105">
        <v>47869.958293396885</v>
      </c>
      <c r="V58" s="105">
        <v>294475000</v>
      </c>
      <c r="W58" s="105">
        <v>554768000</v>
      </c>
      <c r="X58" s="106">
        <v>14.419957544432666</v>
      </c>
      <c r="Y58" s="106">
        <v>27.166078638287871</v>
      </c>
      <c r="Z58" s="106">
        <f t="shared" si="0"/>
        <v>41.586036182720534</v>
      </c>
      <c r="AA58" s="107">
        <f>INDEX([2]VSEReportData!$D$4:$D$213,MATCH($C58,[2]VSEReportData!$B$4:$B$213,0))</f>
        <v>754401000</v>
      </c>
      <c r="AB58" s="108">
        <v>606219</v>
      </c>
      <c r="AC58" s="78">
        <v>22</v>
      </c>
      <c r="AD58" s="78">
        <v>2425</v>
      </c>
      <c r="AE58" s="78">
        <v>12</v>
      </c>
      <c r="AF58" s="110"/>
      <c r="AG58" s="78">
        <v>38603</v>
      </c>
      <c r="AH58" s="78">
        <v>9717</v>
      </c>
      <c r="AI58" s="105">
        <v>1847924000</v>
      </c>
      <c r="AJ58" s="105">
        <v>2042135000</v>
      </c>
      <c r="AK58" s="107">
        <f>INDEX([2]VSEReportData!$F$4:$F$213,MATCH($C58,[2]VSEReportData!$B$4:$B$213,0))</f>
        <v>17724</v>
      </c>
      <c r="AL58" s="108">
        <f>AB58-BH58</f>
        <v>434135</v>
      </c>
      <c r="AM58" s="108">
        <v>56581</v>
      </c>
      <c r="AN58" s="78">
        <v>1549</v>
      </c>
      <c r="AO58" s="78">
        <v>2026</v>
      </c>
      <c r="AP58" s="78">
        <v>41</v>
      </c>
      <c r="AQ58" s="78">
        <v>7.9715580090606339</v>
      </c>
      <c r="AR58" s="78">
        <v>23.028524474703605</v>
      </c>
      <c r="AS58" s="78">
        <v>85.942011973236305</v>
      </c>
      <c r="AT58" s="95">
        <v>30</v>
      </c>
      <c r="AU58" s="78">
        <v>33331</v>
      </c>
      <c r="AV58" s="78">
        <v>9264</v>
      </c>
      <c r="AW58" s="58">
        <v>36607</v>
      </c>
      <c r="AX58" s="58">
        <v>5988</v>
      </c>
      <c r="AY58" s="78">
        <v>2657</v>
      </c>
      <c r="AZ58" s="78">
        <v>7152</v>
      </c>
      <c r="BA58" s="78">
        <v>7076</v>
      </c>
      <c r="BB58" s="78">
        <v>1702</v>
      </c>
      <c r="BC58" s="78">
        <v>528</v>
      </c>
      <c r="BD58" s="78">
        <v>411</v>
      </c>
      <c r="BE58" s="121">
        <v>0</v>
      </c>
      <c r="BF58" s="121">
        <v>0</v>
      </c>
      <c r="BG58" s="105">
        <f>(+V58+W58)/AG58</f>
        <v>21999.404191384088</v>
      </c>
      <c r="BH58" s="108">
        <v>172084</v>
      </c>
      <c r="BI58" s="108">
        <v>760679000</v>
      </c>
      <c r="BJ58" s="107">
        <v>19705.178354013937</v>
      </c>
      <c r="BK58" s="107">
        <v>760679000</v>
      </c>
      <c r="BL58" s="107">
        <v>19705.178354013937</v>
      </c>
      <c r="BM58" s="78">
        <v>1820</v>
      </c>
      <c r="BN58" s="78">
        <v>1449</v>
      </c>
    </row>
    <row r="59" spans="1:66">
      <c r="B59"/>
      <c r="D59"/>
      <c r="H59"/>
      <c r="K59" s="122"/>
      <c r="L59" s="122"/>
      <c r="M59" s="123"/>
      <c r="N59" s="124"/>
      <c r="O59" s="123"/>
      <c r="P59" s="123"/>
      <c r="Q59" s="122"/>
      <c r="R59" s="122"/>
      <c r="S59" s="122"/>
      <c r="T59" s="125"/>
      <c r="U59" s="125"/>
      <c r="V59" s="125"/>
      <c r="W59" s="125"/>
      <c r="X59" s="126"/>
      <c r="Y59" s="126"/>
      <c r="Z59" s="126"/>
      <c r="AA59" s="127"/>
      <c r="AB59" s="128"/>
      <c r="AC59" s="122"/>
      <c r="AD59" s="122"/>
      <c r="AE59" s="122"/>
      <c r="AF59" s="110"/>
      <c r="AG59" s="122"/>
      <c r="AH59" s="122"/>
      <c r="AI59" s="125"/>
      <c r="AJ59" s="125"/>
      <c r="AK59" s="127"/>
      <c r="AL59" s="128"/>
      <c r="AM59" s="128"/>
      <c r="AN59" s="122"/>
      <c r="AO59" s="122"/>
      <c r="AP59" s="122"/>
      <c r="AQ59" s="122"/>
      <c r="AR59" s="122"/>
      <c r="AS59" s="122"/>
      <c r="AT59" s="129"/>
      <c r="AU59" s="122"/>
      <c r="AV59" s="122"/>
      <c r="AW59" s="123"/>
      <c r="AX59" s="123"/>
      <c r="AY59" s="122"/>
      <c r="AZ59" s="122"/>
      <c r="BA59" s="122"/>
      <c r="BB59" s="122"/>
      <c r="BC59" s="122"/>
      <c r="BD59" s="122"/>
      <c r="BE59" s="130"/>
      <c r="BF59" s="130"/>
      <c r="BG59" s="125"/>
      <c r="BH59" s="128"/>
      <c r="BI59" s="128"/>
      <c r="BJ59" s="127"/>
      <c r="BK59" s="127"/>
      <c r="BL59" s="127"/>
      <c r="BM59" s="122"/>
      <c r="BN59" s="122"/>
    </row>
    <row r="60" spans="1:66">
      <c r="AS60" s="134"/>
    </row>
    <row r="61" spans="1:66">
      <c r="AS61" s="134"/>
    </row>
    <row r="62" spans="1:66">
      <c r="AS62" s="134"/>
    </row>
    <row r="63" spans="1:66">
      <c r="AS63" s="134"/>
    </row>
    <row r="64" spans="1:66">
      <c r="AS64" s="134"/>
    </row>
    <row r="65" spans="45:45">
      <c r="AS65" s="134"/>
    </row>
    <row r="66" spans="45:45">
      <c r="AS66" s="134"/>
    </row>
    <row r="67" spans="45:45">
      <c r="AS67" s="134"/>
    </row>
    <row r="68" spans="45:45">
      <c r="AS68" s="134"/>
    </row>
    <row r="69" spans="45:45">
      <c r="AS69" s="134"/>
    </row>
    <row r="70" spans="45:45">
      <c r="AS70" s="134"/>
    </row>
    <row r="71" spans="45:45">
      <c r="AS71" s="134"/>
    </row>
    <row r="72" spans="45:45">
      <c r="AS72" s="134"/>
    </row>
    <row r="73" spans="45:45">
      <c r="AS73" s="134"/>
    </row>
    <row r="74" spans="45:45">
      <c r="AS74" s="134"/>
    </row>
    <row r="75" spans="45:45">
      <c r="AS75" s="134"/>
    </row>
    <row r="76" spans="45:45">
      <c r="AS76" s="134"/>
    </row>
    <row r="77" spans="45:45">
      <c r="AS77" s="134"/>
    </row>
    <row r="78" spans="45:45">
      <c r="AS78" s="134"/>
    </row>
    <row r="79" spans="45:45">
      <c r="AS79" s="134"/>
    </row>
    <row r="80" spans="45:45">
      <c r="AS80" s="134"/>
    </row>
    <row r="81" spans="45:45">
      <c r="AS81" s="134"/>
    </row>
    <row r="82" spans="45:45">
      <c r="AS82" s="134"/>
    </row>
    <row r="83" spans="45:45">
      <c r="AS83" s="134"/>
    </row>
    <row r="84" spans="45:45">
      <c r="AS84" s="134"/>
    </row>
    <row r="85" spans="45:45">
      <c r="AS85" s="134"/>
    </row>
    <row r="86" spans="45:45">
      <c r="AS86" s="134"/>
    </row>
    <row r="87" spans="45:45">
      <c r="AS87" s="134"/>
    </row>
    <row r="88" spans="45:45">
      <c r="AS88" s="134"/>
    </row>
    <row r="89" spans="45:45">
      <c r="AS89" s="134"/>
    </row>
    <row r="90" spans="45:45">
      <c r="AS90" s="134"/>
    </row>
    <row r="91" spans="45:45">
      <c r="AS91" s="134"/>
    </row>
    <row r="92" spans="45:45">
      <c r="AS92" s="134"/>
    </row>
    <row r="93" spans="45:45">
      <c r="AS93" s="134"/>
    </row>
    <row r="94" spans="45:45">
      <c r="AS94" s="134"/>
    </row>
    <row r="95" spans="45:45">
      <c r="AS95" s="134"/>
    </row>
    <row r="96" spans="45:45">
      <c r="AS96" s="134"/>
    </row>
    <row r="97" spans="45:45">
      <c r="AS97" s="134"/>
    </row>
    <row r="98" spans="45:45">
      <c r="AS98" s="134"/>
    </row>
    <row r="99" spans="45:45">
      <c r="AS99" s="134"/>
    </row>
    <row r="100" spans="45:45">
      <c r="AS100" s="134"/>
    </row>
    <row r="101" spans="45:45">
      <c r="AS101" s="134"/>
    </row>
    <row r="102" spans="45:45">
      <c r="AS102" s="134"/>
    </row>
    <row r="103" spans="45:45">
      <c r="AS103" s="134"/>
    </row>
    <row r="104" spans="45:45">
      <c r="AS104" s="134"/>
    </row>
    <row r="105" spans="45:45">
      <c r="AS105" s="134"/>
    </row>
    <row r="106" spans="45:45">
      <c r="AS106" s="134"/>
    </row>
    <row r="107" spans="45:45">
      <c r="AS107" s="134"/>
    </row>
    <row r="108" spans="45:45">
      <c r="AS108" s="134"/>
    </row>
    <row r="109" spans="45:45">
      <c r="AS109" s="134"/>
    </row>
    <row r="110" spans="45:45">
      <c r="AS110" s="134"/>
    </row>
    <row r="111" spans="45:45">
      <c r="AS111" s="134"/>
    </row>
    <row r="112" spans="45:45">
      <c r="AS112" s="134"/>
    </row>
    <row r="113" spans="45:45">
      <c r="AS113" s="134"/>
    </row>
    <row r="114" spans="45:45">
      <c r="AS114" s="134"/>
    </row>
    <row r="115" spans="45:45">
      <c r="AS115" s="134"/>
    </row>
    <row r="116" spans="45:45">
      <c r="AS116" s="134"/>
    </row>
    <row r="117" spans="45:45">
      <c r="AS117" s="134"/>
    </row>
    <row r="118" spans="45:45">
      <c r="AS118" s="134"/>
    </row>
    <row r="119" spans="45:45">
      <c r="AS119" s="134"/>
    </row>
    <row r="120" spans="45:45">
      <c r="AS120" s="134"/>
    </row>
    <row r="121" spans="45:45">
      <c r="AS121" s="134"/>
    </row>
    <row r="122" spans="45:45">
      <c r="AS122" s="134"/>
    </row>
    <row r="123" spans="45:45">
      <c r="AS123" s="134"/>
    </row>
    <row r="124" spans="45:45">
      <c r="AS124" s="134"/>
    </row>
    <row r="125" spans="45:45">
      <c r="AS125" s="134"/>
    </row>
    <row r="126" spans="45:45">
      <c r="AS126" s="134"/>
    </row>
    <row r="127" spans="45:45">
      <c r="AS127" s="134"/>
    </row>
    <row r="128" spans="45:45">
      <c r="AS128" s="134"/>
    </row>
    <row r="129" spans="45:45">
      <c r="AS129" s="134"/>
    </row>
    <row r="130" spans="45:45">
      <c r="AS130" s="134"/>
    </row>
    <row r="131" spans="45:45">
      <c r="AS131" s="134"/>
    </row>
    <row r="132" spans="45:45">
      <c r="AS132" s="134"/>
    </row>
    <row r="133" spans="45:45">
      <c r="AS133" s="134"/>
    </row>
    <row r="134" spans="45:45">
      <c r="AS134" s="134"/>
    </row>
    <row r="135" spans="45:45">
      <c r="AS135" s="134"/>
    </row>
    <row r="136" spans="45:45">
      <c r="AS136" s="134"/>
    </row>
    <row r="137" spans="45:45">
      <c r="AS137" s="134"/>
    </row>
    <row r="138" spans="45:45">
      <c r="AS138" s="134"/>
    </row>
    <row r="139" spans="45:45">
      <c r="AS139" s="134"/>
    </row>
    <row r="140" spans="45:45">
      <c r="AS140" s="134"/>
    </row>
    <row r="141" spans="45:45">
      <c r="AS141" s="134"/>
    </row>
    <row r="142" spans="45:45">
      <c r="AS142" s="134"/>
    </row>
    <row r="143" spans="45:45">
      <c r="AS143" s="134"/>
    </row>
    <row r="144" spans="45:45">
      <c r="AS144" s="134"/>
    </row>
    <row r="145" spans="45:45">
      <c r="AS145" s="134"/>
    </row>
    <row r="146" spans="45:45">
      <c r="AS146" s="134"/>
    </row>
    <row r="147" spans="45:45">
      <c r="AS147" s="134"/>
    </row>
    <row r="148" spans="45:45">
      <c r="AS148" s="134"/>
    </row>
    <row r="149" spans="45:45">
      <c r="AS149" s="134"/>
    </row>
    <row r="150" spans="45:45">
      <c r="AS150" s="134"/>
    </row>
    <row r="151" spans="45:45">
      <c r="AS151" s="134"/>
    </row>
    <row r="152" spans="45:45">
      <c r="AS152" s="134"/>
    </row>
    <row r="153" spans="45:45">
      <c r="AS153" s="134"/>
    </row>
    <row r="154" spans="45:45">
      <c r="AS154" s="134"/>
    </row>
    <row r="155" spans="45:45">
      <c r="AS155" s="134"/>
    </row>
    <row r="156" spans="45:45">
      <c r="AS156" s="134"/>
    </row>
    <row r="157" spans="45:45">
      <c r="AS157" s="134"/>
    </row>
    <row r="158" spans="45:45">
      <c r="AS158" s="134"/>
    </row>
    <row r="159" spans="45:45">
      <c r="AS159" s="134"/>
    </row>
    <row r="160" spans="45:45">
      <c r="AS160" s="134"/>
    </row>
    <row r="161" spans="45:45">
      <c r="AS161" s="134"/>
    </row>
    <row r="162" spans="45:45">
      <c r="AS162" s="134"/>
    </row>
    <row r="163" spans="45:45">
      <c r="AS163" s="134"/>
    </row>
    <row r="164" spans="45:45">
      <c r="AS164" s="134"/>
    </row>
    <row r="165" spans="45:45">
      <c r="AS165" s="134"/>
    </row>
    <row r="166" spans="45:45">
      <c r="AS166" s="134"/>
    </row>
    <row r="167" spans="45:45">
      <c r="AS167" s="134"/>
    </row>
    <row r="168" spans="45:45">
      <c r="AS168" s="134"/>
    </row>
    <row r="169" spans="45:45">
      <c r="AS169" s="134"/>
    </row>
    <row r="170" spans="45:45">
      <c r="AS170" s="134"/>
    </row>
    <row r="171" spans="45:45">
      <c r="AS171" s="134"/>
    </row>
    <row r="172" spans="45:45">
      <c r="AS172" s="134"/>
    </row>
    <row r="173" spans="45:45">
      <c r="AS173" s="134"/>
    </row>
    <row r="174" spans="45:45">
      <c r="AS174" s="134"/>
    </row>
    <row r="175" spans="45:45">
      <c r="AS175" s="134"/>
    </row>
    <row r="176" spans="45:45">
      <c r="AS176" s="134"/>
    </row>
    <row r="177" spans="45:45">
      <c r="AS177" s="134"/>
    </row>
    <row r="178" spans="45:45">
      <c r="AS178" s="134"/>
    </row>
    <row r="179" spans="45:45">
      <c r="AS179" s="134" t="e">
        <f>+AW179/K179</f>
        <v>#DIV/0!</v>
      </c>
    </row>
    <row r="180" spans="45:45">
      <c r="AS180" s="134" t="e">
        <f>+AW180/K180</f>
        <v>#DIV/0!</v>
      </c>
    </row>
    <row r="181" spans="45:45">
      <c r="AS181" s="134" t="e">
        <f>+AW181/K181</f>
        <v>#DIV/0!</v>
      </c>
    </row>
    <row r="182" spans="45:45">
      <c r="AS182" s="134" t="e">
        <f>+AW182/K182</f>
        <v>#DIV/0!</v>
      </c>
    </row>
    <row r="183" spans="45:45">
      <c r="AS183" s="134" t="e">
        <f>+AW183/K183</f>
        <v>#DIV/0!</v>
      </c>
    </row>
    <row r="184" spans="45:45">
      <c r="AS184" s="134" t="e">
        <f>+AW184/K184</f>
        <v>#DIV/0!</v>
      </c>
    </row>
    <row r="185" spans="45:45">
      <c r="AS185" s="134" t="e">
        <f>+AW185/K185</f>
        <v>#DIV/0!</v>
      </c>
    </row>
    <row r="186" spans="45:45">
      <c r="AS186" s="134" t="e">
        <f>+AW186/K186</f>
        <v>#DIV/0!</v>
      </c>
    </row>
    <row r="187" spans="45:45">
      <c r="AS187" s="134" t="e">
        <f>+AW187/K187</f>
        <v>#DIV/0!</v>
      </c>
    </row>
    <row r="188" spans="45:45">
      <c r="AS188" s="134" t="e">
        <f>+AW188/K188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Bruce MacLennan</cp:lastModifiedBy>
  <dcterms:created xsi:type="dcterms:W3CDTF">2017-10-07T16:28:37Z</dcterms:created>
  <dcterms:modified xsi:type="dcterms:W3CDTF">2018-10-07T01:52:31Z</dcterms:modified>
</cp:coreProperties>
</file>