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GitHub\TSL_Recognition\Final Project\Student\Thesis\Exel\"/>
    </mc:Choice>
  </mc:AlternateContent>
  <xr:revisionPtr revIDLastSave="0" documentId="13_ncr:1_{FE65C01D-9E85-4174-B158-87D492B6B1E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STM" sheetId="1" r:id="rId1"/>
    <sheet name="GRU" sheetId="2" r:id="rId2"/>
    <sheet name="BiLSTM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3" l="1"/>
  <c r="C22" i="3"/>
  <c r="D22" i="3"/>
  <c r="B2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E22" i="2"/>
  <c r="C22" i="2"/>
  <c r="D22" i="2"/>
  <c r="B2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F22" i="1"/>
  <c r="E22" i="1"/>
  <c r="D22" i="1"/>
  <c r="C22" i="1"/>
  <c r="B22" i="1"/>
  <c r="F3" i="1"/>
  <c r="F6" i="1"/>
  <c r="F5" i="1"/>
  <c r="F4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M3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5" i="1"/>
  <c r="M4" i="1"/>
  <c r="F10" i="3"/>
  <c r="F21" i="2"/>
  <c r="F4" i="3"/>
  <c r="F14" i="2"/>
  <c r="F19" i="2"/>
  <c r="F19" i="3"/>
  <c r="F8" i="2"/>
  <c r="F9" i="2"/>
  <c r="F3" i="3"/>
  <c r="F20" i="2"/>
  <c r="F5" i="3"/>
  <c r="F20" i="3"/>
  <c r="F10" i="2"/>
  <c r="F7" i="3"/>
  <c r="F7" i="2"/>
  <c r="F16" i="3"/>
  <c r="F4" i="2"/>
  <c r="F12" i="3"/>
  <c r="F5" i="2"/>
  <c r="F12" i="2"/>
  <c r="F3" i="2"/>
  <c r="F22" i="2"/>
  <c r="F14" i="3"/>
  <c r="F18" i="2"/>
  <c r="F18" i="3"/>
  <c r="F17" i="3"/>
  <c r="F11" i="2"/>
  <c r="F13" i="2"/>
  <c r="F8" i="3"/>
  <c r="F17" i="2"/>
  <c r="F11" i="3"/>
  <c r="F6" i="3"/>
  <c r="A1" i="1"/>
  <c r="F15" i="2"/>
  <c r="F15" i="3"/>
  <c r="F6" i="2"/>
  <c r="F16" i="2"/>
  <c r="F21" i="3"/>
  <c r="F9" i="3"/>
  <c r="F13" i="3"/>
</calcChain>
</file>

<file path=xl/sharedStrings.xml><?xml version="1.0" encoding="utf-8"?>
<sst xmlns="http://schemas.openxmlformats.org/spreadsheetml/2006/main" count="91" uniqueCount="28">
  <si>
    <t>Confusion Matrix</t>
  </si>
  <si>
    <t>Accuracy%</t>
  </si>
  <si>
    <t>TP</t>
  </si>
  <si>
    <t>FP</t>
  </si>
  <si>
    <t>TN</t>
  </si>
  <si>
    <t>FN</t>
  </si>
  <si>
    <t>ขอบคุณ</t>
  </si>
  <si>
    <t>ขอโทษ</t>
  </si>
  <si>
    <t>ไม่เป็นไร</t>
  </si>
  <si>
    <t>สบายดี</t>
  </si>
  <si>
    <t>โชคดี</t>
  </si>
  <si>
    <t>คิดถึง</t>
  </si>
  <si>
    <t>น่ารัก</t>
  </si>
  <si>
    <t>สวย</t>
  </si>
  <si>
    <t>ชอบ</t>
  </si>
  <si>
    <t>ไม่ชอบ</t>
  </si>
  <si>
    <t>รัก</t>
  </si>
  <si>
    <t>เก่ง</t>
  </si>
  <si>
    <t>ฉลาด</t>
  </si>
  <si>
    <t>ไม่สบาย</t>
  </si>
  <si>
    <t>เศร้า</t>
  </si>
  <si>
    <t>เสียใจ</t>
  </si>
  <si>
    <t>หิว</t>
  </si>
  <si>
    <t>อิ่ม</t>
  </si>
  <si>
    <t>เข้าใจ</t>
  </si>
  <si>
    <t>คำศัพท์</t>
  </si>
  <si>
    <t>Accuracy %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</si>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</sst>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"/>
  </numFmts>
  <fonts count="3" x14ac:knownFonts="1">
    <font>
      <sz val="11"/>
      <color theme="1"/>
      <name val="Tahoma"/>
      <family val="2"/>
      <scheme val="minor"/>
    </font>
    <font>
      <b/>
      <sz val="16"/>
      <color rgb="FF000000"/>
      <name val="TH SarabunPSK"/>
      <family val="2"/>
    </font>
    <font>
      <sz val="16"/>
      <color rgb="FF000000"/>
      <name val="TH SarabunPSK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87" fontId="2" fillId="0" borderId="5" xfId="0" applyNumberFormat="1" applyFont="1" applyBorder="1" applyAlignment="1">
      <alignment horizontal="center" vertical="center" wrapText="1"/>
    </xf>
    <xf numFmtId="187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9" fontId="2" fillId="0" borderId="5" xfId="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opLeftCell="A13" workbookViewId="0">
      <selection activeCell="G26" sqref="G26"/>
    </sheetView>
  </sheetViews>
  <sheetFormatPr defaultRowHeight="13.8" x14ac:dyDescent="0.25"/>
  <cols>
    <col min="6" max="6" width="11.296875" customWidth="1"/>
  </cols>
  <sheetData>
    <row r="1" spans="1:13" ht="25.2" thickBot="1" x14ac:dyDescent="0.3">
      <c r="A1" s="7">
        <f ca="1">+F3+A1:F1+A1:F19</f>
        <v>0</v>
      </c>
      <c r="B1" s="9" t="s">
        <v>0</v>
      </c>
      <c r="C1" s="10"/>
      <c r="D1" s="10"/>
      <c r="E1" s="11"/>
      <c r="F1" s="7" t="s">
        <v>1</v>
      </c>
    </row>
    <row r="2" spans="1:13" ht="25.2" thickBot="1" x14ac:dyDescent="0.3">
      <c r="A2" s="8"/>
      <c r="B2" s="1" t="s">
        <v>2</v>
      </c>
      <c r="C2" s="1" t="s">
        <v>4</v>
      </c>
      <c r="D2" s="1" t="s">
        <v>3</v>
      </c>
      <c r="E2" s="1" t="s">
        <v>5</v>
      </c>
      <c r="F2" s="8"/>
      <c r="I2" s="1" t="s">
        <v>2</v>
      </c>
      <c r="J2" s="1" t="s">
        <v>4</v>
      </c>
      <c r="K2" s="1" t="s">
        <v>3</v>
      </c>
      <c r="L2" s="1" t="s">
        <v>5</v>
      </c>
      <c r="M2" s="3"/>
    </row>
    <row r="3" spans="1:13" ht="25.2" thickBot="1" x14ac:dyDescent="0.3">
      <c r="A3" s="2" t="s">
        <v>6</v>
      </c>
      <c r="B3" s="3">
        <v>650</v>
      </c>
      <c r="C3" s="3">
        <v>32</v>
      </c>
      <c r="D3" s="3">
        <v>0</v>
      </c>
      <c r="E3" s="3">
        <v>2</v>
      </c>
      <c r="F3" s="5">
        <f>SUM(B3:C3)/M3</f>
        <v>0.99707602339181289</v>
      </c>
      <c r="I3" s="3">
        <v>650</v>
      </c>
      <c r="J3" s="3">
        <v>32</v>
      </c>
      <c r="K3" s="3">
        <v>0</v>
      </c>
      <c r="L3" s="3">
        <v>2</v>
      </c>
      <c r="M3" s="3">
        <f>SUM(I3:L3)</f>
        <v>684</v>
      </c>
    </row>
    <row r="4" spans="1:13" ht="25.2" thickBot="1" x14ac:dyDescent="0.3">
      <c r="A4" s="2" t="s">
        <v>7</v>
      </c>
      <c r="B4" s="3">
        <v>646</v>
      </c>
      <c r="C4" s="3">
        <v>33</v>
      </c>
      <c r="D4" s="3">
        <v>5</v>
      </c>
      <c r="E4" s="3">
        <v>0</v>
      </c>
      <c r="F4" s="5">
        <f t="shared" ref="F4:F21" si="0">SUM(B4:C4)/M4</f>
        <v>0.99269005847953218</v>
      </c>
      <c r="I4" s="3">
        <v>646</v>
      </c>
      <c r="J4" s="3">
        <v>33</v>
      </c>
      <c r="K4" s="3">
        <v>5</v>
      </c>
      <c r="L4" s="3">
        <v>0</v>
      </c>
      <c r="M4" s="3">
        <f>SUM(I4:L4)</f>
        <v>684</v>
      </c>
    </row>
    <row r="5" spans="1:13" ht="25.2" thickBot="1" x14ac:dyDescent="0.3">
      <c r="A5" s="2" t="s">
        <v>8</v>
      </c>
      <c r="B5" s="3">
        <v>645</v>
      </c>
      <c r="C5" s="3">
        <v>38</v>
      </c>
      <c r="D5" s="3">
        <v>0</v>
      </c>
      <c r="E5" s="3">
        <v>1</v>
      </c>
      <c r="F5" s="5">
        <f>SUM(B5:C5)/M5</f>
        <v>0.99853801169590639</v>
      </c>
      <c r="I5" s="3">
        <v>645</v>
      </c>
      <c r="J5" s="3">
        <v>38</v>
      </c>
      <c r="K5" s="3">
        <v>0</v>
      </c>
      <c r="L5" s="3">
        <v>1</v>
      </c>
      <c r="M5" s="3">
        <f>SUM(I5:L5)</f>
        <v>684</v>
      </c>
    </row>
    <row r="6" spans="1:13" ht="25.2" thickBot="1" x14ac:dyDescent="0.3">
      <c r="A6" s="2" t="s">
        <v>9</v>
      </c>
      <c r="B6" s="3">
        <v>647</v>
      </c>
      <c r="C6" s="3">
        <v>37</v>
      </c>
      <c r="D6" s="3">
        <v>0</v>
      </c>
      <c r="E6" s="3">
        <v>0</v>
      </c>
      <c r="F6" s="5">
        <f>SUM(B6:C6)/M6</f>
        <v>1</v>
      </c>
      <c r="I6" s="3">
        <v>647</v>
      </c>
      <c r="J6" s="3">
        <v>37</v>
      </c>
      <c r="K6" s="3">
        <v>0</v>
      </c>
      <c r="L6" s="3">
        <v>0</v>
      </c>
      <c r="M6" s="3">
        <f t="shared" ref="M6:M21" si="1">SUM(I6:L6)</f>
        <v>684</v>
      </c>
    </row>
    <row r="7" spans="1:13" ht="25.2" thickBot="1" x14ac:dyDescent="0.3">
      <c r="A7" s="2" t="s">
        <v>10</v>
      </c>
      <c r="B7" s="3">
        <v>646</v>
      </c>
      <c r="C7" s="3">
        <v>32</v>
      </c>
      <c r="D7" s="3">
        <v>3</v>
      </c>
      <c r="E7" s="3">
        <v>3</v>
      </c>
      <c r="F7" s="5">
        <f t="shared" si="0"/>
        <v>0.99122807017543857</v>
      </c>
      <c r="I7" s="3">
        <v>646</v>
      </c>
      <c r="J7" s="3">
        <v>32</v>
      </c>
      <c r="K7" s="3">
        <v>3</v>
      </c>
      <c r="L7" s="3">
        <v>3</v>
      </c>
      <c r="M7" s="3">
        <f t="shared" si="1"/>
        <v>684</v>
      </c>
    </row>
    <row r="8" spans="1:13" ht="25.2" thickBot="1" x14ac:dyDescent="0.3">
      <c r="A8" s="2" t="s">
        <v>11</v>
      </c>
      <c r="B8" s="3">
        <v>643</v>
      </c>
      <c r="C8" s="3">
        <v>39</v>
      </c>
      <c r="D8" s="3">
        <v>1</v>
      </c>
      <c r="E8" s="3">
        <v>1</v>
      </c>
      <c r="F8" s="5">
        <f t="shared" si="0"/>
        <v>0.99707602339181289</v>
      </c>
      <c r="I8" s="3">
        <v>643</v>
      </c>
      <c r="J8" s="3">
        <v>39</v>
      </c>
      <c r="K8" s="3">
        <v>1</v>
      </c>
      <c r="L8" s="3">
        <v>1</v>
      </c>
      <c r="M8" s="3">
        <f t="shared" si="1"/>
        <v>684</v>
      </c>
    </row>
    <row r="9" spans="1:13" ht="25.2" thickBot="1" x14ac:dyDescent="0.3">
      <c r="A9" s="2" t="s">
        <v>12</v>
      </c>
      <c r="B9" s="3">
        <v>649</v>
      </c>
      <c r="C9" s="3">
        <v>35</v>
      </c>
      <c r="D9" s="3">
        <v>0</v>
      </c>
      <c r="E9" s="3">
        <v>0</v>
      </c>
      <c r="F9" s="5">
        <f t="shared" si="0"/>
        <v>1</v>
      </c>
      <c r="I9" s="3">
        <v>649</v>
      </c>
      <c r="J9" s="3">
        <v>35</v>
      </c>
      <c r="K9" s="3">
        <v>0</v>
      </c>
      <c r="L9" s="3">
        <v>0</v>
      </c>
      <c r="M9" s="3">
        <f t="shared" si="1"/>
        <v>684</v>
      </c>
    </row>
    <row r="10" spans="1:13" ht="25.2" thickBot="1" x14ac:dyDescent="0.3">
      <c r="A10" s="2" t="s">
        <v>13</v>
      </c>
      <c r="B10" s="3">
        <v>647</v>
      </c>
      <c r="C10" s="3">
        <v>35</v>
      </c>
      <c r="D10" s="3">
        <v>2</v>
      </c>
      <c r="E10" s="3">
        <v>0</v>
      </c>
      <c r="F10" s="5">
        <f t="shared" si="0"/>
        <v>0.99707602339181289</v>
      </c>
      <c r="I10" s="3">
        <v>647</v>
      </c>
      <c r="J10" s="3">
        <v>35</v>
      </c>
      <c r="K10" s="3">
        <v>2</v>
      </c>
      <c r="L10" s="3">
        <v>0</v>
      </c>
      <c r="M10" s="3">
        <f t="shared" si="1"/>
        <v>684</v>
      </c>
    </row>
    <row r="11" spans="1:13" ht="25.2" thickBot="1" x14ac:dyDescent="0.3">
      <c r="A11" s="2" t="s">
        <v>14</v>
      </c>
      <c r="B11" s="3">
        <v>642</v>
      </c>
      <c r="C11" s="3">
        <v>36</v>
      </c>
      <c r="D11" s="3">
        <v>0</v>
      </c>
      <c r="E11" s="3">
        <v>6</v>
      </c>
      <c r="F11" s="5">
        <f t="shared" si="0"/>
        <v>0.99122807017543857</v>
      </c>
      <c r="I11" s="3">
        <v>642</v>
      </c>
      <c r="J11" s="3">
        <v>36</v>
      </c>
      <c r="K11" s="3">
        <v>0</v>
      </c>
      <c r="L11" s="3">
        <v>6</v>
      </c>
      <c r="M11" s="3">
        <f t="shared" si="1"/>
        <v>684</v>
      </c>
    </row>
    <row r="12" spans="1:13" ht="25.2" thickBot="1" x14ac:dyDescent="0.3">
      <c r="A12" s="2" t="s">
        <v>15</v>
      </c>
      <c r="B12" s="3">
        <v>649</v>
      </c>
      <c r="C12" s="3">
        <v>29</v>
      </c>
      <c r="D12" s="3">
        <v>5</v>
      </c>
      <c r="E12" s="3">
        <v>1</v>
      </c>
      <c r="F12" s="5">
        <f t="shared" si="0"/>
        <v>0.99122807017543857</v>
      </c>
      <c r="I12" s="3">
        <v>649</v>
      </c>
      <c r="J12" s="3">
        <v>29</v>
      </c>
      <c r="K12" s="3">
        <v>5</v>
      </c>
      <c r="L12" s="3">
        <v>1</v>
      </c>
      <c r="M12" s="3">
        <f t="shared" si="1"/>
        <v>684</v>
      </c>
    </row>
    <row r="13" spans="1:13" ht="25.2" thickBot="1" x14ac:dyDescent="0.3">
      <c r="A13" s="2" t="s">
        <v>16</v>
      </c>
      <c r="B13" s="3">
        <v>655</v>
      </c>
      <c r="C13" s="3">
        <v>28</v>
      </c>
      <c r="D13" s="3">
        <v>0</v>
      </c>
      <c r="E13" s="3">
        <v>1</v>
      </c>
      <c r="F13" s="5">
        <f t="shared" si="0"/>
        <v>0.99853801169590639</v>
      </c>
      <c r="I13" s="3">
        <v>655</v>
      </c>
      <c r="J13" s="3">
        <v>28</v>
      </c>
      <c r="K13" s="3">
        <v>0</v>
      </c>
      <c r="L13" s="3">
        <v>1</v>
      </c>
      <c r="M13" s="3">
        <f t="shared" si="1"/>
        <v>684</v>
      </c>
    </row>
    <row r="14" spans="1:13" ht="25.2" thickBot="1" x14ac:dyDescent="0.3">
      <c r="A14" s="2" t="s">
        <v>17</v>
      </c>
      <c r="B14" s="3">
        <v>647</v>
      </c>
      <c r="C14" s="3">
        <v>34</v>
      </c>
      <c r="D14" s="3">
        <v>2</v>
      </c>
      <c r="E14" s="3">
        <v>1</v>
      </c>
      <c r="F14" s="5">
        <f t="shared" si="0"/>
        <v>0.99561403508771928</v>
      </c>
      <c r="I14" s="3">
        <v>647</v>
      </c>
      <c r="J14" s="3">
        <v>34</v>
      </c>
      <c r="K14" s="3">
        <v>2</v>
      </c>
      <c r="L14" s="3">
        <v>1</v>
      </c>
      <c r="M14" s="3">
        <f t="shared" si="1"/>
        <v>684</v>
      </c>
    </row>
    <row r="15" spans="1:13" ht="25.2" thickBot="1" x14ac:dyDescent="0.3">
      <c r="A15" s="2" t="s">
        <v>18</v>
      </c>
      <c r="B15" s="3">
        <v>644</v>
      </c>
      <c r="C15" s="3">
        <v>39</v>
      </c>
      <c r="D15" s="3">
        <v>0</v>
      </c>
      <c r="E15" s="3">
        <v>1</v>
      </c>
      <c r="F15" s="5">
        <f t="shared" si="0"/>
        <v>0.99853801169590639</v>
      </c>
      <c r="I15" s="3">
        <v>644</v>
      </c>
      <c r="J15" s="3">
        <v>39</v>
      </c>
      <c r="K15" s="3">
        <v>0</v>
      </c>
      <c r="L15" s="3">
        <v>1</v>
      </c>
      <c r="M15" s="3">
        <f t="shared" si="1"/>
        <v>684</v>
      </c>
    </row>
    <row r="16" spans="1:13" ht="25.2" thickBot="1" x14ac:dyDescent="0.3">
      <c r="A16" s="2" t="s">
        <v>19</v>
      </c>
      <c r="B16" s="3">
        <v>648</v>
      </c>
      <c r="C16" s="3">
        <v>34</v>
      </c>
      <c r="D16" s="3">
        <v>2</v>
      </c>
      <c r="E16" s="3">
        <v>0</v>
      </c>
      <c r="F16" s="5">
        <f t="shared" si="0"/>
        <v>0.99707602339181289</v>
      </c>
      <c r="I16" s="3">
        <v>648</v>
      </c>
      <c r="J16" s="3">
        <v>34</v>
      </c>
      <c r="K16" s="3">
        <v>2</v>
      </c>
      <c r="L16" s="3">
        <v>0</v>
      </c>
      <c r="M16" s="3">
        <f t="shared" si="1"/>
        <v>684</v>
      </c>
    </row>
    <row r="17" spans="1:13" ht="25.2" thickBot="1" x14ac:dyDescent="0.3">
      <c r="A17" s="2" t="s">
        <v>20</v>
      </c>
      <c r="B17" s="3">
        <v>653</v>
      </c>
      <c r="C17" s="3">
        <v>30</v>
      </c>
      <c r="D17" s="3">
        <v>0</v>
      </c>
      <c r="E17" s="3">
        <v>1</v>
      </c>
      <c r="F17" s="5">
        <f t="shared" si="0"/>
        <v>0.99853801169590639</v>
      </c>
      <c r="I17" s="3">
        <v>653</v>
      </c>
      <c r="J17" s="3">
        <v>30</v>
      </c>
      <c r="K17" s="3">
        <v>0</v>
      </c>
      <c r="L17" s="3">
        <v>1</v>
      </c>
      <c r="M17" s="3">
        <f t="shared" si="1"/>
        <v>684</v>
      </c>
    </row>
    <row r="18" spans="1:13" ht="25.2" thickBot="1" x14ac:dyDescent="0.3">
      <c r="A18" s="2" t="s">
        <v>21</v>
      </c>
      <c r="B18" s="3">
        <v>643</v>
      </c>
      <c r="C18" s="3">
        <v>40</v>
      </c>
      <c r="D18" s="3">
        <v>1</v>
      </c>
      <c r="E18" s="3">
        <v>0</v>
      </c>
      <c r="F18" s="5">
        <f t="shared" si="0"/>
        <v>0.99853801169590639</v>
      </c>
      <c r="I18" s="3">
        <v>643</v>
      </c>
      <c r="J18" s="3">
        <v>40</v>
      </c>
      <c r="K18" s="3">
        <v>1</v>
      </c>
      <c r="L18" s="3">
        <v>0</v>
      </c>
      <c r="M18" s="3">
        <f t="shared" si="1"/>
        <v>684</v>
      </c>
    </row>
    <row r="19" spans="1:13" ht="25.2" thickBot="1" x14ac:dyDescent="0.3">
      <c r="A19" s="2" t="s">
        <v>22</v>
      </c>
      <c r="B19" s="3">
        <v>649</v>
      </c>
      <c r="C19" s="3">
        <v>34</v>
      </c>
      <c r="D19" s="3">
        <v>0</v>
      </c>
      <c r="E19" s="3">
        <v>1</v>
      </c>
      <c r="F19" s="5">
        <f t="shared" si="0"/>
        <v>0.99853801169590639</v>
      </c>
      <c r="I19" s="3">
        <v>649</v>
      </c>
      <c r="J19" s="3">
        <v>34</v>
      </c>
      <c r="K19" s="3">
        <v>0</v>
      </c>
      <c r="L19" s="3">
        <v>1</v>
      </c>
      <c r="M19" s="3">
        <f t="shared" si="1"/>
        <v>684</v>
      </c>
    </row>
    <row r="20" spans="1:13" ht="25.2" thickBot="1" x14ac:dyDescent="0.3">
      <c r="A20" s="2" t="s">
        <v>23</v>
      </c>
      <c r="B20" s="3">
        <v>637</v>
      </c>
      <c r="C20" s="3">
        <v>45</v>
      </c>
      <c r="D20" s="3">
        <v>2</v>
      </c>
      <c r="E20" s="3">
        <v>0</v>
      </c>
      <c r="F20" s="5">
        <f t="shared" si="0"/>
        <v>0.99707602339181289</v>
      </c>
      <c r="I20" s="3">
        <v>637</v>
      </c>
      <c r="J20" s="3">
        <v>45</v>
      </c>
      <c r="K20" s="3">
        <v>2</v>
      </c>
      <c r="L20" s="3">
        <v>0</v>
      </c>
      <c r="M20" s="3">
        <f t="shared" si="1"/>
        <v>684</v>
      </c>
    </row>
    <row r="21" spans="1:13" ht="25.2" thickBot="1" x14ac:dyDescent="0.3">
      <c r="A21" s="2" t="s">
        <v>24</v>
      </c>
      <c r="B21" s="3">
        <v>649</v>
      </c>
      <c r="C21" s="3">
        <v>33</v>
      </c>
      <c r="D21" s="3">
        <v>0</v>
      </c>
      <c r="E21" s="3">
        <v>2</v>
      </c>
      <c r="F21" s="5">
        <f t="shared" si="0"/>
        <v>0.99707602339181289</v>
      </c>
      <c r="I21" s="3">
        <v>649</v>
      </c>
      <c r="J21" s="3">
        <v>33</v>
      </c>
      <c r="K21" s="3">
        <v>0</v>
      </c>
      <c r="L21" s="3">
        <v>2</v>
      </c>
      <c r="M21" s="3">
        <f t="shared" si="1"/>
        <v>684</v>
      </c>
    </row>
    <row r="22" spans="1:13" x14ac:dyDescent="0.25">
      <c r="B22">
        <f>SUM(B3:B21)</f>
        <v>12289</v>
      </c>
      <c r="C22">
        <f>SUM(C3:C21)</f>
        <v>663</v>
      </c>
      <c r="D22">
        <f>SUM(D3:D21)</f>
        <v>23</v>
      </c>
      <c r="E22">
        <f>SUM(E3:E21)</f>
        <v>21</v>
      </c>
      <c r="F22" s="6">
        <f>AVERAGE(F3:F21)</f>
        <v>0.99661434287473061</v>
      </c>
    </row>
  </sheetData>
  <mergeCells count="3">
    <mergeCell ref="A1:A2"/>
    <mergeCell ref="B1:E1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7C4F-EC12-4B34-8FC8-0EFB66970C8A}">
  <dimension ref="A1:Q24"/>
  <sheetViews>
    <sheetView tabSelected="1" topLeftCell="A9" workbookViewId="0">
      <selection activeCell="C24" sqref="C24"/>
    </sheetView>
  </sheetViews>
  <sheetFormatPr defaultRowHeight="13.8" x14ac:dyDescent="0.25"/>
  <cols>
    <col min="6" max="6" width="9.8984375" bestFit="1" customWidth="1"/>
  </cols>
  <sheetData>
    <row r="1" spans="1:17" ht="25.2" thickBot="1" x14ac:dyDescent="0.3">
      <c r="A1" s="7" t="s">
        <v>25</v>
      </c>
      <c r="B1" s="9" t="s">
        <v>0</v>
      </c>
      <c r="C1" s="10"/>
      <c r="D1" s="10"/>
      <c r="E1" s="11"/>
      <c r="F1" s="7" t="s">
        <v>26</v>
      </c>
    </row>
    <row r="2" spans="1:17" ht="25.2" thickBot="1" x14ac:dyDescent="0.3">
      <c r="A2" s="8"/>
      <c r="B2" s="1" t="s">
        <v>2</v>
      </c>
      <c r="C2" s="1" t="s">
        <v>3</v>
      </c>
      <c r="D2" s="1" t="s">
        <v>4</v>
      </c>
      <c r="E2" s="1" t="s">
        <v>5</v>
      </c>
      <c r="F2" s="8"/>
      <c r="M2" s="1" t="s">
        <v>2</v>
      </c>
      <c r="N2" s="1" t="s">
        <v>3</v>
      </c>
      <c r="O2" s="1" t="s">
        <v>4</v>
      </c>
      <c r="P2" s="1" t="s">
        <v>5</v>
      </c>
    </row>
    <row r="3" spans="1:17" ht="25.2" thickBot="1" x14ac:dyDescent="0.3">
      <c r="A3" s="2" t="s">
        <v>6</v>
      </c>
      <c r="B3" s="3">
        <v>645</v>
      </c>
      <c r="C3" s="3">
        <v>0</v>
      </c>
      <c r="D3" s="3">
        <v>39</v>
      </c>
      <c r="E3" s="3">
        <v>0</v>
      </c>
      <c r="F3" s="5">
        <f ca="1">SUM(B3:G3)/Q3</f>
        <v>1</v>
      </c>
      <c r="M3" s="3">
        <v>645</v>
      </c>
      <c r="N3" s="3">
        <v>0</v>
      </c>
      <c r="O3" s="3">
        <v>39</v>
      </c>
      <c r="P3" s="3">
        <v>0</v>
      </c>
      <c r="Q3">
        <f>SUM(M3:P3)</f>
        <v>684</v>
      </c>
    </row>
    <row r="4" spans="1:17" ht="25.2" thickBot="1" x14ac:dyDescent="0.3">
      <c r="A4" s="2" t="s">
        <v>7</v>
      </c>
      <c r="B4" s="3">
        <v>656</v>
      </c>
      <c r="C4" s="3">
        <v>0</v>
      </c>
      <c r="D4" s="3">
        <v>28</v>
      </c>
      <c r="E4" s="3">
        <v>0</v>
      </c>
      <c r="F4" s="5">
        <f ca="1">SUM(B4:G4)/Q4</f>
        <v>1</v>
      </c>
      <c r="M4" s="3">
        <v>656</v>
      </c>
      <c r="N4" s="3">
        <v>0</v>
      </c>
      <c r="O4" s="3">
        <v>28</v>
      </c>
      <c r="P4" s="3">
        <v>0</v>
      </c>
      <c r="Q4">
        <f>SUM(M4:P4)</f>
        <v>684</v>
      </c>
    </row>
    <row r="5" spans="1:17" ht="25.2" thickBot="1" x14ac:dyDescent="0.3">
      <c r="A5" s="2" t="s">
        <v>8</v>
      </c>
      <c r="B5" s="3">
        <v>653</v>
      </c>
      <c r="C5" s="3">
        <v>0</v>
      </c>
      <c r="D5" s="3">
        <v>31</v>
      </c>
      <c r="E5" s="3">
        <v>0</v>
      </c>
      <c r="F5" s="5">
        <f ca="1">SUM(B5:G5)/Q5</f>
        <v>1</v>
      </c>
      <c r="M5" s="3">
        <v>653</v>
      </c>
      <c r="N5" s="3">
        <v>0</v>
      </c>
      <c r="O5" s="3">
        <v>31</v>
      </c>
      <c r="P5" s="3">
        <v>0</v>
      </c>
      <c r="Q5">
        <f>SUM(M5:P5)</f>
        <v>684</v>
      </c>
    </row>
    <row r="6" spans="1:17" ht="25.2" thickBot="1" x14ac:dyDescent="0.3">
      <c r="A6" s="2" t="s">
        <v>9</v>
      </c>
      <c r="B6" s="3">
        <v>656</v>
      </c>
      <c r="C6" s="3">
        <v>0</v>
      </c>
      <c r="D6" s="3">
        <v>28</v>
      </c>
      <c r="E6" s="3">
        <v>0</v>
      </c>
      <c r="F6" s="5">
        <f ca="1">SUM(B6:G6)/Q6</f>
        <v>1</v>
      </c>
      <c r="M6" s="3">
        <v>656</v>
      </c>
      <c r="N6" s="3">
        <v>0</v>
      </c>
      <c r="O6" s="3">
        <v>28</v>
      </c>
      <c r="P6" s="3">
        <v>0</v>
      </c>
      <c r="Q6">
        <f>SUM(M6:P6)</f>
        <v>684</v>
      </c>
    </row>
    <row r="7" spans="1:17" ht="25.2" thickBot="1" x14ac:dyDescent="0.3">
      <c r="A7" s="2" t="s">
        <v>10</v>
      </c>
      <c r="B7" s="3">
        <v>656</v>
      </c>
      <c r="C7" s="3">
        <v>3</v>
      </c>
      <c r="D7" s="3">
        <v>23</v>
      </c>
      <c r="E7" s="3">
        <v>2</v>
      </c>
      <c r="F7" s="5">
        <f ca="1">SUM(B7:G7)/Q7</f>
        <v>0.99269005847953218</v>
      </c>
      <c r="M7" s="3">
        <v>656</v>
      </c>
      <c r="N7" s="3">
        <v>3</v>
      </c>
      <c r="O7" s="3">
        <v>23</v>
      </c>
      <c r="P7" s="3">
        <v>2</v>
      </c>
      <c r="Q7">
        <f>SUM(M7:P7)</f>
        <v>684</v>
      </c>
    </row>
    <row r="8" spans="1:17" ht="25.2" thickBot="1" x14ac:dyDescent="0.3">
      <c r="A8" s="2" t="s">
        <v>11</v>
      </c>
      <c r="B8" s="3">
        <v>638</v>
      </c>
      <c r="C8" s="3">
        <v>7</v>
      </c>
      <c r="D8" s="3">
        <v>39</v>
      </c>
      <c r="E8" s="3">
        <v>0</v>
      </c>
      <c r="F8" s="5">
        <f ca="1">SUM(B8:G8)/Q8</f>
        <v>0.98976608187134507</v>
      </c>
      <c r="M8" s="3">
        <v>638</v>
      </c>
      <c r="N8" s="3">
        <v>7</v>
      </c>
      <c r="O8" s="3">
        <v>39</v>
      </c>
      <c r="P8" s="3">
        <v>0</v>
      </c>
      <c r="Q8">
        <f>SUM(M8:P8)</f>
        <v>684</v>
      </c>
    </row>
    <row r="9" spans="1:17" ht="25.2" thickBot="1" x14ac:dyDescent="0.3">
      <c r="A9" s="2" t="s">
        <v>12</v>
      </c>
      <c r="B9" s="3">
        <v>643</v>
      </c>
      <c r="C9" s="3">
        <v>1</v>
      </c>
      <c r="D9" s="3">
        <v>39</v>
      </c>
      <c r="E9" s="3">
        <v>3</v>
      </c>
      <c r="F9" s="5">
        <f ca="1">SUM(B9:G9)/Q9</f>
        <v>0.99416909620991256</v>
      </c>
      <c r="M9" s="3">
        <v>643</v>
      </c>
      <c r="N9" s="3">
        <v>1</v>
      </c>
      <c r="O9" s="3">
        <v>39</v>
      </c>
      <c r="P9" s="3">
        <v>3</v>
      </c>
      <c r="Q9">
        <f>SUM(M9:P9)</f>
        <v>686</v>
      </c>
    </row>
    <row r="10" spans="1:17" ht="25.2" thickBot="1" x14ac:dyDescent="0.3">
      <c r="A10" s="2" t="s">
        <v>13</v>
      </c>
      <c r="B10" s="3">
        <v>640</v>
      </c>
      <c r="C10" s="3">
        <v>0</v>
      </c>
      <c r="D10" s="3">
        <v>41</v>
      </c>
      <c r="E10" s="3">
        <v>3</v>
      </c>
      <c r="F10" s="5">
        <f ca="1">SUM(B10:G10)/Q10</f>
        <v>0.99561403508771928</v>
      </c>
      <c r="M10" s="3">
        <v>640</v>
      </c>
      <c r="N10" s="3">
        <v>0</v>
      </c>
      <c r="O10" s="3">
        <v>41</v>
      </c>
      <c r="P10" s="3">
        <v>3</v>
      </c>
      <c r="Q10">
        <f>SUM(M10:P10)</f>
        <v>684</v>
      </c>
    </row>
    <row r="11" spans="1:17" ht="25.2" thickBot="1" x14ac:dyDescent="0.3">
      <c r="A11" s="2" t="s">
        <v>14</v>
      </c>
      <c r="B11" s="3">
        <v>649</v>
      </c>
      <c r="C11" s="3">
        <v>1</v>
      </c>
      <c r="D11" s="3">
        <v>33</v>
      </c>
      <c r="E11" s="3">
        <v>1</v>
      </c>
      <c r="F11" s="5">
        <f ca="1">SUM(B11:G11)/Q11</f>
        <v>0.99707602339181289</v>
      </c>
      <c r="M11" s="3">
        <v>649</v>
      </c>
      <c r="N11" s="3">
        <v>1</v>
      </c>
      <c r="O11" s="3">
        <v>33</v>
      </c>
      <c r="P11" s="3">
        <v>1</v>
      </c>
      <c r="Q11">
        <f>SUM(M11:P11)</f>
        <v>684</v>
      </c>
    </row>
    <row r="12" spans="1:17" ht="25.2" thickBot="1" x14ac:dyDescent="0.3">
      <c r="A12" s="2" t="s">
        <v>15</v>
      </c>
      <c r="B12" s="3">
        <v>639</v>
      </c>
      <c r="C12" s="3">
        <v>1</v>
      </c>
      <c r="D12" s="3">
        <v>43</v>
      </c>
      <c r="E12" s="3">
        <v>1</v>
      </c>
      <c r="F12" s="5">
        <f ca="1">SUM(B12:G12)/Q12</f>
        <v>0.99707602339181289</v>
      </c>
      <c r="M12" s="3">
        <v>639</v>
      </c>
      <c r="N12" s="3">
        <v>1</v>
      </c>
      <c r="O12" s="3">
        <v>43</v>
      </c>
      <c r="P12" s="3">
        <v>1</v>
      </c>
      <c r="Q12">
        <f>SUM(M12:P12)</f>
        <v>684</v>
      </c>
    </row>
    <row r="13" spans="1:17" ht="25.2" thickBot="1" x14ac:dyDescent="0.3">
      <c r="A13" s="2" t="s">
        <v>16</v>
      </c>
      <c r="B13" s="3">
        <v>648</v>
      </c>
      <c r="C13" s="3">
        <v>0</v>
      </c>
      <c r="D13" s="3">
        <v>36</v>
      </c>
      <c r="E13" s="3">
        <v>0</v>
      </c>
      <c r="F13" s="5">
        <f ca="1">SUM(B13:G13)/Q13</f>
        <v>1</v>
      </c>
      <c r="M13" s="3">
        <v>648</v>
      </c>
      <c r="N13" s="3">
        <v>0</v>
      </c>
      <c r="O13" s="3">
        <v>36</v>
      </c>
      <c r="P13" s="3">
        <v>0</v>
      </c>
      <c r="Q13">
        <f>SUM(M13:P13)</f>
        <v>684</v>
      </c>
    </row>
    <row r="14" spans="1:17" ht="25.2" thickBot="1" x14ac:dyDescent="0.3">
      <c r="A14" s="2" t="s">
        <v>17</v>
      </c>
      <c r="B14" s="3">
        <v>641</v>
      </c>
      <c r="C14" s="3">
        <v>1</v>
      </c>
      <c r="D14" s="3">
        <v>39</v>
      </c>
      <c r="E14" s="3">
        <v>3</v>
      </c>
      <c r="F14" s="5">
        <f ca="1">SUM(B14:G14)/Q14</f>
        <v>0.99415204678362568</v>
      </c>
      <c r="M14" s="3">
        <v>641</v>
      </c>
      <c r="N14" s="3">
        <v>1</v>
      </c>
      <c r="O14" s="3">
        <v>39</v>
      </c>
      <c r="P14" s="3">
        <v>3</v>
      </c>
      <c r="Q14">
        <f>SUM(M14:P14)</f>
        <v>684</v>
      </c>
    </row>
    <row r="15" spans="1:17" ht="25.2" thickBot="1" x14ac:dyDescent="0.3">
      <c r="A15" s="2" t="s">
        <v>18</v>
      </c>
      <c r="B15" s="3">
        <v>647</v>
      </c>
      <c r="C15" s="3">
        <v>0</v>
      </c>
      <c r="D15" s="3">
        <v>30</v>
      </c>
      <c r="E15" s="3">
        <v>7</v>
      </c>
      <c r="F15" s="5">
        <f ca="1">SUM(B15:G15)/Q15</f>
        <v>0.98976608187134507</v>
      </c>
      <c r="M15" s="3">
        <v>647</v>
      </c>
      <c r="N15" s="3">
        <v>0</v>
      </c>
      <c r="O15" s="3">
        <v>30</v>
      </c>
      <c r="P15" s="3">
        <v>7</v>
      </c>
      <c r="Q15">
        <f>SUM(M15:P15)</f>
        <v>684</v>
      </c>
    </row>
    <row r="16" spans="1:17" ht="25.2" thickBot="1" x14ac:dyDescent="0.3">
      <c r="A16" s="2" t="s">
        <v>19</v>
      </c>
      <c r="B16" s="3">
        <v>641</v>
      </c>
      <c r="C16" s="3">
        <v>1</v>
      </c>
      <c r="D16" s="3">
        <v>41</v>
      </c>
      <c r="E16" s="3">
        <v>1</v>
      </c>
      <c r="F16" s="5">
        <f ca="1">SUM(B16:G16)/Q16</f>
        <v>0.99707602339181289</v>
      </c>
      <c r="M16" s="3">
        <v>641</v>
      </c>
      <c r="N16" s="3">
        <v>1</v>
      </c>
      <c r="O16" s="3">
        <v>41</v>
      </c>
      <c r="P16" s="3">
        <v>1</v>
      </c>
      <c r="Q16">
        <f>SUM(M16:P16)</f>
        <v>684</v>
      </c>
    </row>
    <row r="17" spans="1:17" ht="25.2" thickBot="1" x14ac:dyDescent="0.3">
      <c r="A17" s="2" t="s">
        <v>20</v>
      </c>
      <c r="B17" s="3">
        <v>641</v>
      </c>
      <c r="C17" s="3">
        <v>1</v>
      </c>
      <c r="D17" s="3">
        <v>42</v>
      </c>
      <c r="E17" s="3">
        <v>0</v>
      </c>
      <c r="F17" s="5">
        <f ca="1">SUM(B17:G17)/Q17</f>
        <v>0.99853801169590639</v>
      </c>
      <c r="M17" s="3">
        <v>641</v>
      </c>
      <c r="N17" s="3">
        <v>1</v>
      </c>
      <c r="O17" s="3">
        <v>42</v>
      </c>
      <c r="P17" s="3">
        <v>0</v>
      </c>
      <c r="Q17">
        <f>SUM(M17:P17)</f>
        <v>684</v>
      </c>
    </row>
    <row r="18" spans="1:17" ht="25.2" thickBot="1" x14ac:dyDescent="0.3">
      <c r="A18" s="2" t="s">
        <v>21</v>
      </c>
      <c r="B18" s="3">
        <v>658</v>
      </c>
      <c r="C18" s="3">
        <v>0</v>
      </c>
      <c r="D18" s="3">
        <v>26</v>
      </c>
      <c r="E18" s="3">
        <v>0</v>
      </c>
      <c r="F18" s="5">
        <f ca="1">SUM(B18:G18)/Q18</f>
        <v>1</v>
      </c>
      <c r="M18" s="3">
        <v>658</v>
      </c>
      <c r="N18" s="3">
        <v>0</v>
      </c>
      <c r="O18" s="3">
        <v>26</v>
      </c>
      <c r="P18" s="3">
        <v>0</v>
      </c>
      <c r="Q18">
        <f>SUM(M18:P18)</f>
        <v>684</v>
      </c>
    </row>
    <row r="19" spans="1:17" ht="25.2" thickBot="1" x14ac:dyDescent="0.3">
      <c r="A19" s="2" t="s">
        <v>22</v>
      </c>
      <c r="B19" s="3">
        <v>647</v>
      </c>
      <c r="C19" s="3">
        <v>0</v>
      </c>
      <c r="D19" s="3">
        <v>36</v>
      </c>
      <c r="E19" s="3">
        <v>1</v>
      </c>
      <c r="F19" s="5">
        <f ca="1">SUM(B19:G19)/Q19</f>
        <v>0.99853801169590639</v>
      </c>
      <c r="M19" s="3">
        <v>647</v>
      </c>
      <c r="N19" s="3">
        <v>0</v>
      </c>
      <c r="O19" s="3">
        <v>36</v>
      </c>
      <c r="P19" s="3">
        <v>1</v>
      </c>
      <c r="Q19">
        <f>SUM(M19:P19)</f>
        <v>684</v>
      </c>
    </row>
    <row r="20" spans="1:17" ht="25.2" thickBot="1" x14ac:dyDescent="0.3">
      <c r="A20" s="2" t="s">
        <v>23</v>
      </c>
      <c r="B20" s="3">
        <v>644</v>
      </c>
      <c r="C20" s="3">
        <v>2</v>
      </c>
      <c r="D20" s="3">
        <v>38</v>
      </c>
      <c r="E20" s="3">
        <v>0</v>
      </c>
      <c r="F20" s="5">
        <f ca="1">SUM(B20:G20)/Q20</f>
        <v>0.99707602339181289</v>
      </c>
      <c r="M20" s="3">
        <v>644</v>
      </c>
      <c r="N20" s="3">
        <v>2</v>
      </c>
      <c r="O20" s="3">
        <v>38</v>
      </c>
      <c r="P20" s="3">
        <v>0</v>
      </c>
      <c r="Q20">
        <f>SUM(M20:P20)</f>
        <v>684</v>
      </c>
    </row>
    <row r="21" spans="1:17" ht="25.2" thickBot="1" x14ac:dyDescent="0.3">
      <c r="A21" s="2" t="s">
        <v>24</v>
      </c>
      <c r="B21" s="3">
        <v>650</v>
      </c>
      <c r="C21" s="3">
        <v>0</v>
      </c>
      <c r="D21" s="3">
        <v>33</v>
      </c>
      <c r="E21" s="3">
        <v>1</v>
      </c>
      <c r="F21" s="5">
        <f ca="1">SUM(B21:G21)/Q21</f>
        <v>0.99853801169590639</v>
      </c>
      <c r="M21" s="3">
        <v>650</v>
      </c>
      <c r="N21" s="3">
        <v>0</v>
      </c>
      <c r="O21" s="3">
        <v>33</v>
      </c>
      <c r="P21" s="3">
        <v>1</v>
      </c>
      <c r="Q21">
        <f>SUM(M21:P21)</f>
        <v>684</v>
      </c>
    </row>
    <row r="22" spans="1:17" ht="25.2" thickBot="1" x14ac:dyDescent="0.3">
      <c r="A22" s="4" t="s">
        <v>27</v>
      </c>
      <c r="B22" s="3">
        <f>SUM(B3:B21)</f>
        <v>12292</v>
      </c>
      <c r="C22" s="3">
        <f>SUM(C3:C21)</f>
        <v>18</v>
      </c>
      <c r="D22" s="3">
        <f>SUM(D3:D21)</f>
        <v>665</v>
      </c>
      <c r="E22" s="3">
        <f>SUM(E3:E21)</f>
        <v>23</v>
      </c>
      <c r="F22" s="12">
        <f ca="1">AVERAGE(F3:F21)</f>
        <v>0.99684608047149725</v>
      </c>
    </row>
    <row r="24" spans="1:17" ht="24.6" x14ac:dyDescent="0.25">
      <c r="B24" s="13">
        <v>12957</v>
      </c>
      <c r="C24" s="13">
        <v>12998</v>
      </c>
    </row>
  </sheetData>
  <mergeCells count="3">
    <mergeCell ref="A1:A2"/>
    <mergeCell ref="B1:E1"/>
    <mergeCell ref="F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0565-E960-45BD-A24F-12CE646B3C28}">
  <dimension ref="A1:M24"/>
  <sheetViews>
    <sheetView workbookViewId="0">
      <selection activeCell="F3" sqref="F3:F21"/>
    </sheetView>
  </sheetViews>
  <sheetFormatPr defaultRowHeight="13.8" x14ac:dyDescent="0.25"/>
  <cols>
    <col min="6" max="6" width="11.296875" bestFit="1" customWidth="1"/>
  </cols>
  <sheetData>
    <row r="1" spans="1:13" ht="25.2" thickBot="1" x14ac:dyDescent="0.3">
      <c r="A1" s="7" t="s">
        <v>25</v>
      </c>
      <c r="B1" s="9" t="s">
        <v>0</v>
      </c>
      <c r="C1" s="10"/>
      <c r="D1" s="10"/>
      <c r="E1" s="11"/>
      <c r="F1" s="7" t="s">
        <v>26</v>
      </c>
    </row>
    <row r="2" spans="1:13" ht="25.2" thickBot="1" x14ac:dyDescent="0.3">
      <c r="A2" s="8"/>
      <c r="B2" s="1" t="s">
        <v>2</v>
      </c>
      <c r="C2" s="1" t="s">
        <v>4</v>
      </c>
      <c r="D2" s="1" t="s">
        <v>3</v>
      </c>
      <c r="E2" s="1" t="s">
        <v>5</v>
      </c>
      <c r="F2" s="8"/>
      <c r="I2" s="1" t="s">
        <v>2</v>
      </c>
      <c r="J2" s="1" t="s">
        <v>4</v>
      </c>
      <c r="K2" s="1" t="s">
        <v>3</v>
      </c>
      <c r="L2" s="1" t="s">
        <v>5</v>
      </c>
    </row>
    <row r="3" spans="1:13" ht="25.2" thickBot="1" x14ac:dyDescent="0.3">
      <c r="A3" s="2" t="s">
        <v>6</v>
      </c>
      <c r="B3" s="3">
        <v>643</v>
      </c>
      <c r="C3" s="3">
        <v>40</v>
      </c>
      <c r="D3" s="3">
        <v>1</v>
      </c>
      <c r="E3" s="3">
        <v>0</v>
      </c>
      <c r="F3" s="5">
        <f ca="1">SUM(B3:N3)/M3</f>
        <v>0.99853801169590639</v>
      </c>
      <c r="I3" s="3">
        <v>643</v>
      </c>
      <c r="J3" s="3">
        <v>40</v>
      </c>
      <c r="K3" s="3">
        <v>1</v>
      </c>
      <c r="L3" s="3">
        <v>0</v>
      </c>
      <c r="M3">
        <f>SUM(I3:L3)</f>
        <v>684</v>
      </c>
    </row>
    <row r="4" spans="1:13" ht="25.2" thickBot="1" x14ac:dyDescent="0.3">
      <c r="A4" s="2" t="s">
        <v>7</v>
      </c>
      <c r="B4" s="3">
        <v>641</v>
      </c>
      <c r="C4" s="3">
        <v>43</v>
      </c>
      <c r="D4" s="3">
        <v>0</v>
      </c>
      <c r="E4" s="3">
        <v>0</v>
      </c>
      <c r="F4" s="5">
        <f ca="1">SUM(B4:N4)/M4</f>
        <v>1</v>
      </c>
      <c r="I4" s="3">
        <v>641</v>
      </c>
      <c r="J4" s="3">
        <v>43</v>
      </c>
      <c r="K4" s="3">
        <v>0</v>
      </c>
      <c r="L4" s="3">
        <v>0</v>
      </c>
      <c r="M4">
        <f>SUM(I4:L4)</f>
        <v>684</v>
      </c>
    </row>
    <row r="5" spans="1:13" ht="25.2" thickBot="1" x14ac:dyDescent="0.3">
      <c r="A5" s="2" t="s">
        <v>8</v>
      </c>
      <c r="B5" s="3">
        <v>647</v>
      </c>
      <c r="C5" s="3">
        <v>36</v>
      </c>
      <c r="D5" s="3">
        <v>0</v>
      </c>
      <c r="E5" s="3">
        <v>1</v>
      </c>
      <c r="F5" s="5">
        <f ca="1">SUM(B5:N5)/M5</f>
        <v>0.99853801169590639</v>
      </c>
      <c r="I5" s="3">
        <v>647</v>
      </c>
      <c r="J5" s="3">
        <v>36</v>
      </c>
      <c r="K5" s="3">
        <v>0</v>
      </c>
      <c r="L5" s="3">
        <v>1</v>
      </c>
      <c r="M5">
        <f>SUM(I5:L5)</f>
        <v>684</v>
      </c>
    </row>
    <row r="6" spans="1:13" ht="25.2" thickBot="1" x14ac:dyDescent="0.3">
      <c r="A6" s="2" t="s">
        <v>9</v>
      </c>
      <c r="B6" s="3">
        <v>646</v>
      </c>
      <c r="C6" s="3">
        <v>38</v>
      </c>
      <c r="D6" s="3">
        <v>0</v>
      </c>
      <c r="E6" s="3">
        <v>0</v>
      </c>
      <c r="F6" s="5">
        <f ca="1">SUM(B6:N6)/M6</f>
        <v>1</v>
      </c>
      <c r="I6" s="3">
        <v>646</v>
      </c>
      <c r="J6" s="3">
        <v>38</v>
      </c>
      <c r="K6" s="3">
        <v>0</v>
      </c>
      <c r="L6" s="3">
        <v>0</v>
      </c>
      <c r="M6">
        <f>SUM(I6:L6)</f>
        <v>684</v>
      </c>
    </row>
    <row r="7" spans="1:13" ht="25.2" thickBot="1" x14ac:dyDescent="0.3">
      <c r="A7" s="2" t="s">
        <v>10</v>
      </c>
      <c r="B7" s="3">
        <v>650</v>
      </c>
      <c r="C7" s="3">
        <v>32</v>
      </c>
      <c r="D7" s="3">
        <v>2</v>
      </c>
      <c r="E7" s="3">
        <v>0</v>
      </c>
      <c r="F7" s="5">
        <f ca="1">SUM(B7:N7)/M7</f>
        <v>0.99707602339181289</v>
      </c>
      <c r="I7" s="3">
        <v>650</v>
      </c>
      <c r="J7" s="3">
        <v>32</v>
      </c>
      <c r="K7" s="3">
        <v>2</v>
      </c>
      <c r="L7" s="3">
        <v>0</v>
      </c>
      <c r="M7">
        <f>SUM(I7:L7)</f>
        <v>684</v>
      </c>
    </row>
    <row r="8" spans="1:13" ht="25.2" thickBot="1" x14ac:dyDescent="0.3">
      <c r="A8" s="2" t="s">
        <v>11</v>
      </c>
      <c r="B8" s="3">
        <v>656</v>
      </c>
      <c r="C8" s="3">
        <v>26</v>
      </c>
      <c r="D8" s="3">
        <v>2</v>
      </c>
      <c r="E8" s="3">
        <v>0</v>
      </c>
      <c r="F8" s="5">
        <f ca="1">SUM(B8:N8)/M8</f>
        <v>0.99707602339181289</v>
      </c>
      <c r="I8" s="3">
        <v>656</v>
      </c>
      <c r="J8" s="3">
        <v>26</v>
      </c>
      <c r="K8" s="3">
        <v>2</v>
      </c>
      <c r="L8" s="3">
        <v>0</v>
      </c>
      <c r="M8">
        <f>SUM(I8:L8)</f>
        <v>684</v>
      </c>
    </row>
    <row r="9" spans="1:13" ht="25.2" thickBot="1" x14ac:dyDescent="0.3">
      <c r="A9" s="2" t="s">
        <v>12</v>
      </c>
      <c r="B9" s="3">
        <v>648</v>
      </c>
      <c r="C9" s="3">
        <v>35</v>
      </c>
      <c r="D9" s="3">
        <v>0</v>
      </c>
      <c r="E9" s="3">
        <v>1</v>
      </c>
      <c r="F9" s="5">
        <f ca="1">SUM(B9:N9)/M9</f>
        <v>0.99853801169590639</v>
      </c>
      <c r="I9" s="3">
        <v>648</v>
      </c>
      <c r="J9" s="3">
        <v>35</v>
      </c>
      <c r="K9" s="3">
        <v>0</v>
      </c>
      <c r="L9" s="3">
        <v>1</v>
      </c>
      <c r="M9">
        <f>SUM(I9:L9)</f>
        <v>684</v>
      </c>
    </row>
    <row r="10" spans="1:13" ht="25.2" thickBot="1" x14ac:dyDescent="0.3">
      <c r="A10" s="2" t="s">
        <v>13</v>
      </c>
      <c r="B10" s="3">
        <v>644</v>
      </c>
      <c r="C10" s="3">
        <v>37</v>
      </c>
      <c r="D10" s="3">
        <v>2</v>
      </c>
      <c r="E10" s="3">
        <v>1</v>
      </c>
      <c r="F10" s="5">
        <f ca="1">SUM(B10:N10)/M10</f>
        <v>0.99561403508771928</v>
      </c>
      <c r="I10" s="3">
        <v>644</v>
      </c>
      <c r="J10" s="3">
        <v>37</v>
      </c>
      <c r="K10" s="3">
        <v>2</v>
      </c>
      <c r="L10" s="3">
        <v>1</v>
      </c>
      <c r="M10">
        <f>SUM(I10:L10)</f>
        <v>684</v>
      </c>
    </row>
    <row r="11" spans="1:13" ht="25.2" thickBot="1" x14ac:dyDescent="0.3">
      <c r="A11" s="2" t="s">
        <v>14</v>
      </c>
      <c r="B11" s="3">
        <v>649</v>
      </c>
      <c r="C11" s="3">
        <v>34</v>
      </c>
      <c r="D11" s="3">
        <v>0</v>
      </c>
      <c r="E11" s="3">
        <v>1</v>
      </c>
      <c r="F11" s="5">
        <f ca="1">SUM(B11:N11)/M11</f>
        <v>0.99853801169590639</v>
      </c>
      <c r="I11" s="3">
        <v>649</v>
      </c>
      <c r="J11" s="3">
        <v>34</v>
      </c>
      <c r="K11" s="3">
        <v>0</v>
      </c>
      <c r="L11" s="3">
        <v>1</v>
      </c>
      <c r="M11">
        <f>SUM(I11:L11)</f>
        <v>684</v>
      </c>
    </row>
    <row r="12" spans="1:13" ht="25.2" thickBot="1" x14ac:dyDescent="0.3">
      <c r="A12" s="2" t="s">
        <v>15</v>
      </c>
      <c r="B12" s="3">
        <v>643</v>
      </c>
      <c r="C12" s="3">
        <v>40</v>
      </c>
      <c r="D12" s="3">
        <v>1</v>
      </c>
      <c r="E12" s="3">
        <v>1</v>
      </c>
      <c r="F12" s="5">
        <f ca="1">SUM(B12:N12)/M12</f>
        <v>0.99708029197080295</v>
      </c>
      <c r="I12" s="3">
        <v>643</v>
      </c>
      <c r="J12" s="3">
        <v>40</v>
      </c>
      <c r="K12" s="3">
        <v>1</v>
      </c>
      <c r="L12" s="3">
        <v>1</v>
      </c>
      <c r="M12">
        <f>SUM(I12:L12)</f>
        <v>685</v>
      </c>
    </row>
    <row r="13" spans="1:13" ht="25.2" thickBot="1" x14ac:dyDescent="0.3">
      <c r="A13" s="2" t="s">
        <v>16</v>
      </c>
      <c r="B13" s="3">
        <v>650</v>
      </c>
      <c r="C13" s="3">
        <v>34</v>
      </c>
      <c r="D13" s="3">
        <v>0</v>
      </c>
      <c r="E13" s="3">
        <v>0</v>
      </c>
      <c r="F13" s="5">
        <f ca="1">SUM(B13:N13)/M13</f>
        <v>0</v>
      </c>
      <c r="I13" s="3">
        <v>650</v>
      </c>
      <c r="J13" s="3">
        <v>34</v>
      </c>
      <c r="K13" s="3">
        <v>0</v>
      </c>
      <c r="L13" s="3">
        <v>0</v>
      </c>
      <c r="M13">
        <f>SUM(I13:L13)</f>
        <v>684</v>
      </c>
    </row>
    <row r="14" spans="1:13" ht="25.2" thickBot="1" x14ac:dyDescent="0.3">
      <c r="A14" s="2" t="s">
        <v>17</v>
      </c>
      <c r="B14" s="3">
        <v>662</v>
      </c>
      <c r="C14" s="3">
        <v>22</v>
      </c>
      <c r="D14" s="3">
        <v>0</v>
      </c>
      <c r="E14" s="3">
        <v>0</v>
      </c>
      <c r="F14" s="5">
        <f ca="1">SUM(B14:N14)/M14</f>
        <v>1</v>
      </c>
      <c r="I14" s="3">
        <v>662</v>
      </c>
      <c r="J14" s="3">
        <v>22</v>
      </c>
      <c r="K14" s="3">
        <v>0</v>
      </c>
      <c r="L14" s="3">
        <v>0</v>
      </c>
      <c r="M14">
        <f>SUM(I14:L14)</f>
        <v>684</v>
      </c>
    </row>
    <row r="15" spans="1:13" ht="25.2" thickBot="1" x14ac:dyDescent="0.3">
      <c r="A15" s="2" t="s">
        <v>18</v>
      </c>
      <c r="B15" s="3">
        <v>646</v>
      </c>
      <c r="C15" s="3">
        <v>37</v>
      </c>
      <c r="D15" s="3">
        <v>0</v>
      </c>
      <c r="E15" s="3">
        <v>1</v>
      </c>
      <c r="F15" s="5">
        <f ca="1">SUM(B15:N15)/M15</f>
        <v>0.99853801169590639</v>
      </c>
      <c r="I15" s="3">
        <v>646</v>
      </c>
      <c r="J15" s="3">
        <v>37</v>
      </c>
      <c r="K15" s="3">
        <v>0</v>
      </c>
      <c r="L15" s="3">
        <v>1</v>
      </c>
      <c r="M15">
        <f>SUM(I15:L15)</f>
        <v>684</v>
      </c>
    </row>
    <row r="16" spans="1:13" ht="25.2" thickBot="1" x14ac:dyDescent="0.3">
      <c r="A16" s="2" t="s">
        <v>19</v>
      </c>
      <c r="B16" s="3">
        <v>653</v>
      </c>
      <c r="C16" s="3">
        <v>31</v>
      </c>
      <c r="D16" s="3">
        <v>0</v>
      </c>
      <c r="E16" s="3">
        <v>0</v>
      </c>
      <c r="F16" s="5">
        <f ca="1">SUM(B16:N16)/M16</f>
        <v>1</v>
      </c>
      <c r="I16" s="3">
        <v>653</v>
      </c>
      <c r="J16" s="3">
        <v>31</v>
      </c>
      <c r="K16" s="3">
        <v>0</v>
      </c>
      <c r="L16" s="3">
        <v>0</v>
      </c>
      <c r="M16">
        <f>SUM(I16:L16)</f>
        <v>684</v>
      </c>
    </row>
    <row r="17" spans="1:13" ht="25.2" thickBot="1" x14ac:dyDescent="0.3">
      <c r="A17" s="2" t="s">
        <v>20</v>
      </c>
      <c r="B17" s="3">
        <v>637</v>
      </c>
      <c r="C17" s="3">
        <v>45</v>
      </c>
      <c r="D17" s="3">
        <v>0</v>
      </c>
      <c r="E17" s="3">
        <v>2</v>
      </c>
      <c r="F17" s="5">
        <f ca="1">SUM(B17:N17)/M17</f>
        <v>0.99707602339181289</v>
      </c>
      <c r="I17" s="3">
        <v>637</v>
      </c>
      <c r="J17" s="3">
        <v>45</v>
      </c>
      <c r="K17" s="3">
        <v>0</v>
      </c>
      <c r="L17" s="3">
        <v>2</v>
      </c>
      <c r="M17">
        <f>SUM(I17:L17)</f>
        <v>684</v>
      </c>
    </row>
    <row r="18" spans="1:13" ht="25.2" thickBot="1" x14ac:dyDescent="0.3">
      <c r="A18" s="2" t="s">
        <v>21</v>
      </c>
      <c r="B18" s="3">
        <v>650</v>
      </c>
      <c r="C18" s="3">
        <v>34</v>
      </c>
      <c r="D18" s="3">
        <v>0</v>
      </c>
      <c r="E18" s="3">
        <v>0</v>
      </c>
      <c r="F18" s="5">
        <f ca="1">SUM(B18:N18)/M18</f>
        <v>1</v>
      </c>
      <c r="I18" s="3">
        <v>650</v>
      </c>
      <c r="J18" s="3">
        <v>34</v>
      </c>
      <c r="K18" s="3">
        <v>0</v>
      </c>
      <c r="L18" s="3">
        <v>0</v>
      </c>
      <c r="M18">
        <f>SUM(I18:L18)</f>
        <v>684</v>
      </c>
    </row>
    <row r="19" spans="1:13" ht="25.2" thickBot="1" x14ac:dyDescent="0.3">
      <c r="A19" s="2" t="s">
        <v>22</v>
      </c>
      <c r="B19" s="3">
        <v>647</v>
      </c>
      <c r="C19" s="3">
        <v>35</v>
      </c>
      <c r="D19" s="3">
        <v>0</v>
      </c>
      <c r="E19" s="3">
        <v>2</v>
      </c>
      <c r="F19" s="5">
        <f ca="1">SUM(B19:N19)/M19</f>
        <v>0.99707602339181289</v>
      </c>
      <c r="I19" s="3">
        <v>647</v>
      </c>
      <c r="J19" s="3">
        <v>35</v>
      </c>
      <c r="K19" s="3">
        <v>0</v>
      </c>
      <c r="L19" s="3">
        <v>2</v>
      </c>
      <c r="M19">
        <f>SUM(I19:L19)</f>
        <v>684</v>
      </c>
    </row>
    <row r="20" spans="1:13" ht="25.2" thickBot="1" x14ac:dyDescent="0.3">
      <c r="A20" s="2" t="s">
        <v>23</v>
      </c>
      <c r="B20" s="3">
        <v>646</v>
      </c>
      <c r="C20" s="3">
        <v>35</v>
      </c>
      <c r="D20" s="3">
        <v>3</v>
      </c>
      <c r="E20" s="3">
        <v>0</v>
      </c>
      <c r="F20" s="5">
        <f ca="1">SUM(B20:N20)/M20</f>
        <v>0.99561403508771928</v>
      </c>
      <c r="I20" s="3">
        <v>646</v>
      </c>
      <c r="J20" s="3">
        <v>35</v>
      </c>
      <c r="K20" s="3">
        <v>3</v>
      </c>
      <c r="L20" s="3">
        <v>0</v>
      </c>
      <c r="M20">
        <f>SUM(I20:L20)</f>
        <v>684</v>
      </c>
    </row>
    <row r="21" spans="1:13" ht="25.2" thickBot="1" x14ac:dyDescent="0.3">
      <c r="A21" s="2" t="s">
        <v>24</v>
      </c>
      <c r="B21" s="3">
        <v>643</v>
      </c>
      <c r="C21" s="3">
        <v>39</v>
      </c>
      <c r="D21" s="3">
        <v>0</v>
      </c>
      <c r="E21" s="3">
        <v>2</v>
      </c>
      <c r="F21" s="5">
        <f ca="1">SUM(B21:N21)/M21</f>
        <v>0.99707602339181289</v>
      </c>
      <c r="I21" s="3">
        <v>643</v>
      </c>
      <c r="J21" s="3">
        <v>39</v>
      </c>
      <c r="K21" s="3">
        <v>0</v>
      </c>
      <c r="L21" s="3">
        <v>2</v>
      </c>
      <c r="M21">
        <f>SUM(I21:L21)</f>
        <v>684</v>
      </c>
    </row>
    <row r="22" spans="1:13" ht="25.2" thickBot="1" x14ac:dyDescent="0.3">
      <c r="A22" s="4" t="s">
        <v>27</v>
      </c>
      <c r="B22" s="3">
        <f>SUM(B3:B21)</f>
        <v>12301</v>
      </c>
      <c r="C22" s="3">
        <f>SUM(C3:C21)</f>
        <v>673</v>
      </c>
      <c r="D22" s="3">
        <f>SUM(D3:D21)</f>
        <v>11</v>
      </c>
      <c r="E22" s="3">
        <f>SUM(E3:E21)</f>
        <v>12</v>
      </c>
      <c r="F22" s="5">
        <v>0.998</v>
      </c>
    </row>
    <row r="24" spans="1:13" ht="24.6" x14ac:dyDescent="0.25">
      <c r="B24" s="13">
        <v>12974</v>
      </c>
      <c r="C24" s="13">
        <v>12997</v>
      </c>
    </row>
  </sheetData>
  <mergeCells count="3">
    <mergeCell ref="A1:A2"/>
    <mergeCell ref="B1:E1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LSTM</vt:lpstr>
      <vt:lpstr>GRU</vt:lpstr>
      <vt:lpstr>BiLSTM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PIPATPONG THAMMASIT</dc:creator>
  <cp:lastModifiedBy>PIPATPONG THAMMASIT</cp:lastModifiedBy>
  <dcterms:created xsi:type="dcterms:W3CDTF">2015-06-05T18:17:20Z</dcterms:created>
  <dcterms:modified xsi:type="dcterms:W3CDTF">2023-04-26T14:07:29Z</dcterms:modified>
</cp:coreProperties>
</file>