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pip3/Dropbox/projects/postDoc/gqbq2/revisions/supp info/"/>
    </mc:Choice>
  </mc:AlternateContent>
  <xr:revisionPtr revIDLastSave="0" documentId="13_ncr:1_{122CFB30-30E0-4E4E-9F24-1D94186A68D9}" xr6:coauthVersionLast="45" xr6:coauthVersionMax="45" xr10:uidLastSave="{00000000-0000-0000-0000-000000000000}"/>
  <bookViews>
    <workbookView xWindow="5740" yWindow="460" windowWidth="32640" windowHeight="20520" tabRatio="500" activeTab="5" xr2:uid="{00000000-000D-0000-FFFF-FFFF00000000}"/>
  </bookViews>
  <sheets>
    <sheet name="Table S1 (PRISMA workflow)" sheetId="1" r:id="rId1"/>
    <sheet name="Table S2 (survival data)" sheetId="2" r:id="rId2"/>
    <sheet name="Table S3 (feeding effort)" sheetId="5" r:id="rId3"/>
    <sheet name="Table S4 (publication bias)" sheetId="7" r:id="rId4"/>
    <sheet name="Table S5 (results)" sheetId="6" r:id="rId5"/>
    <sheet name="longData" sheetId="4"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50" i="1" l="1"/>
  <c r="J149" i="1"/>
  <c r="F149" i="1"/>
  <c r="D150" i="1"/>
  <c r="C149" i="1"/>
  <c r="I135" i="1"/>
  <c r="I114" i="1"/>
  <c r="I111" i="1"/>
  <c r="I65"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4" i="1"/>
  <c r="F4" i="1"/>
  <c r="F5" i="1" l="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D149" i="1"/>
  <c r="K149" i="1" l="1"/>
  <c r="E149" i="1"/>
  <c r="I147" i="1"/>
  <c r="I146" i="1"/>
  <c r="I145" i="1"/>
  <c r="I144" i="1"/>
  <c r="I143" i="1"/>
  <c r="I142" i="1"/>
  <c r="I141" i="1"/>
  <c r="I140" i="1"/>
  <c r="I139" i="1"/>
  <c r="I138" i="1"/>
  <c r="I137" i="1"/>
  <c r="I136" i="1"/>
  <c r="I134" i="1"/>
  <c r="I133" i="1"/>
  <c r="I132" i="1"/>
  <c r="I131" i="1"/>
  <c r="I130" i="1"/>
  <c r="I129" i="1"/>
  <c r="I128" i="1"/>
  <c r="I127" i="1"/>
  <c r="I126" i="1"/>
  <c r="I125" i="1"/>
  <c r="I124" i="1"/>
  <c r="I123" i="1"/>
  <c r="I122" i="1"/>
  <c r="I121" i="1"/>
  <c r="I120" i="1"/>
  <c r="I119" i="1"/>
  <c r="I118" i="1"/>
  <c r="I117" i="1"/>
  <c r="I116" i="1"/>
  <c r="I115" i="1"/>
  <c r="I113" i="1"/>
  <c r="I112"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G149" i="1"/>
  <c r="H149" i="1"/>
  <c r="I149" i="1" l="1"/>
</calcChain>
</file>

<file path=xl/sharedStrings.xml><?xml version="1.0" encoding="utf-8"?>
<sst xmlns="http://schemas.openxmlformats.org/spreadsheetml/2006/main" count="1315" uniqueCount="572">
  <si>
    <t>animal</t>
  </si>
  <si>
    <t>commonName</t>
  </si>
  <si>
    <t>Acanthisitta_chloris</t>
  </si>
  <si>
    <t>Rifleman</t>
    <phoneticPr fontId="0" type="noConversion"/>
  </si>
  <si>
    <t>Acrocephalus_sechellensis</t>
  </si>
  <si>
    <t>Seychelles Warbler</t>
  </si>
  <si>
    <t>Aegithalos_caudatus</t>
  </si>
  <si>
    <t>Long tailed tit</t>
  </si>
  <si>
    <t>Silver-throated tit</t>
  </si>
  <si>
    <t>Black-throated tit</t>
  </si>
  <si>
    <t>Bay-winged Cowbird</t>
  </si>
  <si>
    <t>Southern Penduline-tit</t>
  </si>
  <si>
    <t>Aphelocoma_coerulescens</t>
  </si>
  <si>
    <t>Florida Scrub Jay</t>
  </si>
  <si>
    <t xml:space="preserve">Mexican jay </t>
  </si>
  <si>
    <t>White throated magpie jay</t>
  </si>
  <si>
    <t>Campylorhynchus_griseus</t>
  </si>
  <si>
    <t>Bicolored Wren</t>
  </si>
  <si>
    <t>Stripe backed Wren</t>
  </si>
  <si>
    <t>Campo flicker</t>
  </si>
  <si>
    <t>White winged Chough</t>
  </si>
  <si>
    <t>Corvus_brachyrhynchos</t>
  </si>
  <si>
    <t>American crow</t>
  </si>
  <si>
    <t>Carrion crow</t>
  </si>
  <si>
    <t>Brown jay</t>
  </si>
  <si>
    <t>Laughing Kookaburra</t>
  </si>
  <si>
    <t>Erythropygia_coryphaeus</t>
  </si>
  <si>
    <t>Karoo Scrub-Robin</t>
  </si>
  <si>
    <t>Moorhen</t>
  </si>
  <si>
    <t>Tasmanian Native hen</t>
  </si>
  <si>
    <t>Australian magpie</t>
  </si>
  <si>
    <t>Superb starling</t>
  </si>
  <si>
    <t>Palila</t>
  </si>
  <si>
    <t>Malurus_coronatus</t>
  </si>
  <si>
    <t>Purple crowned fairywren</t>
  </si>
  <si>
    <t>Malurus_cyaneus</t>
  </si>
  <si>
    <t>Superb Fairywren</t>
  </si>
  <si>
    <t>Malurus_elegans</t>
  </si>
  <si>
    <t>Red-Winged Fairywren</t>
  </si>
  <si>
    <t>Malurus_melanocephalus</t>
  </si>
  <si>
    <t>Red backed fairywren</t>
  </si>
  <si>
    <t>Malurus_splendens</t>
  </si>
  <si>
    <t>Splendid Fairywren</t>
  </si>
  <si>
    <t>Noisy Miner</t>
  </si>
  <si>
    <t>Bell Miner</t>
  </si>
  <si>
    <t>Melanerpes_formicivorus</t>
  </si>
  <si>
    <t>Acorn Woodpecker</t>
  </si>
  <si>
    <t>European Bee eater</t>
  </si>
  <si>
    <t>White fronted Bee eater</t>
  </si>
  <si>
    <t>Tropical Mockingbird</t>
  </si>
  <si>
    <t>Espanola mockingbird</t>
  </si>
  <si>
    <t>Subdesert mesite</t>
  </si>
  <si>
    <t>Ant eating chat</t>
  </si>
  <si>
    <t>Hoatzin</t>
  </si>
  <si>
    <t>Philetairus_socius</t>
  </si>
  <si>
    <t>Sociable Weaver</t>
  </si>
  <si>
    <t>Phoeniculus_purpureus</t>
  </si>
  <si>
    <t>Green Wood Hoopoe</t>
  </si>
  <si>
    <t>Picoides_borealis</t>
  </si>
  <si>
    <t>Red cockaded Woodpecker</t>
  </si>
  <si>
    <t>White-browed sparrow weaver</t>
  </si>
  <si>
    <t>Grey crowned babbler</t>
  </si>
  <si>
    <t>American Bushtit</t>
  </si>
  <si>
    <t>Pseudopodoces_humilis</t>
  </si>
  <si>
    <t>Tibetan ground tit</t>
  </si>
  <si>
    <t>El Oro parakeet</t>
  </si>
  <si>
    <t>White breasted thrasher</t>
  </si>
  <si>
    <t>Rufous Vanga</t>
  </si>
  <si>
    <t>Sericornis_frontalis</t>
  </si>
  <si>
    <t>White browed Scrubwren</t>
  </si>
  <si>
    <t>Sialia_mexicana</t>
  </si>
  <si>
    <t>Western Bluebird</t>
  </si>
  <si>
    <t>Brown-headed Nuthatch</t>
  </si>
  <si>
    <t>Apostlebird</t>
  </si>
  <si>
    <t>Pied babbler</t>
  </si>
  <si>
    <t>Arabian Babbler</t>
  </si>
  <si>
    <t>Black Crake</t>
  </si>
  <si>
    <t>Bushy-crested Hornbill</t>
  </si>
  <si>
    <t>Tickell's Brown Hornbill</t>
  </si>
  <si>
    <t>Southern Ground-hornbill</t>
  </si>
  <si>
    <t>Ceryle_rudis</t>
  </si>
  <si>
    <t>Pied Kingfisher</t>
  </si>
  <si>
    <t>Chimney Swift</t>
  </si>
  <si>
    <t>Great Blue Turaco</t>
  </si>
  <si>
    <t>Grey Go-away-bird</t>
  </si>
  <si>
    <t>White-bellied Go-away-bird</t>
  </si>
  <si>
    <t>Blue-winged Kookaburra</t>
  </si>
  <si>
    <t>Red-throated Bee-eater</t>
  </si>
  <si>
    <t>Little Green Bee-eater</t>
  </si>
  <si>
    <t>Rainbow Bee-eater</t>
  </si>
  <si>
    <t>Henderson Crake</t>
  </si>
  <si>
    <t>Toucan Barbet</t>
  </si>
  <si>
    <t>Micronesian Kingfisher</t>
  </si>
  <si>
    <t>Tahiti Kingfisher</t>
  </si>
  <si>
    <t>Abyssinian Ground-hornbill</t>
  </si>
  <si>
    <t>Violet Woodhoopoe</t>
  </si>
  <si>
    <t>Austen's Brown Hornbill</t>
  </si>
  <si>
    <t>Yellow-rumped Thornbill</t>
  </si>
  <si>
    <t>Striated Thornbill</t>
  </si>
  <si>
    <t>Buff-rumped Thornbill</t>
  </si>
  <si>
    <t>Black-faced Woodswallow</t>
  </si>
  <si>
    <t>Dusky Woodswallow</t>
  </si>
  <si>
    <t>Fasciated Wren</t>
  </si>
  <si>
    <t>Band-backed Wren</t>
  </si>
  <si>
    <t>Cape Rock-jumper</t>
  </si>
  <si>
    <t>White-browed Treecreeper</t>
  </si>
  <si>
    <t>Red-browed Treecreeper</t>
  </si>
  <si>
    <t>Black-tailed Treecreeper</t>
  </si>
  <si>
    <t>Brown Treecreeper</t>
  </si>
  <si>
    <t>Climacteris_rufus</t>
  </si>
  <si>
    <t>Rufous Treecreeper</t>
  </si>
  <si>
    <t>Ground Cuckooshrike</t>
  </si>
  <si>
    <t>Yellow-billed Shrike</t>
  </si>
  <si>
    <t>Golden-breasted Starling</t>
  </si>
  <si>
    <t>Purplish-backed Jay</t>
  </si>
  <si>
    <t>Azure-winged Magpie</t>
  </si>
  <si>
    <t>White-rumped Tanager</t>
  </si>
  <si>
    <t>Varied Sittella</t>
  </si>
  <si>
    <t>Black-capped Donacobius</t>
  </si>
  <si>
    <t>Eastern Yellow Robin</t>
  </si>
  <si>
    <t>White-breasted Robin</t>
  </si>
  <si>
    <t>Pinyon Jay</t>
  </si>
  <si>
    <t>Red-bellied Grackle</t>
  </si>
  <si>
    <t>Red-shouldered Glossy-starling</t>
  </si>
  <si>
    <t>Chestnut-bellied Starling</t>
  </si>
  <si>
    <t>White-shouldered Fairywren</t>
  </si>
  <si>
    <t>Lovely Fairywren</t>
  </si>
  <si>
    <t>Variegated Fairywren</t>
  </si>
  <si>
    <t>White-winged Fairywren</t>
  </si>
  <si>
    <t>Blue-breasted Fairywren</t>
  </si>
  <si>
    <t>Mimus_parvulus</t>
  </si>
  <si>
    <t>Galapagos Mockingbird</t>
  </si>
  <si>
    <t>Floreana Mockingbird</t>
  </si>
  <si>
    <t>White-banded Tanager</t>
  </si>
  <si>
    <t>Maui Alauahio</t>
  </si>
  <si>
    <t>Chestnut-crowned Babbler</t>
  </si>
  <si>
    <t>White-browed Babbler</t>
  </si>
  <si>
    <t>White Helmet-shrike</t>
  </si>
  <si>
    <t>Yellow-rumped Marshbird</t>
  </si>
  <si>
    <t>Brown-and-yellow Marshbird</t>
  </si>
  <si>
    <t>Grey-headed Social-weaver</t>
  </si>
  <si>
    <t>Sitta_pygmaea</t>
  </si>
  <si>
    <t>Pygmy Nuthatch</t>
  </si>
  <si>
    <t>African Pied Starling</t>
  </si>
  <si>
    <t>Common Babbler</t>
  </si>
  <si>
    <t>Fulvous Chatterer</t>
  </si>
  <si>
    <t>Bare-cheeked Babbler</t>
  </si>
  <si>
    <t>Jungle Babbler</t>
  </si>
  <si>
    <t>Taiwan Magpie</t>
  </si>
  <si>
    <t>Magpie Shrike</t>
  </si>
  <si>
    <t>Cabanis's Greenbul</t>
  </si>
  <si>
    <t>Puff-throated Bulbul</t>
  </si>
  <si>
    <t>Yucatan Wren</t>
  </si>
  <si>
    <t>Emperor Fairywren</t>
  </si>
  <si>
    <t>Stripe-breasted Tit</t>
  </si>
  <si>
    <t>Giant Babax</t>
  </si>
  <si>
    <t>Rufous-fronted Thornbird</t>
  </si>
  <si>
    <t>Puerto Rican Tody</t>
  </si>
  <si>
    <t>Yellow-billed Oxpecker</t>
  </si>
  <si>
    <t>Yellow-tufted Honeyeater</t>
  </si>
  <si>
    <t>Lark-like Brushrunner</t>
  </si>
  <si>
    <t>units</t>
  </si>
  <si>
    <t>notes</t>
  </si>
  <si>
    <t>Table 2</t>
  </si>
  <si>
    <t>Austad, S. N., &amp; Rabenold, K. N. (1986). Demography and the evolution of cooperative breeding in the bicolored wren, Campylorhynchus griseus. Behaviour, 308–324.</t>
  </si>
  <si>
    <t>Caffrey, C. (1999). Feeding rates and individual contributions to feeding at nests in cooperatively breeding Western American Crows. Auk, 116(3), 836–841.</t>
  </si>
  <si>
    <t>Russell, E., &amp; Rowley, I. (1988). Helper contributions to reproductive success in the splendid fairy-wren (Malurus splendens). Behavioral Ecology and Sociobiology, 22(2), 131–140.</t>
  </si>
  <si>
    <t>Curry &amp; Grant. In Stacey, P. B., &amp; Koenig, W. D. (1990). Cooperative Breeding in Birds: Long-term studies of ecology and behavior. (P. B. Stacey &amp; W. D. Koenig). Cambridge: Cambridge University Press.</t>
  </si>
  <si>
    <t>reference</t>
  </si>
  <si>
    <t>Sherley, G. H. (1990). Co-operative breeding in riflemen (Acanthissitta chloris) benefits to parents, offspring and helpers. Behaviour, 112: 1-22.</t>
  </si>
  <si>
    <t>Meade, J., Nam, K.-B., Beckerman, A. P., &amp; Hatchwell, B. J. (2010). Consequences of “load-lightening” for future indirect fitness gains by helpers in a cooperatively breeding bird. Journal of Animal Ecology, 79(3), 529–537.</t>
  </si>
  <si>
    <t>NA</t>
  </si>
  <si>
    <t>Woolfenden, G. E. &amp; Fitzpatrick, J. W. (1984) The Florida Scrub Jay: demography of a cooperative-breeding bird. Princeton University Press, Princeton, New Jersey.</t>
  </si>
  <si>
    <t>Reyer, H. U. (1984). Investment and relatedness: A cost/benefit analysis of breeding and helping in the pied kingfisher ( Ceryle rudis). Animal Behaviour, 32(4), 1163–1178.</t>
  </si>
  <si>
    <t>Lloyd, P., Martin, T. E., Taylor, A., Braae, A., &amp; Altwegg, R. (2016). Age, sex and social influences on adult survival in the cooperatively breeding Karoo Scrub-robin. Emu, 116, 394–401.</t>
  </si>
  <si>
    <t>Luck, G. W. (2001). The demography and cooperative breeding behaviour of the rufous treecreeper, Climacteris rufa. Australian Journal of Zoology, 49(5), 515–537.</t>
  </si>
  <si>
    <t>Cockburn, A., Sims, R. A., Osmond, H. L., Green, D. J., Double, M. C., &amp; Mulder, R. A. (2008). Can we measure the benefits of help in cooperatively breeding birds: the case of superb fairy-wrens Malurus cyaneus? Journal of Animal Ecology, 77(3), 430–438.</t>
  </si>
  <si>
    <t>Koenig, W. D. and Mumme, R. L. (1987). Population Ecology of the Cooperatively Breeding Acorn Woodpecker. Princeton, NJ: Princeton University Press.</t>
  </si>
  <si>
    <t>Plessis, du, M. A. (1993). Helping behavior in cooperatively breeding green woodhoopoes: selected or unselected trait. Behaviour, 127, 49–65.</t>
  </si>
  <si>
    <t>Khan, M., &amp; Walters, J. (2002). Effects of helpers on breeder survival in the red-cockaded woodpecker (Picoides borealis ). Behavioral Ecology and Sociobiology, 51(4), 336–344.</t>
  </si>
  <si>
    <t>Li, Y., Li, S., Guo, C., Zhang, G., Zhou, Y., &amp; Lu, X. (2015). Nest helpers improve parental survival but not offspring production in a high‐elevation passerine, the Ground Tit Pseudopodoces humilis. Ibis, 157(3), 567–574.</t>
  </si>
  <si>
    <t>Dickinson, J. L., Koenig, W. D., &amp; Pitelka, F. A. (1996). Fitness consequences of helping behavior in the western bluebird. Behavioral Ecology, 7(2), 168–177.</t>
  </si>
  <si>
    <t>Sydeman, W. J. (1989). Effects of helpers on nestling care and breeder survival in Pygmy Nuthatches. Condor, 91(1), 147–155.</t>
  </si>
  <si>
    <t>sex</t>
  </si>
  <si>
    <t>female</t>
  </si>
  <si>
    <t>male</t>
  </si>
  <si>
    <t>same study as sx</t>
  </si>
  <si>
    <t>femalePair</t>
    <phoneticPr fontId="2" type="noConversion"/>
  </si>
  <si>
    <t>varFP</t>
    <phoneticPr fontId="2" type="noConversion"/>
  </si>
  <si>
    <t>n.femaleP</t>
    <phoneticPr fontId="2" type="noConversion"/>
  </si>
  <si>
    <t>femaleGroup</t>
    <phoneticPr fontId="2" type="noConversion"/>
  </si>
  <si>
    <t>varFG</t>
    <phoneticPr fontId="2" type="noConversion"/>
  </si>
  <si>
    <t>n.femaleG</t>
    <phoneticPr fontId="2" type="noConversion"/>
  </si>
  <si>
    <t>malePair</t>
  </si>
  <si>
    <t>varMP</t>
    <phoneticPr fontId="2" type="noConversion"/>
  </si>
  <si>
    <t>n.maleP</t>
  </si>
  <si>
    <t>maleGroup</t>
  </si>
  <si>
    <t>varMG</t>
    <phoneticPr fontId="2" type="noConversion"/>
  </si>
  <si>
    <t>n.maleG</t>
  </si>
  <si>
    <t>notes</t>
    <phoneticPr fontId="2" type="noConversion"/>
  </si>
  <si>
    <t>reference</t>
    <phoneticPr fontId="2" type="noConversion"/>
  </si>
  <si>
    <t>McGowan, K. J., &amp; Woolfenden, G. E. (1990). Contributions to Fledgling Feeding in the Florida Scrub Jay. The Journal of Animal Ecology, 59(2), 691–707.</t>
  </si>
  <si>
    <t>feeds/hr</t>
    <phoneticPr fontId="2" type="noConversion"/>
  </si>
  <si>
    <t>Lloyd, P., Andrew Taylor, W., Plessis, du, M. A., &amp; Martin, T. E. (2009). Females increase reproductive investment in response to helper-mediated improvements in allo-feeding, nest survival, nestling provisioning and post-fledging survival in the Karoo scrub-robin Cercotrichas coryphaeus. Journal of Avian Biology, 40(4), 400–411. http://doi.org/10.1111/j.1600-048X.2008.04642.x</t>
  </si>
  <si>
    <t>feeds/hr; ln(feeds/hr + 1)</t>
    <phoneticPr fontId="2" type="noConversion"/>
  </si>
  <si>
    <t>Kinnaird, M. F., &amp; Grant, P. R. (1982). Cooperative Breeding by the Galapagos Mockingbird, Nesomimus-Parvulus. Behavioral Ecology and Sociobiology, 10(1), 65–73.</t>
    <phoneticPr fontId="2" type="noConversion"/>
  </si>
  <si>
    <t>visits/hr</t>
    <phoneticPr fontId="2" type="noConversion"/>
  </si>
  <si>
    <t>Whittingham, L., &amp; Dunn, P. (1998). Male parental effort and paternity in a variable mating system. Animal Behaviour, 55(3), 629–640.</t>
  </si>
  <si>
    <t>percent provisioning</t>
    <phoneticPr fontId="2" type="noConversion"/>
  </si>
  <si>
    <t>Luck, G. W. (2001). The demography and cooperative breeding behaviour of the rufous treecreeper, Climacteris rufa. Australian Journal of Zoology, 49(5), 515–537. http://doi.org/10.1071/ZO00087</t>
  </si>
  <si>
    <t>Table 1</t>
  </si>
  <si>
    <t>Table 3</t>
  </si>
  <si>
    <t>Mumme, R. L., Koenig, W. D., &amp; Pitelka, F. A. (1990). Individual Contributions to Cooperative Nest Care in the Acorn Woodpecker. Condor, 92(2), 360–368.</t>
  </si>
  <si>
    <t>different study to sx</t>
  </si>
  <si>
    <t>Figure 3</t>
  </si>
  <si>
    <t>square-root of the feeding rate</t>
  </si>
  <si>
    <t>feeds to fledglings per hour</t>
  </si>
  <si>
    <t>Figure 2b</t>
  </si>
  <si>
    <t>feeding trips per hour to nestlings</t>
  </si>
  <si>
    <t>feeds / nestling / hour</t>
  </si>
  <si>
    <t>feeding visits / hour</t>
  </si>
  <si>
    <t>Figure 3 - morning and afternoon combined</t>
  </si>
  <si>
    <t>mean number of feeding trips per nestlings per hour</t>
  </si>
  <si>
    <t>nestling feeding rate</t>
  </si>
  <si>
    <t>hourly feeding rate per nestling</t>
  </si>
  <si>
    <t>Figure 5</t>
  </si>
  <si>
    <t>Hammers, M., Kingma, S. A., Spurgin, L. G., Bebbington, K., Dugdale, H. L., Burke, T., et al. (2019). Breeders that receive help age more slowly in a cooperatively breeding bird. Nature Communications, 10(1), 1–10.</t>
  </si>
  <si>
    <t>number of fish / day to nestlings</t>
  </si>
  <si>
    <t>predicted feeds / hour</t>
  </si>
  <si>
    <t>van Boheemen, L. A., Hammers, M., Kingma, S. A., Richardson, D. S., Burke, T., Komdeur, J., &amp; Dugdale, H. L. (2019). Compensatory and additive helper effects in the cooperatively breeding Seychelles warbler ( Acrocephalus sechellensis). Ecology and Evolution, 9(5), 2986–2995. http://doi.org/10.1002/ece3.4982</t>
  </si>
  <si>
    <t>helper</t>
  </si>
  <si>
    <t>varHelper</t>
  </si>
  <si>
    <t>Appendix 1 (resident helpers only)</t>
  </si>
  <si>
    <t>Figure 1; "auxiliaries made 2.9 ± 0.80 provisioning trips h–1 (28% of trips)"</t>
  </si>
  <si>
    <t>common</t>
  </si>
  <si>
    <t>study</t>
  </si>
  <si>
    <t>source</t>
  </si>
  <si>
    <t>species</t>
  </si>
  <si>
    <t>n.studies.WofS</t>
    <phoneticPr fontId="5" type="noConversion"/>
  </si>
  <si>
    <t>additional.studies</t>
    <phoneticPr fontId="5" type="noConversion"/>
  </si>
  <si>
    <t>screened</t>
    <phoneticPr fontId="5" type="noConversion"/>
  </si>
  <si>
    <t>excluded</t>
    <phoneticPr fontId="5" type="noConversion"/>
  </si>
  <si>
    <t>full.text</t>
    <phoneticPr fontId="5" type="noConversion"/>
  </si>
  <si>
    <t>full.text.excluded</t>
    <phoneticPr fontId="5" type="noConversion"/>
  </si>
  <si>
    <t>n.studies</t>
    <phoneticPr fontId="5" type="noConversion"/>
  </si>
  <si>
    <t>n.effect.sizes</t>
    <phoneticPr fontId="5" type="noConversion"/>
  </si>
  <si>
    <t>Acanthisitta chloris</t>
  </si>
  <si>
    <t>Acanthiza chrysorrhoa</t>
  </si>
  <si>
    <t>Acanthiza lineata</t>
  </si>
  <si>
    <t>Acanthiza reguloides</t>
  </si>
  <si>
    <t>Acrocephalus sechellensis</t>
  </si>
  <si>
    <t>Aegithalos caudatus</t>
  </si>
  <si>
    <t>Aegithalos concinnus</t>
  </si>
  <si>
    <t>Agelaioides badius</t>
  </si>
  <si>
    <t>Alophoixus pallidus</t>
  </si>
  <si>
    <t>Amaurornis flavirostra</t>
  </si>
  <si>
    <t>Anorrhinus austeni</t>
  </si>
  <si>
    <t>Anorrhinus galeritus</t>
  </si>
  <si>
    <t>Anorrhinus tickelli</t>
  </si>
  <si>
    <t>Anthoscopus minutus</t>
  </si>
  <si>
    <t>Aphelocoma coerulescens</t>
  </si>
  <si>
    <t>Aphelocoma ultramarina</t>
  </si>
  <si>
    <t>Artamus cinereus</t>
  </si>
  <si>
    <t>Artamus cyanopterus</t>
  </si>
  <si>
    <t>Babax waddelli</t>
  </si>
  <si>
    <t>Bucorvus abyssinicus</t>
  </si>
  <si>
    <t>Buphagus africanus</t>
  </si>
  <si>
    <t>Calocitta formosa</t>
  </si>
  <si>
    <t>Campylorhynchus fasciatus</t>
  </si>
  <si>
    <t>Campylorhynchus griseus</t>
  </si>
  <si>
    <t>Campylorhynchus nuchalis</t>
  </si>
  <si>
    <t>Campylorhynchus yucatanicus</t>
  </si>
  <si>
    <t>Campylorhynchus zonatus</t>
  </si>
  <si>
    <t>Ceryle rudis</t>
  </si>
  <si>
    <t>Chaetops frenatus</t>
  </si>
  <si>
    <t>Chaetura pelagica</t>
  </si>
  <si>
    <t>Climacteris affinis</t>
  </si>
  <si>
    <t>Climacteris erythrops</t>
  </si>
  <si>
    <t>Climacteris melanurus</t>
  </si>
  <si>
    <t>Climacteris picumnus</t>
  </si>
  <si>
    <t>Colaptes campestris</t>
  </si>
  <si>
    <t>Corcorax melanorhamphos</t>
  </si>
  <si>
    <t>Corvinella corvina</t>
  </si>
  <si>
    <t>Corvus brachyrhynchos</t>
  </si>
  <si>
    <t>Corvus corone</t>
  </si>
  <si>
    <t>Coryphistera alaudina</t>
  </si>
  <si>
    <t>Corythaeola cristata</t>
  </si>
  <si>
    <t>Corythaixoides concolor</t>
  </si>
  <si>
    <t>Corythaixoides leucogaster</t>
  </si>
  <si>
    <t>Cosmopsarus regius</t>
  </si>
  <si>
    <t>Cyanocorax beecheii</t>
  </si>
  <si>
    <t>Cyanopica cyanus</t>
  </si>
  <si>
    <t>Cypsnagra hirundinacea</t>
  </si>
  <si>
    <t>Dacelo leachii</t>
  </si>
  <si>
    <t>Dacelo novaeguineae</t>
  </si>
  <si>
    <t>Daphoenositta chrysoptera</t>
  </si>
  <si>
    <t>Donacobius atricapilla</t>
  </si>
  <si>
    <t>Eopsaltria australis</t>
  </si>
  <si>
    <t>Eopsaltria georgiana</t>
  </si>
  <si>
    <t>Gallinula chloropus</t>
  </si>
  <si>
    <t>Gymnorhina tibicen</t>
  </si>
  <si>
    <t>Gymnorhinus cyanocephalus</t>
  </si>
  <si>
    <t>Hypopyrrhus pyrohypogaster</t>
  </si>
  <si>
    <t>Lamprotornis nitens</t>
  </si>
  <si>
    <t>Lamprotornis superbus</t>
  </si>
  <si>
    <t>Grey-backed Fiscal Shrike</t>
  </si>
  <si>
    <t>Lichenostomus melanops</t>
  </si>
  <si>
    <t>Loxioides bailleui</t>
  </si>
  <si>
    <t>Malurus alboscapulatus</t>
  </si>
  <si>
    <t>Malurus amabilis</t>
  </si>
  <si>
    <t>Malurus coronatus</t>
  </si>
  <si>
    <t>Malurus cyaneus</t>
  </si>
  <si>
    <t>Malurus cyanocephalus</t>
  </si>
  <si>
    <t>Malurus elegans</t>
  </si>
  <si>
    <t>Malurus lamberti</t>
  </si>
  <si>
    <t>Malurus leucopterus</t>
  </si>
  <si>
    <t>Malurus melanocephalus</t>
  </si>
  <si>
    <t>Malurus pulcherrimus</t>
  </si>
  <si>
    <t>Malurus splendens</t>
  </si>
  <si>
    <t>Manorina melanocephala</t>
  </si>
  <si>
    <t>Manorina melanophrys</t>
  </si>
  <si>
    <t>Melanerpes formicivorus</t>
  </si>
  <si>
    <t>Merops apiaster</t>
  </si>
  <si>
    <t>Merops bullockoides</t>
  </si>
  <si>
    <t>Merops bulocki</t>
  </si>
  <si>
    <t>Merops orientalis</t>
  </si>
  <si>
    <t>Merops ornatus</t>
  </si>
  <si>
    <t>Mimus gilvus</t>
  </si>
  <si>
    <t>Mohoua albicilla</t>
  </si>
  <si>
    <t>Monias benschi</t>
  </si>
  <si>
    <t>Myrmecocichla formicivora</t>
  </si>
  <si>
    <t>Neothraupis fasciata</t>
  </si>
  <si>
    <t>Opisthocomus hoazin</t>
  </si>
  <si>
    <t>Harris's Hawk</t>
  </si>
  <si>
    <t>Parabuteo unicinctus</t>
  </si>
  <si>
    <t>Paroreomyza montana</t>
  </si>
  <si>
    <t>Parus fasciiventer</t>
  </si>
  <si>
    <t>Phacellodomus rufifrons</t>
  </si>
  <si>
    <t>Philetairus socius</t>
  </si>
  <si>
    <t>Phoeniculus damarensis</t>
  </si>
  <si>
    <t>Phoeniculus purpureus</t>
  </si>
  <si>
    <t>Phyllastrephus cabanisi</t>
  </si>
  <si>
    <t>Picoides borealis</t>
  </si>
  <si>
    <t>Plocepasser mahali</t>
  </si>
  <si>
    <t>Pomatostomus ruficeps</t>
  </si>
  <si>
    <t>Pomatostomus superciliosus</t>
  </si>
  <si>
    <t>Pomatostomus temporalis</t>
  </si>
  <si>
    <t>Porzana atra</t>
  </si>
  <si>
    <t>Prionops plumatus</t>
  </si>
  <si>
    <t>Psaltriparus minimus</t>
  </si>
  <si>
    <t>Pseudoleistes guirahuro</t>
  </si>
  <si>
    <t>Pseudoleistes virescens</t>
  </si>
  <si>
    <t>Pseudonigrita arnaudi</t>
  </si>
  <si>
    <t>Pyrrhura orcesi</t>
  </si>
  <si>
    <t>Ramphocinclus brachyurus</t>
  </si>
  <si>
    <t>Schetba rufa</t>
  </si>
  <si>
    <t>Semnornis ramphastinus</t>
  </si>
  <si>
    <t>Sericornis frontalis</t>
  </si>
  <si>
    <t>Sialia mexicana</t>
  </si>
  <si>
    <t>Sitta pusilla</t>
  </si>
  <si>
    <t>Sitta pygmaea</t>
  </si>
  <si>
    <t>Stipiturus malachurus</t>
  </si>
  <si>
    <t>Struthidea cinerea</t>
  </si>
  <si>
    <t>Todiramphus cinnamominus</t>
  </si>
  <si>
    <t>Todiramphus veneratus</t>
  </si>
  <si>
    <t>Todus mexicanus</t>
  </si>
  <si>
    <t>Turdoides bicolor</t>
  </si>
  <si>
    <t>Turdoides gymnogenys</t>
  </si>
  <si>
    <t>Urocissa caerulea</t>
  </si>
  <si>
    <t>totals</t>
  </si>
  <si>
    <t>Stipiturus mallee</t>
  </si>
  <si>
    <t>Polihierax semitorquatus</t>
  </si>
  <si>
    <t>Reyer, H. U. (1984). Investment and relatedness: A cost/benefit analysis of breeding and helping in the pied kingfisher (Ceryle rudis). Animal Behaviour, 32(4), 1163–1178.</t>
  </si>
  <si>
    <t>Kingma, S. A., Hall, M. L., Arriero, E., &amp; Peters, A. (2010). Multiple benefits of cooperative breeding in purple-crowned fairy-wrens: a consequence of fidelity? Journal of Animal Ecology, 79, 757–768.</t>
  </si>
  <si>
    <t>Lejeune, L., Van De Pol, M., Cockburn, A., Louter, M., &amp; Brouwer, L. (2016). Male and female helper effects on maternal investment and adult survival in red-winged fairy-wrens. Behavioral Ecology, 27, 1841-1850.</t>
  </si>
  <si>
    <t>Varian-Ramos, C. W., Karubian, J., Talbott, V., Tapia, I., &amp; Webster, M. S. (2010). Offspring sex ratios reflect lack of repayment by auxiliary males in a cooperatively breeding passerine. Behavioral Ecology and Sociobiology, 64(6), 967–977; Potticary, A. L., Dowling, J. L., Barron, D. G., Baldassarre, D. T., &amp; Webster, M. S. (2016). Subtle benefits of cooperation to breeding males of the Red-backed Fairywren. The Auk, 133(2), 286–297.</t>
  </si>
  <si>
    <t>Paquet, M., Doutrelant, C., Hatchwell, B. J., Spottiswoode, C. N., &amp; Covas, R. (2015). Antagonistic effect of helpers on breeding male and female survival in a cooperatively breeding bird. Journal of Animal Ecology, 84(5), 1354–1362.</t>
  </si>
  <si>
    <t>"Of nine male parents from helped nests, 89% survived until the next season, compared to 65% of 37 male parents of nests without helpers (Fisher's exact test, two tail P = 0.24). However, of nine female parents from helped nests, 89% survived as compared with 41% of 27 female parents from nests without helpers (Fisher's exact test, one tail P = 0.015)."</t>
  </si>
  <si>
    <t>resight</t>
  </si>
  <si>
    <t>N female pair</t>
  </si>
  <si>
    <t>N female group</t>
  </si>
  <si>
    <t>N male pair</t>
  </si>
  <si>
    <t>N male group</t>
  </si>
  <si>
    <t>resight; McGowan et al. 2003 also contains data, but Mead et al. 2010 is a larger sample size</t>
  </si>
  <si>
    <t>resight; Komdeur 1994 also contains data, but Hammers et al. 2019 is a larger sample size</t>
  </si>
  <si>
    <t>Table 9.4; breeders not seperated by sex so N divided by two to obtain N for each catergory</t>
  </si>
  <si>
    <t>resight; pair and group here correspond to ≤ 1 helper vs. ≥ 2 helpers</t>
  </si>
  <si>
    <t>Table 6; weighted average calculated for groups</t>
  </si>
  <si>
    <t>Figure 1; weighted average calculated for groups; average breeder survival also reported in the text but sample sizes not reported</t>
  </si>
  <si>
    <t>"Females assisted by helpers during the breeding season did not experience increased survivorship during the subsequent year (0 deaths / 8 assisted females, 1 death / 38 unassisted females; X2 = 0.21, P &gt; 0.50)... Having assistance during the previous breeding season did not increase the likelihood of surviving to the next breeding season for males, either (2 deaths / 24 assisted males, 1 death / 55 unassisted males; X2= 1.76, P &gt; 0.10)."</t>
  </si>
  <si>
    <t>mark-recapture; breeders not seperated by sex but models including a sex effect received lower support</t>
  </si>
  <si>
    <t>Magrath, R. D., &amp; Yezerinac, S. M. (1997). Facultative helping does not influence reproductive success or survival in cooperatively breeding white-browed scrubwrens. The Journal of Animal Ecology, 66(5), 658–670; Magrath, R. D. (2001). Group breeding dramatically increases reproductive success of yearling but not older female scrubwrens: a model for cooperatively breeding birds? Journal of Animal Ecology, 70, 370-385.</t>
  </si>
  <si>
    <t>Figure 6</t>
  </si>
  <si>
    <t>Figure 2a; weighted average calculated for groups</t>
  </si>
  <si>
    <t>Figure 2; weighted average calculated for pairs; Ns based on: "Data on 364 individuals were included in the survival analysis, comprising 206 males (67 of which acted as helpers in one or more years) and 158 females." and "12–20% of pairs breeding with the assistance of one (typically) or more helpers in any year"</t>
  </si>
  <si>
    <t>female p value</t>
  </si>
  <si>
    <t>male p value</t>
  </si>
  <si>
    <t>Figure 3; weighted averages calculated for pairs and groups</t>
  </si>
  <si>
    <t>mark-recapture (female and male values); note that female and male survival are from different studies (in the same location)</t>
  </si>
  <si>
    <t>"the presence of an auxiliary did not have an effect on female survival (Table 2) with 58.7% of females without auxiliaries surviving (95% CI = 52.8–64.4%) and 59.9% of females with auxiliaries surviving (95% CI = 51.4–67.8%)",  Ns based on: 226 females and "In our population approximately 20% of groups have at least one auxiliary male and only around 2% of groups have two or more auxiliaries"; "The average survival probability was ~64% and ~59% for males with and without helpers, respectively", Ns based on: 515 males and "In the 2011–2012 field season, 10% (8/80) of pairs at Moomin and 27% (31/ 115) of pairs at Kalinvale had helpers (i.e. bred in groups)."</t>
  </si>
  <si>
    <t>Table 6</t>
  </si>
  <si>
    <t>resight; these data are also reported in Rowley &amp; Russell 1990 in Stacey &amp; Koenig eds and overalps with data in Russell &amp; Rowley 1993 which doesn't report male survival</t>
  </si>
  <si>
    <t>Table 7.7; considering groups with adult non-breeders only; only used group size three/four to match up with parental effort data</t>
  </si>
  <si>
    <t>"in total, 63% of females that received help survived to the next year (n=79, 1980-4) compared to 59% of unaided females (n=126, X2=0.4, n.s.), and 66% of male breeders receiving help survived (n=82), as did 67% of unassisted males (n=129, X2=n.s.)."</t>
  </si>
  <si>
    <t>mark-recapture</t>
  </si>
  <si>
    <t>Figure 3; at the modal brood size (9 nestlings) see Hatcwell et al. 2014; Ns from Figure 3, but note that "full information was available for 256 colour-ringed individuals; 128 males and 128 females."</t>
  </si>
  <si>
    <t>Figure 2; weighted average calculated for pairs and groups; Ns from the appendix: 31 females unhelped, 51 females helped &amp; 28 males unhelped, 50 males helped (entries with only 6s in supp. data treated as unknown)</t>
  </si>
  <si>
    <t>resight; note - the difference between pairs and groups is correct but the absolute values aren't because I took the mean annual mortalities as values for group breeders as a starting point</t>
  </si>
  <si>
    <t>Table 1 (the change in death rate when group size increases by one) and "mean annual mortality of Sandhills males 23.6%; Coastal Plain males = 17.4%; Sandhills females = 30.0%; Coastal Plain females = 21.9%"; weighted averages calculated for pairs and groups; Ns based on assuming that 40% of pairs at Sandhills and 45% of pairs at Coastal Plain have helpers (see Walters &amp; Garcia 2016, Table 4.2 1980 - 1999)</t>
  </si>
  <si>
    <t>Figure 1</t>
  </si>
  <si>
    <t>"Yearlings in pairs did not have a different probability of surviving until the next breeding season than yearlings in groups (pair 70%, n = 33; group 85%, n = 20; log- linear model χ2 = 1·7, d.f. = 1, P = 0·2). Similarly, there was no significant difference for older females (pair 83%, n = 36; group 67%, n = 36; χ2 = 2·7, d.f. = 1, P = 0·1)"; "Similar analyses of annual mortality of dominant males detected no differences between pairs (8/47 males died; 17%), nonhelper groups (2/18; 10%) and helper groups (4/29; 12%;x2 = 0.7, d.f. = 2, P = 0.7)."</t>
  </si>
  <si>
    <t>"Among birds in their third year or older; 54.8% of 31 females returned in year n + 1 after receiving help in year n, whereas 47.0% of 166 females returned after breeding without a helper. The percentage returning of 32 males that received help was 46.9%, whereas 52.6% of 173 males returned one year after they bred without help. The difference in return rates was not statistically significant for either sex (females: X2= 0.37, n = 197,p &gt; .5; males: X2 = 0.16, n = 205,p &gt; .65)."</t>
  </si>
  <si>
    <t>Figure 4; weighted averages calculated for pairs and groups</t>
  </si>
  <si>
    <t>n.groups</t>
  </si>
  <si>
    <t>Varian-Ramos, C., Lindsay, W., Karubian, J., &amp; Webster, M. (2012). Female Red-backed Fairy-Wrens (Malurus melanocephalus) do not appear to pay a cost for high rates of promiscuity. The Auk, 129(3), 529–536. http://doi.org/10.1525/auk.2012.11226</t>
  </si>
  <si>
    <t>mark-recapture; breeders not seperated by sex but the authors report that there isn't a sex difference</t>
  </si>
  <si>
    <t>Khan, M., &amp; Walters, J. (2002). Effects of helpers on breeder survival in the red-cockaded woodpecker (Picoides borealis ). Behavioral Ecology and Sociobiology, 51(4), 336–344. http://doi.org/10.1007/s00265-001-0441-3</t>
  </si>
  <si>
    <t>resight (female and male values); note that female and male survival are from different studies (in the same location) - yearling females not included in Magrath &amp; Yezerinac 1997</t>
  </si>
  <si>
    <t>Trim and Fill</t>
  </si>
  <si>
    <t>Effect Size</t>
  </si>
  <si>
    <r>
      <t xml:space="preserve">N </t>
    </r>
    <r>
      <rPr>
        <b/>
        <sz val="10"/>
        <color rgb="FF000000"/>
        <rFont val="Calibri"/>
        <family val="2"/>
      </rPr>
      <t>missing studies</t>
    </r>
  </si>
  <si>
    <t>parameter</t>
  </si>
  <si>
    <t> estimate</t>
  </si>
  <si>
    <t>se</t>
  </si>
  <si>
    <t>t</t>
  </si>
  <si>
    <r>
      <t>P</t>
    </r>
    <r>
      <rPr>
        <b/>
        <sz val="10"/>
        <color rgb="FF000000"/>
        <rFont val="Calibri"/>
        <family val="2"/>
      </rPr>
      <t xml:space="preserve"> value</t>
    </r>
  </si>
  <si>
    <t>intercept</t>
  </si>
  <si>
    <t>slope</t>
  </si>
  <si>
    <r>
      <t>Effect of helper presence on breeder survival (</t>
    </r>
    <r>
      <rPr>
        <i/>
        <sz val="10"/>
        <color theme="1"/>
        <rFont val="Calibri"/>
        <family val="2"/>
        <scheme val="minor"/>
      </rPr>
      <t>lnRR</t>
    </r>
    <r>
      <rPr>
        <sz val="10"/>
        <color theme="1"/>
        <rFont val="Calibri"/>
        <family val="2"/>
        <scheme val="minor"/>
      </rPr>
      <t>)</t>
    </r>
  </si>
  <si>
    <r>
      <t>Effect of helper presence on breeder feeding effort (</t>
    </r>
    <r>
      <rPr>
        <i/>
        <sz val="10"/>
        <color theme="1"/>
        <rFont val="Calibri"/>
        <family val="2"/>
        <scheme val="minor"/>
      </rPr>
      <t>d</t>
    </r>
    <r>
      <rPr>
        <sz val="10"/>
        <color theme="1"/>
        <rFont val="Calibri"/>
        <family val="2"/>
        <scheme val="minor"/>
      </rPr>
      <t>)</t>
    </r>
  </si>
  <si>
    <r>
      <t>Helper feeding effort relative to breeder (</t>
    </r>
    <r>
      <rPr>
        <i/>
        <sz val="10"/>
        <color theme="1"/>
        <rFont val="Calibri"/>
        <family val="2"/>
        <scheme val="minor"/>
      </rPr>
      <t>d</t>
    </r>
    <r>
      <rPr>
        <sz val="10"/>
        <color theme="1"/>
        <rFont val="Calibri"/>
        <family val="2"/>
        <scheme val="minor"/>
      </rPr>
      <t>)</t>
    </r>
  </si>
  <si>
    <r>
      <t>Egger's Regression</t>
    </r>
    <r>
      <rPr>
        <b/>
        <sz val="9"/>
        <color rgb="FF000000"/>
        <rFont val="Calibri"/>
        <family val="2"/>
      </rPr>
      <t>**</t>
    </r>
  </si>
  <si>
    <r>
      <t>Heterogeneity</t>
    </r>
    <r>
      <rPr>
        <b/>
        <sz val="9"/>
        <color theme="1"/>
        <rFont val="Calibri"/>
        <family val="2"/>
      </rPr>
      <t>*</t>
    </r>
  </si>
  <si>
    <r>
      <t>**</t>
    </r>
    <r>
      <rPr>
        <sz val="10"/>
        <color theme="1"/>
        <rFont val="Calibri (Body)"/>
      </rPr>
      <t xml:space="preserve"> standard normal deviate of effect sizes ~ 1/se of effect sizes</t>
    </r>
  </si>
  <si>
    <r>
      <t>I</t>
    </r>
    <r>
      <rPr>
        <b/>
        <i/>
        <vertAlign val="superscript"/>
        <sz val="10"/>
        <color rgb="FF000000"/>
        <rFont val="Calibri"/>
        <family val="2"/>
      </rPr>
      <t>2</t>
    </r>
  </si>
  <si>
    <t>-0.03</t>
  </si>
  <si>
    <t>0.25</t>
  </si>
  <si>
    <t>0.02</t>
  </si>
  <si>
    <t>-1.52</t>
  </si>
  <si>
    <t>-0.83</t>
  </si>
  <si>
    <t>0.51</t>
  </si>
  <si>
    <t>-1.63</t>
  </si>
  <si>
    <t>0.11</t>
  </si>
  <si>
    <t>0.45</t>
  </si>
  <si>
    <t>0.26</t>
  </si>
  <si>
    <t>1.73</t>
  </si>
  <si>
    <t>0.09</t>
  </si>
  <si>
    <t>0.86</t>
  </si>
  <si>
    <t>0.98</t>
  </si>
  <si>
    <t>0.87</t>
  </si>
  <si>
    <t>0.40</t>
  </si>
  <si>
    <t>-0.52</t>
  </si>
  <si>
    <t>0.58</t>
  </si>
  <si>
    <t>-0.90</t>
  </si>
  <si>
    <t>0.38</t>
  </si>
  <si>
    <r>
      <t>estimate (</t>
    </r>
    <r>
      <rPr>
        <b/>
        <i/>
        <sz val="10"/>
        <color rgb="FF000000"/>
        <rFont val="Calibri"/>
        <family val="2"/>
      </rPr>
      <t>P</t>
    </r>
    <r>
      <rPr>
        <b/>
        <sz val="10"/>
        <color rgb="FF000000"/>
        <rFont val="Calibri"/>
        <family val="2"/>
      </rPr>
      <t xml:space="preserve"> value)</t>
    </r>
  </si>
  <si>
    <t>27 (0.66)</t>
  </si>
  <si>
    <t>42 (&lt; 0.01)</t>
  </si>
  <si>
    <t>species / effect sizes</t>
  </si>
  <si>
    <t>N</t>
  </si>
  <si>
    <t>23 / 46</t>
  </si>
  <si>
    <t>16 / 32</t>
  </si>
  <si>
    <t>10 / 20</t>
  </si>
  <si>
    <r>
      <t xml:space="preserve">Cochran's </t>
    </r>
    <r>
      <rPr>
        <b/>
        <i/>
        <sz val="10"/>
        <color theme="1"/>
        <rFont val="Calibri"/>
        <family val="2"/>
        <scheme val="minor"/>
      </rPr>
      <t>Q</t>
    </r>
  </si>
  <si>
    <r>
      <t>*</t>
    </r>
    <r>
      <rPr>
        <b/>
        <i/>
        <sz val="12"/>
        <color theme="1"/>
        <rFont val="Calibri"/>
        <family val="2"/>
        <scheme val="minor"/>
      </rPr>
      <t>I</t>
    </r>
    <r>
      <rPr>
        <b/>
        <i/>
        <vertAlign val="superscript"/>
        <sz val="12"/>
        <color theme="1"/>
        <rFont val="Calibri (Body)"/>
      </rPr>
      <t>2</t>
    </r>
    <r>
      <rPr>
        <i/>
        <vertAlign val="superscript"/>
        <sz val="12"/>
        <color theme="1"/>
        <rFont val="Calibri (Body)"/>
      </rPr>
      <t xml:space="preserve"> </t>
    </r>
    <r>
      <rPr>
        <sz val="10"/>
        <color theme="1"/>
        <rFont val="Calibri (Body)"/>
      </rPr>
      <t>= between-study variability / total variability</t>
    </r>
  </si>
  <si>
    <t>n.studies.Scopus</t>
  </si>
  <si>
    <t>Figure 2; breeders not separated by sex but "This load‐lightening effect was similar for males and females as no interaction between the sex of the dominant and the number of helpers was found (Figure 1)"</t>
  </si>
  <si>
    <t>Figure 1b,d; n = 267 individual birds at 182 nests over 14 years therefore assume n = 91 for pairs and groups (i.e. 182/2), which is consistent with using whole model n to estimate survival values at brood size nine</t>
  </si>
  <si>
    <t>resight; breeders not seperated by sex but the authors report that there isn't a sex difference; Stallcup &amp; Woolfenden 1978 also contains data, but Woolfenden &amp; Fitzpatrick 1984 is a larger sample size</t>
  </si>
  <si>
    <t>Table 2; resight; breeders not seperated by sex but the authors report that there isn't a sex difference; Stallcup &amp; Woolfenden 1978 also contains data, but McGowan &amp; Woolfenden 1990 is a larger sample size</t>
  </si>
  <si>
    <t>Figure 2b; breeders not seperated by sex but the authors report that there isn't a sex difference</t>
  </si>
  <si>
    <t>Figure 4 in Austad &amp; Rabenold 1985 has data but error bars unknown</t>
  </si>
  <si>
    <t>Russell, A. F., Langmore, N. E., Gardner, J. L., &amp; Kilner, R. M. (2008). Maternal investment tactics in superb fairy-wrens. Proceedings of the Royal Society B: Biological Sciences, 275(1630), 29–36. http://doi.org/10.1006/anbe.1999.1152; Dunn, P. O., &amp; Cockburn, A. (1996). Evolution of male parental care in a bird with almost complete cuckoldry. Evolution-Lawrence Kansas-, 50(6), 2542–2548.</t>
  </si>
  <si>
    <t>female and male estimates from different studies; female figure 1; male figure 3</t>
  </si>
  <si>
    <t>Table 9 in Russell &amp; Rowley 2000 has data but sample sizes not reported</t>
  </si>
  <si>
    <t>potentially data in Table 6.3 in Rowley &amp; Russell 1997 but can't access</t>
  </si>
  <si>
    <t>Table 4</t>
  </si>
  <si>
    <t>Figure 1 in Covas et al. 2008 has feeding data but can't use because breeders are not separated by sex</t>
  </si>
  <si>
    <t>Appendix 1 in Sherley 1990 has feeding rates but group-level replication not reported</t>
  </si>
  <si>
    <t>Figure 2 in du Plessis 1991 has % contribution to feeding visits but can't use because no error reported</t>
  </si>
  <si>
    <t>resight; data on survival also in Zhao et al. 2019 (Figure 2b) but female values only</t>
  </si>
  <si>
    <t>Figure 1 in Lu et al. 2011 has provisioning effort but can't use because a different study population</t>
  </si>
  <si>
    <t>Figure 3a - feeds / hour (to nestlings)</t>
  </si>
  <si>
    <t>different studies to sx</t>
  </si>
  <si>
    <t>hpFeed</t>
  </si>
  <si>
    <t>hpVar</t>
  </si>
  <si>
    <t>hpN</t>
  </si>
  <si>
    <t>sxP</t>
  </si>
  <si>
    <t>sxPN</t>
  </si>
  <si>
    <t>brPFeed</t>
  </si>
  <si>
    <t>brPVar</t>
  </si>
  <si>
    <t>brPN</t>
  </si>
  <si>
    <t>sxG</t>
  </si>
  <si>
    <t>sxGN</t>
  </si>
  <si>
    <t>brGFeed</t>
  </si>
  <si>
    <t>brGVar</t>
  </si>
  <si>
    <t>brGN</t>
  </si>
  <si>
    <t>157 (&lt; 0.01)</t>
  </si>
  <si>
    <t>0.36</t>
  </si>
  <si>
    <t>1.42</t>
  </si>
  <si>
    <t>0.16</t>
  </si>
  <si>
    <t>fixed terms</t>
  </si>
  <si>
    <t>lwr CI</t>
  </si>
  <si>
    <t>upr CI</t>
  </si>
  <si>
    <t>𝛽</t>
  </si>
  <si>
    <t>A. Does breeder survival depend on group size?</t>
  </si>
  <si>
    <r>
      <rPr>
        <b/>
        <i/>
        <sz val="10"/>
        <rFont val="Calibri"/>
        <family val="2"/>
      </rPr>
      <t>I</t>
    </r>
    <r>
      <rPr>
        <b/>
        <i/>
        <vertAlign val="superscript"/>
        <sz val="12"/>
        <color theme="1"/>
        <rFont val="Calibri (Body)"/>
      </rPr>
      <t>2</t>
    </r>
    <r>
      <rPr>
        <b/>
        <i/>
        <sz val="12"/>
        <color theme="1"/>
        <rFont val="Calibri"/>
        <scheme val="minor"/>
      </rPr>
      <t xml:space="preserve"> </t>
    </r>
    <r>
      <rPr>
        <b/>
        <i/>
        <sz val="10"/>
        <color theme="1"/>
        <rFont val="Calibri (Body)"/>
      </rPr>
      <t>between (%)</t>
    </r>
  </si>
  <si>
    <r>
      <rPr>
        <b/>
        <i/>
        <sz val="10"/>
        <rFont val="Calibri"/>
        <family val="2"/>
      </rPr>
      <t>I</t>
    </r>
    <r>
      <rPr>
        <b/>
        <i/>
        <vertAlign val="superscript"/>
        <sz val="12"/>
        <color theme="1"/>
        <rFont val="Calibri (Body)"/>
      </rPr>
      <t>2</t>
    </r>
    <r>
      <rPr>
        <b/>
        <i/>
        <sz val="12"/>
        <color theme="1"/>
        <rFont val="Calibri"/>
        <scheme val="minor"/>
      </rPr>
      <t xml:space="preserve"> </t>
    </r>
    <r>
      <rPr>
        <b/>
        <i/>
        <sz val="10"/>
        <color theme="1"/>
        <rFont val="Calibri (Body)"/>
      </rPr>
      <t>repeated (%)</t>
    </r>
  </si>
  <si>
    <r>
      <rPr>
        <b/>
        <i/>
        <sz val="10"/>
        <rFont val="Calibri"/>
        <family val="2"/>
      </rPr>
      <t>I</t>
    </r>
    <r>
      <rPr>
        <b/>
        <i/>
        <vertAlign val="superscript"/>
        <sz val="12"/>
        <color theme="1"/>
        <rFont val="Calibri (Body)"/>
      </rPr>
      <t>2</t>
    </r>
    <r>
      <rPr>
        <b/>
        <i/>
        <sz val="10"/>
        <color theme="1"/>
        <rFont val="Calibri (Body)"/>
      </rPr>
      <t xml:space="preserve"> phylogeny (%)</t>
    </r>
  </si>
  <si>
    <t>MCMCglmm</t>
  </si>
  <si>
    <t>metafor</t>
  </si>
  <si>
    <r>
      <t xml:space="preserve">model: </t>
    </r>
    <r>
      <rPr>
        <b/>
        <i/>
        <sz val="10"/>
        <rFont val="Calibri"/>
        <family val="2"/>
      </rPr>
      <t>lnRR</t>
    </r>
    <r>
      <rPr>
        <b/>
        <sz val="10"/>
        <rFont val="Calibri"/>
        <family val="2"/>
      </rPr>
      <t xml:space="preserve"> ~ 1</t>
    </r>
  </si>
  <si>
    <r>
      <t xml:space="preserve">model: </t>
    </r>
    <r>
      <rPr>
        <b/>
        <i/>
        <sz val="10"/>
        <rFont val="Calibri"/>
        <family val="2"/>
      </rPr>
      <t>lnRR</t>
    </r>
    <r>
      <rPr>
        <b/>
        <sz val="10"/>
        <rFont val="Calibri"/>
        <family val="2"/>
      </rPr>
      <t xml:space="preserve"> ~ sex-1</t>
    </r>
  </si>
  <si>
    <t>-</t>
  </si>
  <si>
    <t>B. Do increases in breeder survival depend on reduced investment in care?</t>
  </si>
  <si>
    <r>
      <rPr>
        <i/>
        <sz val="10"/>
        <color theme="1"/>
        <rFont val="Calibri"/>
        <family val="2"/>
        <scheme val="minor"/>
      </rPr>
      <t>d</t>
    </r>
    <r>
      <rPr>
        <sz val="10"/>
        <color theme="1"/>
        <rFont val="Calibri"/>
        <family val="2"/>
        <scheme val="minor"/>
      </rPr>
      <t xml:space="preserve"> slope</t>
    </r>
  </si>
  <si>
    <r>
      <rPr>
        <i/>
        <sz val="10"/>
        <color theme="1"/>
        <rFont val="Calibri"/>
        <family val="2"/>
        <scheme val="minor"/>
      </rPr>
      <t>n</t>
    </r>
    <r>
      <rPr>
        <sz val="10"/>
        <color theme="1"/>
        <rFont val="Calibri"/>
        <family val="2"/>
        <scheme val="minor"/>
      </rPr>
      <t xml:space="preserve"> slope</t>
    </r>
  </si>
  <si>
    <t>female intercept</t>
  </si>
  <si>
    <t>male intercept</t>
  </si>
  <si>
    <t>n</t>
  </si>
  <si>
    <t>female slope</t>
  </si>
  <si>
    <t>male slope</t>
  </si>
  <si>
    <t>C. Does breeder investment in parental care depend on how much care helpers provide?</t>
  </si>
  <si>
    <r>
      <t xml:space="preserve">model: </t>
    </r>
    <r>
      <rPr>
        <b/>
        <i/>
        <sz val="10"/>
        <rFont val="Calibri"/>
        <family val="2"/>
      </rPr>
      <t>d</t>
    </r>
    <r>
      <rPr>
        <b/>
        <sz val="10"/>
        <rFont val="Calibri"/>
        <family val="2"/>
      </rPr>
      <t xml:space="preserve">(breeder) ~ </t>
    </r>
    <r>
      <rPr>
        <b/>
        <i/>
        <sz val="10"/>
        <rFont val="Calibri"/>
        <family val="2"/>
      </rPr>
      <t>d</t>
    </r>
    <r>
      <rPr>
        <b/>
        <sz val="10"/>
        <rFont val="Calibri"/>
        <family val="2"/>
      </rPr>
      <t>(helper) + log(</t>
    </r>
    <r>
      <rPr>
        <b/>
        <i/>
        <sz val="10"/>
        <rFont val="Calibri"/>
        <family val="2"/>
      </rPr>
      <t>n</t>
    </r>
    <r>
      <rPr>
        <b/>
        <sz val="10"/>
        <rFont val="Calibri"/>
        <family val="2"/>
      </rPr>
      <t>)</t>
    </r>
  </si>
  <si>
    <r>
      <t>model: d</t>
    </r>
    <r>
      <rPr>
        <b/>
        <sz val="10"/>
        <rFont val="Calibri"/>
        <family val="2"/>
      </rPr>
      <t>(breeder)</t>
    </r>
    <r>
      <rPr>
        <b/>
        <i/>
        <sz val="10"/>
        <rFont val="Calibri"/>
        <family val="2"/>
      </rPr>
      <t xml:space="preserve">  ~ sex + sex:d</t>
    </r>
    <r>
      <rPr>
        <b/>
        <sz val="10"/>
        <rFont val="Calibri"/>
        <family val="2"/>
      </rPr>
      <t>(helper)</t>
    </r>
    <r>
      <rPr>
        <b/>
        <i/>
        <sz val="10"/>
        <rFont val="Calibri"/>
        <family val="2"/>
      </rPr>
      <t xml:space="preserve">  - 1 + log(n)</t>
    </r>
  </si>
  <si>
    <r>
      <t xml:space="preserve">model: </t>
    </r>
    <r>
      <rPr>
        <b/>
        <i/>
        <sz val="10"/>
        <rFont val="Calibri"/>
        <family val="2"/>
      </rPr>
      <t>lnRR</t>
    </r>
    <r>
      <rPr>
        <b/>
        <sz val="10"/>
        <rFont val="Calibri"/>
        <family val="2"/>
      </rPr>
      <t xml:space="preserve"> ~ </t>
    </r>
    <r>
      <rPr>
        <b/>
        <i/>
        <sz val="10"/>
        <rFont val="Calibri"/>
        <family val="2"/>
      </rPr>
      <t>d</t>
    </r>
    <r>
      <rPr>
        <b/>
        <sz val="10"/>
        <rFont val="Calibri"/>
        <family val="2"/>
      </rPr>
      <t>(breeder) + log(</t>
    </r>
    <r>
      <rPr>
        <b/>
        <i/>
        <sz val="10"/>
        <rFont val="Calibri"/>
        <family val="2"/>
      </rPr>
      <t>n</t>
    </r>
    <r>
      <rPr>
        <b/>
        <sz val="10"/>
        <rFont val="Calibri"/>
        <family val="2"/>
      </rPr>
      <t>)</t>
    </r>
  </si>
  <si>
    <r>
      <t xml:space="preserve">model: </t>
    </r>
    <r>
      <rPr>
        <b/>
        <i/>
        <sz val="10"/>
        <rFont val="Calibri"/>
        <family val="2"/>
      </rPr>
      <t>lnRR</t>
    </r>
    <r>
      <rPr>
        <b/>
        <sz val="10"/>
        <rFont val="Calibri"/>
        <family val="2"/>
      </rPr>
      <t xml:space="preserve"> ~ sex + sex:</t>
    </r>
    <r>
      <rPr>
        <b/>
        <i/>
        <sz val="10"/>
        <rFont val="Calibri"/>
        <family val="2"/>
      </rPr>
      <t>d</t>
    </r>
    <r>
      <rPr>
        <b/>
        <sz val="10"/>
        <rFont val="Calibri"/>
        <family val="2"/>
      </rPr>
      <t>(breeder) - 1 + log(</t>
    </r>
    <r>
      <rPr>
        <b/>
        <i/>
        <sz val="10"/>
        <rFont val="Calibri"/>
        <family val="2"/>
      </rPr>
      <t>n</t>
    </r>
    <r>
      <rPr>
        <b/>
        <sz val="10"/>
        <rFont val="Calibri"/>
        <family val="2"/>
      </rPr>
      <t>)</t>
    </r>
  </si>
  <si>
    <r>
      <t>Supplementary Table 4. Heterogeneity and publication bias tests for the three effect sizes used in this study.</t>
    </r>
    <r>
      <rPr>
        <b/>
        <i/>
        <sz val="11"/>
        <color theme="1"/>
        <rFont val="Calibri"/>
        <family val="2"/>
        <scheme val="minor"/>
      </rPr>
      <t xml:space="preserve"> I</t>
    </r>
    <r>
      <rPr>
        <b/>
        <i/>
        <vertAlign val="superscript"/>
        <sz val="11"/>
        <color theme="1"/>
        <rFont val="Calibri (Body)"/>
      </rPr>
      <t>2</t>
    </r>
    <r>
      <rPr>
        <b/>
        <sz val="11"/>
        <color theme="1"/>
        <rFont val="Calibri"/>
        <family val="2"/>
        <scheme val="minor"/>
      </rPr>
      <t xml:space="preserve">, </t>
    </r>
    <r>
      <rPr>
        <b/>
        <i/>
        <sz val="11"/>
        <color theme="1"/>
        <rFont val="Calibri"/>
        <family val="2"/>
        <scheme val="minor"/>
      </rPr>
      <t xml:space="preserve">Q </t>
    </r>
    <r>
      <rPr>
        <b/>
        <sz val="11"/>
        <color theme="1"/>
        <rFont val="Calibri"/>
        <family val="2"/>
        <scheme val="minor"/>
      </rPr>
      <t>and the trim and fill analysis are from random effect meta-analytic models that did not control for phylogeny and repeated measures.</t>
    </r>
  </si>
  <si>
    <t>Supplementary Table 1. PRISMA workflow.</t>
  </si>
  <si>
    <t>Supplementary Table 5. Parameter estimates from MCMCglmm and metafor models (see table S4 for sample sizes associated with each effect size).</t>
  </si>
  <si>
    <r>
      <t xml:space="preserve">Bucorvus cafer </t>
    </r>
    <r>
      <rPr>
        <sz val="12"/>
        <rFont val="Calibri"/>
        <family val="2"/>
      </rPr>
      <t xml:space="preserve">(syn = </t>
    </r>
    <r>
      <rPr>
        <i/>
        <sz val="12"/>
        <rFont val="Calibri"/>
        <family val="2"/>
      </rPr>
      <t>B. leadbeateri</t>
    </r>
    <r>
      <rPr>
        <sz val="12"/>
        <rFont val="Calibri"/>
        <family val="2"/>
      </rPr>
      <t>)</t>
    </r>
  </si>
  <si>
    <r>
      <t xml:space="preserve">Coracina maxima </t>
    </r>
    <r>
      <rPr>
        <sz val="12"/>
        <rFont val="Calibri"/>
        <family val="2"/>
      </rPr>
      <t xml:space="preserve">(syn = </t>
    </r>
    <r>
      <rPr>
        <i/>
        <sz val="12"/>
        <rFont val="Calibri"/>
        <family val="2"/>
      </rPr>
      <t>Pteropodocys maxima</t>
    </r>
    <r>
      <rPr>
        <sz val="12"/>
        <rFont val="Calibri"/>
        <family val="2"/>
      </rPr>
      <t>)</t>
    </r>
  </si>
  <si>
    <r>
      <t xml:space="preserve">Cyanocorax morio </t>
    </r>
    <r>
      <rPr>
        <sz val="12"/>
        <rFont val="Calibri"/>
        <family val="2"/>
      </rPr>
      <t xml:space="preserve">(syn = </t>
    </r>
    <r>
      <rPr>
        <i/>
        <sz val="12"/>
        <rFont val="Calibri"/>
        <family val="2"/>
      </rPr>
      <t>Psilorhinus morio</t>
    </r>
    <r>
      <rPr>
        <sz val="12"/>
        <rFont val="Calibri"/>
        <family val="2"/>
      </rPr>
      <t>)</t>
    </r>
  </si>
  <si>
    <r>
      <t xml:space="preserve">Urolestes melanoleucus </t>
    </r>
    <r>
      <rPr>
        <sz val="12"/>
        <rFont val="Calibri"/>
        <family val="2"/>
      </rPr>
      <t xml:space="preserve">(syn = </t>
    </r>
    <r>
      <rPr>
        <i/>
        <sz val="12"/>
        <rFont val="Calibri"/>
        <family val="2"/>
      </rPr>
      <t>Corvinella melanoleuca</t>
    </r>
    <r>
      <rPr>
        <sz val="12"/>
        <rFont val="Calibri"/>
        <family val="2"/>
      </rPr>
      <t>)</t>
    </r>
  </si>
  <si>
    <t>Placid Greenbul</t>
  </si>
  <si>
    <t>Yellow Cardinal</t>
  </si>
  <si>
    <t>African Pygmy Falcon</t>
  </si>
  <si>
    <t>Mallee Emu-wren</t>
  </si>
  <si>
    <t>Southern Emu-wren</t>
  </si>
  <si>
    <t>Gubernatrix cristata</t>
  </si>
  <si>
    <r>
      <t xml:space="preserve">Climacteris rufus </t>
    </r>
    <r>
      <rPr>
        <sz val="12"/>
        <rFont val="Calibri"/>
        <family val="2"/>
      </rPr>
      <t xml:space="preserve">(syn = </t>
    </r>
    <r>
      <rPr>
        <i/>
        <sz val="12"/>
        <rFont val="Calibri"/>
        <family val="2"/>
      </rPr>
      <t>Climacteris rufa</t>
    </r>
    <r>
      <rPr>
        <sz val="12"/>
        <rFont val="Calibri"/>
        <family val="2"/>
      </rPr>
      <t>)</t>
    </r>
  </si>
  <si>
    <r>
      <t xml:space="preserve">Erythropygia coryphaeus </t>
    </r>
    <r>
      <rPr>
        <sz val="12"/>
        <rFont val="Calibri"/>
        <family val="2"/>
      </rPr>
      <t xml:space="preserve">(syn = </t>
    </r>
    <r>
      <rPr>
        <i/>
        <sz val="12"/>
        <rFont val="Calibri"/>
        <family val="2"/>
      </rPr>
      <t>Cercotrichas coryphoeus</t>
    </r>
    <r>
      <rPr>
        <sz val="12"/>
        <rFont val="Calibri"/>
        <family val="2"/>
      </rPr>
      <t>)</t>
    </r>
  </si>
  <si>
    <r>
      <t xml:space="preserve">Gallinula mortierii </t>
    </r>
    <r>
      <rPr>
        <sz val="12"/>
        <rFont val="Calibri"/>
        <family val="2"/>
      </rPr>
      <t xml:space="preserve">(syn = </t>
    </r>
    <r>
      <rPr>
        <i/>
        <sz val="12"/>
        <rFont val="Calibri"/>
        <family val="2"/>
      </rPr>
      <t>Tribonyx mortierii</t>
    </r>
    <r>
      <rPr>
        <sz val="12"/>
        <rFont val="Calibri"/>
        <family val="2"/>
      </rPr>
      <t>)</t>
    </r>
  </si>
  <si>
    <r>
      <t>Lamprotornis pulcher</t>
    </r>
    <r>
      <rPr>
        <sz val="12"/>
        <rFont val="Calibri"/>
        <family val="2"/>
      </rPr>
      <t xml:space="preserve"> (syn = </t>
    </r>
    <r>
      <rPr>
        <i/>
        <sz val="12"/>
        <rFont val="Calibri"/>
        <family val="2"/>
      </rPr>
      <t>Spreo pulcher</t>
    </r>
    <r>
      <rPr>
        <sz val="12"/>
        <rFont val="Calibri"/>
        <family val="2"/>
      </rPr>
      <t>)</t>
    </r>
  </si>
  <si>
    <r>
      <t xml:space="preserve">Lanius excubitoroides </t>
    </r>
    <r>
      <rPr>
        <sz val="12"/>
        <rFont val="Calibri"/>
        <family val="2"/>
      </rPr>
      <t>(syn =</t>
    </r>
    <r>
      <rPr>
        <i/>
        <sz val="12"/>
        <rFont val="Calibri"/>
        <family val="2"/>
      </rPr>
      <t xml:space="preserve"> L. excubitorius</t>
    </r>
    <r>
      <rPr>
        <sz val="12"/>
        <rFont val="Calibri"/>
        <family val="2"/>
      </rPr>
      <t>)</t>
    </r>
  </si>
  <si>
    <r>
      <t xml:space="preserve">Mimus macdonaldi </t>
    </r>
    <r>
      <rPr>
        <sz val="12"/>
        <rFont val="Calibri"/>
        <family val="2"/>
      </rPr>
      <t xml:space="preserve">(syn = </t>
    </r>
    <r>
      <rPr>
        <i/>
        <sz val="12"/>
        <rFont val="Calibri"/>
        <family val="2"/>
      </rPr>
      <t>Nesomimus macdonaldi</t>
    </r>
    <r>
      <rPr>
        <sz val="12"/>
        <rFont val="Calibri"/>
        <family val="2"/>
      </rPr>
      <t>)</t>
    </r>
  </si>
  <si>
    <r>
      <t xml:space="preserve">Mimus parvulus </t>
    </r>
    <r>
      <rPr>
        <sz val="12"/>
        <rFont val="Calibri"/>
        <family val="2"/>
      </rPr>
      <t xml:space="preserve">(syn = </t>
    </r>
    <r>
      <rPr>
        <i/>
        <sz val="12"/>
        <rFont val="Calibri"/>
        <family val="2"/>
      </rPr>
      <t>Nesomimus parvulus</t>
    </r>
    <r>
      <rPr>
        <sz val="12"/>
        <rFont val="Calibri"/>
        <family val="2"/>
      </rPr>
      <t>)</t>
    </r>
  </si>
  <si>
    <r>
      <t xml:space="preserve">Mimus trifasciatus </t>
    </r>
    <r>
      <rPr>
        <sz val="12"/>
        <rFont val="Calibri"/>
        <family val="2"/>
      </rPr>
      <t xml:space="preserve">(syn = </t>
    </r>
    <r>
      <rPr>
        <i/>
        <sz val="12"/>
        <rFont val="Calibri"/>
        <family val="2"/>
      </rPr>
      <t>Nesomimus trifasciatus</t>
    </r>
    <r>
      <rPr>
        <sz val="12"/>
        <rFont val="Calibri"/>
        <family val="2"/>
      </rPr>
      <t>)</t>
    </r>
  </si>
  <si>
    <t>Phyllastrephus placidus</t>
  </si>
  <si>
    <r>
      <t xml:space="preserve">Pseudopodoces humilis </t>
    </r>
    <r>
      <rPr>
        <sz val="12"/>
        <rFont val="Calibri"/>
        <family val="2"/>
      </rPr>
      <t>(syn =</t>
    </r>
    <r>
      <rPr>
        <i/>
        <sz val="12"/>
        <rFont val="Calibri"/>
        <family val="2"/>
      </rPr>
      <t xml:space="preserve"> Parus h. and Podoces h.</t>
    </r>
    <r>
      <rPr>
        <sz val="12"/>
        <rFont val="Calibri"/>
        <family val="2"/>
      </rPr>
      <t>)</t>
    </r>
  </si>
  <si>
    <r>
      <t xml:space="preserve">Spreo bicolor </t>
    </r>
    <r>
      <rPr>
        <sz val="12"/>
        <rFont val="Calibri"/>
        <family val="2"/>
      </rPr>
      <t xml:space="preserve">(syn = </t>
    </r>
    <r>
      <rPr>
        <i/>
        <sz val="12"/>
        <rFont val="Calibri"/>
        <family val="2"/>
      </rPr>
      <t>Lamprotornis bicolor</t>
    </r>
    <r>
      <rPr>
        <sz val="12"/>
        <rFont val="Calibri"/>
        <family val="2"/>
      </rPr>
      <t>)</t>
    </r>
  </si>
  <si>
    <r>
      <t>Turdoides caudata</t>
    </r>
    <r>
      <rPr>
        <sz val="12"/>
        <rFont val="Calibri"/>
        <family val="2"/>
      </rPr>
      <t xml:space="preserve"> (syn = </t>
    </r>
    <r>
      <rPr>
        <i/>
        <sz val="12"/>
        <rFont val="Calibri"/>
        <family val="2"/>
      </rPr>
      <t>Argya caudata</t>
    </r>
    <r>
      <rPr>
        <sz val="12"/>
        <rFont val="Calibri"/>
        <family val="2"/>
      </rPr>
      <t>)</t>
    </r>
  </si>
  <si>
    <r>
      <t xml:space="preserve">Turdoides fulva </t>
    </r>
    <r>
      <rPr>
        <sz val="12"/>
        <rFont val="Calibri"/>
        <family val="2"/>
      </rPr>
      <t>(syn =</t>
    </r>
    <r>
      <rPr>
        <i/>
        <sz val="12"/>
        <rFont val="Calibri"/>
        <family val="2"/>
      </rPr>
      <t xml:space="preserve"> Argya fulva</t>
    </r>
    <r>
      <rPr>
        <sz val="12"/>
        <rFont val="Calibri"/>
        <family val="2"/>
      </rPr>
      <t>)</t>
    </r>
  </si>
  <si>
    <r>
      <rPr>
        <i/>
        <sz val="12"/>
        <rFont val="Calibri"/>
        <family val="2"/>
      </rPr>
      <t xml:space="preserve">Turdoides squamiceps </t>
    </r>
    <r>
      <rPr>
        <sz val="12"/>
        <rFont val="Calibri"/>
        <family val="2"/>
      </rPr>
      <t xml:space="preserve">(syn = </t>
    </r>
    <r>
      <rPr>
        <i/>
        <sz val="12"/>
        <rFont val="Calibri"/>
        <family val="2"/>
      </rPr>
      <t>Argya squamiceps</t>
    </r>
    <r>
      <rPr>
        <sz val="12"/>
        <rFont val="Calibri"/>
        <family val="2"/>
      </rPr>
      <t>)</t>
    </r>
  </si>
  <si>
    <r>
      <t xml:space="preserve">Turdoides striata </t>
    </r>
    <r>
      <rPr>
        <sz val="12"/>
        <rFont val="Calibri"/>
        <family val="2"/>
      </rPr>
      <t xml:space="preserve">(syn = </t>
    </r>
    <r>
      <rPr>
        <i/>
        <sz val="12"/>
        <rFont val="Calibri"/>
        <family val="2"/>
      </rPr>
      <t>Argya striata</t>
    </r>
    <r>
      <rPr>
        <sz val="12"/>
        <rFont val="Calibri"/>
        <family val="2"/>
      </rPr>
      <t>)</t>
    </r>
  </si>
  <si>
    <t>American crow*</t>
  </si>
  <si>
    <t>** filtered to only include 'Zoology' results = 32/3352 studies</t>
  </si>
  <si>
    <t>* filtered to only include 'Zoology' results = 82/1018 studies</t>
  </si>
  <si>
    <t>Whitehead**</t>
  </si>
  <si>
    <t>Red cockaded Woodpecker***</t>
  </si>
  <si>
    <t>*** filtered to only include 'Zoology' results = 90/503 studies</t>
  </si>
  <si>
    <t>Supplementary Table 2. Data on breeder annual survival (needed to address question a).</t>
  </si>
  <si>
    <t>Supplementary Table 3. Data on breeder and helper feeding rates (needed to address questions b and c).</t>
  </si>
  <si>
    <t>addresses question*</t>
  </si>
  <si>
    <t>a only</t>
  </si>
  <si>
    <t>a and b</t>
  </si>
  <si>
    <t>a, b and c</t>
  </si>
  <si>
    <t>*this gives total sample sizes of: 23 species for question a, 16 species for question b and 10 species for question c</t>
  </si>
  <si>
    <t>female pair (%)</t>
  </si>
  <si>
    <t>female group  (%)</t>
  </si>
  <si>
    <t>male pair  (%)</t>
  </si>
  <si>
    <t>male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</si>
</sst>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Calibri"/>
      <family val="2"/>
      <scheme val="minor"/>
    </font>
    <font>
      <b/>
      <sz val="11"/>
      <color indexed="8"/>
      <name val="Calibri"/>
    </font>
    <font>
      <b/>
      <sz val="11"/>
      <name val="Calibri"/>
    </font>
    <font>
      <sz val="11"/>
      <name val="Calibri"/>
    </font>
    <font>
      <sz val="11"/>
      <color theme="1"/>
      <name val="Calibri"/>
      <family val="2"/>
    </font>
    <font>
      <b/>
      <sz val="11"/>
      <color theme="1"/>
      <name val="Calibri"/>
    </font>
    <font>
      <sz val="12"/>
      <color indexed="8"/>
      <name val="Calibri"/>
      <family val="2"/>
    </font>
    <font>
      <sz val="12"/>
      <color rgb="FF000000"/>
      <name val="Calibri"/>
      <family val="2"/>
      <scheme val="minor"/>
    </font>
    <font>
      <u/>
      <sz val="12"/>
      <color theme="10"/>
      <name val="Calibri"/>
      <family val="2"/>
      <scheme val="minor"/>
    </font>
    <font>
      <u/>
      <sz val="12"/>
      <color theme="11"/>
      <name val="Calibri"/>
      <family val="2"/>
      <scheme val="minor"/>
    </font>
    <font>
      <b/>
      <sz val="10"/>
      <name val="Verdana"/>
    </font>
    <font>
      <sz val="10"/>
      <name val="Verdana"/>
      <family val="2"/>
    </font>
    <font>
      <b/>
      <sz val="12"/>
      <color theme="1"/>
      <name val="Calibri"/>
      <family val="2"/>
      <scheme val="minor"/>
    </font>
    <font>
      <sz val="12"/>
      <name val="Calibri"/>
    </font>
    <font>
      <b/>
      <sz val="10"/>
      <color rgb="FF000000"/>
      <name val="Calibri"/>
      <family val="2"/>
    </font>
    <font>
      <b/>
      <sz val="9"/>
      <color rgb="FF000000"/>
      <name val="Calibri"/>
      <family val="2"/>
    </font>
    <font>
      <b/>
      <i/>
      <sz val="10"/>
      <color rgb="FF000000"/>
      <name val="Calibri"/>
      <family val="2"/>
    </font>
    <font>
      <i/>
      <sz val="10"/>
      <color theme="1"/>
      <name val="Calibri"/>
      <family val="2"/>
      <scheme val="minor"/>
    </font>
    <font>
      <sz val="9"/>
      <color rgb="FF000000"/>
      <name val="Calibri"/>
      <family val="2"/>
    </font>
    <font>
      <sz val="10"/>
      <color theme="1"/>
      <name val="Calibri (Body)"/>
    </font>
    <font>
      <sz val="10"/>
      <color theme="1"/>
      <name val="Calibri"/>
      <family val="2"/>
      <scheme val="minor"/>
    </font>
    <font>
      <b/>
      <sz val="10"/>
      <color theme="1"/>
      <name val="Calibri"/>
      <family val="2"/>
    </font>
    <font>
      <b/>
      <sz val="9"/>
      <color theme="1"/>
      <name val="Calibri"/>
      <family val="2"/>
    </font>
    <font>
      <b/>
      <i/>
      <vertAlign val="superscript"/>
      <sz val="10"/>
      <color rgb="FF000000"/>
      <name val="Calibri"/>
      <family val="2"/>
    </font>
    <font>
      <i/>
      <vertAlign val="superscript"/>
      <sz val="12"/>
      <color theme="1"/>
      <name val="Calibri (Body)"/>
    </font>
    <font>
      <b/>
      <sz val="10"/>
      <color theme="1"/>
      <name val="Calibri"/>
      <family val="2"/>
      <scheme val="minor"/>
    </font>
    <font>
      <b/>
      <i/>
      <sz val="10"/>
      <color theme="1"/>
      <name val="Calibri (Body)"/>
    </font>
    <font>
      <b/>
      <i/>
      <sz val="10"/>
      <color theme="1"/>
      <name val="Calibri"/>
      <family val="2"/>
      <scheme val="minor"/>
    </font>
    <font>
      <b/>
      <i/>
      <sz val="12"/>
      <color theme="1"/>
      <name val="Calibri"/>
      <family val="2"/>
      <scheme val="minor"/>
    </font>
    <font>
      <b/>
      <i/>
      <vertAlign val="superscript"/>
      <sz val="12"/>
      <color theme="1"/>
      <name val="Calibri (Body)"/>
    </font>
    <font>
      <b/>
      <i/>
      <sz val="12"/>
      <color theme="1"/>
      <name val="Calibri"/>
      <scheme val="minor"/>
    </font>
    <font>
      <b/>
      <sz val="10"/>
      <name val="Calibri"/>
      <family val="2"/>
    </font>
    <font>
      <b/>
      <sz val="12"/>
      <name val="Calibri"/>
      <family val="2"/>
    </font>
    <font>
      <b/>
      <i/>
      <sz val="10"/>
      <name val="Calibri"/>
      <family val="2"/>
    </font>
    <font>
      <b/>
      <sz val="11"/>
      <color theme="1"/>
      <name val="Calibri"/>
      <family val="2"/>
      <scheme val="minor"/>
    </font>
    <font>
      <b/>
      <i/>
      <sz val="11"/>
      <color theme="1"/>
      <name val="Calibri"/>
      <family val="2"/>
      <scheme val="minor"/>
    </font>
    <font>
      <b/>
      <i/>
      <vertAlign val="superscript"/>
      <sz val="11"/>
      <color theme="1"/>
      <name val="Calibri (Body)"/>
    </font>
    <font>
      <i/>
      <sz val="12"/>
      <name val="Calibri"/>
      <family val="2"/>
    </font>
    <font>
      <sz val="12"/>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thin">
        <color auto="1"/>
      </top>
      <bottom/>
      <diagonal/>
    </border>
    <border>
      <left/>
      <right/>
      <top style="thin">
        <color auto="1"/>
      </top>
      <bottom style="thin">
        <color auto="1"/>
      </bottom>
      <diagonal/>
    </border>
    <border>
      <left/>
      <right/>
      <top/>
      <bottom style="thin">
        <color indexed="64"/>
      </bottom>
      <diagonal/>
    </border>
    <border>
      <left/>
      <right/>
      <top/>
      <bottom style="hair">
        <color indexed="64"/>
      </bottom>
      <diagonal/>
    </border>
  </borders>
  <cellStyleXfs count="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72">
    <xf numFmtId="0" fontId="0" fillId="0" borderId="0" xfId="0"/>
    <xf numFmtId="0" fontId="1" fillId="0" borderId="0" xfId="0" applyFont="1" applyFill="1" applyAlignment="1">
      <alignment horizontal="left"/>
    </xf>
    <xf numFmtId="0" fontId="2" fillId="0" borderId="0" xfId="0" applyFont="1" applyFill="1" applyAlignment="1">
      <alignment horizontal="left"/>
    </xf>
    <xf numFmtId="0" fontId="3" fillId="0" borderId="0" xfId="0" applyFont="1" applyFill="1" applyAlignment="1">
      <alignment horizontal="left"/>
    </xf>
    <xf numFmtId="0" fontId="3" fillId="0" borderId="0" xfId="0" applyFont="1" applyAlignment="1">
      <alignment horizontal="left"/>
    </xf>
    <xf numFmtId="0" fontId="4" fillId="0" borderId="0" xfId="0" applyFont="1"/>
    <xf numFmtId="0" fontId="5" fillId="0" borderId="0" xfId="0" applyFont="1"/>
    <xf numFmtId="0" fontId="0" fillId="0" borderId="0" xfId="0" applyAlignment="1">
      <alignment horizontal="right"/>
    </xf>
    <xf numFmtId="0" fontId="3" fillId="0" borderId="0" xfId="0" applyFont="1" applyAlignment="1">
      <alignment horizontal="right"/>
    </xf>
    <xf numFmtId="0" fontId="6" fillId="0" borderId="0" xfId="0" applyFont="1"/>
    <xf numFmtId="0" fontId="0" fillId="0" borderId="0" xfId="0" applyFill="1" applyAlignment="1">
      <alignment horizontal="right"/>
    </xf>
    <xf numFmtId="0" fontId="0" fillId="0" borderId="0" xfId="0" applyFill="1"/>
    <xf numFmtId="0" fontId="4" fillId="0" borderId="0" xfId="0" applyFont="1" applyFill="1"/>
    <xf numFmtId="0" fontId="3" fillId="0" borderId="0" xfId="0" applyFont="1" applyFill="1" applyAlignment="1">
      <alignment horizontal="right"/>
    </xf>
    <xf numFmtId="0" fontId="10" fillId="0" borderId="0" xfId="0" applyFont="1"/>
    <xf numFmtId="0" fontId="12" fillId="0" borderId="0" xfId="0" applyFont="1"/>
    <xf numFmtId="0" fontId="2" fillId="0" borderId="0" xfId="0" applyFont="1" applyAlignment="1">
      <alignment horizontal="left"/>
    </xf>
    <xf numFmtId="0" fontId="1" fillId="0" borderId="0" xfId="0" applyFont="1" applyAlignment="1">
      <alignment horizontal="left"/>
    </xf>
    <xf numFmtId="0" fontId="13" fillId="0" borderId="0" xfId="0" applyFont="1" applyAlignment="1">
      <alignment horizontal="left"/>
    </xf>
    <xf numFmtId="0" fontId="0" fillId="2" borderId="0" xfId="0" applyFill="1"/>
    <xf numFmtId="0" fontId="14" fillId="2" borderId="2" xfId="0" applyFont="1" applyFill="1" applyBorder="1" applyAlignment="1">
      <alignment vertical="center"/>
    </xf>
    <xf numFmtId="0" fontId="16" fillId="2" borderId="2" xfId="0" applyFont="1" applyFill="1" applyBorder="1" applyAlignment="1">
      <alignment vertical="center"/>
    </xf>
    <xf numFmtId="2" fontId="18" fillId="2" borderId="0" xfId="0" quotePrefix="1" applyNumberFormat="1" applyFont="1" applyFill="1" applyAlignment="1">
      <alignment horizontal="left" vertical="center"/>
    </xf>
    <xf numFmtId="2" fontId="18" fillId="2" borderId="0" xfId="0" applyNumberFormat="1" applyFont="1" applyFill="1" applyAlignment="1">
      <alignment horizontal="left" vertical="center"/>
    </xf>
    <xf numFmtId="2" fontId="18" fillId="2" borderId="1" xfId="0" applyNumberFormat="1" applyFont="1" applyFill="1" applyBorder="1" applyAlignment="1">
      <alignment horizontal="left" vertical="center"/>
    </xf>
    <xf numFmtId="2" fontId="18" fillId="2" borderId="3" xfId="0" quotePrefix="1" applyNumberFormat="1" applyFont="1" applyFill="1" applyBorder="1" applyAlignment="1">
      <alignment horizontal="left" vertical="center"/>
    </xf>
    <xf numFmtId="2" fontId="18" fillId="2" borderId="3" xfId="0" applyNumberFormat="1" applyFont="1" applyFill="1" applyBorder="1" applyAlignment="1">
      <alignment horizontal="left" vertical="center"/>
    </xf>
    <xf numFmtId="0" fontId="18" fillId="2" borderId="1" xfId="0" applyFont="1" applyFill="1" applyBorder="1" applyAlignment="1">
      <alignment vertical="center"/>
    </xf>
    <xf numFmtId="0" fontId="18" fillId="2" borderId="3" xfId="0" applyFont="1" applyFill="1" applyBorder="1" applyAlignment="1">
      <alignment vertical="center"/>
    </xf>
    <xf numFmtId="2" fontId="18" fillId="2" borderId="1" xfId="0" quotePrefix="1" applyNumberFormat="1" applyFont="1" applyFill="1" applyBorder="1" applyAlignment="1">
      <alignment horizontal="left" vertical="center"/>
    </xf>
    <xf numFmtId="0" fontId="14" fillId="2" borderId="2" xfId="0" applyFont="1" applyFill="1" applyBorder="1" applyAlignment="1">
      <alignment horizontal="center" vertical="center"/>
    </xf>
    <xf numFmtId="0" fontId="16" fillId="2" borderId="2" xfId="0" applyFont="1" applyFill="1" applyBorder="1" applyAlignment="1">
      <alignment horizontal="center" vertical="center"/>
    </xf>
    <xf numFmtId="0" fontId="21" fillId="0" borderId="2" xfId="0" applyFont="1" applyBorder="1" applyAlignment="1">
      <alignment horizontal="center" vertical="center"/>
    </xf>
    <xf numFmtId="0" fontId="18" fillId="2" borderId="0" xfId="0" applyFont="1" applyFill="1" applyAlignment="1">
      <alignment vertical="center"/>
    </xf>
    <xf numFmtId="0" fontId="25" fillId="2" borderId="2" xfId="0" applyFont="1" applyFill="1" applyBorder="1" applyAlignment="1">
      <alignment horizontal="center" vertical="center"/>
    </xf>
    <xf numFmtId="0" fontId="26" fillId="2" borderId="2" xfId="0" applyFont="1" applyFill="1" applyBorder="1" applyAlignment="1">
      <alignment horizontal="center" vertical="center"/>
    </xf>
    <xf numFmtId="0" fontId="12" fillId="0" borderId="0" xfId="0" applyFont="1" applyFill="1"/>
    <xf numFmtId="0" fontId="10" fillId="0" borderId="0" xfId="0" applyFont="1" applyFill="1"/>
    <xf numFmtId="0" fontId="11" fillId="0" borderId="0" xfId="0" applyFont="1" applyFill="1"/>
    <xf numFmtId="0" fontId="6" fillId="0" borderId="0" xfId="0" applyFont="1" applyFill="1"/>
    <xf numFmtId="0" fontId="7" fillId="0" borderId="0" xfId="0" applyFont="1" applyFill="1"/>
    <xf numFmtId="0" fontId="0" fillId="0" borderId="0" xfId="0" applyFill="1" applyBorder="1"/>
    <xf numFmtId="0" fontId="11" fillId="0" borderId="0" xfId="0" applyFont="1"/>
    <xf numFmtId="0" fontId="7" fillId="0" borderId="0" xfId="0" applyFont="1"/>
    <xf numFmtId="0" fontId="31" fillId="2" borderId="0" xfId="0" applyFont="1" applyFill="1"/>
    <xf numFmtId="0" fontId="20" fillId="2" borderId="0" xfId="0" applyFont="1" applyFill="1" applyAlignment="1">
      <alignment horizontal="center"/>
    </xf>
    <xf numFmtId="0" fontId="12" fillId="2" borderId="0" xfId="0" applyFont="1" applyFill="1"/>
    <xf numFmtId="0" fontId="21" fillId="2" borderId="0" xfId="0" applyFont="1" applyFill="1"/>
    <xf numFmtId="0" fontId="20" fillId="2" borderId="0" xfId="0" quotePrefix="1" applyFont="1" applyFill="1" applyAlignment="1">
      <alignment horizontal="center"/>
    </xf>
    <xf numFmtId="0" fontId="20" fillId="2" borderId="0" xfId="0" applyFont="1" applyFill="1" applyAlignment="1">
      <alignment horizontal="right"/>
    </xf>
    <xf numFmtId="0" fontId="17" fillId="2" borderId="0" xfId="0" applyFont="1" applyFill="1" applyAlignment="1">
      <alignment horizontal="center"/>
    </xf>
    <xf numFmtId="0" fontId="33" fillId="2" borderId="0" xfId="0" applyFont="1" applyFill="1"/>
    <xf numFmtId="0" fontId="31" fillId="2" borderId="4" xfId="0" applyFont="1" applyFill="1" applyBorder="1" applyAlignment="1">
      <alignment horizontal="center"/>
    </xf>
    <xf numFmtId="0" fontId="32" fillId="2" borderId="4" xfId="0" applyFont="1" applyFill="1" applyBorder="1" applyAlignment="1">
      <alignment horizontal="center"/>
    </xf>
    <xf numFmtId="0" fontId="33" fillId="2" borderId="4" xfId="0" applyFont="1" applyFill="1" applyBorder="1" applyAlignment="1">
      <alignment horizontal="center"/>
    </xf>
    <xf numFmtId="0" fontId="20" fillId="2" borderId="4" xfId="0" applyFont="1" applyFill="1" applyBorder="1" applyAlignment="1">
      <alignment horizontal="center"/>
    </xf>
    <xf numFmtId="0" fontId="34" fillId="2" borderId="0" xfId="0" applyFont="1" applyFill="1"/>
    <xf numFmtId="0" fontId="34" fillId="0" borderId="0" xfId="0" applyFont="1"/>
    <xf numFmtId="0" fontId="37" fillId="0" borderId="0" xfId="0" applyFont="1" applyAlignment="1">
      <alignment horizontal="left"/>
    </xf>
    <xf numFmtId="0" fontId="38" fillId="0" borderId="0" xfId="0" applyFont="1" applyAlignment="1">
      <alignment horizontal="left"/>
    </xf>
    <xf numFmtId="0" fontId="14" fillId="2" borderId="1" xfId="0" applyFont="1" applyFill="1" applyBorder="1" applyAlignment="1">
      <alignment horizontal="center" vertical="center"/>
    </xf>
    <xf numFmtId="0" fontId="16" fillId="2" borderId="2" xfId="0" applyFont="1" applyFill="1" applyBorder="1" applyAlignment="1">
      <alignment horizontal="center" vertical="center"/>
    </xf>
    <xf numFmtId="9" fontId="18" fillId="2" borderId="0" xfId="0" applyNumberFormat="1" applyFont="1" applyFill="1" applyAlignment="1">
      <alignment horizontal="center" vertical="center"/>
    </xf>
    <xf numFmtId="0" fontId="18" fillId="2" borderId="0" xfId="0" applyFont="1" applyFill="1" applyAlignment="1">
      <alignment horizontal="center" vertical="center"/>
    </xf>
    <xf numFmtId="9" fontId="18" fillId="2" borderId="1" xfId="0" applyNumberFormat="1" applyFont="1" applyFill="1" applyBorder="1" applyAlignment="1">
      <alignment horizontal="center" vertical="center"/>
    </xf>
    <xf numFmtId="0" fontId="18" fillId="2" borderId="3" xfId="0" applyFont="1" applyFill="1" applyBorder="1" applyAlignment="1">
      <alignment horizontal="center" vertical="center"/>
    </xf>
    <xf numFmtId="49" fontId="18" fillId="2" borderId="0" xfId="0" applyNumberFormat="1" applyFont="1" applyFill="1" applyAlignment="1">
      <alignment horizontal="center" vertical="center"/>
    </xf>
    <xf numFmtId="49" fontId="18" fillId="2" borderId="3" xfId="0" applyNumberFormat="1" applyFont="1" applyFill="1" applyBorder="1" applyAlignment="1">
      <alignment horizontal="center" vertical="center"/>
    </xf>
    <xf numFmtId="0" fontId="20" fillId="2" borderId="0" xfId="0" applyFont="1" applyFill="1" applyAlignment="1">
      <alignment vertical="center"/>
    </xf>
    <xf numFmtId="0" fontId="20" fillId="2" borderId="3" xfId="0" applyFont="1" applyFill="1" applyBorder="1" applyAlignment="1">
      <alignment vertical="center"/>
    </xf>
    <xf numFmtId="0" fontId="20" fillId="2" borderId="1" xfId="0" applyFont="1" applyFill="1" applyBorder="1" applyAlignment="1">
      <alignment vertical="center"/>
    </xf>
    <xf numFmtId="0" fontId="18" fillId="2" borderId="1" xfId="0" applyFont="1" applyFill="1" applyBorder="1" applyAlignment="1">
      <alignment horizontal="center"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3"/>
  <sheetViews>
    <sheetView zoomScale="120" zoomScaleNormal="120" zoomScalePageLayoutView="140" workbookViewId="0">
      <pane ySplit="3" topLeftCell="A4" activePane="bottomLeft" state="frozen"/>
      <selection pane="bottomLeft"/>
    </sheetView>
  </sheetViews>
  <sheetFormatPr baseColWidth="10" defaultRowHeight="16" x14ac:dyDescent="0.2"/>
  <cols>
    <col min="1" max="1" width="27.1640625" bestFit="1" customWidth="1"/>
    <col min="2" max="2" width="45" customWidth="1"/>
    <col min="3" max="3" width="15.33203125" bestFit="1" customWidth="1"/>
    <col min="4" max="4" width="17.33203125" bestFit="1" customWidth="1"/>
    <col min="5" max="5" width="18.1640625" bestFit="1" customWidth="1"/>
    <col min="9" max="9" width="18" bestFit="1" customWidth="1"/>
  </cols>
  <sheetData>
    <row r="1" spans="1:11" x14ac:dyDescent="0.2">
      <c r="A1" s="57" t="s">
        <v>528</v>
      </c>
    </row>
    <row r="3" spans="1:11" x14ac:dyDescent="0.2">
      <c r="A3" s="16" t="s">
        <v>234</v>
      </c>
      <c r="B3" s="17" t="s">
        <v>237</v>
      </c>
      <c r="C3" s="14" t="s">
        <v>238</v>
      </c>
      <c r="D3" s="14" t="s">
        <v>465</v>
      </c>
      <c r="E3" s="14" t="s">
        <v>239</v>
      </c>
      <c r="F3" s="14" t="s">
        <v>240</v>
      </c>
      <c r="G3" s="14" t="s">
        <v>241</v>
      </c>
      <c r="H3" s="14" t="s">
        <v>242</v>
      </c>
      <c r="I3" s="14" t="s">
        <v>243</v>
      </c>
      <c r="J3" s="14" t="s">
        <v>244</v>
      </c>
      <c r="K3" s="14" t="s">
        <v>245</v>
      </c>
    </row>
    <row r="4" spans="1:11" x14ac:dyDescent="0.2">
      <c r="A4" s="18" t="s">
        <v>3</v>
      </c>
      <c r="B4" s="58" t="s">
        <v>246</v>
      </c>
      <c r="C4">
        <v>113</v>
      </c>
      <c r="D4">
        <v>36</v>
      </c>
      <c r="E4">
        <v>2</v>
      </c>
      <c r="F4">
        <f>C4+D4+E4</f>
        <v>151</v>
      </c>
      <c r="G4">
        <f>F4-H4</f>
        <v>147</v>
      </c>
      <c r="H4">
        <v>4</v>
      </c>
      <c r="I4">
        <f>H4-J4</f>
        <v>3</v>
      </c>
      <c r="J4">
        <v>1</v>
      </c>
      <c r="K4">
        <v>2</v>
      </c>
    </row>
    <row r="5" spans="1:11" x14ac:dyDescent="0.2">
      <c r="A5" s="18" t="s">
        <v>97</v>
      </c>
      <c r="B5" s="58" t="s">
        <v>247</v>
      </c>
      <c r="C5">
        <v>9</v>
      </c>
      <c r="D5">
        <v>6</v>
      </c>
      <c r="E5">
        <v>1</v>
      </c>
      <c r="F5">
        <f t="shared" ref="F5:F68" si="0">C5+D5+E5</f>
        <v>16</v>
      </c>
      <c r="G5">
        <f t="shared" ref="G5:G68" si="1">F5-H5</f>
        <v>14</v>
      </c>
      <c r="H5">
        <v>2</v>
      </c>
      <c r="I5">
        <f t="shared" ref="I5:I69" si="2">H5-J5</f>
        <v>2</v>
      </c>
      <c r="J5">
        <v>0</v>
      </c>
      <c r="K5">
        <v>0</v>
      </c>
    </row>
    <row r="6" spans="1:11" x14ac:dyDescent="0.2">
      <c r="A6" s="18" t="s">
        <v>98</v>
      </c>
      <c r="B6" s="58" t="s">
        <v>248</v>
      </c>
      <c r="C6">
        <v>5</v>
      </c>
      <c r="D6">
        <v>6</v>
      </c>
      <c r="E6">
        <v>2</v>
      </c>
      <c r="F6">
        <f t="shared" si="0"/>
        <v>13</v>
      </c>
      <c r="G6">
        <f t="shared" si="1"/>
        <v>11</v>
      </c>
      <c r="H6">
        <v>2</v>
      </c>
      <c r="I6">
        <f t="shared" si="2"/>
        <v>2</v>
      </c>
      <c r="J6">
        <v>0</v>
      </c>
      <c r="K6">
        <v>0</v>
      </c>
    </row>
    <row r="7" spans="1:11" x14ac:dyDescent="0.2">
      <c r="A7" s="18" t="s">
        <v>99</v>
      </c>
      <c r="B7" s="58" t="s">
        <v>249</v>
      </c>
      <c r="C7">
        <v>4</v>
      </c>
      <c r="D7">
        <v>9</v>
      </c>
      <c r="E7">
        <v>2</v>
      </c>
      <c r="F7">
        <f t="shared" si="0"/>
        <v>15</v>
      </c>
      <c r="G7">
        <f t="shared" si="1"/>
        <v>13</v>
      </c>
      <c r="H7">
        <v>2</v>
      </c>
      <c r="I7">
        <f t="shared" si="2"/>
        <v>2</v>
      </c>
      <c r="J7">
        <v>0</v>
      </c>
      <c r="K7">
        <v>0</v>
      </c>
    </row>
    <row r="8" spans="1:11" x14ac:dyDescent="0.2">
      <c r="A8" s="18" t="s">
        <v>5</v>
      </c>
      <c r="B8" s="58" t="s">
        <v>250</v>
      </c>
      <c r="C8">
        <v>231</v>
      </c>
      <c r="D8">
        <v>92</v>
      </c>
      <c r="E8">
        <v>1</v>
      </c>
      <c r="F8">
        <f t="shared" si="0"/>
        <v>324</v>
      </c>
      <c r="G8">
        <f t="shared" si="1"/>
        <v>314</v>
      </c>
      <c r="H8">
        <v>10</v>
      </c>
      <c r="I8">
        <f t="shared" si="2"/>
        <v>8</v>
      </c>
      <c r="J8">
        <v>2</v>
      </c>
      <c r="K8">
        <v>4</v>
      </c>
    </row>
    <row r="9" spans="1:11" x14ac:dyDescent="0.2">
      <c r="A9" s="18" t="s">
        <v>7</v>
      </c>
      <c r="B9" s="58" t="s">
        <v>251</v>
      </c>
      <c r="C9">
        <v>202</v>
      </c>
      <c r="D9">
        <v>109</v>
      </c>
      <c r="E9">
        <v>1</v>
      </c>
      <c r="F9">
        <f t="shared" si="0"/>
        <v>312</v>
      </c>
      <c r="G9">
        <f t="shared" si="1"/>
        <v>308</v>
      </c>
      <c r="H9">
        <v>4</v>
      </c>
      <c r="I9">
        <f t="shared" si="2"/>
        <v>3</v>
      </c>
      <c r="J9">
        <v>1</v>
      </c>
      <c r="K9" s="43">
        <v>4</v>
      </c>
    </row>
    <row r="10" spans="1:11" x14ac:dyDescent="0.2">
      <c r="A10" s="18" t="s">
        <v>8</v>
      </c>
      <c r="B10" s="58" t="s">
        <v>251</v>
      </c>
      <c r="C10">
        <v>121</v>
      </c>
      <c r="D10">
        <v>0</v>
      </c>
      <c r="E10">
        <v>0</v>
      </c>
      <c r="F10">
        <f t="shared" si="0"/>
        <v>121</v>
      </c>
      <c r="G10">
        <f t="shared" si="1"/>
        <v>119</v>
      </c>
      <c r="H10">
        <v>2</v>
      </c>
      <c r="I10">
        <f t="shared" si="2"/>
        <v>2</v>
      </c>
      <c r="J10">
        <v>0</v>
      </c>
      <c r="K10" s="43">
        <v>0</v>
      </c>
    </row>
    <row r="11" spans="1:11" x14ac:dyDescent="0.2">
      <c r="A11" s="18" t="s">
        <v>9</v>
      </c>
      <c r="B11" s="58" t="s">
        <v>252</v>
      </c>
      <c r="C11">
        <v>36</v>
      </c>
      <c r="D11">
        <v>14</v>
      </c>
      <c r="E11">
        <v>0</v>
      </c>
      <c r="F11">
        <f t="shared" si="0"/>
        <v>50</v>
      </c>
      <c r="G11">
        <f t="shared" si="1"/>
        <v>48</v>
      </c>
      <c r="H11">
        <v>2</v>
      </c>
      <c r="I11">
        <f t="shared" si="2"/>
        <v>2</v>
      </c>
      <c r="J11">
        <v>0</v>
      </c>
      <c r="K11" s="43">
        <v>0</v>
      </c>
    </row>
    <row r="12" spans="1:11" x14ac:dyDescent="0.2">
      <c r="A12" s="18" t="s">
        <v>10</v>
      </c>
      <c r="B12" s="58" t="s">
        <v>253</v>
      </c>
      <c r="C12">
        <v>42</v>
      </c>
      <c r="D12">
        <v>15</v>
      </c>
      <c r="E12">
        <v>0</v>
      </c>
      <c r="F12">
        <f t="shared" si="0"/>
        <v>57</v>
      </c>
      <c r="G12">
        <f t="shared" si="1"/>
        <v>56</v>
      </c>
      <c r="H12">
        <v>1</v>
      </c>
      <c r="I12">
        <f t="shared" si="2"/>
        <v>1</v>
      </c>
      <c r="J12">
        <v>0</v>
      </c>
      <c r="K12" s="43">
        <v>0</v>
      </c>
    </row>
    <row r="13" spans="1:11" x14ac:dyDescent="0.2">
      <c r="A13" s="18" t="s">
        <v>151</v>
      </c>
      <c r="B13" s="58" t="s">
        <v>254</v>
      </c>
      <c r="C13">
        <v>13</v>
      </c>
      <c r="D13">
        <v>12</v>
      </c>
      <c r="E13">
        <v>0</v>
      </c>
      <c r="F13">
        <f t="shared" si="0"/>
        <v>25</v>
      </c>
      <c r="G13">
        <f t="shared" si="1"/>
        <v>24</v>
      </c>
      <c r="H13">
        <v>1</v>
      </c>
      <c r="I13">
        <f t="shared" si="2"/>
        <v>1</v>
      </c>
      <c r="J13">
        <v>0</v>
      </c>
      <c r="K13" s="43">
        <v>0</v>
      </c>
    </row>
    <row r="14" spans="1:11" x14ac:dyDescent="0.2">
      <c r="A14" s="18" t="s">
        <v>76</v>
      </c>
      <c r="B14" s="58" t="s">
        <v>255</v>
      </c>
      <c r="C14">
        <v>17</v>
      </c>
      <c r="D14">
        <v>3</v>
      </c>
      <c r="E14">
        <v>1</v>
      </c>
      <c r="F14">
        <f t="shared" si="0"/>
        <v>21</v>
      </c>
      <c r="G14">
        <f t="shared" si="1"/>
        <v>21</v>
      </c>
      <c r="H14">
        <v>0</v>
      </c>
      <c r="I14">
        <f t="shared" si="2"/>
        <v>0</v>
      </c>
      <c r="J14">
        <v>0</v>
      </c>
      <c r="K14" s="43">
        <v>0</v>
      </c>
    </row>
    <row r="15" spans="1:11" x14ac:dyDescent="0.2">
      <c r="A15" s="18" t="s">
        <v>96</v>
      </c>
      <c r="B15" s="58" t="s">
        <v>256</v>
      </c>
      <c r="C15">
        <v>3</v>
      </c>
      <c r="D15">
        <v>1</v>
      </c>
      <c r="E15">
        <v>1</v>
      </c>
      <c r="F15">
        <f t="shared" si="0"/>
        <v>5</v>
      </c>
      <c r="G15">
        <f t="shared" si="1"/>
        <v>5</v>
      </c>
      <c r="H15">
        <v>0</v>
      </c>
      <c r="I15">
        <f t="shared" si="2"/>
        <v>0</v>
      </c>
      <c r="J15">
        <v>0</v>
      </c>
      <c r="K15" s="43">
        <v>0</v>
      </c>
    </row>
    <row r="16" spans="1:11" x14ac:dyDescent="0.2">
      <c r="A16" s="18" t="s">
        <v>77</v>
      </c>
      <c r="B16" s="58" t="s">
        <v>257</v>
      </c>
      <c r="C16">
        <v>5</v>
      </c>
      <c r="D16">
        <v>4</v>
      </c>
      <c r="E16">
        <v>2</v>
      </c>
      <c r="F16">
        <f t="shared" si="0"/>
        <v>11</v>
      </c>
      <c r="G16">
        <f t="shared" si="1"/>
        <v>10</v>
      </c>
      <c r="H16">
        <v>1</v>
      </c>
      <c r="I16">
        <f t="shared" si="2"/>
        <v>1</v>
      </c>
      <c r="J16">
        <v>0</v>
      </c>
      <c r="K16" s="43">
        <v>0</v>
      </c>
    </row>
    <row r="17" spans="1:11" x14ac:dyDescent="0.2">
      <c r="A17" s="18" t="s">
        <v>78</v>
      </c>
      <c r="B17" s="58" t="s">
        <v>258</v>
      </c>
      <c r="C17">
        <v>3</v>
      </c>
      <c r="D17">
        <v>1</v>
      </c>
      <c r="E17">
        <v>1</v>
      </c>
      <c r="F17">
        <f t="shared" si="0"/>
        <v>5</v>
      </c>
      <c r="G17">
        <f t="shared" si="1"/>
        <v>5</v>
      </c>
      <c r="H17">
        <v>0</v>
      </c>
      <c r="I17">
        <f t="shared" si="2"/>
        <v>0</v>
      </c>
      <c r="J17">
        <v>0</v>
      </c>
      <c r="K17" s="43">
        <v>0</v>
      </c>
    </row>
    <row r="18" spans="1:11" x14ac:dyDescent="0.2">
      <c r="A18" s="18" t="s">
        <v>11</v>
      </c>
      <c r="B18" s="58" t="s">
        <v>259</v>
      </c>
      <c r="C18">
        <v>11</v>
      </c>
      <c r="D18">
        <v>0</v>
      </c>
      <c r="E18">
        <v>0</v>
      </c>
      <c r="F18">
        <f t="shared" si="0"/>
        <v>11</v>
      </c>
      <c r="G18">
        <f t="shared" si="1"/>
        <v>10</v>
      </c>
      <c r="H18">
        <v>1</v>
      </c>
      <c r="I18">
        <f t="shared" si="2"/>
        <v>1</v>
      </c>
      <c r="J18">
        <v>0</v>
      </c>
      <c r="K18" s="43">
        <v>0</v>
      </c>
    </row>
    <row r="19" spans="1:11" x14ac:dyDescent="0.2">
      <c r="A19" s="18" t="s">
        <v>13</v>
      </c>
      <c r="B19" s="58" t="s">
        <v>260</v>
      </c>
      <c r="C19">
        <v>331</v>
      </c>
      <c r="D19">
        <v>159</v>
      </c>
      <c r="E19">
        <v>3</v>
      </c>
      <c r="F19">
        <f t="shared" si="0"/>
        <v>493</v>
      </c>
      <c r="G19">
        <f t="shared" si="1"/>
        <v>486</v>
      </c>
      <c r="H19">
        <v>7</v>
      </c>
      <c r="I19">
        <f t="shared" si="2"/>
        <v>5</v>
      </c>
      <c r="J19">
        <v>2</v>
      </c>
      <c r="K19" s="43">
        <v>6</v>
      </c>
    </row>
    <row r="20" spans="1:11" x14ac:dyDescent="0.2">
      <c r="A20" s="18" t="s">
        <v>14</v>
      </c>
      <c r="B20" s="58" t="s">
        <v>261</v>
      </c>
      <c r="C20">
        <v>74</v>
      </c>
      <c r="D20">
        <v>41</v>
      </c>
      <c r="E20">
        <v>1</v>
      </c>
      <c r="F20">
        <f t="shared" si="0"/>
        <v>116</v>
      </c>
      <c r="G20">
        <f t="shared" si="1"/>
        <v>114</v>
      </c>
      <c r="H20">
        <v>2</v>
      </c>
      <c r="I20">
        <f t="shared" si="2"/>
        <v>2</v>
      </c>
      <c r="J20">
        <v>0</v>
      </c>
      <c r="K20" s="43">
        <v>0</v>
      </c>
    </row>
    <row r="21" spans="1:11" x14ac:dyDescent="0.2">
      <c r="A21" s="18" t="s">
        <v>100</v>
      </c>
      <c r="B21" s="58" t="s">
        <v>262</v>
      </c>
      <c r="C21">
        <v>6</v>
      </c>
      <c r="D21">
        <v>4</v>
      </c>
      <c r="E21">
        <v>1</v>
      </c>
      <c r="F21">
        <f t="shared" si="0"/>
        <v>11</v>
      </c>
      <c r="G21">
        <f t="shared" si="1"/>
        <v>10</v>
      </c>
      <c r="H21">
        <v>1</v>
      </c>
      <c r="I21">
        <f t="shared" si="2"/>
        <v>1</v>
      </c>
      <c r="J21">
        <v>0</v>
      </c>
      <c r="K21" s="43">
        <v>0</v>
      </c>
    </row>
    <row r="22" spans="1:11" x14ac:dyDescent="0.2">
      <c r="A22" s="18" t="s">
        <v>101</v>
      </c>
      <c r="B22" s="58" t="s">
        <v>263</v>
      </c>
      <c r="C22">
        <v>6</v>
      </c>
      <c r="D22">
        <v>4</v>
      </c>
      <c r="E22">
        <v>1</v>
      </c>
      <c r="F22">
        <f t="shared" si="0"/>
        <v>11</v>
      </c>
      <c r="G22">
        <f t="shared" si="1"/>
        <v>10</v>
      </c>
      <c r="H22">
        <v>1</v>
      </c>
      <c r="I22">
        <f t="shared" si="2"/>
        <v>1</v>
      </c>
      <c r="J22">
        <v>0</v>
      </c>
      <c r="K22" s="43">
        <v>0</v>
      </c>
    </row>
    <row r="23" spans="1:11" x14ac:dyDescent="0.2">
      <c r="A23" s="18" t="s">
        <v>155</v>
      </c>
      <c r="B23" s="58" t="s">
        <v>264</v>
      </c>
      <c r="C23">
        <v>4</v>
      </c>
      <c r="D23">
        <v>3</v>
      </c>
      <c r="E23">
        <v>1</v>
      </c>
      <c r="F23">
        <f t="shared" si="0"/>
        <v>8</v>
      </c>
      <c r="G23">
        <f t="shared" si="1"/>
        <v>6</v>
      </c>
      <c r="H23">
        <v>2</v>
      </c>
      <c r="I23">
        <f t="shared" si="2"/>
        <v>2</v>
      </c>
      <c r="J23">
        <v>0</v>
      </c>
      <c r="K23" s="43">
        <v>0</v>
      </c>
    </row>
    <row r="24" spans="1:11" x14ac:dyDescent="0.2">
      <c r="A24" s="18" t="s">
        <v>94</v>
      </c>
      <c r="B24" s="58" t="s">
        <v>265</v>
      </c>
      <c r="C24">
        <v>3</v>
      </c>
      <c r="D24">
        <v>2</v>
      </c>
      <c r="E24">
        <v>1</v>
      </c>
      <c r="F24">
        <f t="shared" si="0"/>
        <v>6</v>
      </c>
      <c r="G24">
        <f t="shared" si="1"/>
        <v>6</v>
      </c>
      <c r="H24">
        <v>0</v>
      </c>
      <c r="I24">
        <f t="shared" si="2"/>
        <v>0</v>
      </c>
      <c r="J24">
        <v>0</v>
      </c>
      <c r="K24" s="43">
        <v>0</v>
      </c>
    </row>
    <row r="25" spans="1:11" x14ac:dyDescent="0.2">
      <c r="A25" s="18" t="s">
        <v>79</v>
      </c>
      <c r="B25" s="58" t="s">
        <v>530</v>
      </c>
      <c r="C25">
        <v>34</v>
      </c>
      <c r="D25">
        <v>28</v>
      </c>
      <c r="E25">
        <v>0</v>
      </c>
      <c r="F25">
        <f t="shared" si="0"/>
        <v>62</v>
      </c>
      <c r="G25">
        <f t="shared" si="1"/>
        <v>62</v>
      </c>
      <c r="H25">
        <v>0</v>
      </c>
      <c r="I25">
        <f t="shared" si="2"/>
        <v>0</v>
      </c>
      <c r="J25">
        <v>0</v>
      </c>
      <c r="K25" s="43">
        <v>0</v>
      </c>
    </row>
    <row r="26" spans="1:11" x14ac:dyDescent="0.2">
      <c r="A26" s="18" t="s">
        <v>158</v>
      </c>
      <c r="B26" s="58" t="s">
        <v>266</v>
      </c>
      <c r="C26">
        <v>18</v>
      </c>
      <c r="D26">
        <v>12</v>
      </c>
      <c r="E26">
        <v>1</v>
      </c>
      <c r="F26">
        <f t="shared" si="0"/>
        <v>31</v>
      </c>
      <c r="G26">
        <f t="shared" si="1"/>
        <v>31</v>
      </c>
      <c r="H26">
        <v>0</v>
      </c>
      <c r="I26">
        <f t="shared" si="2"/>
        <v>0</v>
      </c>
      <c r="J26">
        <v>0</v>
      </c>
      <c r="K26" s="43">
        <v>0</v>
      </c>
    </row>
    <row r="27" spans="1:11" x14ac:dyDescent="0.2">
      <c r="A27" s="18" t="s">
        <v>15</v>
      </c>
      <c r="B27" s="58" t="s">
        <v>267</v>
      </c>
      <c r="C27">
        <v>27</v>
      </c>
      <c r="D27">
        <v>16</v>
      </c>
      <c r="E27">
        <v>0</v>
      </c>
      <c r="F27">
        <f t="shared" si="0"/>
        <v>43</v>
      </c>
      <c r="G27">
        <f t="shared" si="1"/>
        <v>41</v>
      </c>
      <c r="H27">
        <v>2</v>
      </c>
      <c r="I27">
        <f t="shared" si="2"/>
        <v>2</v>
      </c>
      <c r="J27">
        <v>0</v>
      </c>
      <c r="K27" s="43">
        <v>0</v>
      </c>
    </row>
    <row r="28" spans="1:11" x14ac:dyDescent="0.2">
      <c r="A28" s="18" t="s">
        <v>102</v>
      </c>
      <c r="B28" s="58" t="s">
        <v>268</v>
      </c>
      <c r="C28">
        <v>3</v>
      </c>
      <c r="D28">
        <v>1</v>
      </c>
      <c r="E28">
        <v>1</v>
      </c>
      <c r="F28">
        <f t="shared" si="0"/>
        <v>5</v>
      </c>
      <c r="G28">
        <f t="shared" si="1"/>
        <v>5</v>
      </c>
      <c r="H28">
        <v>0</v>
      </c>
      <c r="I28">
        <f t="shared" si="2"/>
        <v>0</v>
      </c>
      <c r="J28">
        <v>0</v>
      </c>
      <c r="K28" s="43">
        <v>0</v>
      </c>
    </row>
    <row r="29" spans="1:11" x14ac:dyDescent="0.2">
      <c r="A29" s="18" t="s">
        <v>17</v>
      </c>
      <c r="B29" s="58" t="s">
        <v>269</v>
      </c>
      <c r="C29">
        <v>10</v>
      </c>
      <c r="D29">
        <v>2</v>
      </c>
      <c r="E29">
        <v>1</v>
      </c>
      <c r="F29">
        <f t="shared" si="0"/>
        <v>13</v>
      </c>
      <c r="G29">
        <f t="shared" si="1"/>
        <v>10</v>
      </c>
      <c r="H29">
        <v>3</v>
      </c>
      <c r="I29">
        <f t="shared" si="2"/>
        <v>2</v>
      </c>
      <c r="J29">
        <v>1</v>
      </c>
      <c r="K29" s="43">
        <v>2</v>
      </c>
    </row>
    <row r="30" spans="1:11" x14ac:dyDescent="0.2">
      <c r="A30" s="18" t="s">
        <v>18</v>
      </c>
      <c r="B30" s="58" t="s">
        <v>270</v>
      </c>
      <c r="C30">
        <v>20</v>
      </c>
      <c r="D30">
        <v>14</v>
      </c>
      <c r="E30">
        <v>1</v>
      </c>
      <c r="F30">
        <f t="shared" si="0"/>
        <v>35</v>
      </c>
      <c r="G30">
        <f t="shared" si="1"/>
        <v>32</v>
      </c>
      <c r="H30">
        <v>3</v>
      </c>
      <c r="I30">
        <f t="shared" si="2"/>
        <v>3</v>
      </c>
      <c r="J30">
        <v>0</v>
      </c>
      <c r="K30" s="43">
        <v>0</v>
      </c>
    </row>
    <row r="31" spans="1:11" x14ac:dyDescent="0.2">
      <c r="A31" s="18" t="s">
        <v>152</v>
      </c>
      <c r="B31" s="58" t="s">
        <v>271</v>
      </c>
      <c r="C31">
        <v>4</v>
      </c>
      <c r="D31">
        <v>3</v>
      </c>
      <c r="E31">
        <v>1</v>
      </c>
      <c r="F31">
        <f t="shared" si="0"/>
        <v>8</v>
      </c>
      <c r="G31">
        <f t="shared" si="1"/>
        <v>8</v>
      </c>
      <c r="H31">
        <v>0</v>
      </c>
      <c r="I31">
        <f t="shared" si="2"/>
        <v>0</v>
      </c>
      <c r="J31">
        <v>0</v>
      </c>
      <c r="K31" s="43">
        <v>0</v>
      </c>
    </row>
    <row r="32" spans="1:11" x14ac:dyDescent="0.2">
      <c r="A32" s="18" t="s">
        <v>103</v>
      </c>
      <c r="B32" s="58" t="s">
        <v>272</v>
      </c>
      <c r="C32">
        <v>1</v>
      </c>
      <c r="D32">
        <v>1</v>
      </c>
      <c r="E32">
        <v>1</v>
      </c>
      <c r="F32">
        <f t="shared" si="0"/>
        <v>3</v>
      </c>
      <c r="G32">
        <f t="shared" si="1"/>
        <v>3</v>
      </c>
      <c r="H32">
        <v>0</v>
      </c>
      <c r="I32">
        <f t="shared" si="2"/>
        <v>0</v>
      </c>
      <c r="J32">
        <v>0</v>
      </c>
      <c r="K32" s="43">
        <v>0</v>
      </c>
    </row>
    <row r="33" spans="1:11" x14ac:dyDescent="0.2">
      <c r="A33" s="18" t="s">
        <v>81</v>
      </c>
      <c r="B33" s="58" t="s">
        <v>273</v>
      </c>
      <c r="C33">
        <v>70</v>
      </c>
      <c r="D33">
        <v>24</v>
      </c>
      <c r="E33">
        <v>1</v>
      </c>
      <c r="F33">
        <f t="shared" si="0"/>
        <v>95</v>
      </c>
      <c r="G33">
        <f t="shared" si="1"/>
        <v>93</v>
      </c>
      <c r="H33">
        <v>2</v>
      </c>
      <c r="I33">
        <f t="shared" si="2"/>
        <v>1</v>
      </c>
      <c r="J33">
        <v>1</v>
      </c>
      <c r="K33" s="43">
        <v>6</v>
      </c>
    </row>
    <row r="34" spans="1:11" x14ac:dyDescent="0.2">
      <c r="A34" s="18" t="s">
        <v>104</v>
      </c>
      <c r="B34" s="58" t="s">
        <v>274</v>
      </c>
      <c r="C34">
        <v>8</v>
      </c>
      <c r="D34">
        <v>7</v>
      </c>
      <c r="E34">
        <v>0</v>
      </c>
      <c r="F34">
        <f t="shared" si="0"/>
        <v>15</v>
      </c>
      <c r="G34">
        <f t="shared" si="1"/>
        <v>14</v>
      </c>
      <c r="H34">
        <v>1</v>
      </c>
      <c r="I34">
        <f t="shared" si="2"/>
        <v>1</v>
      </c>
      <c r="J34">
        <v>0</v>
      </c>
      <c r="K34" s="43">
        <v>0</v>
      </c>
    </row>
    <row r="35" spans="1:11" x14ac:dyDescent="0.2">
      <c r="A35" s="18" t="s">
        <v>82</v>
      </c>
      <c r="B35" s="58" t="s">
        <v>275</v>
      </c>
      <c r="C35">
        <v>63</v>
      </c>
      <c r="D35">
        <v>38</v>
      </c>
      <c r="E35">
        <v>1</v>
      </c>
      <c r="F35">
        <f t="shared" si="0"/>
        <v>102</v>
      </c>
      <c r="G35">
        <f t="shared" si="1"/>
        <v>101</v>
      </c>
      <c r="H35">
        <v>1</v>
      </c>
      <c r="I35">
        <f t="shared" si="2"/>
        <v>1</v>
      </c>
      <c r="J35">
        <v>0</v>
      </c>
      <c r="K35" s="43">
        <v>0</v>
      </c>
    </row>
    <row r="36" spans="1:11" x14ac:dyDescent="0.2">
      <c r="A36" s="18" t="s">
        <v>105</v>
      </c>
      <c r="B36" s="58" t="s">
        <v>276</v>
      </c>
      <c r="C36">
        <v>5</v>
      </c>
      <c r="D36">
        <v>3</v>
      </c>
      <c r="E36">
        <v>1</v>
      </c>
      <c r="F36">
        <f t="shared" si="0"/>
        <v>9</v>
      </c>
      <c r="G36">
        <f t="shared" si="1"/>
        <v>7</v>
      </c>
      <c r="H36">
        <v>2</v>
      </c>
      <c r="I36">
        <f t="shared" si="2"/>
        <v>2</v>
      </c>
      <c r="J36">
        <v>0</v>
      </c>
      <c r="K36" s="43">
        <v>0</v>
      </c>
    </row>
    <row r="37" spans="1:11" x14ac:dyDescent="0.2">
      <c r="A37" s="18" t="s">
        <v>106</v>
      </c>
      <c r="B37" s="58" t="s">
        <v>277</v>
      </c>
      <c r="C37">
        <v>3</v>
      </c>
      <c r="D37">
        <v>5</v>
      </c>
      <c r="E37">
        <v>0</v>
      </c>
      <c r="F37">
        <f t="shared" si="0"/>
        <v>8</v>
      </c>
      <c r="G37">
        <f t="shared" si="1"/>
        <v>8</v>
      </c>
      <c r="H37">
        <v>0</v>
      </c>
      <c r="I37">
        <f t="shared" si="2"/>
        <v>0</v>
      </c>
      <c r="J37">
        <v>0</v>
      </c>
      <c r="K37" s="43">
        <v>0</v>
      </c>
    </row>
    <row r="38" spans="1:11" x14ac:dyDescent="0.2">
      <c r="A38" s="18" t="s">
        <v>107</v>
      </c>
      <c r="B38" s="58" t="s">
        <v>278</v>
      </c>
      <c r="C38">
        <v>0</v>
      </c>
      <c r="D38">
        <v>0</v>
      </c>
      <c r="E38">
        <v>1</v>
      </c>
      <c r="F38">
        <f t="shared" si="0"/>
        <v>1</v>
      </c>
      <c r="G38">
        <f t="shared" si="1"/>
        <v>1</v>
      </c>
      <c r="H38">
        <v>0</v>
      </c>
      <c r="I38">
        <f t="shared" si="2"/>
        <v>0</v>
      </c>
      <c r="J38">
        <v>0</v>
      </c>
      <c r="K38" s="43">
        <v>0</v>
      </c>
    </row>
    <row r="39" spans="1:11" x14ac:dyDescent="0.2">
      <c r="A39" s="18" t="s">
        <v>108</v>
      </c>
      <c r="B39" s="58" t="s">
        <v>279</v>
      </c>
      <c r="C39">
        <v>33</v>
      </c>
      <c r="D39">
        <v>27</v>
      </c>
      <c r="E39">
        <v>0</v>
      </c>
      <c r="F39">
        <f t="shared" si="0"/>
        <v>60</v>
      </c>
      <c r="G39">
        <f t="shared" si="1"/>
        <v>58</v>
      </c>
      <c r="H39">
        <v>2</v>
      </c>
      <c r="I39">
        <f t="shared" si="2"/>
        <v>2</v>
      </c>
      <c r="J39">
        <v>0</v>
      </c>
      <c r="K39" s="43">
        <v>0</v>
      </c>
    </row>
    <row r="40" spans="1:11" x14ac:dyDescent="0.2">
      <c r="A40" s="18" t="s">
        <v>110</v>
      </c>
      <c r="B40" s="58" t="s">
        <v>540</v>
      </c>
      <c r="C40">
        <v>26</v>
      </c>
      <c r="D40">
        <v>14</v>
      </c>
      <c r="E40">
        <v>0</v>
      </c>
      <c r="F40">
        <f t="shared" si="0"/>
        <v>40</v>
      </c>
      <c r="G40">
        <f t="shared" si="1"/>
        <v>37</v>
      </c>
      <c r="H40">
        <v>3</v>
      </c>
      <c r="I40">
        <f t="shared" si="2"/>
        <v>2</v>
      </c>
      <c r="J40">
        <v>1</v>
      </c>
      <c r="K40" s="43">
        <v>6</v>
      </c>
    </row>
    <row r="41" spans="1:11" x14ac:dyDescent="0.2">
      <c r="A41" s="18" t="s">
        <v>19</v>
      </c>
      <c r="B41" s="58" t="s">
        <v>280</v>
      </c>
      <c r="C41">
        <v>18</v>
      </c>
      <c r="D41">
        <v>9</v>
      </c>
      <c r="E41">
        <v>0</v>
      </c>
      <c r="F41">
        <f t="shared" si="0"/>
        <v>27</v>
      </c>
      <c r="G41">
        <f t="shared" si="1"/>
        <v>23</v>
      </c>
      <c r="H41">
        <v>4</v>
      </c>
      <c r="I41">
        <f t="shared" si="2"/>
        <v>4</v>
      </c>
      <c r="J41">
        <v>0</v>
      </c>
      <c r="K41" s="43">
        <v>0</v>
      </c>
    </row>
    <row r="42" spans="1:11" x14ac:dyDescent="0.2">
      <c r="A42" s="18" t="s">
        <v>111</v>
      </c>
      <c r="B42" s="58" t="s">
        <v>531</v>
      </c>
      <c r="C42">
        <v>3</v>
      </c>
      <c r="D42">
        <v>1</v>
      </c>
      <c r="E42">
        <v>1</v>
      </c>
      <c r="F42">
        <f t="shared" si="0"/>
        <v>5</v>
      </c>
      <c r="G42">
        <f t="shared" si="1"/>
        <v>5</v>
      </c>
      <c r="H42">
        <v>0</v>
      </c>
      <c r="I42">
        <f t="shared" si="2"/>
        <v>0</v>
      </c>
      <c r="J42">
        <v>0</v>
      </c>
      <c r="K42" s="43">
        <v>0</v>
      </c>
    </row>
    <row r="43" spans="1:11" x14ac:dyDescent="0.2">
      <c r="A43" s="18" t="s">
        <v>20</v>
      </c>
      <c r="B43" s="58" t="s">
        <v>281</v>
      </c>
      <c r="C43">
        <v>78</v>
      </c>
      <c r="D43">
        <v>22</v>
      </c>
      <c r="E43">
        <v>0</v>
      </c>
      <c r="F43">
        <f t="shared" si="0"/>
        <v>100</v>
      </c>
      <c r="G43">
        <f t="shared" si="1"/>
        <v>97</v>
      </c>
      <c r="H43">
        <v>3</v>
      </c>
      <c r="I43">
        <f t="shared" si="2"/>
        <v>3</v>
      </c>
      <c r="J43">
        <v>0</v>
      </c>
      <c r="K43" s="43">
        <v>0</v>
      </c>
    </row>
    <row r="44" spans="1:11" x14ac:dyDescent="0.2">
      <c r="A44" s="18" t="s">
        <v>112</v>
      </c>
      <c r="B44" s="58" t="s">
        <v>282</v>
      </c>
      <c r="C44">
        <v>5</v>
      </c>
      <c r="D44">
        <v>1</v>
      </c>
      <c r="E44">
        <v>2</v>
      </c>
      <c r="F44">
        <f t="shared" si="0"/>
        <v>8</v>
      </c>
      <c r="G44">
        <f t="shared" si="1"/>
        <v>7</v>
      </c>
      <c r="H44">
        <v>1</v>
      </c>
      <c r="I44">
        <f t="shared" si="2"/>
        <v>1</v>
      </c>
      <c r="J44">
        <v>0</v>
      </c>
      <c r="K44" s="43">
        <v>0</v>
      </c>
    </row>
    <row r="45" spans="1:11" x14ac:dyDescent="0.2">
      <c r="A45" s="18" t="s">
        <v>555</v>
      </c>
      <c r="B45" s="58" t="s">
        <v>283</v>
      </c>
      <c r="C45">
        <v>82</v>
      </c>
      <c r="D45">
        <v>281</v>
      </c>
      <c r="E45">
        <v>0</v>
      </c>
      <c r="F45">
        <f t="shared" si="0"/>
        <v>363</v>
      </c>
      <c r="G45">
        <f t="shared" si="1"/>
        <v>358</v>
      </c>
      <c r="H45">
        <v>5</v>
      </c>
      <c r="I45">
        <f t="shared" si="2"/>
        <v>4</v>
      </c>
      <c r="J45">
        <v>1</v>
      </c>
      <c r="K45" s="43">
        <v>6</v>
      </c>
    </row>
    <row r="46" spans="1:11" x14ac:dyDescent="0.2">
      <c r="A46" s="18" t="s">
        <v>23</v>
      </c>
      <c r="B46" s="58" t="s">
        <v>284</v>
      </c>
      <c r="C46">
        <v>476</v>
      </c>
      <c r="D46">
        <v>242</v>
      </c>
      <c r="E46">
        <v>1</v>
      </c>
      <c r="F46">
        <f t="shared" si="0"/>
        <v>719</v>
      </c>
      <c r="G46">
        <f t="shared" si="1"/>
        <v>713</v>
      </c>
      <c r="H46">
        <v>6</v>
      </c>
      <c r="I46">
        <f t="shared" si="2"/>
        <v>6</v>
      </c>
      <c r="J46">
        <v>0</v>
      </c>
      <c r="K46" s="43">
        <v>0</v>
      </c>
    </row>
    <row r="47" spans="1:11" x14ac:dyDescent="0.2">
      <c r="A47" s="18" t="s">
        <v>160</v>
      </c>
      <c r="B47" s="58" t="s">
        <v>285</v>
      </c>
      <c r="C47">
        <v>3</v>
      </c>
      <c r="D47">
        <v>1</v>
      </c>
      <c r="E47">
        <v>0</v>
      </c>
      <c r="F47">
        <f t="shared" si="0"/>
        <v>4</v>
      </c>
      <c r="G47">
        <f t="shared" si="1"/>
        <v>3</v>
      </c>
      <c r="H47">
        <v>1</v>
      </c>
      <c r="I47">
        <f t="shared" si="2"/>
        <v>1</v>
      </c>
      <c r="J47">
        <v>0</v>
      </c>
      <c r="K47" s="43">
        <v>0</v>
      </c>
    </row>
    <row r="48" spans="1:11" x14ac:dyDescent="0.2">
      <c r="A48" s="18" t="s">
        <v>83</v>
      </c>
      <c r="B48" s="58" t="s">
        <v>286</v>
      </c>
      <c r="C48">
        <v>7</v>
      </c>
      <c r="D48">
        <v>6</v>
      </c>
      <c r="E48">
        <v>1</v>
      </c>
      <c r="F48">
        <f t="shared" si="0"/>
        <v>14</v>
      </c>
      <c r="G48">
        <f t="shared" si="1"/>
        <v>14</v>
      </c>
      <c r="H48">
        <v>0</v>
      </c>
      <c r="I48">
        <f t="shared" si="2"/>
        <v>0</v>
      </c>
      <c r="J48">
        <v>0</v>
      </c>
      <c r="K48" s="43">
        <v>0</v>
      </c>
    </row>
    <row r="49" spans="1:11" x14ac:dyDescent="0.2">
      <c r="A49" s="18" t="s">
        <v>84</v>
      </c>
      <c r="B49" s="58" t="s">
        <v>287</v>
      </c>
      <c r="C49">
        <v>3</v>
      </c>
      <c r="D49">
        <v>3</v>
      </c>
      <c r="E49">
        <v>1</v>
      </c>
      <c r="F49">
        <f t="shared" si="0"/>
        <v>7</v>
      </c>
      <c r="G49">
        <f t="shared" si="1"/>
        <v>7</v>
      </c>
      <c r="H49">
        <v>0</v>
      </c>
      <c r="I49">
        <f t="shared" si="2"/>
        <v>0</v>
      </c>
      <c r="J49">
        <v>0</v>
      </c>
      <c r="K49" s="43">
        <v>0</v>
      </c>
    </row>
    <row r="50" spans="1:11" x14ac:dyDescent="0.2">
      <c r="A50" s="18" t="s">
        <v>85</v>
      </c>
      <c r="B50" s="58" t="s">
        <v>288</v>
      </c>
      <c r="C50">
        <v>4</v>
      </c>
      <c r="D50">
        <v>2</v>
      </c>
      <c r="E50">
        <v>1</v>
      </c>
      <c r="F50">
        <f t="shared" si="0"/>
        <v>7</v>
      </c>
      <c r="G50">
        <f t="shared" si="1"/>
        <v>7</v>
      </c>
      <c r="H50">
        <v>0</v>
      </c>
      <c r="I50">
        <f t="shared" si="2"/>
        <v>0</v>
      </c>
      <c r="J50">
        <v>0</v>
      </c>
      <c r="K50" s="43">
        <v>0</v>
      </c>
    </row>
    <row r="51" spans="1:11" x14ac:dyDescent="0.2">
      <c r="A51" s="18" t="s">
        <v>113</v>
      </c>
      <c r="B51" s="58" t="s">
        <v>289</v>
      </c>
      <c r="C51">
        <v>6</v>
      </c>
      <c r="D51">
        <v>5</v>
      </c>
      <c r="E51">
        <v>1</v>
      </c>
      <c r="F51">
        <f t="shared" si="0"/>
        <v>12</v>
      </c>
      <c r="G51">
        <f t="shared" si="1"/>
        <v>11</v>
      </c>
      <c r="H51">
        <v>1</v>
      </c>
      <c r="I51">
        <f t="shared" si="2"/>
        <v>1</v>
      </c>
      <c r="J51">
        <v>0</v>
      </c>
      <c r="K51" s="43">
        <v>0</v>
      </c>
    </row>
    <row r="52" spans="1:11" x14ac:dyDescent="0.2">
      <c r="A52" s="18" t="s">
        <v>114</v>
      </c>
      <c r="B52" s="58" t="s">
        <v>290</v>
      </c>
      <c r="C52">
        <v>1</v>
      </c>
      <c r="D52">
        <v>0</v>
      </c>
      <c r="E52">
        <v>2</v>
      </c>
      <c r="F52">
        <f t="shared" si="0"/>
        <v>3</v>
      </c>
      <c r="G52">
        <f t="shared" si="1"/>
        <v>2</v>
      </c>
      <c r="H52">
        <v>1</v>
      </c>
      <c r="I52">
        <f t="shared" si="2"/>
        <v>1</v>
      </c>
      <c r="J52">
        <v>0</v>
      </c>
      <c r="K52" s="43">
        <v>0</v>
      </c>
    </row>
    <row r="53" spans="1:11" x14ac:dyDescent="0.2">
      <c r="A53" s="18" t="s">
        <v>24</v>
      </c>
      <c r="B53" s="58" t="s">
        <v>532</v>
      </c>
      <c r="C53">
        <v>91</v>
      </c>
      <c r="D53">
        <v>12</v>
      </c>
      <c r="E53">
        <v>1</v>
      </c>
      <c r="F53">
        <f t="shared" si="0"/>
        <v>104</v>
      </c>
      <c r="G53">
        <f t="shared" si="1"/>
        <v>101</v>
      </c>
      <c r="H53">
        <v>3</v>
      </c>
      <c r="I53">
        <f t="shared" si="2"/>
        <v>3</v>
      </c>
      <c r="J53">
        <v>0</v>
      </c>
      <c r="K53" s="43">
        <v>0</v>
      </c>
    </row>
    <row r="54" spans="1:11" x14ac:dyDescent="0.2">
      <c r="A54" s="18" t="s">
        <v>115</v>
      </c>
      <c r="B54" s="58" t="s">
        <v>291</v>
      </c>
      <c r="C54">
        <v>68</v>
      </c>
      <c r="D54">
        <v>38</v>
      </c>
      <c r="E54">
        <v>1</v>
      </c>
      <c r="F54">
        <f t="shared" si="0"/>
        <v>107</v>
      </c>
      <c r="G54">
        <f t="shared" si="1"/>
        <v>103</v>
      </c>
      <c r="H54">
        <v>4</v>
      </c>
      <c r="I54">
        <f t="shared" si="2"/>
        <v>4</v>
      </c>
      <c r="J54">
        <v>0</v>
      </c>
      <c r="K54" s="43">
        <v>0</v>
      </c>
    </row>
    <row r="55" spans="1:11" x14ac:dyDescent="0.2">
      <c r="A55" s="18" t="s">
        <v>116</v>
      </c>
      <c r="B55" s="58" t="s">
        <v>292</v>
      </c>
      <c r="C55">
        <v>6</v>
      </c>
      <c r="D55">
        <v>2</v>
      </c>
      <c r="E55">
        <v>1</v>
      </c>
      <c r="F55">
        <f t="shared" si="0"/>
        <v>9</v>
      </c>
      <c r="G55">
        <f t="shared" si="1"/>
        <v>8</v>
      </c>
      <c r="H55">
        <v>1</v>
      </c>
      <c r="I55">
        <f t="shared" si="2"/>
        <v>1</v>
      </c>
      <c r="J55">
        <v>0</v>
      </c>
      <c r="K55" s="43">
        <v>0</v>
      </c>
    </row>
    <row r="56" spans="1:11" x14ac:dyDescent="0.2">
      <c r="A56" s="18" t="s">
        <v>86</v>
      </c>
      <c r="B56" s="58" t="s">
        <v>293</v>
      </c>
      <c r="C56">
        <v>2</v>
      </c>
      <c r="D56">
        <v>3</v>
      </c>
      <c r="E56">
        <v>1</v>
      </c>
      <c r="F56">
        <f t="shared" si="0"/>
        <v>6</v>
      </c>
      <c r="G56">
        <f t="shared" si="1"/>
        <v>6</v>
      </c>
      <c r="H56">
        <v>0</v>
      </c>
      <c r="I56">
        <f t="shared" si="2"/>
        <v>0</v>
      </c>
      <c r="J56">
        <v>0</v>
      </c>
      <c r="K56" s="43">
        <v>0</v>
      </c>
    </row>
    <row r="57" spans="1:11" x14ac:dyDescent="0.2">
      <c r="A57" s="18" t="s">
        <v>25</v>
      </c>
      <c r="B57" s="58" t="s">
        <v>294</v>
      </c>
      <c r="C57">
        <v>32</v>
      </c>
      <c r="D57">
        <v>18</v>
      </c>
      <c r="E57">
        <v>1</v>
      </c>
      <c r="F57">
        <f t="shared" si="0"/>
        <v>51</v>
      </c>
      <c r="G57">
        <f t="shared" si="1"/>
        <v>48</v>
      </c>
      <c r="H57">
        <v>3</v>
      </c>
      <c r="I57">
        <f t="shared" si="2"/>
        <v>3</v>
      </c>
      <c r="J57">
        <v>0</v>
      </c>
      <c r="K57" s="43">
        <v>0</v>
      </c>
    </row>
    <row r="58" spans="1:11" x14ac:dyDescent="0.2">
      <c r="A58" s="18" t="s">
        <v>117</v>
      </c>
      <c r="B58" s="58" t="s">
        <v>295</v>
      </c>
      <c r="C58">
        <v>5</v>
      </c>
      <c r="D58">
        <v>11</v>
      </c>
      <c r="E58">
        <v>0</v>
      </c>
      <c r="F58">
        <f t="shared" si="0"/>
        <v>16</v>
      </c>
      <c r="G58">
        <f t="shared" si="1"/>
        <v>15</v>
      </c>
      <c r="H58">
        <v>1</v>
      </c>
      <c r="I58">
        <f t="shared" si="2"/>
        <v>1</v>
      </c>
      <c r="J58">
        <v>0</v>
      </c>
      <c r="K58" s="43">
        <v>0</v>
      </c>
    </row>
    <row r="59" spans="1:11" x14ac:dyDescent="0.2">
      <c r="A59" s="18" t="s">
        <v>118</v>
      </c>
      <c r="B59" s="58" t="s">
        <v>296</v>
      </c>
      <c r="C59">
        <v>2</v>
      </c>
      <c r="D59">
        <v>1</v>
      </c>
      <c r="E59">
        <v>1</v>
      </c>
      <c r="F59">
        <f t="shared" si="0"/>
        <v>4</v>
      </c>
      <c r="G59">
        <f t="shared" si="1"/>
        <v>3</v>
      </c>
      <c r="H59">
        <v>1</v>
      </c>
      <c r="I59">
        <f t="shared" si="2"/>
        <v>1</v>
      </c>
      <c r="J59">
        <v>0</v>
      </c>
      <c r="K59" s="43">
        <v>0</v>
      </c>
    </row>
    <row r="60" spans="1:11" x14ac:dyDescent="0.2">
      <c r="A60" s="18" t="s">
        <v>119</v>
      </c>
      <c r="B60" s="58" t="s">
        <v>297</v>
      </c>
      <c r="C60">
        <v>49</v>
      </c>
      <c r="D60">
        <v>34</v>
      </c>
      <c r="E60">
        <v>0</v>
      </c>
      <c r="F60">
        <f t="shared" si="0"/>
        <v>83</v>
      </c>
      <c r="G60">
        <f t="shared" si="1"/>
        <v>82</v>
      </c>
      <c r="H60">
        <v>1</v>
      </c>
      <c r="I60">
        <f t="shared" si="2"/>
        <v>1</v>
      </c>
      <c r="J60">
        <v>0</v>
      </c>
      <c r="K60" s="43">
        <v>0</v>
      </c>
    </row>
    <row r="61" spans="1:11" x14ac:dyDescent="0.2">
      <c r="A61" s="18" t="s">
        <v>120</v>
      </c>
      <c r="B61" s="58" t="s">
        <v>298</v>
      </c>
      <c r="C61">
        <v>2</v>
      </c>
      <c r="D61">
        <v>1</v>
      </c>
      <c r="E61">
        <v>0</v>
      </c>
      <c r="F61">
        <f t="shared" si="0"/>
        <v>3</v>
      </c>
      <c r="G61">
        <f t="shared" si="1"/>
        <v>2</v>
      </c>
      <c r="H61">
        <v>1</v>
      </c>
      <c r="I61">
        <f t="shared" si="2"/>
        <v>1</v>
      </c>
      <c r="J61">
        <v>0</v>
      </c>
      <c r="K61" s="43">
        <v>0</v>
      </c>
    </row>
    <row r="62" spans="1:11" x14ac:dyDescent="0.2">
      <c r="A62" s="18" t="s">
        <v>27</v>
      </c>
      <c r="B62" s="58" t="s">
        <v>541</v>
      </c>
      <c r="C62">
        <v>9</v>
      </c>
      <c r="D62">
        <v>4</v>
      </c>
      <c r="E62">
        <v>1</v>
      </c>
      <c r="F62">
        <f t="shared" si="0"/>
        <v>14</v>
      </c>
      <c r="G62">
        <f t="shared" si="1"/>
        <v>12</v>
      </c>
      <c r="H62">
        <v>2</v>
      </c>
      <c r="I62">
        <f t="shared" si="2"/>
        <v>0</v>
      </c>
      <c r="J62">
        <v>2</v>
      </c>
      <c r="K62" s="43">
        <v>6</v>
      </c>
    </row>
    <row r="63" spans="1:11" x14ac:dyDescent="0.2">
      <c r="A63" s="18" t="s">
        <v>28</v>
      </c>
      <c r="B63" s="58" t="s">
        <v>299</v>
      </c>
      <c r="C63">
        <v>259</v>
      </c>
      <c r="D63">
        <v>221</v>
      </c>
      <c r="E63">
        <v>0</v>
      </c>
      <c r="F63">
        <f t="shared" si="0"/>
        <v>480</v>
      </c>
      <c r="G63">
        <f t="shared" si="1"/>
        <v>479</v>
      </c>
      <c r="H63">
        <v>1</v>
      </c>
      <c r="I63">
        <f t="shared" si="2"/>
        <v>1</v>
      </c>
      <c r="J63">
        <v>0</v>
      </c>
      <c r="K63" s="43">
        <v>0</v>
      </c>
    </row>
    <row r="64" spans="1:11" x14ac:dyDescent="0.2">
      <c r="A64" s="18" t="s">
        <v>29</v>
      </c>
      <c r="B64" s="58" t="s">
        <v>542</v>
      </c>
      <c r="C64">
        <v>20</v>
      </c>
      <c r="D64">
        <v>13</v>
      </c>
      <c r="E64">
        <v>0</v>
      </c>
      <c r="F64">
        <f t="shared" si="0"/>
        <v>33</v>
      </c>
      <c r="G64">
        <f t="shared" si="1"/>
        <v>31</v>
      </c>
      <c r="H64">
        <v>2</v>
      </c>
      <c r="I64">
        <f t="shared" si="2"/>
        <v>2</v>
      </c>
      <c r="J64">
        <v>0</v>
      </c>
      <c r="K64" s="43">
        <v>0</v>
      </c>
    </row>
    <row r="65" spans="1:11" x14ac:dyDescent="0.2">
      <c r="A65" s="59" t="s">
        <v>535</v>
      </c>
      <c r="B65" s="58" t="s">
        <v>539</v>
      </c>
      <c r="C65">
        <v>134</v>
      </c>
      <c r="D65">
        <v>13</v>
      </c>
      <c r="E65">
        <v>0</v>
      </c>
      <c r="F65">
        <f t="shared" si="0"/>
        <v>147</v>
      </c>
      <c r="G65">
        <f t="shared" si="1"/>
        <v>146</v>
      </c>
      <c r="H65">
        <v>1</v>
      </c>
      <c r="I65">
        <f t="shared" si="2"/>
        <v>1</v>
      </c>
      <c r="J65">
        <v>0</v>
      </c>
      <c r="K65" s="43">
        <v>0</v>
      </c>
    </row>
    <row r="66" spans="1:11" x14ac:dyDescent="0.2">
      <c r="A66" s="18" t="s">
        <v>30</v>
      </c>
      <c r="B66" s="58" t="s">
        <v>300</v>
      </c>
      <c r="C66">
        <v>189</v>
      </c>
      <c r="D66">
        <v>136</v>
      </c>
      <c r="E66">
        <v>0</v>
      </c>
      <c r="F66">
        <f t="shared" si="0"/>
        <v>325</v>
      </c>
      <c r="G66">
        <f t="shared" si="1"/>
        <v>324</v>
      </c>
      <c r="H66">
        <v>1</v>
      </c>
      <c r="I66">
        <f t="shared" si="2"/>
        <v>1</v>
      </c>
      <c r="J66">
        <v>0</v>
      </c>
      <c r="K66" s="43">
        <v>0</v>
      </c>
    </row>
    <row r="67" spans="1:11" x14ac:dyDescent="0.2">
      <c r="A67" s="18" t="s">
        <v>121</v>
      </c>
      <c r="B67" s="58" t="s">
        <v>301</v>
      </c>
      <c r="C67">
        <v>75</v>
      </c>
      <c r="D67">
        <v>42</v>
      </c>
      <c r="E67">
        <v>3</v>
      </c>
      <c r="F67">
        <f t="shared" si="0"/>
        <v>120</v>
      </c>
      <c r="G67">
        <f t="shared" si="1"/>
        <v>118</v>
      </c>
      <c r="H67">
        <v>2</v>
      </c>
      <c r="I67">
        <f t="shared" si="2"/>
        <v>2</v>
      </c>
      <c r="J67">
        <v>0</v>
      </c>
      <c r="K67" s="43">
        <v>0</v>
      </c>
    </row>
    <row r="68" spans="1:11" x14ac:dyDescent="0.2">
      <c r="A68" s="18" t="s">
        <v>122</v>
      </c>
      <c r="B68" s="58" t="s">
        <v>302</v>
      </c>
      <c r="C68">
        <v>3</v>
      </c>
      <c r="D68">
        <v>3</v>
      </c>
      <c r="E68">
        <v>1</v>
      </c>
      <c r="F68">
        <f t="shared" si="0"/>
        <v>7</v>
      </c>
      <c r="G68">
        <f t="shared" si="1"/>
        <v>6</v>
      </c>
      <c r="H68">
        <v>1</v>
      </c>
      <c r="I68">
        <f t="shared" si="2"/>
        <v>1</v>
      </c>
      <c r="J68">
        <v>0</v>
      </c>
      <c r="K68" s="43">
        <v>0</v>
      </c>
    </row>
    <row r="69" spans="1:11" x14ac:dyDescent="0.2">
      <c r="A69" s="18" t="s">
        <v>123</v>
      </c>
      <c r="B69" s="58" t="s">
        <v>303</v>
      </c>
      <c r="C69">
        <v>2</v>
      </c>
      <c r="D69">
        <v>0</v>
      </c>
      <c r="E69">
        <v>1</v>
      </c>
      <c r="F69">
        <f t="shared" ref="F69:F132" si="3">C69+D69+E69</f>
        <v>3</v>
      </c>
      <c r="G69">
        <f t="shared" ref="G69:G132" si="4">F69-H69</f>
        <v>2</v>
      </c>
      <c r="H69">
        <v>1</v>
      </c>
      <c r="I69">
        <f t="shared" si="2"/>
        <v>1</v>
      </c>
      <c r="J69">
        <v>0</v>
      </c>
      <c r="K69" s="43">
        <v>0</v>
      </c>
    </row>
    <row r="70" spans="1:11" x14ac:dyDescent="0.2">
      <c r="A70" s="18" t="s">
        <v>124</v>
      </c>
      <c r="B70" s="58" t="s">
        <v>543</v>
      </c>
      <c r="C70">
        <v>6</v>
      </c>
      <c r="D70">
        <v>3</v>
      </c>
      <c r="E70">
        <v>3</v>
      </c>
      <c r="F70">
        <f t="shared" si="3"/>
        <v>12</v>
      </c>
      <c r="G70">
        <f t="shared" si="4"/>
        <v>10</v>
      </c>
      <c r="H70">
        <v>2</v>
      </c>
      <c r="I70">
        <f t="shared" ref="I70:I136" si="5">H70-J70</f>
        <v>2</v>
      </c>
      <c r="J70">
        <v>0</v>
      </c>
      <c r="K70" s="43">
        <v>0</v>
      </c>
    </row>
    <row r="71" spans="1:11" x14ac:dyDescent="0.2">
      <c r="A71" s="18" t="s">
        <v>31</v>
      </c>
      <c r="B71" s="58" t="s">
        <v>304</v>
      </c>
      <c r="C71">
        <v>41</v>
      </c>
      <c r="D71">
        <v>30</v>
      </c>
      <c r="E71">
        <v>1</v>
      </c>
      <c r="F71">
        <f t="shared" si="3"/>
        <v>72</v>
      </c>
      <c r="G71">
        <f t="shared" si="4"/>
        <v>69</v>
      </c>
      <c r="H71">
        <v>3</v>
      </c>
      <c r="I71">
        <f t="shared" si="5"/>
        <v>3</v>
      </c>
      <c r="J71">
        <v>0</v>
      </c>
      <c r="K71" s="43">
        <v>0</v>
      </c>
    </row>
    <row r="72" spans="1:11" x14ac:dyDescent="0.2">
      <c r="A72" s="18" t="s">
        <v>305</v>
      </c>
      <c r="B72" s="58" t="s">
        <v>544</v>
      </c>
      <c r="C72">
        <v>1</v>
      </c>
      <c r="D72">
        <v>3</v>
      </c>
      <c r="E72">
        <v>3</v>
      </c>
      <c r="F72">
        <f t="shared" si="3"/>
        <v>7</v>
      </c>
      <c r="G72">
        <f t="shared" si="4"/>
        <v>5</v>
      </c>
      <c r="H72">
        <v>2</v>
      </c>
      <c r="I72">
        <f t="shared" si="5"/>
        <v>2</v>
      </c>
      <c r="J72">
        <v>0</v>
      </c>
      <c r="K72" s="43">
        <v>0</v>
      </c>
    </row>
    <row r="73" spans="1:11" x14ac:dyDescent="0.2">
      <c r="A73" s="18" t="s">
        <v>159</v>
      </c>
      <c r="B73" s="58" t="s">
        <v>306</v>
      </c>
      <c r="C73">
        <v>30</v>
      </c>
      <c r="D73">
        <v>9</v>
      </c>
      <c r="E73">
        <v>0</v>
      </c>
      <c r="F73">
        <f t="shared" si="3"/>
        <v>39</v>
      </c>
      <c r="G73">
        <f t="shared" si="4"/>
        <v>37</v>
      </c>
      <c r="H73">
        <v>2</v>
      </c>
      <c r="I73">
        <f t="shared" si="5"/>
        <v>2</v>
      </c>
      <c r="J73">
        <v>0</v>
      </c>
      <c r="K73" s="43">
        <v>0</v>
      </c>
    </row>
    <row r="74" spans="1:11" x14ac:dyDescent="0.2">
      <c r="A74" s="18" t="s">
        <v>32</v>
      </c>
      <c r="B74" s="58" t="s">
        <v>307</v>
      </c>
      <c r="C74">
        <v>41</v>
      </c>
      <c r="D74">
        <v>30</v>
      </c>
      <c r="E74">
        <v>2</v>
      </c>
      <c r="F74">
        <f t="shared" si="3"/>
        <v>73</v>
      </c>
      <c r="G74">
        <f t="shared" si="4"/>
        <v>72</v>
      </c>
      <c r="H74">
        <v>1</v>
      </c>
      <c r="I74">
        <f t="shared" si="5"/>
        <v>1</v>
      </c>
      <c r="J74">
        <v>0</v>
      </c>
      <c r="K74" s="43">
        <v>0</v>
      </c>
    </row>
    <row r="75" spans="1:11" x14ac:dyDescent="0.2">
      <c r="A75" s="18" t="s">
        <v>125</v>
      </c>
      <c r="B75" s="58" t="s">
        <v>308</v>
      </c>
      <c r="C75">
        <v>5</v>
      </c>
      <c r="D75">
        <v>3</v>
      </c>
      <c r="E75">
        <v>1</v>
      </c>
      <c r="F75">
        <f t="shared" si="3"/>
        <v>9</v>
      </c>
      <c r="G75">
        <f t="shared" si="4"/>
        <v>8</v>
      </c>
      <c r="H75">
        <v>1</v>
      </c>
      <c r="I75">
        <f t="shared" si="5"/>
        <v>1</v>
      </c>
      <c r="J75">
        <v>0</v>
      </c>
      <c r="K75" s="43">
        <v>0</v>
      </c>
    </row>
    <row r="76" spans="1:11" x14ac:dyDescent="0.2">
      <c r="A76" s="18" t="s">
        <v>126</v>
      </c>
      <c r="B76" s="58" t="s">
        <v>309</v>
      </c>
      <c r="C76">
        <v>4</v>
      </c>
      <c r="D76">
        <v>3</v>
      </c>
      <c r="E76">
        <v>1</v>
      </c>
      <c r="F76">
        <f t="shared" si="3"/>
        <v>8</v>
      </c>
      <c r="G76">
        <f t="shared" si="4"/>
        <v>7</v>
      </c>
      <c r="H76">
        <v>1</v>
      </c>
      <c r="I76">
        <f t="shared" si="5"/>
        <v>1</v>
      </c>
      <c r="J76">
        <v>0</v>
      </c>
      <c r="K76" s="43">
        <v>0</v>
      </c>
    </row>
    <row r="77" spans="1:11" x14ac:dyDescent="0.2">
      <c r="A77" s="18" t="s">
        <v>34</v>
      </c>
      <c r="B77" s="58" t="s">
        <v>310</v>
      </c>
      <c r="C77">
        <v>27</v>
      </c>
      <c r="D77">
        <v>21</v>
      </c>
      <c r="E77">
        <v>1</v>
      </c>
      <c r="F77">
        <f t="shared" si="3"/>
        <v>49</v>
      </c>
      <c r="G77">
        <f t="shared" si="4"/>
        <v>45</v>
      </c>
      <c r="H77">
        <v>4</v>
      </c>
      <c r="I77">
        <f t="shared" si="5"/>
        <v>3</v>
      </c>
      <c r="J77">
        <v>1</v>
      </c>
      <c r="K77" s="43">
        <v>4</v>
      </c>
    </row>
    <row r="78" spans="1:11" x14ac:dyDescent="0.2">
      <c r="A78" s="18" t="s">
        <v>36</v>
      </c>
      <c r="B78" s="58" t="s">
        <v>311</v>
      </c>
      <c r="C78">
        <v>158</v>
      </c>
      <c r="D78">
        <v>135</v>
      </c>
      <c r="E78">
        <v>1</v>
      </c>
      <c r="F78">
        <f t="shared" si="3"/>
        <v>294</v>
      </c>
      <c r="G78">
        <f t="shared" si="4"/>
        <v>280</v>
      </c>
      <c r="H78">
        <v>14</v>
      </c>
      <c r="I78">
        <f t="shared" si="5"/>
        <v>11</v>
      </c>
      <c r="J78">
        <v>3</v>
      </c>
      <c r="K78" s="43">
        <v>4</v>
      </c>
    </row>
    <row r="79" spans="1:11" x14ac:dyDescent="0.2">
      <c r="A79" s="18" t="s">
        <v>153</v>
      </c>
      <c r="B79" s="58" t="s">
        <v>312</v>
      </c>
      <c r="C79">
        <v>1</v>
      </c>
      <c r="D79">
        <v>0</v>
      </c>
      <c r="E79">
        <v>1</v>
      </c>
      <c r="F79">
        <f t="shared" si="3"/>
        <v>2</v>
      </c>
      <c r="G79">
        <f t="shared" si="4"/>
        <v>2</v>
      </c>
      <c r="H79">
        <v>0</v>
      </c>
      <c r="I79">
        <f t="shared" si="5"/>
        <v>0</v>
      </c>
      <c r="J79">
        <v>0</v>
      </c>
      <c r="K79" s="43">
        <v>0</v>
      </c>
    </row>
    <row r="80" spans="1:11" x14ac:dyDescent="0.2">
      <c r="A80" s="18" t="s">
        <v>38</v>
      </c>
      <c r="B80" s="58" t="s">
        <v>313</v>
      </c>
      <c r="C80">
        <v>13</v>
      </c>
      <c r="D80">
        <v>10</v>
      </c>
      <c r="E80">
        <v>1</v>
      </c>
      <c r="F80">
        <f t="shared" si="3"/>
        <v>24</v>
      </c>
      <c r="G80">
        <f t="shared" si="4"/>
        <v>21</v>
      </c>
      <c r="H80">
        <v>3</v>
      </c>
      <c r="I80">
        <f t="shared" si="5"/>
        <v>2</v>
      </c>
      <c r="J80">
        <v>1</v>
      </c>
      <c r="K80" s="43">
        <v>2</v>
      </c>
    </row>
    <row r="81" spans="1:11" x14ac:dyDescent="0.2">
      <c r="A81" s="18" t="s">
        <v>127</v>
      </c>
      <c r="B81" s="58" t="s">
        <v>314</v>
      </c>
      <c r="C81">
        <v>21</v>
      </c>
      <c r="D81">
        <v>28</v>
      </c>
      <c r="E81">
        <v>1</v>
      </c>
      <c r="F81">
        <f t="shared" si="3"/>
        <v>50</v>
      </c>
      <c r="G81">
        <f t="shared" si="4"/>
        <v>49</v>
      </c>
      <c r="H81">
        <v>1</v>
      </c>
      <c r="I81">
        <f t="shared" si="5"/>
        <v>1</v>
      </c>
      <c r="J81">
        <v>0</v>
      </c>
      <c r="K81" s="43">
        <v>0</v>
      </c>
    </row>
    <row r="82" spans="1:11" x14ac:dyDescent="0.2">
      <c r="A82" s="18" t="s">
        <v>128</v>
      </c>
      <c r="B82" s="58" t="s">
        <v>315</v>
      </c>
      <c r="C82">
        <v>16</v>
      </c>
      <c r="D82">
        <v>24</v>
      </c>
      <c r="E82">
        <v>2</v>
      </c>
      <c r="F82">
        <f t="shared" si="3"/>
        <v>42</v>
      </c>
      <c r="G82">
        <f t="shared" si="4"/>
        <v>40</v>
      </c>
      <c r="H82">
        <v>2</v>
      </c>
      <c r="I82">
        <f t="shared" si="5"/>
        <v>2</v>
      </c>
      <c r="J82">
        <v>0</v>
      </c>
      <c r="K82" s="43">
        <v>0</v>
      </c>
    </row>
    <row r="83" spans="1:11" x14ac:dyDescent="0.2">
      <c r="A83" s="18" t="s">
        <v>40</v>
      </c>
      <c r="B83" s="58" t="s">
        <v>316</v>
      </c>
      <c r="C83">
        <v>46</v>
      </c>
      <c r="D83">
        <v>46</v>
      </c>
      <c r="E83">
        <v>1</v>
      </c>
      <c r="F83">
        <f t="shared" si="3"/>
        <v>93</v>
      </c>
      <c r="G83">
        <f t="shared" si="4"/>
        <v>90</v>
      </c>
      <c r="H83">
        <v>3</v>
      </c>
      <c r="I83">
        <f t="shared" si="5"/>
        <v>0</v>
      </c>
      <c r="J83">
        <v>3</v>
      </c>
      <c r="K83" s="43">
        <v>6</v>
      </c>
    </row>
    <row r="84" spans="1:11" x14ac:dyDescent="0.2">
      <c r="A84" s="18" t="s">
        <v>129</v>
      </c>
      <c r="B84" s="58" t="s">
        <v>317</v>
      </c>
      <c r="C84">
        <v>10</v>
      </c>
      <c r="D84">
        <v>10</v>
      </c>
      <c r="E84">
        <v>2</v>
      </c>
      <c r="F84">
        <f t="shared" si="3"/>
        <v>22</v>
      </c>
      <c r="G84">
        <f t="shared" si="4"/>
        <v>19</v>
      </c>
      <c r="H84">
        <v>3</v>
      </c>
      <c r="I84">
        <f t="shared" si="5"/>
        <v>3</v>
      </c>
      <c r="J84">
        <v>0</v>
      </c>
      <c r="K84" s="43">
        <v>0</v>
      </c>
    </row>
    <row r="85" spans="1:11" x14ac:dyDescent="0.2">
      <c r="A85" s="18" t="s">
        <v>42</v>
      </c>
      <c r="B85" s="58" t="s">
        <v>318</v>
      </c>
      <c r="C85">
        <v>50</v>
      </c>
      <c r="D85">
        <v>37</v>
      </c>
      <c r="E85">
        <v>1</v>
      </c>
      <c r="F85">
        <f t="shared" si="3"/>
        <v>88</v>
      </c>
      <c r="G85">
        <f t="shared" si="4"/>
        <v>85</v>
      </c>
      <c r="H85">
        <v>3</v>
      </c>
      <c r="I85">
        <f t="shared" si="5"/>
        <v>2</v>
      </c>
      <c r="J85">
        <v>1</v>
      </c>
      <c r="K85" s="43">
        <v>2</v>
      </c>
    </row>
    <row r="86" spans="1:11" x14ac:dyDescent="0.2">
      <c r="A86" s="18" t="s">
        <v>43</v>
      </c>
      <c r="B86" s="58" t="s">
        <v>319</v>
      </c>
      <c r="C86">
        <v>148</v>
      </c>
      <c r="D86">
        <v>132</v>
      </c>
      <c r="E86">
        <v>1</v>
      </c>
      <c r="F86">
        <f t="shared" si="3"/>
        <v>281</v>
      </c>
      <c r="G86">
        <f t="shared" si="4"/>
        <v>279</v>
      </c>
      <c r="H86">
        <v>2</v>
      </c>
      <c r="I86">
        <f t="shared" si="5"/>
        <v>2</v>
      </c>
      <c r="J86">
        <v>0</v>
      </c>
      <c r="K86" s="43">
        <v>0</v>
      </c>
    </row>
    <row r="87" spans="1:11" x14ac:dyDescent="0.2">
      <c r="A87" s="18" t="s">
        <v>44</v>
      </c>
      <c r="B87" s="58" t="s">
        <v>320</v>
      </c>
      <c r="C87">
        <v>154</v>
      </c>
      <c r="D87">
        <v>71</v>
      </c>
      <c r="E87">
        <v>1</v>
      </c>
      <c r="F87">
        <f t="shared" si="3"/>
        <v>226</v>
      </c>
      <c r="G87">
        <f t="shared" si="4"/>
        <v>222</v>
      </c>
      <c r="H87">
        <v>4</v>
      </c>
      <c r="I87">
        <f t="shared" si="5"/>
        <v>4</v>
      </c>
      <c r="J87">
        <v>0</v>
      </c>
      <c r="K87" s="43">
        <v>0</v>
      </c>
    </row>
    <row r="88" spans="1:11" x14ac:dyDescent="0.2">
      <c r="A88" s="18" t="s">
        <v>46</v>
      </c>
      <c r="B88" s="58" t="s">
        <v>321</v>
      </c>
      <c r="C88">
        <v>226</v>
      </c>
      <c r="D88">
        <v>87</v>
      </c>
      <c r="E88">
        <v>2</v>
      </c>
      <c r="F88">
        <f t="shared" si="3"/>
        <v>315</v>
      </c>
      <c r="G88">
        <f t="shared" si="4"/>
        <v>306</v>
      </c>
      <c r="H88">
        <v>9</v>
      </c>
      <c r="I88">
        <f t="shared" si="5"/>
        <v>7</v>
      </c>
      <c r="J88">
        <v>2</v>
      </c>
      <c r="K88" s="43">
        <v>4</v>
      </c>
    </row>
    <row r="89" spans="1:11" x14ac:dyDescent="0.2">
      <c r="A89" s="18" t="s">
        <v>47</v>
      </c>
      <c r="B89" s="58" t="s">
        <v>322</v>
      </c>
      <c r="C89">
        <v>126</v>
      </c>
      <c r="D89">
        <v>101</v>
      </c>
      <c r="E89">
        <v>1</v>
      </c>
      <c r="F89">
        <f t="shared" si="3"/>
        <v>228</v>
      </c>
      <c r="G89">
        <f t="shared" si="4"/>
        <v>226</v>
      </c>
      <c r="H89">
        <v>2</v>
      </c>
      <c r="I89">
        <f t="shared" si="5"/>
        <v>2</v>
      </c>
      <c r="J89">
        <v>0</v>
      </c>
      <c r="K89" s="43">
        <v>0</v>
      </c>
    </row>
    <row r="90" spans="1:11" x14ac:dyDescent="0.2">
      <c r="A90" s="18" t="s">
        <v>48</v>
      </c>
      <c r="B90" s="58" t="s">
        <v>323</v>
      </c>
      <c r="C90">
        <v>21</v>
      </c>
      <c r="D90">
        <v>12</v>
      </c>
      <c r="E90">
        <v>1</v>
      </c>
      <c r="F90">
        <f t="shared" si="3"/>
        <v>34</v>
      </c>
      <c r="G90">
        <f t="shared" si="4"/>
        <v>29</v>
      </c>
      <c r="H90">
        <v>5</v>
      </c>
      <c r="I90">
        <f t="shared" si="5"/>
        <v>5</v>
      </c>
      <c r="J90">
        <v>0</v>
      </c>
      <c r="K90" s="43">
        <v>0</v>
      </c>
    </row>
    <row r="91" spans="1:11" x14ac:dyDescent="0.2">
      <c r="A91" s="18" t="s">
        <v>87</v>
      </c>
      <c r="B91" s="58" t="s">
        <v>324</v>
      </c>
      <c r="C91">
        <v>3</v>
      </c>
      <c r="D91">
        <v>0</v>
      </c>
      <c r="E91">
        <v>2</v>
      </c>
      <c r="F91">
        <f t="shared" si="3"/>
        <v>5</v>
      </c>
      <c r="G91">
        <f t="shared" si="4"/>
        <v>4</v>
      </c>
      <c r="H91">
        <v>1</v>
      </c>
      <c r="I91">
        <f t="shared" si="5"/>
        <v>1</v>
      </c>
      <c r="J91">
        <v>0</v>
      </c>
      <c r="K91" s="43">
        <v>0</v>
      </c>
    </row>
    <row r="92" spans="1:11" x14ac:dyDescent="0.2">
      <c r="A92" s="18" t="s">
        <v>88</v>
      </c>
      <c r="B92" s="58" t="s">
        <v>325</v>
      </c>
      <c r="C92">
        <v>13</v>
      </c>
      <c r="D92">
        <v>2</v>
      </c>
      <c r="E92">
        <v>2</v>
      </c>
      <c r="F92">
        <f t="shared" si="3"/>
        <v>17</v>
      </c>
      <c r="G92">
        <f t="shared" si="4"/>
        <v>16</v>
      </c>
      <c r="H92">
        <v>1</v>
      </c>
      <c r="I92">
        <f t="shared" si="5"/>
        <v>1</v>
      </c>
      <c r="J92">
        <v>0</v>
      </c>
      <c r="K92" s="43">
        <v>0</v>
      </c>
    </row>
    <row r="93" spans="1:11" x14ac:dyDescent="0.2">
      <c r="A93" s="18" t="s">
        <v>89</v>
      </c>
      <c r="B93" s="58" t="s">
        <v>326</v>
      </c>
      <c r="C93">
        <v>20</v>
      </c>
      <c r="D93">
        <v>13</v>
      </c>
      <c r="E93">
        <v>1</v>
      </c>
      <c r="F93">
        <f t="shared" si="3"/>
        <v>34</v>
      </c>
      <c r="G93">
        <f t="shared" si="4"/>
        <v>33</v>
      </c>
      <c r="H93">
        <v>1</v>
      </c>
      <c r="I93">
        <f t="shared" si="5"/>
        <v>1</v>
      </c>
      <c r="J93">
        <v>0</v>
      </c>
      <c r="K93" s="43">
        <v>0</v>
      </c>
    </row>
    <row r="94" spans="1:11" x14ac:dyDescent="0.2">
      <c r="A94" s="18" t="s">
        <v>49</v>
      </c>
      <c r="B94" s="58" t="s">
        <v>327</v>
      </c>
      <c r="C94">
        <v>31</v>
      </c>
      <c r="D94">
        <v>17</v>
      </c>
      <c r="E94">
        <v>1</v>
      </c>
      <c r="F94">
        <f t="shared" si="3"/>
        <v>49</v>
      </c>
      <c r="G94">
        <f t="shared" si="4"/>
        <v>48</v>
      </c>
      <c r="H94">
        <v>1</v>
      </c>
      <c r="I94">
        <f t="shared" si="5"/>
        <v>1</v>
      </c>
      <c r="J94">
        <v>0</v>
      </c>
      <c r="K94" s="43">
        <v>0</v>
      </c>
    </row>
    <row r="95" spans="1:11" x14ac:dyDescent="0.2">
      <c r="A95" s="18" t="s">
        <v>50</v>
      </c>
      <c r="B95" s="58" t="s">
        <v>545</v>
      </c>
      <c r="C95">
        <v>5</v>
      </c>
      <c r="D95">
        <v>1</v>
      </c>
      <c r="E95">
        <v>1</v>
      </c>
      <c r="F95">
        <f t="shared" si="3"/>
        <v>7</v>
      </c>
      <c r="G95">
        <f t="shared" si="4"/>
        <v>6</v>
      </c>
      <c r="H95">
        <v>1</v>
      </c>
      <c r="I95">
        <f t="shared" si="5"/>
        <v>1</v>
      </c>
      <c r="J95">
        <v>0</v>
      </c>
      <c r="K95" s="43">
        <v>0</v>
      </c>
    </row>
    <row r="96" spans="1:11" x14ac:dyDescent="0.2">
      <c r="A96" s="18" t="s">
        <v>131</v>
      </c>
      <c r="B96" s="58" t="s">
        <v>546</v>
      </c>
      <c r="C96">
        <v>60</v>
      </c>
      <c r="D96">
        <v>23</v>
      </c>
      <c r="E96">
        <v>1</v>
      </c>
      <c r="F96">
        <f t="shared" si="3"/>
        <v>84</v>
      </c>
      <c r="G96">
        <f t="shared" si="4"/>
        <v>79</v>
      </c>
      <c r="H96">
        <v>5</v>
      </c>
      <c r="I96">
        <f t="shared" si="5"/>
        <v>3</v>
      </c>
      <c r="J96">
        <v>2</v>
      </c>
      <c r="K96" s="43">
        <v>6</v>
      </c>
    </row>
    <row r="97" spans="1:11" x14ac:dyDescent="0.2">
      <c r="A97" s="18" t="s">
        <v>132</v>
      </c>
      <c r="B97" s="58" t="s">
        <v>547</v>
      </c>
      <c r="C97">
        <v>11</v>
      </c>
      <c r="D97">
        <v>7</v>
      </c>
      <c r="E97">
        <v>1</v>
      </c>
      <c r="F97">
        <f t="shared" si="3"/>
        <v>19</v>
      </c>
      <c r="G97">
        <f t="shared" si="4"/>
        <v>18</v>
      </c>
      <c r="H97">
        <v>1</v>
      </c>
      <c r="I97">
        <f t="shared" si="5"/>
        <v>1</v>
      </c>
      <c r="J97">
        <v>0</v>
      </c>
      <c r="K97" s="43">
        <v>0</v>
      </c>
    </row>
    <row r="98" spans="1:11" x14ac:dyDescent="0.2">
      <c r="A98" s="18" t="s">
        <v>558</v>
      </c>
      <c r="B98" s="58" t="s">
        <v>328</v>
      </c>
      <c r="C98">
        <v>32</v>
      </c>
      <c r="D98">
        <v>13</v>
      </c>
      <c r="E98">
        <v>1</v>
      </c>
      <c r="F98">
        <f t="shared" si="3"/>
        <v>46</v>
      </c>
      <c r="G98">
        <f t="shared" si="4"/>
        <v>45</v>
      </c>
      <c r="H98">
        <v>1</v>
      </c>
      <c r="I98">
        <f t="shared" si="5"/>
        <v>1</v>
      </c>
      <c r="J98">
        <v>0</v>
      </c>
      <c r="K98" s="43">
        <v>0</v>
      </c>
    </row>
    <row r="99" spans="1:11" x14ac:dyDescent="0.2">
      <c r="A99" s="18" t="s">
        <v>51</v>
      </c>
      <c r="B99" s="58" t="s">
        <v>329</v>
      </c>
      <c r="C99">
        <v>20</v>
      </c>
      <c r="D99">
        <v>8</v>
      </c>
      <c r="E99">
        <v>0</v>
      </c>
      <c r="F99">
        <f t="shared" si="3"/>
        <v>28</v>
      </c>
      <c r="G99">
        <f t="shared" si="4"/>
        <v>27</v>
      </c>
      <c r="H99">
        <v>1</v>
      </c>
      <c r="I99">
        <f t="shared" si="5"/>
        <v>1</v>
      </c>
      <c r="J99">
        <v>0</v>
      </c>
      <c r="K99" s="43">
        <v>0</v>
      </c>
    </row>
    <row r="100" spans="1:11" x14ac:dyDescent="0.2">
      <c r="A100" s="18" t="s">
        <v>52</v>
      </c>
      <c r="B100" s="58" t="s">
        <v>330</v>
      </c>
      <c r="C100">
        <v>11</v>
      </c>
      <c r="D100">
        <v>4</v>
      </c>
      <c r="E100">
        <v>2</v>
      </c>
      <c r="F100">
        <f t="shared" si="3"/>
        <v>17</v>
      </c>
      <c r="G100">
        <f t="shared" si="4"/>
        <v>15</v>
      </c>
      <c r="H100">
        <v>2</v>
      </c>
      <c r="I100">
        <f t="shared" si="5"/>
        <v>2</v>
      </c>
      <c r="J100">
        <v>0</v>
      </c>
      <c r="K100" s="43">
        <v>0</v>
      </c>
    </row>
    <row r="101" spans="1:11" x14ac:dyDescent="0.2">
      <c r="A101" s="18" t="s">
        <v>133</v>
      </c>
      <c r="B101" s="58" t="s">
        <v>331</v>
      </c>
      <c r="C101">
        <v>21</v>
      </c>
      <c r="D101">
        <v>9</v>
      </c>
      <c r="E101">
        <v>0</v>
      </c>
      <c r="F101">
        <f t="shared" si="3"/>
        <v>30</v>
      </c>
      <c r="G101">
        <f t="shared" si="4"/>
        <v>28</v>
      </c>
      <c r="H101">
        <v>2</v>
      </c>
      <c r="I101">
        <f t="shared" si="5"/>
        <v>2</v>
      </c>
      <c r="J101">
        <v>0</v>
      </c>
      <c r="K101" s="43">
        <v>0</v>
      </c>
    </row>
    <row r="102" spans="1:11" x14ac:dyDescent="0.2">
      <c r="A102" s="18" t="s">
        <v>53</v>
      </c>
      <c r="B102" s="58" t="s">
        <v>332</v>
      </c>
      <c r="C102">
        <v>78</v>
      </c>
      <c r="D102">
        <v>43</v>
      </c>
      <c r="E102">
        <v>2</v>
      </c>
      <c r="F102">
        <f t="shared" si="3"/>
        <v>123</v>
      </c>
      <c r="G102">
        <f t="shared" si="4"/>
        <v>121</v>
      </c>
      <c r="H102">
        <v>2</v>
      </c>
      <c r="I102">
        <f t="shared" si="5"/>
        <v>2</v>
      </c>
      <c r="J102">
        <v>0</v>
      </c>
      <c r="K102" s="43">
        <v>0</v>
      </c>
    </row>
    <row r="103" spans="1:11" x14ac:dyDescent="0.2">
      <c r="A103" s="18" t="s">
        <v>333</v>
      </c>
      <c r="B103" s="58" t="s">
        <v>334</v>
      </c>
      <c r="C103">
        <v>94</v>
      </c>
      <c r="D103">
        <v>54</v>
      </c>
      <c r="E103">
        <v>2</v>
      </c>
      <c r="F103">
        <f t="shared" si="3"/>
        <v>150</v>
      </c>
      <c r="G103">
        <f t="shared" si="4"/>
        <v>148</v>
      </c>
      <c r="H103">
        <v>2</v>
      </c>
      <c r="I103">
        <f t="shared" si="5"/>
        <v>2</v>
      </c>
      <c r="J103">
        <v>0</v>
      </c>
      <c r="K103" s="43">
        <v>0</v>
      </c>
    </row>
    <row r="104" spans="1:11" x14ac:dyDescent="0.2">
      <c r="A104" s="18" t="s">
        <v>134</v>
      </c>
      <c r="B104" s="58" t="s">
        <v>335</v>
      </c>
      <c r="C104">
        <v>5</v>
      </c>
      <c r="D104">
        <v>5</v>
      </c>
      <c r="E104">
        <v>1</v>
      </c>
      <c r="F104">
        <f t="shared" si="3"/>
        <v>11</v>
      </c>
      <c r="G104">
        <f t="shared" si="4"/>
        <v>11</v>
      </c>
      <c r="H104">
        <v>0</v>
      </c>
      <c r="I104">
        <f t="shared" si="5"/>
        <v>0</v>
      </c>
      <c r="J104">
        <v>0</v>
      </c>
      <c r="K104" s="43">
        <v>0</v>
      </c>
    </row>
    <row r="105" spans="1:11" x14ac:dyDescent="0.2">
      <c r="A105" s="18" t="s">
        <v>154</v>
      </c>
      <c r="B105" s="58" t="s">
        <v>336</v>
      </c>
      <c r="C105">
        <v>5</v>
      </c>
      <c r="D105">
        <v>5</v>
      </c>
      <c r="E105">
        <v>1</v>
      </c>
      <c r="F105">
        <f t="shared" si="3"/>
        <v>11</v>
      </c>
      <c r="G105">
        <f t="shared" si="4"/>
        <v>10</v>
      </c>
      <c r="H105">
        <v>1</v>
      </c>
      <c r="I105">
        <f t="shared" si="5"/>
        <v>1</v>
      </c>
      <c r="J105">
        <v>0</v>
      </c>
      <c r="K105" s="43">
        <v>0</v>
      </c>
    </row>
    <row r="106" spans="1:11" x14ac:dyDescent="0.2">
      <c r="A106" s="18" t="s">
        <v>156</v>
      </c>
      <c r="B106" s="58" t="s">
        <v>337</v>
      </c>
      <c r="C106">
        <v>11</v>
      </c>
      <c r="D106">
        <v>6</v>
      </c>
      <c r="E106">
        <v>1</v>
      </c>
      <c r="F106">
        <f t="shared" si="3"/>
        <v>18</v>
      </c>
      <c r="G106">
        <f t="shared" si="4"/>
        <v>16</v>
      </c>
      <c r="H106">
        <v>2</v>
      </c>
      <c r="I106">
        <f t="shared" si="5"/>
        <v>2</v>
      </c>
      <c r="J106">
        <v>0</v>
      </c>
      <c r="K106" s="43">
        <v>0</v>
      </c>
    </row>
    <row r="107" spans="1:11" x14ac:dyDescent="0.2">
      <c r="A107" s="18" t="s">
        <v>55</v>
      </c>
      <c r="B107" s="58" t="s">
        <v>338</v>
      </c>
      <c r="C107">
        <v>84</v>
      </c>
      <c r="D107">
        <v>60</v>
      </c>
      <c r="E107">
        <v>1</v>
      </c>
      <c r="F107">
        <f t="shared" si="3"/>
        <v>145</v>
      </c>
      <c r="G107">
        <f t="shared" si="4"/>
        <v>140</v>
      </c>
      <c r="H107">
        <v>5</v>
      </c>
      <c r="I107">
        <f t="shared" si="5"/>
        <v>4</v>
      </c>
      <c r="J107">
        <v>1</v>
      </c>
      <c r="K107" s="43">
        <v>2</v>
      </c>
    </row>
    <row r="108" spans="1:11" x14ac:dyDescent="0.2">
      <c r="A108" s="18" t="s">
        <v>95</v>
      </c>
      <c r="B108" s="58" t="s">
        <v>339</v>
      </c>
      <c r="C108">
        <v>4</v>
      </c>
      <c r="D108">
        <v>4</v>
      </c>
      <c r="E108">
        <v>0</v>
      </c>
      <c r="F108">
        <f t="shared" si="3"/>
        <v>8</v>
      </c>
      <c r="G108">
        <f t="shared" si="4"/>
        <v>7</v>
      </c>
      <c r="H108">
        <v>1</v>
      </c>
      <c r="I108">
        <f t="shared" si="5"/>
        <v>1</v>
      </c>
      <c r="J108">
        <v>0</v>
      </c>
      <c r="K108" s="43">
        <v>0</v>
      </c>
    </row>
    <row r="109" spans="1:11" x14ac:dyDescent="0.2">
      <c r="A109" s="18" t="s">
        <v>57</v>
      </c>
      <c r="B109" s="58" t="s">
        <v>340</v>
      </c>
      <c r="C109">
        <v>48</v>
      </c>
      <c r="D109">
        <v>2</v>
      </c>
      <c r="E109">
        <v>1</v>
      </c>
      <c r="F109">
        <f t="shared" si="3"/>
        <v>51</v>
      </c>
      <c r="G109">
        <f t="shared" si="4"/>
        <v>46</v>
      </c>
      <c r="H109">
        <v>5</v>
      </c>
      <c r="I109">
        <f t="shared" si="5"/>
        <v>4</v>
      </c>
      <c r="J109">
        <v>1</v>
      </c>
      <c r="K109" s="43">
        <v>2</v>
      </c>
    </row>
    <row r="110" spans="1:11" x14ac:dyDescent="0.2">
      <c r="A110" s="18" t="s">
        <v>150</v>
      </c>
      <c r="B110" s="58" t="s">
        <v>341</v>
      </c>
      <c r="C110">
        <v>9</v>
      </c>
      <c r="D110">
        <v>7</v>
      </c>
      <c r="E110">
        <v>1</v>
      </c>
      <c r="F110">
        <f t="shared" si="3"/>
        <v>17</v>
      </c>
      <c r="G110">
        <f t="shared" si="4"/>
        <v>16</v>
      </c>
      <c r="H110">
        <v>1</v>
      </c>
      <c r="I110">
        <f t="shared" si="5"/>
        <v>1</v>
      </c>
      <c r="J110">
        <v>0</v>
      </c>
      <c r="K110" s="43">
        <v>0</v>
      </c>
    </row>
    <row r="111" spans="1:11" x14ac:dyDescent="0.2">
      <c r="A111" s="59" t="s">
        <v>534</v>
      </c>
      <c r="B111" s="58" t="s">
        <v>548</v>
      </c>
      <c r="C111">
        <v>3</v>
      </c>
      <c r="D111">
        <v>2</v>
      </c>
      <c r="E111">
        <v>1</v>
      </c>
      <c r="F111">
        <f t="shared" si="3"/>
        <v>6</v>
      </c>
      <c r="G111">
        <f t="shared" si="4"/>
        <v>4</v>
      </c>
      <c r="H111">
        <v>2</v>
      </c>
      <c r="I111">
        <f t="shared" si="5"/>
        <v>2</v>
      </c>
      <c r="J111">
        <v>0</v>
      </c>
      <c r="K111" s="43">
        <v>0</v>
      </c>
    </row>
    <row r="112" spans="1:11" x14ac:dyDescent="0.2">
      <c r="A112" s="18" t="s">
        <v>559</v>
      </c>
      <c r="B112" s="58" t="s">
        <v>342</v>
      </c>
      <c r="C112">
        <v>90</v>
      </c>
      <c r="D112">
        <v>380</v>
      </c>
      <c r="E112">
        <v>2</v>
      </c>
      <c r="F112">
        <f t="shared" si="3"/>
        <v>472</v>
      </c>
      <c r="G112">
        <f t="shared" si="4"/>
        <v>466</v>
      </c>
      <c r="H112">
        <v>6</v>
      </c>
      <c r="I112">
        <f t="shared" si="5"/>
        <v>5</v>
      </c>
      <c r="J112">
        <v>1</v>
      </c>
      <c r="K112" s="43">
        <v>6</v>
      </c>
    </row>
    <row r="113" spans="1:11" x14ac:dyDescent="0.2">
      <c r="A113" s="18" t="s">
        <v>60</v>
      </c>
      <c r="B113" s="58" t="s">
        <v>343</v>
      </c>
      <c r="C113">
        <v>59</v>
      </c>
      <c r="D113">
        <v>42</v>
      </c>
      <c r="E113">
        <v>0</v>
      </c>
      <c r="F113">
        <f t="shared" si="3"/>
        <v>101</v>
      </c>
      <c r="G113">
        <f t="shared" si="4"/>
        <v>97</v>
      </c>
      <c r="H113">
        <v>4</v>
      </c>
      <c r="I113">
        <f t="shared" si="5"/>
        <v>4</v>
      </c>
      <c r="J113">
        <v>0</v>
      </c>
      <c r="K113" s="43">
        <v>0</v>
      </c>
    </row>
    <row r="114" spans="1:11" x14ac:dyDescent="0.2">
      <c r="A114" s="59" t="s">
        <v>536</v>
      </c>
      <c r="B114" s="58" t="s">
        <v>371</v>
      </c>
      <c r="C114">
        <v>10</v>
      </c>
      <c r="D114">
        <v>3</v>
      </c>
      <c r="E114">
        <v>0</v>
      </c>
      <c r="F114">
        <f t="shared" si="3"/>
        <v>13</v>
      </c>
      <c r="G114">
        <f t="shared" si="4"/>
        <v>13</v>
      </c>
      <c r="H114">
        <v>0</v>
      </c>
      <c r="I114">
        <f t="shared" si="5"/>
        <v>0</v>
      </c>
      <c r="J114">
        <v>0</v>
      </c>
      <c r="K114" s="43">
        <v>0</v>
      </c>
    </row>
    <row r="115" spans="1:11" x14ac:dyDescent="0.2">
      <c r="A115" s="18" t="s">
        <v>135</v>
      </c>
      <c r="B115" s="58" t="s">
        <v>344</v>
      </c>
      <c r="C115">
        <v>28</v>
      </c>
      <c r="D115">
        <v>25</v>
      </c>
      <c r="E115">
        <v>2</v>
      </c>
      <c r="F115">
        <f t="shared" si="3"/>
        <v>55</v>
      </c>
      <c r="G115">
        <f t="shared" si="4"/>
        <v>53</v>
      </c>
      <c r="H115">
        <v>2</v>
      </c>
      <c r="I115">
        <f t="shared" si="5"/>
        <v>2</v>
      </c>
      <c r="J115">
        <v>0</v>
      </c>
      <c r="K115" s="43">
        <v>0</v>
      </c>
    </row>
    <row r="116" spans="1:11" x14ac:dyDescent="0.2">
      <c r="A116" s="18" t="s">
        <v>136</v>
      </c>
      <c r="B116" s="58" t="s">
        <v>345</v>
      </c>
      <c r="C116">
        <v>11</v>
      </c>
      <c r="D116">
        <v>11</v>
      </c>
      <c r="E116">
        <v>1</v>
      </c>
      <c r="F116">
        <f t="shared" si="3"/>
        <v>23</v>
      </c>
      <c r="G116">
        <f t="shared" si="4"/>
        <v>22</v>
      </c>
      <c r="H116">
        <v>1</v>
      </c>
      <c r="I116">
        <f t="shared" si="5"/>
        <v>1</v>
      </c>
      <c r="J116">
        <v>0</v>
      </c>
      <c r="K116" s="43">
        <v>0</v>
      </c>
    </row>
    <row r="117" spans="1:11" x14ac:dyDescent="0.2">
      <c r="A117" s="18" t="s">
        <v>61</v>
      </c>
      <c r="B117" s="58" t="s">
        <v>346</v>
      </c>
      <c r="C117">
        <v>19</v>
      </c>
      <c r="D117">
        <v>25</v>
      </c>
      <c r="E117">
        <v>0</v>
      </c>
      <c r="F117">
        <f t="shared" si="3"/>
        <v>44</v>
      </c>
      <c r="G117">
        <f t="shared" si="4"/>
        <v>41</v>
      </c>
      <c r="H117">
        <v>3</v>
      </c>
      <c r="I117">
        <f t="shared" si="5"/>
        <v>3</v>
      </c>
      <c r="J117">
        <v>0</v>
      </c>
      <c r="K117" s="43">
        <v>0</v>
      </c>
    </row>
    <row r="118" spans="1:11" x14ac:dyDescent="0.2">
      <c r="A118" s="18" t="s">
        <v>90</v>
      </c>
      <c r="B118" s="58" t="s">
        <v>347</v>
      </c>
      <c r="C118">
        <v>11</v>
      </c>
      <c r="D118">
        <v>9</v>
      </c>
      <c r="E118">
        <v>0</v>
      </c>
      <c r="F118">
        <f t="shared" si="3"/>
        <v>20</v>
      </c>
      <c r="G118">
        <f t="shared" si="4"/>
        <v>19</v>
      </c>
      <c r="H118">
        <v>1</v>
      </c>
      <c r="I118">
        <f t="shared" si="5"/>
        <v>1</v>
      </c>
      <c r="J118">
        <v>0</v>
      </c>
      <c r="K118" s="43">
        <v>0</v>
      </c>
    </row>
    <row r="119" spans="1:11" x14ac:dyDescent="0.2">
      <c r="A119" s="18" t="s">
        <v>137</v>
      </c>
      <c r="B119" s="58" t="s">
        <v>348</v>
      </c>
      <c r="C119">
        <v>2</v>
      </c>
      <c r="D119">
        <v>2</v>
      </c>
      <c r="E119">
        <v>1</v>
      </c>
      <c r="F119">
        <f t="shared" si="3"/>
        <v>5</v>
      </c>
      <c r="G119">
        <f t="shared" si="4"/>
        <v>5</v>
      </c>
      <c r="H119">
        <v>0</v>
      </c>
      <c r="I119">
        <f t="shared" si="5"/>
        <v>0</v>
      </c>
      <c r="J119">
        <v>0</v>
      </c>
      <c r="K119" s="43">
        <v>0</v>
      </c>
    </row>
    <row r="120" spans="1:11" x14ac:dyDescent="0.2">
      <c r="A120" s="18" t="s">
        <v>62</v>
      </c>
      <c r="B120" s="58" t="s">
        <v>349</v>
      </c>
      <c r="C120">
        <v>11</v>
      </c>
      <c r="D120">
        <v>7</v>
      </c>
      <c r="E120">
        <v>2</v>
      </c>
      <c r="F120">
        <f t="shared" si="3"/>
        <v>20</v>
      </c>
      <c r="G120">
        <f t="shared" si="4"/>
        <v>19</v>
      </c>
      <c r="H120">
        <v>1</v>
      </c>
      <c r="I120">
        <f t="shared" si="5"/>
        <v>1</v>
      </c>
      <c r="J120">
        <v>0</v>
      </c>
      <c r="K120" s="43">
        <v>0</v>
      </c>
    </row>
    <row r="121" spans="1:11" x14ac:dyDescent="0.2">
      <c r="A121" s="18" t="s">
        <v>138</v>
      </c>
      <c r="B121" s="58" t="s">
        <v>350</v>
      </c>
      <c r="C121">
        <v>4</v>
      </c>
      <c r="D121">
        <v>2</v>
      </c>
      <c r="E121">
        <v>1</v>
      </c>
      <c r="F121">
        <f t="shared" si="3"/>
        <v>7</v>
      </c>
      <c r="G121">
        <f t="shared" si="4"/>
        <v>6</v>
      </c>
      <c r="H121">
        <v>1</v>
      </c>
      <c r="I121">
        <f t="shared" si="5"/>
        <v>1</v>
      </c>
      <c r="J121">
        <v>0</v>
      </c>
      <c r="K121" s="43">
        <v>0</v>
      </c>
    </row>
    <row r="122" spans="1:11" x14ac:dyDescent="0.2">
      <c r="A122" s="18" t="s">
        <v>139</v>
      </c>
      <c r="B122" s="58" t="s">
        <v>351</v>
      </c>
      <c r="C122">
        <v>24</v>
      </c>
      <c r="D122">
        <v>19</v>
      </c>
      <c r="E122">
        <v>1</v>
      </c>
      <c r="F122">
        <f t="shared" si="3"/>
        <v>44</v>
      </c>
      <c r="G122">
        <f t="shared" si="4"/>
        <v>44</v>
      </c>
      <c r="H122">
        <v>0</v>
      </c>
      <c r="I122">
        <f t="shared" si="5"/>
        <v>0</v>
      </c>
      <c r="J122">
        <v>0</v>
      </c>
      <c r="K122" s="43">
        <v>0</v>
      </c>
    </row>
    <row r="123" spans="1:11" x14ac:dyDescent="0.2">
      <c r="A123" s="18" t="s">
        <v>140</v>
      </c>
      <c r="B123" s="58" t="s">
        <v>352</v>
      </c>
      <c r="C123">
        <v>7</v>
      </c>
      <c r="D123">
        <v>1</v>
      </c>
      <c r="E123">
        <v>1</v>
      </c>
      <c r="F123">
        <f t="shared" si="3"/>
        <v>9</v>
      </c>
      <c r="G123">
        <f t="shared" si="4"/>
        <v>9</v>
      </c>
      <c r="H123">
        <v>0</v>
      </c>
      <c r="I123">
        <f t="shared" si="5"/>
        <v>0</v>
      </c>
      <c r="J123">
        <v>0</v>
      </c>
      <c r="K123" s="43">
        <v>0</v>
      </c>
    </row>
    <row r="124" spans="1:11" x14ac:dyDescent="0.2">
      <c r="A124" s="18" t="s">
        <v>64</v>
      </c>
      <c r="B124" s="58" t="s">
        <v>549</v>
      </c>
      <c r="C124">
        <v>60</v>
      </c>
      <c r="D124">
        <v>22</v>
      </c>
      <c r="E124">
        <v>0</v>
      </c>
      <c r="F124">
        <f t="shared" si="3"/>
        <v>82</v>
      </c>
      <c r="G124">
        <f t="shared" si="4"/>
        <v>75</v>
      </c>
      <c r="H124">
        <v>7</v>
      </c>
      <c r="I124">
        <f t="shared" si="5"/>
        <v>6</v>
      </c>
      <c r="J124">
        <v>1</v>
      </c>
      <c r="K124" s="43">
        <v>2</v>
      </c>
    </row>
    <row r="125" spans="1:11" x14ac:dyDescent="0.2">
      <c r="A125" s="18" t="s">
        <v>65</v>
      </c>
      <c r="B125" s="58" t="s">
        <v>353</v>
      </c>
      <c r="C125">
        <v>7</v>
      </c>
      <c r="D125">
        <v>4</v>
      </c>
      <c r="E125">
        <v>0</v>
      </c>
      <c r="F125">
        <f t="shared" si="3"/>
        <v>11</v>
      </c>
      <c r="G125">
        <f t="shared" si="4"/>
        <v>10</v>
      </c>
      <c r="H125">
        <v>1</v>
      </c>
      <c r="I125">
        <f t="shared" si="5"/>
        <v>1</v>
      </c>
      <c r="J125">
        <v>0</v>
      </c>
      <c r="K125" s="43">
        <v>0</v>
      </c>
    </row>
    <row r="126" spans="1:11" x14ac:dyDescent="0.2">
      <c r="A126" s="18" t="s">
        <v>66</v>
      </c>
      <c r="B126" s="58" t="s">
        <v>354</v>
      </c>
      <c r="C126">
        <v>14</v>
      </c>
      <c r="D126">
        <v>11</v>
      </c>
      <c r="E126">
        <v>0</v>
      </c>
      <c r="F126">
        <f t="shared" si="3"/>
        <v>25</v>
      </c>
      <c r="G126">
        <f t="shared" si="4"/>
        <v>23</v>
      </c>
      <c r="H126">
        <v>2</v>
      </c>
      <c r="I126">
        <f t="shared" si="5"/>
        <v>2</v>
      </c>
      <c r="J126">
        <v>0</v>
      </c>
      <c r="K126" s="43">
        <v>0</v>
      </c>
    </row>
    <row r="127" spans="1:11" x14ac:dyDescent="0.2">
      <c r="A127" s="18" t="s">
        <v>67</v>
      </c>
      <c r="B127" s="58" t="s">
        <v>355</v>
      </c>
      <c r="C127">
        <v>7</v>
      </c>
      <c r="D127">
        <v>7</v>
      </c>
      <c r="E127">
        <v>1</v>
      </c>
      <c r="F127">
        <f t="shared" si="3"/>
        <v>15</v>
      </c>
      <c r="G127">
        <f t="shared" si="4"/>
        <v>13</v>
      </c>
      <c r="H127">
        <v>2</v>
      </c>
      <c r="I127">
        <f t="shared" si="5"/>
        <v>2</v>
      </c>
      <c r="J127">
        <v>0</v>
      </c>
      <c r="K127" s="43">
        <v>0</v>
      </c>
    </row>
    <row r="128" spans="1:11" x14ac:dyDescent="0.2">
      <c r="A128" s="18" t="s">
        <v>91</v>
      </c>
      <c r="B128" s="58" t="s">
        <v>356</v>
      </c>
      <c r="C128">
        <v>19</v>
      </c>
      <c r="D128">
        <v>2</v>
      </c>
      <c r="E128">
        <v>0</v>
      </c>
      <c r="F128">
        <f t="shared" si="3"/>
        <v>21</v>
      </c>
      <c r="G128">
        <f t="shared" si="4"/>
        <v>20</v>
      </c>
      <c r="H128">
        <v>1</v>
      </c>
      <c r="I128">
        <f t="shared" si="5"/>
        <v>1</v>
      </c>
      <c r="J128">
        <v>0</v>
      </c>
      <c r="K128" s="43">
        <v>0</v>
      </c>
    </row>
    <row r="129" spans="1:11" x14ac:dyDescent="0.2">
      <c r="A129" s="18" t="s">
        <v>69</v>
      </c>
      <c r="B129" s="58" t="s">
        <v>357</v>
      </c>
      <c r="C129">
        <v>39</v>
      </c>
      <c r="D129">
        <v>40</v>
      </c>
      <c r="E129">
        <v>1</v>
      </c>
      <c r="F129">
        <f t="shared" si="3"/>
        <v>80</v>
      </c>
      <c r="G129">
        <f t="shared" si="4"/>
        <v>76</v>
      </c>
      <c r="H129">
        <v>4</v>
      </c>
      <c r="I129">
        <f t="shared" si="5"/>
        <v>1</v>
      </c>
      <c r="J129">
        <v>3</v>
      </c>
      <c r="K129" s="43">
        <v>6</v>
      </c>
    </row>
    <row r="130" spans="1:11" x14ac:dyDescent="0.2">
      <c r="A130" s="18" t="s">
        <v>71</v>
      </c>
      <c r="B130" s="58" t="s">
        <v>358</v>
      </c>
      <c r="C130">
        <v>145</v>
      </c>
      <c r="D130">
        <v>109</v>
      </c>
      <c r="E130">
        <v>1</v>
      </c>
      <c r="F130">
        <f t="shared" si="3"/>
        <v>255</v>
      </c>
      <c r="G130">
        <f t="shared" si="4"/>
        <v>250</v>
      </c>
      <c r="H130">
        <v>5</v>
      </c>
      <c r="I130">
        <f t="shared" si="5"/>
        <v>4</v>
      </c>
      <c r="J130">
        <v>1</v>
      </c>
      <c r="K130" s="43">
        <v>6</v>
      </c>
    </row>
    <row r="131" spans="1:11" x14ac:dyDescent="0.2">
      <c r="A131" s="18" t="s">
        <v>72</v>
      </c>
      <c r="B131" s="58" t="s">
        <v>359</v>
      </c>
      <c r="C131">
        <v>47</v>
      </c>
      <c r="D131">
        <v>35</v>
      </c>
      <c r="E131">
        <v>1</v>
      </c>
      <c r="F131">
        <f t="shared" si="3"/>
        <v>83</v>
      </c>
      <c r="G131">
        <f t="shared" si="4"/>
        <v>81</v>
      </c>
      <c r="H131">
        <v>2</v>
      </c>
      <c r="I131">
        <f t="shared" si="5"/>
        <v>2</v>
      </c>
      <c r="J131">
        <v>0</v>
      </c>
      <c r="K131" s="43">
        <v>0</v>
      </c>
    </row>
    <row r="132" spans="1:11" x14ac:dyDescent="0.2">
      <c r="A132" s="18" t="s">
        <v>142</v>
      </c>
      <c r="B132" s="58" t="s">
        <v>360</v>
      </c>
      <c r="C132">
        <v>19</v>
      </c>
      <c r="D132">
        <v>14</v>
      </c>
      <c r="E132">
        <v>1</v>
      </c>
      <c r="F132">
        <f t="shared" si="3"/>
        <v>34</v>
      </c>
      <c r="G132">
        <f t="shared" si="4"/>
        <v>31</v>
      </c>
      <c r="H132">
        <v>3</v>
      </c>
      <c r="I132">
        <f t="shared" si="5"/>
        <v>2</v>
      </c>
      <c r="J132">
        <v>1</v>
      </c>
      <c r="K132" s="43">
        <v>4</v>
      </c>
    </row>
    <row r="133" spans="1:11" x14ac:dyDescent="0.2">
      <c r="A133" s="18" t="s">
        <v>143</v>
      </c>
      <c r="B133" s="58" t="s">
        <v>550</v>
      </c>
      <c r="C133">
        <v>2</v>
      </c>
      <c r="D133">
        <v>2</v>
      </c>
      <c r="E133">
        <v>1</v>
      </c>
      <c r="F133">
        <f t="shared" ref="F133:F147" si="6">C133+D133+E133</f>
        <v>5</v>
      </c>
      <c r="G133">
        <f t="shared" ref="G133:G147" si="7">F133-H133</f>
        <v>5</v>
      </c>
      <c r="H133">
        <v>0</v>
      </c>
      <c r="I133">
        <f t="shared" si="5"/>
        <v>0</v>
      </c>
      <c r="J133">
        <v>0</v>
      </c>
      <c r="K133" s="43">
        <v>0</v>
      </c>
    </row>
    <row r="134" spans="1:11" x14ac:dyDescent="0.2">
      <c r="A134" s="59" t="s">
        <v>538</v>
      </c>
      <c r="B134" s="58" t="s">
        <v>361</v>
      </c>
      <c r="C134">
        <v>14</v>
      </c>
      <c r="D134">
        <v>16</v>
      </c>
      <c r="E134">
        <v>0</v>
      </c>
      <c r="F134">
        <f t="shared" si="6"/>
        <v>30</v>
      </c>
      <c r="G134">
        <f t="shared" si="7"/>
        <v>28</v>
      </c>
      <c r="H134">
        <v>2</v>
      </c>
      <c r="I134">
        <f t="shared" si="5"/>
        <v>2</v>
      </c>
      <c r="J134">
        <v>0</v>
      </c>
      <c r="K134" s="43">
        <v>0</v>
      </c>
    </row>
    <row r="135" spans="1:11" x14ac:dyDescent="0.2">
      <c r="A135" s="59" t="s">
        <v>537</v>
      </c>
      <c r="B135" s="58" t="s">
        <v>370</v>
      </c>
      <c r="C135">
        <v>6</v>
      </c>
      <c r="D135">
        <v>9</v>
      </c>
      <c r="E135">
        <v>1</v>
      </c>
      <c r="F135">
        <f t="shared" si="6"/>
        <v>16</v>
      </c>
      <c r="G135">
        <f t="shared" si="7"/>
        <v>15</v>
      </c>
      <c r="H135">
        <v>1</v>
      </c>
      <c r="I135">
        <f t="shared" si="5"/>
        <v>1</v>
      </c>
      <c r="J135">
        <v>0</v>
      </c>
      <c r="K135" s="43">
        <v>0</v>
      </c>
    </row>
    <row r="136" spans="1:11" x14ac:dyDescent="0.2">
      <c r="A136" s="18" t="s">
        <v>73</v>
      </c>
      <c r="B136" s="58" t="s">
        <v>362</v>
      </c>
      <c r="C136">
        <v>18</v>
      </c>
      <c r="D136">
        <v>17</v>
      </c>
      <c r="E136">
        <v>0</v>
      </c>
      <c r="F136">
        <f t="shared" si="6"/>
        <v>35</v>
      </c>
      <c r="G136">
        <f t="shared" si="7"/>
        <v>33</v>
      </c>
      <c r="H136">
        <v>2</v>
      </c>
      <c r="I136">
        <f t="shared" si="5"/>
        <v>2</v>
      </c>
      <c r="J136">
        <v>0</v>
      </c>
      <c r="K136" s="43">
        <v>0</v>
      </c>
    </row>
    <row r="137" spans="1:11" x14ac:dyDescent="0.2">
      <c r="A137" s="18" t="s">
        <v>92</v>
      </c>
      <c r="B137" s="58" t="s">
        <v>363</v>
      </c>
      <c r="C137">
        <v>21</v>
      </c>
      <c r="D137">
        <v>13</v>
      </c>
      <c r="E137">
        <v>0</v>
      </c>
      <c r="F137">
        <f t="shared" si="6"/>
        <v>34</v>
      </c>
      <c r="G137">
        <f t="shared" si="7"/>
        <v>33</v>
      </c>
      <c r="H137">
        <v>1</v>
      </c>
      <c r="I137">
        <f t="shared" ref="I137:I147" si="8">H137-J137</f>
        <v>1</v>
      </c>
      <c r="J137">
        <v>0</v>
      </c>
      <c r="K137" s="43">
        <v>0</v>
      </c>
    </row>
    <row r="138" spans="1:11" x14ac:dyDescent="0.2">
      <c r="A138" s="18" t="s">
        <v>93</v>
      </c>
      <c r="B138" s="58" t="s">
        <v>364</v>
      </c>
      <c r="C138">
        <v>2</v>
      </c>
      <c r="D138">
        <v>3</v>
      </c>
      <c r="E138">
        <v>1</v>
      </c>
      <c r="F138">
        <f t="shared" si="6"/>
        <v>6</v>
      </c>
      <c r="G138">
        <f t="shared" si="7"/>
        <v>5</v>
      </c>
      <c r="H138">
        <v>1</v>
      </c>
      <c r="I138">
        <f t="shared" si="8"/>
        <v>1</v>
      </c>
      <c r="J138">
        <v>0</v>
      </c>
      <c r="K138" s="43">
        <v>0</v>
      </c>
    </row>
    <row r="139" spans="1:11" x14ac:dyDescent="0.2">
      <c r="A139" s="18" t="s">
        <v>157</v>
      </c>
      <c r="B139" s="58" t="s">
        <v>365</v>
      </c>
      <c r="C139">
        <v>4</v>
      </c>
      <c r="D139">
        <v>5</v>
      </c>
      <c r="E139">
        <v>2</v>
      </c>
      <c r="F139">
        <f t="shared" si="6"/>
        <v>11</v>
      </c>
      <c r="G139">
        <f t="shared" si="7"/>
        <v>11</v>
      </c>
      <c r="H139">
        <v>0</v>
      </c>
      <c r="I139">
        <f t="shared" si="8"/>
        <v>0</v>
      </c>
      <c r="J139">
        <v>0</v>
      </c>
      <c r="K139" s="43">
        <v>0</v>
      </c>
    </row>
    <row r="140" spans="1:11" x14ac:dyDescent="0.2">
      <c r="A140" s="18" t="s">
        <v>74</v>
      </c>
      <c r="B140" s="58" t="s">
        <v>366</v>
      </c>
      <c r="C140">
        <v>77</v>
      </c>
      <c r="D140">
        <v>57</v>
      </c>
      <c r="E140">
        <v>1</v>
      </c>
      <c r="F140">
        <f t="shared" si="6"/>
        <v>135</v>
      </c>
      <c r="G140">
        <f t="shared" si="7"/>
        <v>132</v>
      </c>
      <c r="H140">
        <v>3</v>
      </c>
      <c r="I140">
        <f t="shared" si="8"/>
        <v>3</v>
      </c>
      <c r="J140">
        <v>0</v>
      </c>
      <c r="K140" s="43">
        <v>0</v>
      </c>
    </row>
    <row r="141" spans="1:11" x14ac:dyDescent="0.2">
      <c r="A141" s="18" t="s">
        <v>144</v>
      </c>
      <c r="B141" s="58" t="s">
        <v>551</v>
      </c>
      <c r="C141">
        <v>54</v>
      </c>
      <c r="D141">
        <v>0</v>
      </c>
      <c r="E141">
        <v>1</v>
      </c>
      <c r="F141">
        <f t="shared" si="6"/>
        <v>55</v>
      </c>
      <c r="G141">
        <f t="shared" si="7"/>
        <v>54</v>
      </c>
      <c r="H141">
        <v>1</v>
      </c>
      <c r="I141">
        <f t="shared" si="8"/>
        <v>1</v>
      </c>
      <c r="J141">
        <v>0</v>
      </c>
      <c r="K141" s="43">
        <v>0</v>
      </c>
    </row>
    <row r="142" spans="1:11" x14ac:dyDescent="0.2">
      <c r="A142" s="18" t="s">
        <v>145</v>
      </c>
      <c r="B142" s="58" t="s">
        <v>552</v>
      </c>
      <c r="C142">
        <v>0</v>
      </c>
      <c r="D142">
        <v>0</v>
      </c>
      <c r="E142">
        <v>1</v>
      </c>
      <c r="F142">
        <f t="shared" si="6"/>
        <v>1</v>
      </c>
      <c r="G142">
        <f t="shared" si="7"/>
        <v>1</v>
      </c>
      <c r="H142">
        <v>0</v>
      </c>
      <c r="I142">
        <f t="shared" si="8"/>
        <v>0</v>
      </c>
      <c r="J142">
        <v>0</v>
      </c>
      <c r="K142" s="43">
        <v>0</v>
      </c>
    </row>
    <row r="143" spans="1:11" x14ac:dyDescent="0.2">
      <c r="A143" s="18" t="s">
        <v>146</v>
      </c>
      <c r="B143" s="58" t="s">
        <v>367</v>
      </c>
      <c r="C143">
        <v>1</v>
      </c>
      <c r="D143">
        <v>2</v>
      </c>
      <c r="E143">
        <v>0</v>
      </c>
      <c r="F143">
        <f t="shared" si="6"/>
        <v>3</v>
      </c>
      <c r="G143">
        <f t="shared" si="7"/>
        <v>2</v>
      </c>
      <c r="H143">
        <v>1</v>
      </c>
      <c r="I143">
        <f t="shared" si="8"/>
        <v>1</v>
      </c>
      <c r="J143">
        <v>0</v>
      </c>
      <c r="K143" s="43">
        <v>0</v>
      </c>
    </row>
    <row r="144" spans="1:11" x14ac:dyDescent="0.2">
      <c r="A144" s="18" t="s">
        <v>75</v>
      </c>
      <c r="B144" s="59" t="s">
        <v>553</v>
      </c>
      <c r="C144">
        <v>72</v>
      </c>
      <c r="D144">
        <v>47</v>
      </c>
      <c r="E144">
        <v>1</v>
      </c>
      <c r="F144">
        <f t="shared" si="6"/>
        <v>120</v>
      </c>
      <c r="G144">
        <f t="shared" si="7"/>
        <v>118</v>
      </c>
      <c r="H144">
        <v>2</v>
      </c>
      <c r="I144">
        <f t="shared" si="8"/>
        <v>2</v>
      </c>
      <c r="J144">
        <v>0</v>
      </c>
      <c r="K144" s="43">
        <v>0</v>
      </c>
    </row>
    <row r="145" spans="1:11" x14ac:dyDescent="0.2">
      <c r="A145" s="18" t="s">
        <v>147</v>
      </c>
      <c r="B145" s="58" t="s">
        <v>554</v>
      </c>
      <c r="C145">
        <v>13</v>
      </c>
      <c r="D145">
        <v>3</v>
      </c>
      <c r="E145">
        <v>2</v>
      </c>
      <c r="F145">
        <f t="shared" si="6"/>
        <v>18</v>
      </c>
      <c r="G145">
        <f t="shared" si="7"/>
        <v>16</v>
      </c>
      <c r="H145">
        <v>2</v>
      </c>
      <c r="I145">
        <f t="shared" si="8"/>
        <v>2</v>
      </c>
      <c r="J145">
        <v>0</v>
      </c>
      <c r="K145" s="43">
        <v>0</v>
      </c>
    </row>
    <row r="146" spans="1:11" x14ac:dyDescent="0.2">
      <c r="A146" s="18" t="s">
        <v>148</v>
      </c>
      <c r="B146" s="58" t="s">
        <v>368</v>
      </c>
      <c r="C146">
        <v>3</v>
      </c>
      <c r="D146">
        <v>1</v>
      </c>
      <c r="E146">
        <v>2</v>
      </c>
      <c r="F146">
        <f t="shared" si="6"/>
        <v>6</v>
      </c>
      <c r="G146">
        <f t="shared" si="7"/>
        <v>6</v>
      </c>
      <c r="H146">
        <v>0</v>
      </c>
      <c r="I146">
        <f t="shared" si="8"/>
        <v>0</v>
      </c>
      <c r="J146">
        <v>0</v>
      </c>
      <c r="K146" s="43">
        <v>0</v>
      </c>
    </row>
    <row r="147" spans="1:11" x14ac:dyDescent="0.2">
      <c r="A147" s="18" t="s">
        <v>149</v>
      </c>
      <c r="B147" s="58" t="s">
        <v>533</v>
      </c>
      <c r="C147">
        <v>18</v>
      </c>
      <c r="D147">
        <v>1</v>
      </c>
      <c r="E147">
        <v>2</v>
      </c>
      <c r="F147">
        <f t="shared" si="6"/>
        <v>21</v>
      </c>
      <c r="G147">
        <f t="shared" si="7"/>
        <v>21</v>
      </c>
      <c r="H147">
        <v>0</v>
      </c>
      <c r="I147">
        <f t="shared" si="8"/>
        <v>0</v>
      </c>
      <c r="J147">
        <v>0</v>
      </c>
      <c r="K147" s="43">
        <v>0</v>
      </c>
    </row>
    <row r="149" spans="1:11" x14ac:dyDescent="0.2">
      <c r="B149" t="s">
        <v>369</v>
      </c>
      <c r="C149">
        <f>SUM(C4:C147)</f>
        <v>5849</v>
      </c>
      <c r="D149">
        <f>SUM(D4:D147)</f>
        <v>3867</v>
      </c>
      <c r="E149">
        <f>SUM(E4:E147)</f>
        <v>136</v>
      </c>
      <c r="F149">
        <f>SUM(F4:F147)</f>
        <v>9852</v>
      </c>
      <c r="G149">
        <f t="shared" ref="G149:K149" si="9">SUM(G4:G147)</f>
        <v>9573</v>
      </c>
      <c r="H149">
        <f t="shared" si="9"/>
        <v>279</v>
      </c>
      <c r="I149">
        <f t="shared" si="9"/>
        <v>245</v>
      </c>
      <c r="J149">
        <f>SUM(J4:J147)</f>
        <v>34</v>
      </c>
      <c r="K149">
        <f t="shared" si="9"/>
        <v>98</v>
      </c>
    </row>
    <row r="150" spans="1:11" x14ac:dyDescent="0.2">
      <c r="D150">
        <f>C149+D149+E149</f>
        <v>9852</v>
      </c>
      <c r="J150">
        <f>H149-I149</f>
        <v>34</v>
      </c>
    </row>
    <row r="151" spans="1:11" x14ac:dyDescent="0.2">
      <c r="A151" t="s">
        <v>557</v>
      </c>
    </row>
    <row r="152" spans="1:11" x14ac:dyDescent="0.2">
      <c r="A152" t="s">
        <v>556</v>
      </c>
    </row>
    <row r="153" spans="1:11" x14ac:dyDescent="0.2">
      <c r="A153" t="s">
        <v>560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6"/>
  <sheetViews>
    <sheetView zoomScale="120" zoomScaleNormal="120" zoomScalePageLayoutView="120" workbookViewId="0"/>
  </sheetViews>
  <sheetFormatPr baseColWidth="10" defaultRowHeight="16" x14ac:dyDescent="0.2"/>
  <cols>
    <col min="1" max="1" width="21.5" bestFit="1" customWidth="1"/>
    <col min="2" max="2" width="21.83203125" bestFit="1" customWidth="1"/>
    <col min="3" max="3" width="12.5" bestFit="1" customWidth="1"/>
    <col min="4" max="4" width="14.33203125" bestFit="1" customWidth="1"/>
    <col min="5" max="5" width="11.33203125" bestFit="1" customWidth="1"/>
    <col min="6" max="6" width="12.83203125" bestFit="1" customWidth="1"/>
    <col min="7" max="7" width="11.33203125" bestFit="1" customWidth="1"/>
    <col min="8" max="8" width="12.83203125" bestFit="1" customWidth="1"/>
    <col min="9" max="9" width="11.33203125" bestFit="1" customWidth="1"/>
    <col min="10" max="10" width="12.83203125" bestFit="1" customWidth="1"/>
    <col min="11" max="11" width="13" bestFit="1" customWidth="1"/>
    <col min="12" max="12" width="11.5" bestFit="1" customWidth="1"/>
    <col min="13" max="13" width="8.6640625" style="8" customWidth="1"/>
    <col min="14" max="14" width="13" customWidth="1"/>
  </cols>
  <sheetData>
    <row r="1" spans="1:15" x14ac:dyDescent="0.2">
      <c r="A1" s="57" t="s">
        <v>561</v>
      </c>
    </row>
    <row r="3" spans="1:15" x14ac:dyDescent="0.2">
      <c r="A3" s="1" t="s">
        <v>0</v>
      </c>
      <c r="B3" s="2" t="s">
        <v>234</v>
      </c>
      <c r="C3" s="1" t="s">
        <v>568</v>
      </c>
      <c r="D3" s="1" t="s">
        <v>569</v>
      </c>
      <c r="E3" s="2" t="s">
        <v>570</v>
      </c>
      <c r="F3" s="1" t="s">
        <v>571</v>
      </c>
      <c r="G3" s="1" t="s">
        <v>379</v>
      </c>
      <c r="H3" s="1" t="s">
        <v>380</v>
      </c>
      <c r="I3" s="1" t="s">
        <v>381</v>
      </c>
      <c r="J3" s="1" t="s">
        <v>382</v>
      </c>
      <c r="K3" s="1" t="s">
        <v>395</v>
      </c>
      <c r="L3" s="1" t="s">
        <v>396</v>
      </c>
      <c r="M3" s="6" t="s">
        <v>236</v>
      </c>
      <c r="N3" s="6" t="s">
        <v>162</v>
      </c>
      <c r="O3" s="15" t="s">
        <v>168</v>
      </c>
    </row>
    <row r="4" spans="1:15" x14ac:dyDescent="0.2">
      <c r="A4" s="5" t="s">
        <v>2</v>
      </c>
      <c r="B4" s="3" t="s">
        <v>3</v>
      </c>
      <c r="C4" s="8">
        <v>41</v>
      </c>
      <c r="D4" s="8">
        <v>89</v>
      </c>
      <c r="E4" s="8">
        <v>65</v>
      </c>
      <c r="F4" s="8">
        <v>89</v>
      </c>
      <c r="G4" s="8">
        <v>27</v>
      </c>
      <c r="H4" s="8">
        <v>9</v>
      </c>
      <c r="I4" s="8">
        <v>37</v>
      </c>
      <c r="J4" s="8">
        <v>9</v>
      </c>
      <c r="K4" s="8">
        <v>0.03</v>
      </c>
      <c r="L4" s="8">
        <v>0.24</v>
      </c>
      <c r="M4" s="9" t="s">
        <v>377</v>
      </c>
      <c r="N4" s="3" t="s">
        <v>378</v>
      </c>
      <c r="O4" s="9" t="s">
        <v>169</v>
      </c>
    </row>
    <row r="5" spans="1:15" x14ac:dyDescent="0.2">
      <c r="A5" s="3" t="s">
        <v>4</v>
      </c>
      <c r="B5" s="3" t="s">
        <v>5</v>
      </c>
      <c r="C5" s="8">
        <v>85</v>
      </c>
      <c r="D5" s="8">
        <v>86</v>
      </c>
      <c r="E5" s="8">
        <v>83</v>
      </c>
      <c r="F5" s="8">
        <v>85</v>
      </c>
      <c r="G5" s="8">
        <v>1300</v>
      </c>
      <c r="H5" s="8">
        <v>271</v>
      </c>
      <c r="I5" s="8">
        <v>1308</v>
      </c>
      <c r="J5" s="8">
        <v>270</v>
      </c>
      <c r="K5" s="8">
        <v>0.59</v>
      </c>
      <c r="L5" s="8">
        <v>0.4</v>
      </c>
      <c r="M5" s="9" t="s">
        <v>388</v>
      </c>
      <c r="N5" s="3" t="s">
        <v>384</v>
      </c>
      <c r="O5" s="9" t="s">
        <v>226</v>
      </c>
    </row>
    <row r="6" spans="1:15" x14ac:dyDescent="0.2">
      <c r="A6" s="3" t="s">
        <v>6</v>
      </c>
      <c r="B6" s="3" t="s">
        <v>7</v>
      </c>
      <c r="C6" s="8">
        <v>39</v>
      </c>
      <c r="D6" s="8">
        <v>42</v>
      </c>
      <c r="E6" s="8">
        <v>43</v>
      </c>
      <c r="F6" s="8">
        <v>52</v>
      </c>
      <c r="G6" s="13">
        <v>64</v>
      </c>
      <c r="H6" s="13">
        <v>61</v>
      </c>
      <c r="I6" s="13">
        <v>63</v>
      </c>
      <c r="J6" s="13">
        <v>61</v>
      </c>
      <c r="K6" s="13" t="s">
        <v>171</v>
      </c>
      <c r="L6" s="13" t="s">
        <v>171</v>
      </c>
      <c r="M6" s="9" t="s">
        <v>405</v>
      </c>
      <c r="N6" s="3" t="s">
        <v>383</v>
      </c>
      <c r="O6" s="9" t="s">
        <v>170</v>
      </c>
    </row>
    <row r="7" spans="1:15" x14ac:dyDescent="0.2">
      <c r="A7" s="3" t="s">
        <v>12</v>
      </c>
      <c r="B7" s="3" t="s">
        <v>13</v>
      </c>
      <c r="C7" s="10">
        <v>77</v>
      </c>
      <c r="D7" s="10">
        <v>85</v>
      </c>
      <c r="E7" s="10">
        <v>77</v>
      </c>
      <c r="F7" s="10">
        <v>85</v>
      </c>
      <c r="G7" s="10">
        <v>88</v>
      </c>
      <c r="H7" s="10">
        <v>173</v>
      </c>
      <c r="I7" s="10">
        <v>88</v>
      </c>
      <c r="J7" s="10">
        <v>173</v>
      </c>
      <c r="K7" s="10" t="s">
        <v>171</v>
      </c>
      <c r="L7" s="10" t="s">
        <v>171</v>
      </c>
      <c r="M7" s="9" t="s">
        <v>385</v>
      </c>
      <c r="N7" s="3" t="s">
        <v>468</v>
      </c>
      <c r="O7" s="9" t="s">
        <v>172</v>
      </c>
    </row>
    <row r="8" spans="1:15" x14ac:dyDescent="0.2">
      <c r="A8" s="3" t="s">
        <v>16</v>
      </c>
      <c r="B8" s="3" t="s">
        <v>17</v>
      </c>
      <c r="C8" s="10">
        <v>73</v>
      </c>
      <c r="D8" s="10">
        <v>89</v>
      </c>
      <c r="E8" s="10">
        <v>71</v>
      </c>
      <c r="F8" s="10">
        <v>86</v>
      </c>
      <c r="G8" s="10">
        <v>66</v>
      </c>
      <c r="H8" s="10">
        <v>37</v>
      </c>
      <c r="I8" s="10">
        <v>72</v>
      </c>
      <c r="J8" s="10">
        <v>36</v>
      </c>
      <c r="K8" s="10">
        <v>0.04</v>
      </c>
      <c r="L8" s="10">
        <v>7.0000000000000007E-2</v>
      </c>
      <c r="M8" s="9" t="s">
        <v>163</v>
      </c>
      <c r="N8" s="3" t="s">
        <v>378</v>
      </c>
      <c r="O8" s="9" t="s">
        <v>164</v>
      </c>
    </row>
    <row r="9" spans="1:15" x14ac:dyDescent="0.2">
      <c r="A9" s="5" t="s">
        <v>80</v>
      </c>
      <c r="B9" s="5" t="s">
        <v>81</v>
      </c>
      <c r="C9" s="7">
        <v>45</v>
      </c>
      <c r="D9" s="7">
        <v>86</v>
      </c>
      <c r="E9" s="7">
        <v>59</v>
      </c>
      <c r="F9" s="7">
        <v>64</v>
      </c>
      <c r="G9" s="7">
        <v>29</v>
      </c>
      <c r="H9" s="7">
        <v>14</v>
      </c>
      <c r="I9" s="7">
        <v>29</v>
      </c>
      <c r="J9" s="7">
        <v>14</v>
      </c>
      <c r="K9" s="7" t="s">
        <v>171</v>
      </c>
      <c r="L9" s="7" t="s">
        <v>171</v>
      </c>
      <c r="M9" s="9" t="s">
        <v>211</v>
      </c>
      <c r="N9" s="3" t="s">
        <v>386</v>
      </c>
      <c r="O9" s="9" t="s">
        <v>372</v>
      </c>
    </row>
    <row r="10" spans="1:15" s="11" customFormat="1" x14ac:dyDescent="0.2">
      <c r="A10" s="12" t="s">
        <v>109</v>
      </c>
      <c r="B10" s="12" t="s">
        <v>110</v>
      </c>
      <c r="C10" s="10">
        <v>71</v>
      </c>
      <c r="D10" s="10">
        <v>78</v>
      </c>
      <c r="E10" s="10">
        <v>71</v>
      </c>
      <c r="F10" s="10">
        <v>82</v>
      </c>
      <c r="G10" s="10">
        <v>23</v>
      </c>
      <c r="H10" s="10">
        <v>37</v>
      </c>
      <c r="I10" s="10">
        <v>23</v>
      </c>
      <c r="J10" s="10">
        <v>37</v>
      </c>
      <c r="K10" s="10" t="s">
        <v>171</v>
      </c>
      <c r="L10" s="10" t="s">
        <v>171</v>
      </c>
      <c r="M10" s="9" t="s">
        <v>387</v>
      </c>
      <c r="N10" s="3" t="s">
        <v>378</v>
      </c>
      <c r="O10" s="9" t="s">
        <v>175</v>
      </c>
    </row>
    <row r="11" spans="1:15" s="11" customFormat="1" x14ac:dyDescent="0.2">
      <c r="A11" s="3" t="s">
        <v>21</v>
      </c>
      <c r="B11" s="3" t="s">
        <v>22</v>
      </c>
      <c r="C11" s="10">
        <v>97</v>
      </c>
      <c r="D11" s="10">
        <v>100</v>
      </c>
      <c r="E11" s="10">
        <v>98</v>
      </c>
      <c r="F11" s="10">
        <v>92</v>
      </c>
      <c r="G11" s="10">
        <v>38</v>
      </c>
      <c r="H11" s="10">
        <v>8</v>
      </c>
      <c r="I11" s="10">
        <v>55</v>
      </c>
      <c r="J11" s="10">
        <v>24</v>
      </c>
      <c r="K11" s="10">
        <v>0.5</v>
      </c>
      <c r="L11" s="10">
        <v>0.1</v>
      </c>
      <c r="M11" s="9" t="s">
        <v>389</v>
      </c>
      <c r="N11" s="3" t="s">
        <v>378</v>
      </c>
      <c r="O11" s="9" t="s">
        <v>165</v>
      </c>
    </row>
    <row r="12" spans="1:15" x14ac:dyDescent="0.2">
      <c r="A12" s="3" t="s">
        <v>26</v>
      </c>
      <c r="B12" s="3" t="s">
        <v>27</v>
      </c>
      <c r="C12" s="7">
        <v>75</v>
      </c>
      <c r="D12" s="7">
        <v>79</v>
      </c>
      <c r="E12" s="7">
        <v>75</v>
      </c>
      <c r="F12" s="7">
        <v>79</v>
      </c>
      <c r="G12" s="10">
        <v>126</v>
      </c>
      <c r="H12" s="10">
        <v>32</v>
      </c>
      <c r="I12" s="10">
        <v>111</v>
      </c>
      <c r="J12" s="10">
        <v>28</v>
      </c>
      <c r="K12" s="10" t="s">
        <v>171</v>
      </c>
      <c r="L12" s="10" t="s">
        <v>171</v>
      </c>
      <c r="M12" s="9" t="s">
        <v>394</v>
      </c>
      <c r="N12" s="3" t="s">
        <v>390</v>
      </c>
      <c r="O12" s="9" t="s">
        <v>174</v>
      </c>
    </row>
    <row r="13" spans="1:15" s="11" customFormat="1" x14ac:dyDescent="0.2">
      <c r="A13" s="3" t="s">
        <v>33</v>
      </c>
      <c r="B13" s="3" t="s">
        <v>34</v>
      </c>
      <c r="C13" s="10">
        <v>55</v>
      </c>
      <c r="D13" s="10">
        <v>81</v>
      </c>
      <c r="E13" s="10">
        <v>55</v>
      </c>
      <c r="F13" s="10">
        <v>81</v>
      </c>
      <c r="G13" s="10">
        <v>41</v>
      </c>
      <c r="H13" s="10">
        <v>47</v>
      </c>
      <c r="I13" s="10">
        <v>41</v>
      </c>
      <c r="J13" s="10">
        <v>47</v>
      </c>
      <c r="K13" s="10">
        <v>3.6999999999999998E-2</v>
      </c>
      <c r="L13" s="10">
        <v>3.6999999999999998E-2</v>
      </c>
      <c r="M13" s="9" t="s">
        <v>393</v>
      </c>
      <c r="N13" s="3" t="s">
        <v>415</v>
      </c>
      <c r="O13" s="9" t="s">
        <v>373</v>
      </c>
    </row>
    <row r="14" spans="1:15" s="11" customFormat="1" x14ac:dyDescent="0.2">
      <c r="A14" s="3" t="s">
        <v>35</v>
      </c>
      <c r="B14" s="3" t="s">
        <v>36</v>
      </c>
      <c r="C14" s="10">
        <v>67</v>
      </c>
      <c r="D14" s="10">
        <v>78</v>
      </c>
      <c r="E14" s="10">
        <v>69</v>
      </c>
      <c r="F14" s="10">
        <v>70</v>
      </c>
      <c r="G14" s="10">
        <v>476</v>
      </c>
      <c r="H14" s="10">
        <v>375</v>
      </c>
      <c r="I14" s="10">
        <v>476</v>
      </c>
      <c r="J14" s="10">
        <v>375</v>
      </c>
      <c r="K14" s="10">
        <v>1E-3</v>
      </c>
      <c r="L14" s="10">
        <v>0.89</v>
      </c>
      <c r="M14" s="9" t="s">
        <v>392</v>
      </c>
      <c r="N14" s="3" t="s">
        <v>378</v>
      </c>
      <c r="O14" s="9" t="s">
        <v>176</v>
      </c>
    </row>
    <row r="15" spans="1:15" s="11" customFormat="1" x14ac:dyDescent="0.2">
      <c r="A15" s="3" t="s">
        <v>37</v>
      </c>
      <c r="B15" s="3" t="s">
        <v>38</v>
      </c>
      <c r="C15" s="10">
        <v>71</v>
      </c>
      <c r="D15" s="10">
        <v>72</v>
      </c>
      <c r="E15" s="10">
        <v>75</v>
      </c>
      <c r="F15" s="10">
        <v>76</v>
      </c>
      <c r="G15" s="10">
        <v>459</v>
      </c>
      <c r="H15" s="10">
        <v>499</v>
      </c>
      <c r="I15" s="10">
        <v>475</v>
      </c>
      <c r="J15" s="10">
        <v>519</v>
      </c>
      <c r="K15" s="10" t="s">
        <v>171</v>
      </c>
      <c r="L15" s="10" t="s">
        <v>171</v>
      </c>
      <c r="M15" s="9" t="s">
        <v>397</v>
      </c>
      <c r="N15" s="3" t="s">
        <v>378</v>
      </c>
      <c r="O15" s="9" t="s">
        <v>374</v>
      </c>
    </row>
    <row r="16" spans="1:15" s="11" customFormat="1" x14ac:dyDescent="0.2">
      <c r="A16" s="3" t="s">
        <v>39</v>
      </c>
      <c r="B16" s="3" t="s">
        <v>40</v>
      </c>
      <c r="C16" s="10">
        <v>59</v>
      </c>
      <c r="D16" s="10">
        <v>60</v>
      </c>
      <c r="E16" s="10">
        <v>59</v>
      </c>
      <c r="F16" s="10">
        <v>64</v>
      </c>
      <c r="G16" s="10">
        <v>176</v>
      </c>
      <c r="H16" s="10">
        <v>50</v>
      </c>
      <c r="I16" s="10">
        <v>412</v>
      </c>
      <c r="J16" s="10">
        <v>103</v>
      </c>
      <c r="K16" s="10" t="s">
        <v>171</v>
      </c>
      <c r="L16" s="10" t="s">
        <v>171</v>
      </c>
      <c r="M16" s="9" t="s">
        <v>399</v>
      </c>
      <c r="N16" s="3" t="s">
        <v>398</v>
      </c>
      <c r="O16" s="9" t="s">
        <v>375</v>
      </c>
    </row>
    <row r="17" spans="1:15" s="11" customFormat="1" x14ac:dyDescent="0.2">
      <c r="A17" s="3" t="s">
        <v>41</v>
      </c>
      <c r="B17" s="3" t="s">
        <v>42</v>
      </c>
      <c r="C17" s="10">
        <v>55</v>
      </c>
      <c r="D17" s="10">
        <v>76</v>
      </c>
      <c r="E17" s="10">
        <v>72</v>
      </c>
      <c r="F17" s="10">
        <v>71</v>
      </c>
      <c r="G17" s="10">
        <v>75</v>
      </c>
      <c r="H17" s="10">
        <v>128</v>
      </c>
      <c r="I17" s="10">
        <v>60</v>
      </c>
      <c r="J17" s="10">
        <v>132</v>
      </c>
      <c r="K17" s="10">
        <v>0.01</v>
      </c>
      <c r="L17" s="10">
        <v>0.5</v>
      </c>
      <c r="M17" s="9" t="s">
        <v>400</v>
      </c>
      <c r="N17" s="3" t="s">
        <v>401</v>
      </c>
      <c r="O17" s="9" t="s">
        <v>166</v>
      </c>
    </row>
    <row r="18" spans="1:15" s="11" customFormat="1" x14ac:dyDescent="0.2">
      <c r="A18" s="3" t="s">
        <v>45</v>
      </c>
      <c r="B18" s="3" t="s">
        <v>46</v>
      </c>
      <c r="C18" s="10">
        <v>74</v>
      </c>
      <c r="D18" s="10">
        <v>68</v>
      </c>
      <c r="E18" s="10">
        <v>77</v>
      </c>
      <c r="F18" s="10">
        <v>88</v>
      </c>
      <c r="G18" s="10">
        <v>90</v>
      </c>
      <c r="H18" s="10">
        <v>56</v>
      </c>
      <c r="I18" s="10">
        <v>146</v>
      </c>
      <c r="J18" s="10">
        <v>77</v>
      </c>
      <c r="K18" s="10">
        <v>0.2</v>
      </c>
      <c r="L18" s="10">
        <v>0.05</v>
      </c>
      <c r="M18" s="9" t="s">
        <v>402</v>
      </c>
      <c r="N18" s="3" t="s">
        <v>378</v>
      </c>
      <c r="O18" s="9" t="s">
        <v>177</v>
      </c>
    </row>
    <row r="19" spans="1:15" s="11" customFormat="1" x14ac:dyDescent="0.2">
      <c r="A19" s="12" t="s">
        <v>130</v>
      </c>
      <c r="B19" s="12" t="s">
        <v>131</v>
      </c>
      <c r="C19" s="10">
        <v>59</v>
      </c>
      <c r="D19" s="10">
        <v>63</v>
      </c>
      <c r="E19" s="10">
        <v>67</v>
      </c>
      <c r="F19" s="10">
        <v>66</v>
      </c>
      <c r="G19" s="10">
        <v>126</v>
      </c>
      <c r="H19" s="10">
        <v>79</v>
      </c>
      <c r="I19" s="10">
        <v>129</v>
      </c>
      <c r="J19" s="10">
        <v>82</v>
      </c>
      <c r="K19" s="10" t="s">
        <v>171</v>
      </c>
      <c r="L19" s="10" t="s">
        <v>171</v>
      </c>
      <c r="M19" s="9" t="s">
        <v>403</v>
      </c>
      <c r="N19" s="3" t="s">
        <v>378</v>
      </c>
      <c r="O19" s="9" t="s">
        <v>167</v>
      </c>
    </row>
    <row r="20" spans="1:15" s="11" customFormat="1" x14ac:dyDescent="0.2">
      <c r="A20" s="3" t="s">
        <v>54</v>
      </c>
      <c r="B20" s="3" t="s">
        <v>55</v>
      </c>
      <c r="C20" s="10">
        <v>69</v>
      </c>
      <c r="D20" s="10">
        <v>74</v>
      </c>
      <c r="E20" s="10">
        <v>89</v>
      </c>
      <c r="F20" s="10">
        <v>66</v>
      </c>
      <c r="G20" s="10">
        <v>31</v>
      </c>
      <c r="H20" s="10">
        <v>51</v>
      </c>
      <c r="I20" s="10">
        <v>28</v>
      </c>
      <c r="J20" s="10">
        <v>50</v>
      </c>
      <c r="K20" s="10" t="s">
        <v>171</v>
      </c>
      <c r="L20" s="10" t="s">
        <v>171</v>
      </c>
      <c r="M20" s="9" t="s">
        <v>406</v>
      </c>
      <c r="N20" s="3" t="s">
        <v>404</v>
      </c>
      <c r="O20" s="9" t="s">
        <v>376</v>
      </c>
    </row>
    <row r="21" spans="1:15" s="11" customFormat="1" x14ac:dyDescent="0.2">
      <c r="A21" s="3" t="s">
        <v>56</v>
      </c>
      <c r="B21" s="3" t="s">
        <v>57</v>
      </c>
      <c r="C21" s="10">
        <v>95</v>
      </c>
      <c r="D21" s="10">
        <v>83</v>
      </c>
      <c r="E21" s="10">
        <v>88</v>
      </c>
      <c r="F21" s="10">
        <v>85</v>
      </c>
      <c r="G21" s="10">
        <v>60</v>
      </c>
      <c r="H21" s="10">
        <v>84</v>
      </c>
      <c r="I21" s="10">
        <v>60</v>
      </c>
      <c r="J21" s="10">
        <v>84</v>
      </c>
      <c r="K21" s="10" t="s">
        <v>171</v>
      </c>
      <c r="L21" s="10" t="s">
        <v>171</v>
      </c>
      <c r="M21" s="9" t="s">
        <v>211</v>
      </c>
      <c r="N21" s="3" t="s">
        <v>378</v>
      </c>
      <c r="O21" s="9" t="s">
        <v>178</v>
      </c>
    </row>
    <row r="22" spans="1:15" s="11" customFormat="1" x14ac:dyDescent="0.2">
      <c r="A22" s="3" t="s">
        <v>58</v>
      </c>
      <c r="B22" s="3" t="s">
        <v>59</v>
      </c>
      <c r="C22" s="10">
        <v>60</v>
      </c>
      <c r="D22" s="10">
        <v>72</v>
      </c>
      <c r="E22" s="10">
        <v>47</v>
      </c>
      <c r="F22" s="10">
        <v>78</v>
      </c>
      <c r="G22" s="10">
        <v>543</v>
      </c>
      <c r="H22" s="10">
        <v>377</v>
      </c>
      <c r="I22" s="10">
        <v>407</v>
      </c>
      <c r="J22" s="10">
        <v>284</v>
      </c>
      <c r="K22" s="10" t="s">
        <v>171</v>
      </c>
      <c r="L22" s="10" t="s">
        <v>171</v>
      </c>
      <c r="M22" s="9" t="s">
        <v>408</v>
      </c>
      <c r="N22" s="3" t="s">
        <v>407</v>
      </c>
      <c r="O22" s="9" t="s">
        <v>179</v>
      </c>
    </row>
    <row r="23" spans="1:15" s="11" customFormat="1" x14ac:dyDescent="0.2">
      <c r="A23" s="3" t="s">
        <v>63</v>
      </c>
      <c r="B23" s="3" t="s">
        <v>64</v>
      </c>
      <c r="C23" s="10">
        <v>41</v>
      </c>
      <c r="D23" s="10">
        <v>58</v>
      </c>
      <c r="E23" s="10">
        <v>43</v>
      </c>
      <c r="F23" s="10">
        <v>75</v>
      </c>
      <c r="G23" s="10">
        <v>81</v>
      </c>
      <c r="H23" s="10">
        <v>72</v>
      </c>
      <c r="I23" s="10">
        <v>81</v>
      </c>
      <c r="J23" s="10">
        <v>72</v>
      </c>
      <c r="K23" s="10" t="s">
        <v>171</v>
      </c>
      <c r="L23" s="10" t="s">
        <v>171</v>
      </c>
      <c r="M23" s="9" t="s">
        <v>409</v>
      </c>
      <c r="N23" s="3" t="s">
        <v>480</v>
      </c>
      <c r="O23" s="9" t="s">
        <v>180</v>
      </c>
    </row>
    <row r="24" spans="1:15" s="11" customFormat="1" x14ac:dyDescent="0.2">
      <c r="A24" s="3" t="s">
        <v>68</v>
      </c>
      <c r="B24" s="3" t="s">
        <v>69</v>
      </c>
      <c r="C24" s="10">
        <v>77</v>
      </c>
      <c r="D24" s="10">
        <v>73</v>
      </c>
      <c r="E24" s="10">
        <v>83</v>
      </c>
      <c r="F24" s="10">
        <v>87</v>
      </c>
      <c r="G24" s="10">
        <v>69</v>
      </c>
      <c r="H24" s="10">
        <v>56</v>
      </c>
      <c r="I24" s="10">
        <v>47</v>
      </c>
      <c r="J24" s="10">
        <v>47</v>
      </c>
      <c r="K24" s="10" t="s">
        <v>171</v>
      </c>
      <c r="L24" s="10" t="s">
        <v>171</v>
      </c>
      <c r="M24" s="9" t="s">
        <v>410</v>
      </c>
      <c r="N24" s="3" t="s">
        <v>417</v>
      </c>
      <c r="O24" s="9" t="s">
        <v>391</v>
      </c>
    </row>
    <row r="25" spans="1:15" s="11" customFormat="1" x14ac:dyDescent="0.2">
      <c r="A25" s="3" t="s">
        <v>70</v>
      </c>
      <c r="B25" s="3" t="s">
        <v>71</v>
      </c>
      <c r="C25" s="10">
        <v>47</v>
      </c>
      <c r="D25" s="10">
        <v>55</v>
      </c>
      <c r="E25" s="10">
        <v>53</v>
      </c>
      <c r="F25" s="10">
        <v>47</v>
      </c>
      <c r="G25" s="10">
        <v>166</v>
      </c>
      <c r="H25" s="10">
        <v>31</v>
      </c>
      <c r="I25" s="10">
        <v>173</v>
      </c>
      <c r="J25" s="10">
        <v>32</v>
      </c>
      <c r="K25" s="10">
        <v>0.5</v>
      </c>
      <c r="L25" s="10">
        <v>0.65</v>
      </c>
      <c r="M25" s="9" t="s">
        <v>411</v>
      </c>
      <c r="N25" s="3" t="s">
        <v>378</v>
      </c>
      <c r="O25" s="9" t="s">
        <v>181</v>
      </c>
    </row>
    <row r="26" spans="1:15" x14ac:dyDescent="0.2">
      <c r="A26" s="5" t="s">
        <v>141</v>
      </c>
      <c r="B26" s="5" t="s">
        <v>142</v>
      </c>
      <c r="C26" s="7">
        <v>54</v>
      </c>
      <c r="D26" s="7">
        <v>48</v>
      </c>
      <c r="E26" s="7">
        <v>63</v>
      </c>
      <c r="F26" s="7">
        <v>64</v>
      </c>
      <c r="G26" s="7">
        <v>43</v>
      </c>
      <c r="H26" s="7">
        <v>25</v>
      </c>
      <c r="I26" s="7">
        <v>51</v>
      </c>
      <c r="J26" s="7">
        <v>22</v>
      </c>
      <c r="K26" s="7" t="s">
        <v>171</v>
      </c>
      <c r="L26" s="7" t="s">
        <v>171</v>
      </c>
      <c r="M26" s="9" t="s">
        <v>412</v>
      </c>
      <c r="N26" s="3" t="s">
        <v>378</v>
      </c>
      <c r="O26" s="9" t="s">
        <v>182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CC3F3-9686-6A4F-955B-E7B889E2631C}">
  <dimension ref="A1:V28"/>
  <sheetViews>
    <sheetView zoomScale="110" zoomScaleNormal="110" workbookViewId="0"/>
  </sheetViews>
  <sheetFormatPr baseColWidth="10" defaultRowHeight="16" x14ac:dyDescent="0.2"/>
  <cols>
    <col min="1" max="1" width="22.33203125" bestFit="1" customWidth="1"/>
    <col min="2" max="2" width="21" customWidth="1"/>
    <col min="3" max="3" width="16.83203125" bestFit="1" customWidth="1"/>
    <col min="8" max="8" width="13.33203125" bestFit="1" customWidth="1"/>
    <col min="21" max="21" width="18.33203125" customWidth="1"/>
  </cols>
  <sheetData>
    <row r="1" spans="1:22" x14ac:dyDescent="0.2">
      <c r="A1" s="57" t="s">
        <v>562</v>
      </c>
    </row>
    <row r="2" spans="1:22" x14ac:dyDescent="0.2">
      <c r="A2" s="57"/>
    </row>
    <row r="3" spans="1:22" x14ac:dyDescent="0.2">
      <c r="A3" s="36" t="s">
        <v>0</v>
      </c>
      <c r="B3" s="2" t="s">
        <v>234</v>
      </c>
      <c r="C3" s="16" t="s">
        <v>563</v>
      </c>
      <c r="D3" s="37" t="s">
        <v>161</v>
      </c>
      <c r="E3" s="37" t="s">
        <v>187</v>
      </c>
      <c r="F3" s="37" t="s">
        <v>188</v>
      </c>
      <c r="G3" s="37" t="s">
        <v>189</v>
      </c>
      <c r="H3" s="37" t="s">
        <v>190</v>
      </c>
      <c r="I3" s="37" t="s">
        <v>191</v>
      </c>
      <c r="J3" s="37" t="s">
        <v>192</v>
      </c>
      <c r="K3" s="37" t="s">
        <v>193</v>
      </c>
      <c r="L3" s="37" t="s">
        <v>194</v>
      </c>
      <c r="M3" s="37" t="s">
        <v>195</v>
      </c>
      <c r="N3" s="37" t="s">
        <v>196</v>
      </c>
      <c r="O3" s="37" t="s">
        <v>197</v>
      </c>
      <c r="P3" s="37" t="s">
        <v>198</v>
      </c>
      <c r="Q3" s="37" t="s">
        <v>230</v>
      </c>
      <c r="R3" s="37" t="s">
        <v>231</v>
      </c>
      <c r="S3" s="37" t="s">
        <v>413</v>
      </c>
      <c r="T3" s="37" t="s">
        <v>199</v>
      </c>
      <c r="U3" s="36" t="s">
        <v>235</v>
      </c>
      <c r="V3" s="37" t="s">
        <v>200</v>
      </c>
    </row>
    <row r="4" spans="1:22" x14ac:dyDescent="0.2">
      <c r="A4" s="12" t="s">
        <v>2</v>
      </c>
      <c r="B4" s="3" t="s">
        <v>3</v>
      </c>
      <c r="C4" s="4" t="s">
        <v>564</v>
      </c>
      <c r="D4" s="38" t="s">
        <v>171</v>
      </c>
      <c r="E4" s="38" t="s">
        <v>171</v>
      </c>
      <c r="F4" s="38" t="s">
        <v>171</v>
      </c>
      <c r="G4" s="38" t="s">
        <v>171</v>
      </c>
      <c r="H4" s="38" t="s">
        <v>171</v>
      </c>
      <c r="I4" s="38" t="s">
        <v>171</v>
      </c>
      <c r="J4" s="38" t="s">
        <v>171</v>
      </c>
      <c r="K4" s="38" t="s">
        <v>171</v>
      </c>
      <c r="L4" s="38" t="s">
        <v>171</v>
      </c>
      <c r="M4" s="38" t="s">
        <v>171</v>
      </c>
      <c r="N4" s="38" t="s">
        <v>171</v>
      </c>
      <c r="O4" s="38" t="s">
        <v>171</v>
      </c>
      <c r="P4" s="38" t="s">
        <v>171</v>
      </c>
      <c r="Q4" s="38" t="s">
        <v>171</v>
      </c>
      <c r="R4" s="38" t="s">
        <v>171</v>
      </c>
      <c r="S4" s="38" t="s">
        <v>171</v>
      </c>
      <c r="T4" s="38" t="s">
        <v>478</v>
      </c>
      <c r="U4" s="11" t="s">
        <v>171</v>
      </c>
      <c r="V4" s="39" t="s">
        <v>171</v>
      </c>
    </row>
    <row r="5" spans="1:22" s="11" customFormat="1" x14ac:dyDescent="0.2">
      <c r="A5" s="3" t="s">
        <v>4</v>
      </c>
      <c r="B5" s="3" t="s">
        <v>5</v>
      </c>
      <c r="C5" s="4" t="s">
        <v>565</v>
      </c>
      <c r="D5" s="11" t="s">
        <v>228</v>
      </c>
      <c r="E5" s="11">
        <v>8.5</v>
      </c>
      <c r="F5" s="11">
        <v>1.23</v>
      </c>
      <c r="G5" s="11">
        <v>492</v>
      </c>
      <c r="H5" s="11">
        <v>8</v>
      </c>
      <c r="I5" s="11">
        <v>3.43</v>
      </c>
      <c r="J5" s="11">
        <v>397</v>
      </c>
      <c r="K5" s="11">
        <v>8.5</v>
      </c>
      <c r="L5" s="11">
        <v>1.23</v>
      </c>
      <c r="M5" s="11">
        <v>492</v>
      </c>
      <c r="N5" s="11">
        <v>8</v>
      </c>
      <c r="O5" s="11">
        <v>3.43</v>
      </c>
      <c r="P5" s="11">
        <v>397</v>
      </c>
      <c r="Q5" s="11" t="s">
        <v>171</v>
      </c>
      <c r="R5" s="11" t="s">
        <v>171</v>
      </c>
      <c r="S5" s="11" t="s">
        <v>171</v>
      </c>
      <c r="T5" s="11" t="s">
        <v>466</v>
      </c>
      <c r="U5" s="11" t="s">
        <v>213</v>
      </c>
      <c r="V5" s="11" t="s">
        <v>229</v>
      </c>
    </row>
    <row r="6" spans="1:22" s="11" customFormat="1" x14ac:dyDescent="0.2">
      <c r="A6" s="3" t="s">
        <v>6</v>
      </c>
      <c r="B6" s="3" t="s">
        <v>7</v>
      </c>
      <c r="C6" s="4" t="s">
        <v>565</v>
      </c>
      <c r="D6" s="11" t="s">
        <v>215</v>
      </c>
      <c r="E6" s="11">
        <v>2.67</v>
      </c>
      <c r="F6" s="11">
        <v>11.15</v>
      </c>
      <c r="G6" s="11">
        <v>91</v>
      </c>
      <c r="H6" s="11">
        <v>2.76</v>
      </c>
      <c r="I6" s="11">
        <v>6.15</v>
      </c>
      <c r="J6" s="11">
        <v>91</v>
      </c>
      <c r="K6" s="11">
        <v>3.23</v>
      </c>
      <c r="L6" s="11">
        <v>0.57999999999999996</v>
      </c>
      <c r="M6" s="11">
        <v>91</v>
      </c>
      <c r="N6" s="11">
        <v>2.72</v>
      </c>
      <c r="O6" s="11">
        <v>0.57999999999999996</v>
      </c>
      <c r="P6" s="11">
        <v>91</v>
      </c>
      <c r="Q6" s="11" t="s">
        <v>171</v>
      </c>
      <c r="R6" s="11" t="s">
        <v>171</v>
      </c>
      <c r="S6" s="11" t="s">
        <v>171</v>
      </c>
      <c r="T6" s="11" t="s">
        <v>467</v>
      </c>
      <c r="U6" s="11" t="s">
        <v>186</v>
      </c>
      <c r="V6" s="11" t="s">
        <v>170</v>
      </c>
    </row>
    <row r="7" spans="1:22" x14ac:dyDescent="0.2">
      <c r="A7" s="3" t="s">
        <v>12</v>
      </c>
      <c r="B7" s="3" t="s">
        <v>13</v>
      </c>
      <c r="C7" s="4" t="s">
        <v>566</v>
      </c>
      <c r="D7" s="11" t="s">
        <v>216</v>
      </c>
      <c r="E7" s="11">
        <v>4.9800000000000004</v>
      </c>
      <c r="F7" s="11">
        <v>4.88</v>
      </c>
      <c r="G7" s="11">
        <v>4</v>
      </c>
      <c r="H7" s="11">
        <v>3.01</v>
      </c>
      <c r="I7" s="11">
        <v>1.85</v>
      </c>
      <c r="J7" s="11">
        <v>11</v>
      </c>
      <c r="K7" s="11">
        <v>3.82</v>
      </c>
      <c r="L7" s="11">
        <v>0.77</v>
      </c>
      <c r="M7" s="11">
        <v>4</v>
      </c>
      <c r="N7" s="11">
        <v>3.43</v>
      </c>
      <c r="O7" s="11">
        <v>1.88</v>
      </c>
      <c r="P7" s="11">
        <v>11</v>
      </c>
      <c r="Q7" s="11">
        <v>4.07</v>
      </c>
      <c r="R7" s="11">
        <v>12.82</v>
      </c>
      <c r="S7" s="11">
        <v>11</v>
      </c>
      <c r="T7" s="11" t="s">
        <v>469</v>
      </c>
      <c r="U7" s="11" t="s">
        <v>213</v>
      </c>
      <c r="V7" s="11" t="s">
        <v>201</v>
      </c>
    </row>
    <row r="8" spans="1:22" x14ac:dyDescent="0.2">
      <c r="A8" s="3" t="s">
        <v>16</v>
      </c>
      <c r="B8" s="3" t="s">
        <v>17</v>
      </c>
      <c r="C8" s="4" t="s">
        <v>564</v>
      </c>
      <c r="D8" s="38" t="s">
        <v>171</v>
      </c>
      <c r="E8" s="38" t="s">
        <v>171</v>
      </c>
      <c r="F8" s="38" t="s">
        <v>171</v>
      </c>
      <c r="G8" s="38" t="s">
        <v>171</v>
      </c>
      <c r="H8" s="38" t="s">
        <v>171</v>
      </c>
      <c r="I8" s="38" t="s">
        <v>171</v>
      </c>
      <c r="J8" s="38" t="s">
        <v>171</v>
      </c>
      <c r="K8" s="38" t="s">
        <v>171</v>
      </c>
      <c r="L8" s="38" t="s">
        <v>171</v>
      </c>
      <c r="M8" s="38" t="s">
        <v>171</v>
      </c>
      <c r="N8" s="38" t="s">
        <v>171</v>
      </c>
      <c r="O8" s="38" t="s">
        <v>171</v>
      </c>
      <c r="P8" s="38" t="s">
        <v>171</v>
      </c>
      <c r="Q8" s="38" t="s">
        <v>171</v>
      </c>
      <c r="R8" s="38" t="s">
        <v>171</v>
      </c>
      <c r="S8" s="38" t="s">
        <v>171</v>
      </c>
      <c r="T8" s="38" t="s">
        <v>471</v>
      </c>
      <c r="U8" s="11" t="s">
        <v>171</v>
      </c>
      <c r="V8" s="38" t="s">
        <v>171</v>
      </c>
    </row>
    <row r="9" spans="1:22" s="11" customFormat="1" x14ac:dyDescent="0.2">
      <c r="A9" s="12" t="s">
        <v>80</v>
      </c>
      <c r="B9" s="12" t="s">
        <v>81</v>
      </c>
      <c r="C9" s="5" t="s">
        <v>566</v>
      </c>
      <c r="D9" s="38" t="s">
        <v>227</v>
      </c>
      <c r="E9" s="38">
        <v>11</v>
      </c>
      <c r="F9" s="38">
        <v>24.5</v>
      </c>
      <c r="G9" s="38">
        <v>9</v>
      </c>
      <c r="H9" s="38">
        <v>3.9</v>
      </c>
      <c r="I9" s="38">
        <v>13.69</v>
      </c>
      <c r="J9" s="38">
        <v>4</v>
      </c>
      <c r="K9" s="38">
        <v>12</v>
      </c>
      <c r="L9" s="38">
        <v>11</v>
      </c>
      <c r="M9" s="38">
        <v>11</v>
      </c>
      <c r="N9" s="38">
        <v>9.6</v>
      </c>
      <c r="O9" s="38">
        <v>75.69</v>
      </c>
      <c r="P9" s="38">
        <v>4</v>
      </c>
      <c r="Q9" s="38">
        <v>14.3</v>
      </c>
      <c r="R9" s="38">
        <v>21.11</v>
      </c>
      <c r="S9" s="38">
        <v>18</v>
      </c>
      <c r="T9" s="11" t="s">
        <v>217</v>
      </c>
      <c r="U9" s="11" t="s">
        <v>186</v>
      </c>
      <c r="V9" s="40" t="s">
        <v>173</v>
      </c>
    </row>
    <row r="10" spans="1:22" x14ac:dyDescent="0.2">
      <c r="A10" s="12" t="s">
        <v>109</v>
      </c>
      <c r="B10" s="12" t="s">
        <v>110</v>
      </c>
      <c r="C10" s="5" t="s">
        <v>566</v>
      </c>
      <c r="D10" s="11" t="s">
        <v>208</v>
      </c>
      <c r="E10" s="11">
        <v>51.5</v>
      </c>
      <c r="F10" s="11">
        <v>256.60000000000002</v>
      </c>
      <c r="G10" s="11">
        <v>23</v>
      </c>
      <c r="H10" s="11">
        <v>30.4</v>
      </c>
      <c r="I10" s="11">
        <v>148.9</v>
      </c>
      <c r="J10" s="11">
        <v>79</v>
      </c>
      <c r="K10" s="11">
        <v>48.5</v>
      </c>
      <c r="L10" s="11">
        <v>256.60000000000002</v>
      </c>
      <c r="M10" s="11">
        <v>23</v>
      </c>
      <c r="N10" s="11">
        <v>28.1</v>
      </c>
      <c r="O10" s="11">
        <v>189.03</v>
      </c>
      <c r="P10" s="11">
        <v>79</v>
      </c>
      <c r="Q10" s="11">
        <v>48.89</v>
      </c>
      <c r="R10" s="11">
        <v>281.68</v>
      </c>
      <c r="S10" s="11">
        <v>79</v>
      </c>
      <c r="T10" s="11" t="s">
        <v>232</v>
      </c>
      <c r="U10" s="11" t="s">
        <v>186</v>
      </c>
      <c r="V10" s="11" t="s">
        <v>209</v>
      </c>
    </row>
    <row r="11" spans="1:22" x14ac:dyDescent="0.2">
      <c r="A11" s="3" t="s">
        <v>21</v>
      </c>
      <c r="B11" s="3" t="s">
        <v>22</v>
      </c>
      <c r="C11" s="5" t="s">
        <v>566</v>
      </c>
      <c r="D11" s="3" t="s">
        <v>218</v>
      </c>
      <c r="E11" s="11">
        <v>1.4</v>
      </c>
      <c r="F11" s="11">
        <v>0.22</v>
      </c>
      <c r="G11" s="11">
        <v>3</v>
      </c>
      <c r="H11" s="11">
        <v>0.6</v>
      </c>
      <c r="I11" s="11">
        <v>0.16</v>
      </c>
      <c r="J11" s="11">
        <v>3</v>
      </c>
      <c r="K11" s="11">
        <v>2</v>
      </c>
      <c r="L11" s="11">
        <v>0.57999999999999996</v>
      </c>
      <c r="M11" s="11">
        <v>3</v>
      </c>
      <c r="N11" s="11">
        <v>2</v>
      </c>
      <c r="O11" s="11">
        <v>0.31</v>
      </c>
      <c r="P11" s="11">
        <v>4</v>
      </c>
      <c r="Q11" s="11">
        <v>1.6</v>
      </c>
      <c r="R11" s="11">
        <v>0.37</v>
      </c>
      <c r="S11" s="11">
        <v>5</v>
      </c>
      <c r="T11" s="11" t="s">
        <v>210</v>
      </c>
      <c r="U11" s="11" t="s">
        <v>186</v>
      </c>
      <c r="V11" s="11" t="s">
        <v>165</v>
      </c>
    </row>
    <row r="12" spans="1:22" s="11" customFormat="1" x14ac:dyDescent="0.2">
      <c r="A12" s="3" t="s">
        <v>26</v>
      </c>
      <c r="B12" s="3" t="s">
        <v>27</v>
      </c>
      <c r="C12" s="5" t="s">
        <v>566</v>
      </c>
      <c r="D12" s="11" t="s">
        <v>219</v>
      </c>
      <c r="E12" s="11">
        <v>3.7</v>
      </c>
      <c r="F12" s="11">
        <v>6.53</v>
      </c>
      <c r="G12" s="11">
        <v>38</v>
      </c>
      <c r="H12" s="11">
        <v>2.62</v>
      </c>
      <c r="I12" s="11">
        <v>0.2</v>
      </c>
      <c r="J12" s="11">
        <v>19</v>
      </c>
      <c r="K12" s="11">
        <v>3.52</v>
      </c>
      <c r="L12" s="11">
        <v>2.23</v>
      </c>
      <c r="M12" s="11">
        <v>38</v>
      </c>
      <c r="N12" s="11">
        <v>3.64</v>
      </c>
      <c r="O12" s="11">
        <v>1.85</v>
      </c>
      <c r="P12" s="11">
        <v>19</v>
      </c>
      <c r="Q12" s="11">
        <v>2.68</v>
      </c>
      <c r="R12" s="11">
        <v>0.75</v>
      </c>
      <c r="S12" s="11">
        <v>19</v>
      </c>
      <c r="T12" s="11" t="s">
        <v>214</v>
      </c>
      <c r="U12" s="11" t="s">
        <v>213</v>
      </c>
      <c r="V12" s="11" t="s">
        <v>203</v>
      </c>
    </row>
    <row r="13" spans="1:22" s="11" customFormat="1" x14ac:dyDescent="0.2">
      <c r="A13" s="3" t="s">
        <v>33</v>
      </c>
      <c r="B13" s="3" t="s">
        <v>34</v>
      </c>
      <c r="C13" s="4" t="s">
        <v>565</v>
      </c>
      <c r="D13" s="3" t="s">
        <v>220</v>
      </c>
      <c r="E13" s="11">
        <v>6.3</v>
      </c>
      <c r="F13" s="11">
        <v>1.32</v>
      </c>
      <c r="G13" s="11">
        <v>33</v>
      </c>
      <c r="H13" s="11">
        <v>4.8</v>
      </c>
      <c r="I13" s="11">
        <v>1.52</v>
      </c>
      <c r="J13" s="11">
        <v>37</v>
      </c>
      <c r="K13" s="11">
        <v>6.3</v>
      </c>
      <c r="L13" s="11">
        <v>1.32</v>
      </c>
      <c r="M13" s="11">
        <v>33</v>
      </c>
      <c r="N13" s="11">
        <v>4.8</v>
      </c>
      <c r="O13" s="11">
        <v>1.52</v>
      </c>
      <c r="P13" s="11">
        <v>37</v>
      </c>
      <c r="Q13" s="11" t="s">
        <v>171</v>
      </c>
      <c r="R13" s="11" t="s">
        <v>171</v>
      </c>
      <c r="S13" s="11" t="s">
        <v>171</v>
      </c>
      <c r="T13" s="3" t="s">
        <v>470</v>
      </c>
      <c r="U13" s="11" t="s">
        <v>186</v>
      </c>
      <c r="V13" s="3" t="s">
        <v>373</v>
      </c>
    </row>
    <row r="14" spans="1:22" x14ac:dyDescent="0.2">
      <c r="A14" s="3" t="s">
        <v>35</v>
      </c>
      <c r="B14" s="3" t="s">
        <v>36</v>
      </c>
      <c r="C14" s="4" t="s">
        <v>565</v>
      </c>
      <c r="D14" s="11" t="s">
        <v>204</v>
      </c>
      <c r="E14" s="11">
        <v>8.6999999999999993</v>
      </c>
      <c r="F14" s="11">
        <v>7.68</v>
      </c>
      <c r="G14" s="11">
        <v>12</v>
      </c>
      <c r="H14" s="11">
        <v>5.2</v>
      </c>
      <c r="I14" s="11">
        <v>6.48</v>
      </c>
      <c r="J14" s="11">
        <v>8</v>
      </c>
      <c r="K14" s="11">
        <v>1.8</v>
      </c>
      <c r="L14" s="11">
        <v>0.14000000000000001</v>
      </c>
      <c r="M14" s="11">
        <v>14</v>
      </c>
      <c r="N14" s="11">
        <v>1.64</v>
      </c>
      <c r="O14" s="11">
        <v>0.11</v>
      </c>
      <c r="P14" s="11">
        <v>18</v>
      </c>
      <c r="Q14" s="11" t="s">
        <v>171</v>
      </c>
      <c r="R14" s="11" t="s">
        <v>171</v>
      </c>
      <c r="S14" s="11" t="s">
        <v>171</v>
      </c>
      <c r="T14" s="11" t="s">
        <v>473</v>
      </c>
      <c r="U14" s="11" t="s">
        <v>483</v>
      </c>
      <c r="V14" s="11" t="s">
        <v>472</v>
      </c>
    </row>
    <row r="15" spans="1:22" x14ac:dyDescent="0.2">
      <c r="A15" s="3" t="s">
        <v>37</v>
      </c>
      <c r="B15" s="3" t="s">
        <v>38</v>
      </c>
      <c r="C15" s="4" t="s">
        <v>564</v>
      </c>
      <c r="D15" s="38" t="s">
        <v>171</v>
      </c>
      <c r="E15" s="38" t="s">
        <v>171</v>
      </c>
      <c r="F15" s="38" t="s">
        <v>171</v>
      </c>
      <c r="G15" s="38" t="s">
        <v>171</v>
      </c>
      <c r="H15" s="38" t="s">
        <v>171</v>
      </c>
      <c r="I15" s="38" t="s">
        <v>171</v>
      </c>
      <c r="J15" s="38" t="s">
        <v>171</v>
      </c>
      <c r="K15" s="38" t="s">
        <v>171</v>
      </c>
      <c r="L15" s="38" t="s">
        <v>171</v>
      </c>
      <c r="M15" s="38" t="s">
        <v>171</v>
      </c>
      <c r="N15" s="38" t="s">
        <v>171</v>
      </c>
      <c r="O15" s="38" t="s">
        <v>171</v>
      </c>
      <c r="P15" s="38" t="s">
        <v>171</v>
      </c>
      <c r="Q15" s="38" t="s">
        <v>171</v>
      </c>
      <c r="R15" s="38" t="s">
        <v>171</v>
      </c>
      <c r="S15" s="38" t="s">
        <v>171</v>
      </c>
      <c r="T15" s="11" t="s">
        <v>474</v>
      </c>
      <c r="U15" s="11" t="s">
        <v>171</v>
      </c>
      <c r="V15" s="11" t="s">
        <v>171</v>
      </c>
    </row>
    <row r="16" spans="1:22" s="11" customFormat="1" x14ac:dyDescent="0.2">
      <c r="A16" s="3" t="s">
        <v>39</v>
      </c>
      <c r="B16" s="3" t="s">
        <v>40</v>
      </c>
      <c r="C16" s="5" t="s">
        <v>566</v>
      </c>
      <c r="D16" s="11" t="s">
        <v>202</v>
      </c>
      <c r="E16" s="11">
        <v>7.1</v>
      </c>
      <c r="F16" s="11">
        <v>47.4</v>
      </c>
      <c r="G16" s="11">
        <v>74</v>
      </c>
      <c r="H16" s="11">
        <v>4.5999999999999996</v>
      </c>
      <c r="I16" s="11">
        <v>16.899999999999999</v>
      </c>
      <c r="J16" s="11">
        <v>14</v>
      </c>
      <c r="K16" s="11">
        <v>2.7</v>
      </c>
      <c r="L16" s="11">
        <v>11.8</v>
      </c>
      <c r="M16" s="11">
        <v>74</v>
      </c>
      <c r="N16" s="11">
        <v>0.9</v>
      </c>
      <c r="O16" s="11">
        <v>6.9</v>
      </c>
      <c r="P16" s="11">
        <v>14</v>
      </c>
      <c r="Q16" s="11">
        <v>2.9</v>
      </c>
      <c r="R16" s="11">
        <v>8.9600000000000009</v>
      </c>
      <c r="S16" s="11">
        <v>14</v>
      </c>
      <c r="T16" s="11" t="s">
        <v>233</v>
      </c>
      <c r="U16" s="11" t="s">
        <v>213</v>
      </c>
      <c r="V16" s="11" t="s">
        <v>414</v>
      </c>
    </row>
    <row r="17" spans="1:22" s="11" customFormat="1" x14ac:dyDescent="0.2">
      <c r="A17" s="38" t="s">
        <v>41</v>
      </c>
      <c r="B17" s="38" t="s">
        <v>42</v>
      </c>
      <c r="C17" s="4" t="s">
        <v>564</v>
      </c>
      <c r="D17" s="38" t="s">
        <v>171</v>
      </c>
      <c r="E17" s="38" t="s">
        <v>171</v>
      </c>
      <c r="F17" s="38" t="s">
        <v>171</v>
      </c>
      <c r="G17" s="38" t="s">
        <v>171</v>
      </c>
      <c r="H17" s="38" t="s">
        <v>171</v>
      </c>
      <c r="I17" s="38" t="s">
        <v>171</v>
      </c>
      <c r="J17" s="38" t="s">
        <v>171</v>
      </c>
      <c r="K17" s="38" t="s">
        <v>171</v>
      </c>
      <c r="L17" s="38" t="s">
        <v>171</v>
      </c>
      <c r="M17" s="38" t="s">
        <v>171</v>
      </c>
      <c r="N17" s="38" t="s">
        <v>171</v>
      </c>
      <c r="O17" s="38" t="s">
        <v>171</v>
      </c>
      <c r="P17" s="38" t="s">
        <v>171</v>
      </c>
      <c r="Q17" s="38" t="s">
        <v>171</v>
      </c>
      <c r="R17" s="38" t="s">
        <v>171</v>
      </c>
      <c r="S17" s="38" t="s">
        <v>171</v>
      </c>
      <c r="T17" s="11" t="s">
        <v>475</v>
      </c>
      <c r="U17" s="38" t="s">
        <v>171</v>
      </c>
      <c r="V17" s="38" t="s">
        <v>171</v>
      </c>
    </row>
    <row r="18" spans="1:22" s="11" customFormat="1" x14ac:dyDescent="0.2">
      <c r="A18" s="3" t="s">
        <v>45</v>
      </c>
      <c r="B18" s="3" t="s">
        <v>46</v>
      </c>
      <c r="C18" s="4" t="s">
        <v>565</v>
      </c>
      <c r="D18" s="3" t="s">
        <v>224</v>
      </c>
      <c r="E18" s="11">
        <v>1.42</v>
      </c>
      <c r="F18" s="11">
        <v>0.36</v>
      </c>
      <c r="G18" s="11">
        <v>6</v>
      </c>
      <c r="H18" s="11">
        <v>1.28</v>
      </c>
      <c r="I18" s="11">
        <v>0.43</v>
      </c>
      <c r="J18" s="11">
        <v>12</v>
      </c>
      <c r="K18" s="11">
        <v>1.57</v>
      </c>
      <c r="L18" s="11">
        <v>0.27</v>
      </c>
      <c r="M18" s="11">
        <v>6</v>
      </c>
      <c r="N18" s="11">
        <v>0.74</v>
      </c>
      <c r="O18" s="11">
        <v>0.23</v>
      </c>
      <c r="P18" s="11">
        <v>21</v>
      </c>
      <c r="Q18" s="11" t="s">
        <v>171</v>
      </c>
      <c r="R18" s="11" t="s">
        <v>171</v>
      </c>
      <c r="S18" s="11" t="s">
        <v>171</v>
      </c>
      <c r="T18" s="11" t="s">
        <v>225</v>
      </c>
      <c r="U18" s="41" t="s">
        <v>213</v>
      </c>
      <c r="V18" s="11" t="s">
        <v>212</v>
      </c>
    </row>
    <row r="19" spans="1:22" s="11" customFormat="1" x14ac:dyDescent="0.2">
      <c r="A19" s="12" t="s">
        <v>130</v>
      </c>
      <c r="B19" s="12" t="s">
        <v>131</v>
      </c>
      <c r="C19" s="5" t="s">
        <v>566</v>
      </c>
      <c r="D19" s="11" t="s">
        <v>202</v>
      </c>
      <c r="E19" s="11">
        <v>6.6</v>
      </c>
      <c r="F19" s="11">
        <v>2.2999999999999998</v>
      </c>
      <c r="G19" s="11">
        <v>5</v>
      </c>
      <c r="H19" s="11">
        <v>6</v>
      </c>
      <c r="I19" s="11">
        <v>6.8</v>
      </c>
      <c r="J19" s="11">
        <v>4</v>
      </c>
      <c r="K19" s="11">
        <v>8.6</v>
      </c>
      <c r="L19" s="11">
        <v>12.3</v>
      </c>
      <c r="M19" s="11">
        <v>5</v>
      </c>
      <c r="N19" s="11">
        <v>3.75</v>
      </c>
      <c r="O19" s="11">
        <v>2.2999999999999998</v>
      </c>
      <c r="P19" s="11">
        <v>4</v>
      </c>
      <c r="Q19" s="11">
        <v>7.25</v>
      </c>
      <c r="R19" s="11">
        <v>7.58</v>
      </c>
      <c r="S19" s="11">
        <v>4</v>
      </c>
      <c r="T19" s="11" t="s">
        <v>476</v>
      </c>
      <c r="U19" s="11" t="s">
        <v>213</v>
      </c>
      <c r="V19" s="11" t="s">
        <v>205</v>
      </c>
    </row>
    <row r="20" spans="1:22" s="11" customFormat="1" x14ac:dyDescent="0.2">
      <c r="A20" s="3" t="s">
        <v>54</v>
      </c>
      <c r="B20" s="3" t="s">
        <v>55</v>
      </c>
      <c r="C20" s="4" t="s">
        <v>564</v>
      </c>
      <c r="D20" s="38" t="s">
        <v>171</v>
      </c>
      <c r="E20" s="38" t="s">
        <v>171</v>
      </c>
      <c r="F20" s="38" t="s">
        <v>171</v>
      </c>
      <c r="G20" s="38" t="s">
        <v>171</v>
      </c>
      <c r="H20" s="38" t="s">
        <v>171</v>
      </c>
      <c r="I20" s="38" t="s">
        <v>171</v>
      </c>
      <c r="J20" s="38" t="s">
        <v>171</v>
      </c>
      <c r="K20" s="38" t="s">
        <v>171</v>
      </c>
      <c r="L20" s="38" t="s">
        <v>171</v>
      </c>
      <c r="M20" s="38" t="s">
        <v>171</v>
      </c>
      <c r="N20" s="38" t="s">
        <v>171</v>
      </c>
      <c r="O20" s="38" t="s">
        <v>171</v>
      </c>
      <c r="P20" s="38" t="s">
        <v>171</v>
      </c>
      <c r="Q20" s="38" t="s">
        <v>171</v>
      </c>
      <c r="R20" s="38" t="s">
        <v>171</v>
      </c>
      <c r="S20" s="38" t="s">
        <v>171</v>
      </c>
      <c r="T20" s="11" t="s">
        <v>477</v>
      </c>
      <c r="U20" s="11" t="s">
        <v>171</v>
      </c>
      <c r="V20" s="11" t="s">
        <v>171</v>
      </c>
    </row>
    <row r="21" spans="1:22" s="11" customFormat="1" x14ac:dyDescent="0.2">
      <c r="A21" s="3" t="s">
        <v>56</v>
      </c>
      <c r="B21" s="3" t="s">
        <v>57</v>
      </c>
      <c r="C21" s="4" t="s">
        <v>564</v>
      </c>
      <c r="D21" s="38" t="s">
        <v>171</v>
      </c>
      <c r="E21" s="38" t="s">
        <v>171</v>
      </c>
      <c r="F21" s="38" t="s">
        <v>171</v>
      </c>
      <c r="G21" s="38" t="s">
        <v>171</v>
      </c>
      <c r="H21" s="38" t="s">
        <v>171</v>
      </c>
      <c r="I21" s="38" t="s">
        <v>171</v>
      </c>
      <c r="J21" s="38" t="s">
        <v>171</v>
      </c>
      <c r="K21" s="38" t="s">
        <v>171</v>
      </c>
      <c r="L21" s="38" t="s">
        <v>171</v>
      </c>
      <c r="M21" s="38" t="s">
        <v>171</v>
      </c>
      <c r="N21" s="38" t="s">
        <v>171</v>
      </c>
      <c r="O21" s="38" t="s">
        <v>171</v>
      </c>
      <c r="P21" s="38" t="s">
        <v>171</v>
      </c>
      <c r="Q21" s="38" t="s">
        <v>171</v>
      </c>
      <c r="R21" s="38" t="s">
        <v>171</v>
      </c>
      <c r="S21" s="38" t="s">
        <v>171</v>
      </c>
      <c r="T21" s="11" t="s">
        <v>479</v>
      </c>
      <c r="U21" s="11" t="s">
        <v>171</v>
      </c>
      <c r="V21" s="11" t="s">
        <v>171</v>
      </c>
    </row>
    <row r="22" spans="1:22" s="11" customFormat="1" x14ac:dyDescent="0.2">
      <c r="A22" s="3" t="s">
        <v>58</v>
      </c>
      <c r="B22" s="3" t="s">
        <v>59</v>
      </c>
      <c r="C22" s="5" t="s">
        <v>566</v>
      </c>
      <c r="D22" s="11" t="s">
        <v>222</v>
      </c>
      <c r="E22" s="11">
        <v>2.7</v>
      </c>
      <c r="F22" s="11">
        <v>3.4</v>
      </c>
      <c r="G22" s="11">
        <v>13</v>
      </c>
      <c r="H22" s="11">
        <v>2.35</v>
      </c>
      <c r="I22" s="11">
        <v>1.1499999999999999</v>
      </c>
      <c r="J22" s="11">
        <v>18</v>
      </c>
      <c r="K22" s="11">
        <v>3.6</v>
      </c>
      <c r="L22" s="11">
        <v>1.2</v>
      </c>
      <c r="M22" s="11">
        <v>13</v>
      </c>
      <c r="N22" s="11">
        <v>2.65</v>
      </c>
      <c r="O22" s="11">
        <v>1.1499999999999999</v>
      </c>
      <c r="P22" s="11">
        <v>18</v>
      </c>
      <c r="Q22" s="11">
        <v>1.85</v>
      </c>
      <c r="R22" s="11">
        <v>1.17</v>
      </c>
      <c r="S22" s="11">
        <v>18</v>
      </c>
      <c r="T22" s="11" t="s">
        <v>221</v>
      </c>
      <c r="U22" s="11" t="s">
        <v>186</v>
      </c>
      <c r="V22" s="11" t="s">
        <v>416</v>
      </c>
    </row>
    <row r="23" spans="1:22" s="11" customFormat="1" x14ac:dyDescent="0.2">
      <c r="A23" s="3" t="s">
        <v>63</v>
      </c>
      <c r="B23" s="3" t="s">
        <v>64</v>
      </c>
      <c r="C23" s="4" t="s">
        <v>564</v>
      </c>
      <c r="D23" s="38" t="s">
        <v>171</v>
      </c>
      <c r="E23" s="38" t="s">
        <v>171</v>
      </c>
      <c r="F23" s="38" t="s">
        <v>171</v>
      </c>
      <c r="G23" s="38" t="s">
        <v>171</v>
      </c>
      <c r="H23" s="38" t="s">
        <v>171</v>
      </c>
      <c r="I23" s="38" t="s">
        <v>171</v>
      </c>
      <c r="J23" s="38" t="s">
        <v>171</v>
      </c>
      <c r="K23" s="38" t="s">
        <v>171</v>
      </c>
      <c r="L23" s="38" t="s">
        <v>171</v>
      </c>
      <c r="M23" s="38" t="s">
        <v>171</v>
      </c>
      <c r="N23" s="38" t="s">
        <v>171</v>
      </c>
      <c r="O23" s="38" t="s">
        <v>171</v>
      </c>
      <c r="P23" s="38" t="s">
        <v>171</v>
      </c>
      <c r="Q23" s="38" t="s">
        <v>171</v>
      </c>
      <c r="R23" s="38" t="s">
        <v>171</v>
      </c>
      <c r="S23" s="38" t="s">
        <v>171</v>
      </c>
      <c r="T23" s="11" t="s">
        <v>481</v>
      </c>
      <c r="U23" s="11" t="s">
        <v>171</v>
      </c>
      <c r="V23" s="11" t="s">
        <v>171</v>
      </c>
    </row>
    <row r="24" spans="1:22" s="11" customFormat="1" x14ac:dyDescent="0.2">
      <c r="A24" s="3" t="s">
        <v>68</v>
      </c>
      <c r="B24" s="3" t="s">
        <v>69</v>
      </c>
      <c r="C24" s="5" t="s">
        <v>566</v>
      </c>
      <c r="D24" s="11" t="s">
        <v>206</v>
      </c>
      <c r="E24" s="11">
        <v>4.5</v>
      </c>
      <c r="F24" s="11">
        <v>3.8</v>
      </c>
      <c r="G24" s="11">
        <v>15</v>
      </c>
      <c r="H24" s="11">
        <v>4</v>
      </c>
      <c r="I24" s="11">
        <v>2.2999999999999998</v>
      </c>
      <c r="J24" s="11">
        <v>26</v>
      </c>
      <c r="K24" s="11">
        <v>5.0999999999999996</v>
      </c>
      <c r="L24" s="11">
        <v>2.4</v>
      </c>
      <c r="M24" s="11">
        <v>15</v>
      </c>
      <c r="N24" s="11">
        <v>4.2</v>
      </c>
      <c r="O24" s="11">
        <v>6.5</v>
      </c>
      <c r="P24" s="11">
        <v>26</v>
      </c>
      <c r="Q24" s="11">
        <v>2.5</v>
      </c>
      <c r="R24" s="11">
        <v>4.2</v>
      </c>
      <c r="S24" s="11">
        <v>26</v>
      </c>
      <c r="T24" s="11" t="s">
        <v>163</v>
      </c>
      <c r="U24" s="11" t="s">
        <v>213</v>
      </c>
      <c r="V24" s="11" t="s">
        <v>207</v>
      </c>
    </row>
    <row r="25" spans="1:22" s="11" customFormat="1" x14ac:dyDescent="0.2">
      <c r="A25" s="3" t="s">
        <v>70</v>
      </c>
      <c r="B25" s="3" t="s">
        <v>71</v>
      </c>
      <c r="C25" s="5" t="s">
        <v>566</v>
      </c>
      <c r="D25" s="11" t="s">
        <v>219</v>
      </c>
      <c r="E25" s="11">
        <v>7.6</v>
      </c>
      <c r="F25" s="11">
        <v>7.23</v>
      </c>
      <c r="G25" s="11">
        <v>723</v>
      </c>
      <c r="H25" s="11">
        <v>6.1</v>
      </c>
      <c r="I25" s="11">
        <v>26.88</v>
      </c>
      <c r="J25" s="11">
        <v>42</v>
      </c>
      <c r="K25" s="11">
        <v>7.4</v>
      </c>
      <c r="L25" s="11">
        <v>7.23</v>
      </c>
      <c r="M25" s="11">
        <v>723</v>
      </c>
      <c r="N25" s="11">
        <v>6.1</v>
      </c>
      <c r="O25" s="11">
        <v>20.58</v>
      </c>
      <c r="P25" s="11">
        <v>42</v>
      </c>
      <c r="Q25" s="11">
        <v>6</v>
      </c>
      <c r="R25" s="11">
        <v>15.12</v>
      </c>
      <c r="S25" s="11">
        <v>42</v>
      </c>
      <c r="T25" s="11" t="s">
        <v>482</v>
      </c>
      <c r="U25" s="11" t="s">
        <v>186</v>
      </c>
      <c r="V25" s="11" t="s">
        <v>181</v>
      </c>
    </row>
    <row r="26" spans="1:22" s="11" customFormat="1" x14ac:dyDescent="0.2">
      <c r="A26" s="12" t="s">
        <v>141</v>
      </c>
      <c r="B26" s="12" t="s">
        <v>142</v>
      </c>
      <c r="C26" s="4" t="s">
        <v>565</v>
      </c>
      <c r="D26" s="11" t="s">
        <v>223</v>
      </c>
      <c r="E26" s="11">
        <v>7.33</v>
      </c>
      <c r="F26" s="11">
        <v>60.06</v>
      </c>
      <c r="G26" s="11">
        <v>40</v>
      </c>
      <c r="H26" s="11">
        <v>4.7</v>
      </c>
      <c r="I26" s="11">
        <v>16.57</v>
      </c>
      <c r="J26" s="11">
        <v>46</v>
      </c>
      <c r="K26" s="11">
        <v>12.73</v>
      </c>
      <c r="L26" s="11">
        <v>30.36</v>
      </c>
      <c r="M26" s="11">
        <v>40</v>
      </c>
      <c r="N26" s="11">
        <v>13.71</v>
      </c>
      <c r="O26" s="11">
        <v>39.82</v>
      </c>
      <c r="P26" s="11">
        <v>46</v>
      </c>
      <c r="Q26" s="11" t="s">
        <v>171</v>
      </c>
      <c r="R26" s="11" t="s">
        <v>171</v>
      </c>
      <c r="S26" s="11" t="s">
        <v>171</v>
      </c>
      <c r="T26" s="11" t="s">
        <v>211</v>
      </c>
      <c r="U26" s="11" t="s">
        <v>186</v>
      </c>
      <c r="V26" s="11" t="s">
        <v>182</v>
      </c>
    </row>
    <row r="28" spans="1:22" x14ac:dyDescent="0.2">
      <c r="A28" s="4" t="s">
        <v>567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8179-6C53-F849-AFBF-DD89960F3A88}">
  <dimension ref="A1:M14"/>
  <sheetViews>
    <sheetView zoomScale="120" zoomScaleNormal="120" workbookViewId="0"/>
  </sheetViews>
  <sheetFormatPr baseColWidth="10" defaultRowHeight="16" x14ac:dyDescent="0.2"/>
  <cols>
    <col min="2" max="2" width="38.6640625" customWidth="1"/>
    <col min="3" max="3" width="15.5" customWidth="1"/>
    <col min="4" max="5" width="15.33203125" customWidth="1"/>
    <col min="6" max="6" width="8" customWidth="1"/>
    <col min="7" max="7" width="8.33203125" customWidth="1"/>
    <col min="8" max="8" width="10" customWidth="1"/>
    <col min="10" max="10" width="6.5" customWidth="1"/>
    <col min="11" max="12" width="10.83203125" customWidth="1"/>
  </cols>
  <sheetData>
    <row r="1" spans="1:13" ht="17" x14ac:dyDescent="0.2">
      <c r="A1" s="57" t="s">
        <v>527</v>
      </c>
      <c r="B1" s="19"/>
      <c r="C1" s="19"/>
      <c r="D1" s="19"/>
      <c r="E1" s="19"/>
      <c r="F1" s="19"/>
      <c r="G1" s="19"/>
      <c r="H1" s="19"/>
      <c r="I1" s="19"/>
      <c r="J1" s="19"/>
      <c r="K1" s="19"/>
      <c r="L1" s="19"/>
      <c r="M1" s="19"/>
    </row>
    <row r="2" spans="1:13" x14ac:dyDescent="0.2">
      <c r="A2" s="19"/>
      <c r="B2" s="19"/>
      <c r="C2" s="19"/>
      <c r="D2" s="19"/>
      <c r="E2" s="19"/>
      <c r="F2" s="19"/>
      <c r="G2" s="19"/>
      <c r="H2" s="19"/>
      <c r="I2" s="19"/>
      <c r="J2" s="19"/>
      <c r="K2" s="19"/>
      <c r="L2" s="19"/>
      <c r="M2" s="19"/>
    </row>
    <row r="3" spans="1:13" x14ac:dyDescent="0.2">
      <c r="A3" s="19"/>
      <c r="B3" s="19"/>
      <c r="C3" s="35" t="s">
        <v>459</v>
      </c>
      <c r="D3" s="32" t="s">
        <v>432</v>
      </c>
      <c r="E3" s="34" t="s">
        <v>463</v>
      </c>
      <c r="F3" s="60" t="s">
        <v>418</v>
      </c>
      <c r="G3" s="60"/>
      <c r="H3" s="60" t="s">
        <v>431</v>
      </c>
      <c r="I3" s="60"/>
      <c r="J3" s="60"/>
      <c r="K3" s="60"/>
      <c r="L3" s="60"/>
      <c r="M3" s="19"/>
    </row>
    <row r="4" spans="1:13" x14ac:dyDescent="0.2">
      <c r="A4" s="19"/>
      <c r="B4" s="30" t="s">
        <v>419</v>
      </c>
      <c r="C4" s="30" t="s">
        <v>458</v>
      </c>
      <c r="D4" s="31" t="s">
        <v>434</v>
      </c>
      <c r="E4" s="30" t="s">
        <v>455</v>
      </c>
      <c r="F4" s="61" t="s">
        <v>420</v>
      </c>
      <c r="G4" s="61"/>
      <c r="H4" s="20" t="s">
        <v>421</v>
      </c>
      <c r="I4" s="20" t="s">
        <v>422</v>
      </c>
      <c r="J4" s="20" t="s">
        <v>423</v>
      </c>
      <c r="K4" s="21" t="s">
        <v>424</v>
      </c>
      <c r="L4" s="21" t="s">
        <v>425</v>
      </c>
      <c r="M4" s="19"/>
    </row>
    <row r="5" spans="1:13" x14ac:dyDescent="0.2">
      <c r="A5" s="19"/>
      <c r="B5" s="68" t="s">
        <v>428</v>
      </c>
      <c r="C5" s="62" t="s">
        <v>460</v>
      </c>
      <c r="D5" s="62">
        <v>0.78</v>
      </c>
      <c r="E5" s="62" t="s">
        <v>497</v>
      </c>
      <c r="F5" s="63">
        <v>0</v>
      </c>
      <c r="G5" s="63"/>
      <c r="H5" s="33" t="s">
        <v>426</v>
      </c>
      <c r="I5" s="22" t="s">
        <v>498</v>
      </c>
      <c r="J5" s="23" t="s">
        <v>436</v>
      </c>
      <c r="K5" s="22" t="s">
        <v>499</v>
      </c>
      <c r="L5" s="23" t="s">
        <v>500</v>
      </c>
      <c r="M5" s="19"/>
    </row>
    <row r="6" spans="1:13" x14ac:dyDescent="0.2">
      <c r="A6" s="19"/>
      <c r="B6" s="68"/>
      <c r="C6" s="63"/>
      <c r="D6" s="63"/>
      <c r="E6" s="63"/>
      <c r="F6" s="63"/>
      <c r="G6" s="63"/>
      <c r="H6" s="33" t="s">
        <v>427</v>
      </c>
      <c r="I6" s="25" t="s">
        <v>435</v>
      </c>
      <c r="J6" s="23" t="s">
        <v>437</v>
      </c>
      <c r="K6" s="25" t="s">
        <v>438</v>
      </c>
      <c r="L6" s="23" t="s">
        <v>446</v>
      </c>
      <c r="M6" s="19"/>
    </row>
    <row r="7" spans="1:13" x14ac:dyDescent="0.2">
      <c r="A7" s="19"/>
      <c r="B7" s="70" t="s">
        <v>429</v>
      </c>
      <c r="C7" s="64" t="s">
        <v>461</v>
      </c>
      <c r="D7" s="64">
        <v>0</v>
      </c>
      <c r="E7" s="64" t="s">
        <v>456</v>
      </c>
      <c r="F7" s="71">
        <v>3</v>
      </c>
      <c r="G7" s="71"/>
      <c r="H7" s="27" t="s">
        <v>426</v>
      </c>
      <c r="I7" s="29" t="s">
        <v>439</v>
      </c>
      <c r="J7" s="24" t="s">
        <v>440</v>
      </c>
      <c r="K7" s="29" t="s">
        <v>441</v>
      </c>
      <c r="L7" s="24" t="s">
        <v>442</v>
      </c>
      <c r="M7" s="19"/>
    </row>
    <row r="8" spans="1:13" x14ac:dyDescent="0.2">
      <c r="A8" s="19"/>
      <c r="B8" s="69"/>
      <c r="C8" s="65"/>
      <c r="D8" s="65"/>
      <c r="E8" s="65"/>
      <c r="F8" s="65"/>
      <c r="G8" s="65"/>
      <c r="H8" s="28" t="s">
        <v>427</v>
      </c>
      <c r="I8" s="25" t="s">
        <v>443</v>
      </c>
      <c r="J8" s="26" t="s">
        <v>444</v>
      </c>
      <c r="K8" s="25" t="s">
        <v>445</v>
      </c>
      <c r="L8" s="26" t="s">
        <v>446</v>
      </c>
      <c r="M8" s="19"/>
    </row>
    <row r="9" spans="1:13" x14ac:dyDescent="0.2">
      <c r="A9" s="19"/>
      <c r="B9" s="68" t="s">
        <v>430</v>
      </c>
      <c r="C9" s="66" t="s">
        <v>462</v>
      </c>
      <c r="D9" s="62">
        <v>0.53</v>
      </c>
      <c r="E9" s="64" t="s">
        <v>457</v>
      </c>
      <c r="F9" s="63">
        <v>2</v>
      </c>
      <c r="G9" s="63"/>
      <c r="H9" s="33" t="s">
        <v>426</v>
      </c>
      <c r="I9" s="23" t="s">
        <v>447</v>
      </c>
      <c r="J9" s="23" t="s">
        <v>448</v>
      </c>
      <c r="K9" s="23" t="s">
        <v>449</v>
      </c>
      <c r="L9" s="23" t="s">
        <v>450</v>
      </c>
      <c r="M9" s="19"/>
    </row>
    <row r="10" spans="1:13" x14ac:dyDescent="0.2">
      <c r="A10" s="19"/>
      <c r="B10" s="69"/>
      <c r="C10" s="67"/>
      <c r="D10" s="65"/>
      <c r="E10" s="65"/>
      <c r="F10" s="65"/>
      <c r="G10" s="65"/>
      <c r="H10" s="28" t="s">
        <v>427</v>
      </c>
      <c r="I10" s="25" t="s">
        <v>451</v>
      </c>
      <c r="J10" s="26" t="s">
        <v>452</v>
      </c>
      <c r="K10" s="25" t="s">
        <v>453</v>
      </c>
      <c r="L10" s="26" t="s">
        <v>454</v>
      </c>
      <c r="M10" s="19"/>
    </row>
    <row r="11" spans="1:13" ht="19" x14ac:dyDescent="0.2">
      <c r="B11" s="19" t="s">
        <v>464</v>
      </c>
      <c r="C11" s="19"/>
      <c r="D11" s="19"/>
      <c r="E11" s="19"/>
      <c r="F11" s="19"/>
      <c r="G11" s="19"/>
      <c r="H11" s="19"/>
      <c r="I11" s="19"/>
      <c r="J11" s="19"/>
      <c r="K11" s="19"/>
      <c r="L11" s="19"/>
    </row>
    <row r="12" spans="1:13" x14ac:dyDescent="0.2">
      <c r="A12" s="19"/>
      <c r="B12" s="19" t="s">
        <v>433</v>
      </c>
      <c r="C12" s="19"/>
      <c r="D12" s="19"/>
      <c r="E12" s="19"/>
      <c r="F12" s="19"/>
      <c r="G12" s="19"/>
      <c r="H12" s="19"/>
      <c r="I12" s="19"/>
      <c r="J12" s="19"/>
      <c r="K12" s="19"/>
      <c r="L12" s="19"/>
      <c r="M12" s="19"/>
    </row>
    <row r="13" spans="1:13" x14ac:dyDescent="0.2">
      <c r="A13" s="19"/>
      <c r="B13" s="19"/>
      <c r="C13" s="19"/>
      <c r="D13" s="19"/>
      <c r="E13" s="19"/>
      <c r="F13" s="19"/>
      <c r="G13" s="19"/>
      <c r="H13" s="19"/>
      <c r="I13" s="19"/>
      <c r="J13" s="19"/>
      <c r="K13" s="19"/>
      <c r="L13" s="19"/>
      <c r="M13" s="19"/>
    </row>
    <row r="14" spans="1:13" x14ac:dyDescent="0.2">
      <c r="A14" s="19"/>
      <c r="B14" s="19"/>
      <c r="C14" s="19"/>
      <c r="D14" s="19"/>
      <c r="E14" s="19"/>
      <c r="F14" s="19"/>
      <c r="G14" s="19"/>
      <c r="H14" s="19"/>
      <c r="I14" s="19"/>
      <c r="J14" s="19"/>
      <c r="K14" s="19"/>
      <c r="L14" s="19"/>
      <c r="M14" s="19"/>
    </row>
  </sheetData>
  <mergeCells count="18">
    <mergeCell ref="B7:B8"/>
    <mergeCell ref="F7:G8"/>
    <mergeCell ref="D7:D8"/>
    <mergeCell ref="E7:E8"/>
    <mergeCell ref="B5:B6"/>
    <mergeCell ref="F5:G6"/>
    <mergeCell ref="D5:D6"/>
    <mergeCell ref="E5:E6"/>
    <mergeCell ref="C9:C10"/>
    <mergeCell ref="B9:B10"/>
    <mergeCell ref="F9:G10"/>
    <mergeCell ref="D9:D10"/>
    <mergeCell ref="E9:E10"/>
    <mergeCell ref="F3:G3"/>
    <mergeCell ref="H3:L3"/>
    <mergeCell ref="F4:G4"/>
    <mergeCell ref="C5:C6"/>
    <mergeCell ref="C7: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0796-B9DC-4B44-AC1F-85518000E6E9}">
  <dimension ref="A1:I57"/>
  <sheetViews>
    <sheetView zoomScale="120" zoomScaleNormal="120" workbookViewId="0"/>
  </sheetViews>
  <sheetFormatPr baseColWidth="10" defaultRowHeight="16" x14ac:dyDescent="0.2"/>
  <cols>
    <col min="1" max="1" width="37.33203125" customWidth="1"/>
    <col min="2" max="2" width="12" bestFit="1" customWidth="1"/>
    <col min="6" max="6" width="14.5" bestFit="1" customWidth="1"/>
    <col min="7" max="7" width="14.83203125" bestFit="1" customWidth="1"/>
    <col min="8" max="8" width="16" bestFit="1" customWidth="1"/>
  </cols>
  <sheetData>
    <row r="1" spans="1:9" x14ac:dyDescent="0.2">
      <c r="A1" s="56" t="s">
        <v>529</v>
      </c>
      <c r="B1" s="19"/>
      <c r="C1" s="19"/>
      <c r="D1" s="19"/>
      <c r="E1" s="19"/>
      <c r="F1" s="19"/>
      <c r="G1" s="19"/>
      <c r="H1" s="19"/>
      <c r="I1" s="19"/>
    </row>
    <row r="2" spans="1:9" x14ac:dyDescent="0.2">
      <c r="A2" s="46"/>
      <c r="B2" s="19"/>
      <c r="C2" s="19"/>
      <c r="D2" s="19"/>
      <c r="E2" s="19"/>
      <c r="F2" s="19"/>
      <c r="G2" s="19"/>
      <c r="H2" s="19"/>
      <c r="I2" s="19"/>
    </row>
    <row r="3" spans="1:9" x14ac:dyDescent="0.2">
      <c r="A3" s="47" t="s">
        <v>505</v>
      </c>
      <c r="B3" s="19"/>
      <c r="C3" s="19"/>
      <c r="D3" s="19"/>
      <c r="E3" s="19"/>
      <c r="F3" s="19"/>
      <c r="G3" s="19"/>
      <c r="H3" s="19"/>
      <c r="I3" s="19"/>
    </row>
    <row r="4" spans="1:9" ht="19" x14ac:dyDescent="0.2">
      <c r="A4" s="44" t="s">
        <v>511</v>
      </c>
      <c r="B4" s="52" t="s">
        <v>501</v>
      </c>
      <c r="C4" s="53" t="s">
        <v>504</v>
      </c>
      <c r="D4" s="52" t="s">
        <v>502</v>
      </c>
      <c r="E4" s="52" t="s">
        <v>503</v>
      </c>
      <c r="F4" s="54" t="s">
        <v>506</v>
      </c>
      <c r="G4" s="54" t="s">
        <v>507</v>
      </c>
      <c r="H4" s="54" t="s">
        <v>508</v>
      </c>
      <c r="I4" s="19"/>
    </row>
    <row r="5" spans="1:9" x14ac:dyDescent="0.2">
      <c r="A5" s="45" t="s">
        <v>510</v>
      </c>
      <c r="B5" s="45" t="s">
        <v>426</v>
      </c>
      <c r="C5" s="45">
        <v>0.1</v>
      </c>
      <c r="D5" s="45">
        <v>0.04</v>
      </c>
      <c r="E5" s="45">
        <v>0.16</v>
      </c>
      <c r="F5" s="45">
        <v>24</v>
      </c>
      <c r="G5" s="45">
        <v>56</v>
      </c>
      <c r="H5" s="45">
        <v>0</v>
      </c>
      <c r="I5" s="19"/>
    </row>
    <row r="6" spans="1:9" x14ac:dyDescent="0.2">
      <c r="A6" s="45" t="s">
        <v>509</v>
      </c>
      <c r="B6" s="55" t="s">
        <v>426</v>
      </c>
      <c r="C6" s="55">
        <v>0.13</v>
      </c>
      <c r="D6" s="55">
        <v>0.01</v>
      </c>
      <c r="E6" s="55">
        <v>0.24</v>
      </c>
      <c r="F6" s="55">
        <v>36</v>
      </c>
      <c r="G6" s="55">
        <v>9</v>
      </c>
      <c r="H6" s="55">
        <v>16</v>
      </c>
      <c r="I6" s="19"/>
    </row>
    <row r="7" spans="1:9" x14ac:dyDescent="0.2">
      <c r="A7" s="19"/>
      <c r="B7" s="19"/>
      <c r="C7" s="19"/>
      <c r="D7" s="19"/>
      <c r="E7" s="19"/>
      <c r="F7" s="19"/>
      <c r="G7" s="19"/>
      <c r="H7" s="19"/>
      <c r="I7" s="19"/>
    </row>
    <row r="8" spans="1:9" ht="19" x14ac:dyDescent="0.2">
      <c r="A8" s="44" t="s">
        <v>512</v>
      </c>
      <c r="B8" s="52" t="s">
        <v>501</v>
      </c>
      <c r="C8" s="53" t="s">
        <v>504</v>
      </c>
      <c r="D8" s="52" t="s">
        <v>502</v>
      </c>
      <c r="E8" s="52" t="s">
        <v>503</v>
      </c>
      <c r="F8" s="54" t="s">
        <v>506</v>
      </c>
      <c r="G8" s="54" t="s">
        <v>507</v>
      </c>
      <c r="H8" s="54" t="s">
        <v>508</v>
      </c>
      <c r="I8" s="19"/>
    </row>
    <row r="9" spans="1:9" x14ac:dyDescent="0.2">
      <c r="A9" s="45" t="s">
        <v>510</v>
      </c>
      <c r="B9" s="45" t="s">
        <v>184</v>
      </c>
      <c r="C9" s="45">
        <v>0.1</v>
      </c>
      <c r="D9" s="45">
        <v>0.03</v>
      </c>
      <c r="E9" s="45">
        <v>0.18</v>
      </c>
      <c r="F9" s="45">
        <v>26</v>
      </c>
      <c r="G9" s="45">
        <v>55</v>
      </c>
      <c r="H9" s="45">
        <v>0</v>
      </c>
      <c r="I9" s="19"/>
    </row>
    <row r="10" spans="1:9" x14ac:dyDescent="0.2">
      <c r="A10" s="19"/>
      <c r="B10" s="45" t="s">
        <v>185</v>
      </c>
      <c r="C10" s="45">
        <v>0.1</v>
      </c>
      <c r="D10" s="45">
        <v>0.03</v>
      </c>
      <c r="E10" s="45">
        <v>0.17</v>
      </c>
      <c r="F10" s="45" t="s">
        <v>513</v>
      </c>
      <c r="G10" s="45" t="s">
        <v>513</v>
      </c>
      <c r="H10" s="45" t="s">
        <v>513</v>
      </c>
      <c r="I10" s="19"/>
    </row>
    <row r="11" spans="1:9" x14ac:dyDescent="0.2">
      <c r="A11" s="45" t="s">
        <v>509</v>
      </c>
      <c r="B11" s="45" t="s">
        <v>184</v>
      </c>
      <c r="C11" s="45">
        <v>0.11</v>
      </c>
      <c r="D11" s="45">
        <v>0.01</v>
      </c>
      <c r="E11" s="45">
        <v>0.25</v>
      </c>
      <c r="F11" s="45">
        <v>44</v>
      </c>
      <c r="G11" s="45">
        <v>11</v>
      </c>
      <c r="H11" s="45">
        <v>9</v>
      </c>
      <c r="I11" s="19"/>
    </row>
    <row r="12" spans="1:9" x14ac:dyDescent="0.2">
      <c r="A12" s="19"/>
      <c r="B12" s="55" t="s">
        <v>185</v>
      </c>
      <c r="C12" s="55">
        <v>0.11</v>
      </c>
      <c r="D12" s="55">
        <v>0.01</v>
      </c>
      <c r="E12" s="55">
        <v>0.25</v>
      </c>
      <c r="F12" s="55" t="s">
        <v>513</v>
      </c>
      <c r="G12" s="55" t="s">
        <v>513</v>
      </c>
      <c r="H12" s="55" t="s">
        <v>513</v>
      </c>
      <c r="I12" s="19"/>
    </row>
    <row r="13" spans="1:9" x14ac:dyDescent="0.2">
      <c r="A13" s="19"/>
      <c r="B13" s="19"/>
      <c r="C13" s="19"/>
      <c r="D13" s="19"/>
      <c r="E13" s="19"/>
      <c r="F13" s="19"/>
      <c r="G13" s="19"/>
      <c r="H13" s="19"/>
      <c r="I13" s="19"/>
    </row>
    <row r="14" spans="1:9" x14ac:dyDescent="0.2">
      <c r="A14" s="19"/>
      <c r="B14" s="19"/>
      <c r="C14" s="19"/>
      <c r="D14" s="19"/>
      <c r="E14" s="19"/>
      <c r="F14" s="19"/>
      <c r="G14" s="19"/>
      <c r="H14" s="19"/>
      <c r="I14" s="19"/>
    </row>
    <row r="15" spans="1:9" x14ac:dyDescent="0.2">
      <c r="A15" s="47" t="s">
        <v>514</v>
      </c>
      <c r="B15" s="19"/>
      <c r="C15" s="19"/>
      <c r="D15" s="19"/>
      <c r="E15" s="19"/>
      <c r="F15" s="19"/>
      <c r="G15" s="19"/>
      <c r="H15" s="19"/>
      <c r="I15" s="19"/>
    </row>
    <row r="16" spans="1:9" ht="19" x14ac:dyDescent="0.2">
      <c r="A16" s="44" t="s">
        <v>525</v>
      </c>
      <c r="B16" s="52" t="s">
        <v>501</v>
      </c>
      <c r="C16" s="53" t="s">
        <v>504</v>
      </c>
      <c r="D16" s="52" t="s">
        <v>502</v>
      </c>
      <c r="E16" s="52" t="s">
        <v>503</v>
      </c>
      <c r="F16" s="54" t="s">
        <v>506</v>
      </c>
      <c r="G16" s="54" t="s">
        <v>507</v>
      </c>
      <c r="H16" s="54" t="s">
        <v>508</v>
      </c>
      <c r="I16" s="19"/>
    </row>
    <row r="17" spans="1:9" x14ac:dyDescent="0.2">
      <c r="A17" s="45" t="s">
        <v>510</v>
      </c>
      <c r="B17" s="45" t="s">
        <v>426</v>
      </c>
      <c r="C17" s="45">
        <v>0.01</v>
      </c>
      <c r="D17" s="48">
        <v>-0.2</v>
      </c>
      <c r="E17" s="45">
        <v>0.21</v>
      </c>
      <c r="F17" s="45">
        <v>16</v>
      </c>
      <c r="G17" s="45">
        <v>50</v>
      </c>
      <c r="H17" s="45">
        <v>7</v>
      </c>
      <c r="I17" s="19"/>
    </row>
    <row r="18" spans="1:9" x14ac:dyDescent="0.2">
      <c r="A18" s="49"/>
      <c r="B18" s="45" t="s">
        <v>515</v>
      </c>
      <c r="C18" s="48">
        <v>-0.1</v>
      </c>
      <c r="D18" s="45">
        <v>-0.18</v>
      </c>
      <c r="E18" s="45">
        <v>-0.03</v>
      </c>
      <c r="F18" s="45" t="s">
        <v>513</v>
      </c>
      <c r="G18" s="45" t="s">
        <v>513</v>
      </c>
      <c r="H18" s="45" t="s">
        <v>513</v>
      </c>
      <c r="I18" s="19"/>
    </row>
    <row r="19" spans="1:9" x14ac:dyDescent="0.2">
      <c r="A19" s="49"/>
      <c r="B19" s="45" t="s">
        <v>516</v>
      </c>
      <c r="C19" s="45">
        <v>0.01</v>
      </c>
      <c r="D19" s="45">
        <v>-0.04</v>
      </c>
      <c r="E19" s="45">
        <v>0.05</v>
      </c>
      <c r="F19" s="45" t="s">
        <v>513</v>
      </c>
      <c r="G19" s="45" t="s">
        <v>513</v>
      </c>
      <c r="H19" s="45" t="s">
        <v>513</v>
      </c>
      <c r="I19" s="19"/>
    </row>
    <row r="20" spans="1:9" x14ac:dyDescent="0.2">
      <c r="A20" s="45" t="s">
        <v>509</v>
      </c>
      <c r="B20" s="45" t="s">
        <v>426</v>
      </c>
      <c r="C20" s="45">
        <v>0.04</v>
      </c>
      <c r="D20" s="45">
        <v>-0.21</v>
      </c>
      <c r="E20" s="45">
        <v>0.25</v>
      </c>
      <c r="F20" s="45">
        <v>10</v>
      </c>
      <c r="G20" s="45">
        <v>36</v>
      </c>
      <c r="H20" s="45">
        <v>13</v>
      </c>
      <c r="I20" s="19"/>
    </row>
    <row r="21" spans="1:9" x14ac:dyDescent="0.2">
      <c r="A21" s="49"/>
      <c r="B21" s="45" t="s">
        <v>515</v>
      </c>
      <c r="C21" s="45">
        <v>-0.1</v>
      </c>
      <c r="D21" s="45">
        <v>-0.18</v>
      </c>
      <c r="E21" s="45">
        <v>-0.02</v>
      </c>
      <c r="F21" s="45" t="s">
        <v>513</v>
      </c>
      <c r="G21" s="45" t="s">
        <v>513</v>
      </c>
      <c r="H21" s="45" t="s">
        <v>513</v>
      </c>
      <c r="I21" s="19"/>
    </row>
    <row r="22" spans="1:9" x14ac:dyDescent="0.2">
      <c r="A22" s="49"/>
      <c r="B22" s="55" t="s">
        <v>516</v>
      </c>
      <c r="C22" s="55">
        <v>0.01</v>
      </c>
      <c r="D22" s="55">
        <v>-0.04</v>
      </c>
      <c r="E22" s="55">
        <v>0.06</v>
      </c>
      <c r="F22" s="55" t="s">
        <v>513</v>
      </c>
      <c r="G22" s="55" t="s">
        <v>513</v>
      </c>
      <c r="H22" s="55" t="s">
        <v>513</v>
      </c>
      <c r="I22" s="19"/>
    </row>
    <row r="23" spans="1:9" x14ac:dyDescent="0.2">
      <c r="A23" s="19"/>
      <c r="B23" s="19"/>
      <c r="C23" s="19"/>
      <c r="D23" s="19"/>
      <c r="E23" s="19"/>
      <c r="F23" s="19"/>
      <c r="G23" s="19"/>
      <c r="H23" s="19"/>
      <c r="I23" s="19"/>
    </row>
    <row r="24" spans="1:9" ht="19" x14ac:dyDescent="0.2">
      <c r="A24" s="44" t="s">
        <v>526</v>
      </c>
      <c r="B24" s="52" t="s">
        <v>501</v>
      </c>
      <c r="C24" s="53" t="s">
        <v>504</v>
      </c>
      <c r="D24" s="52" t="s">
        <v>502</v>
      </c>
      <c r="E24" s="52" t="s">
        <v>503</v>
      </c>
      <c r="F24" s="54" t="s">
        <v>506</v>
      </c>
      <c r="G24" s="54" t="s">
        <v>507</v>
      </c>
      <c r="H24" s="54" t="s">
        <v>508</v>
      </c>
      <c r="I24" s="19"/>
    </row>
    <row r="25" spans="1:9" x14ac:dyDescent="0.2">
      <c r="A25" s="45" t="s">
        <v>510</v>
      </c>
      <c r="B25" s="45" t="s">
        <v>517</v>
      </c>
      <c r="C25" s="45">
        <v>-0.04</v>
      </c>
      <c r="D25" s="45">
        <v>-0.28000000000000003</v>
      </c>
      <c r="E25" s="45">
        <v>0.2</v>
      </c>
      <c r="F25" s="45">
        <v>13</v>
      </c>
      <c r="G25" s="45">
        <v>47</v>
      </c>
      <c r="H25" s="45">
        <v>14</v>
      </c>
      <c r="I25" s="19"/>
    </row>
    <row r="26" spans="1:9" x14ac:dyDescent="0.2">
      <c r="A26" s="19"/>
      <c r="B26" s="45" t="s">
        <v>518</v>
      </c>
      <c r="C26" s="45">
        <v>0.04</v>
      </c>
      <c r="D26" s="45">
        <v>-0.18</v>
      </c>
      <c r="E26" s="45">
        <v>0.26</v>
      </c>
      <c r="F26" s="45" t="s">
        <v>513</v>
      </c>
      <c r="G26" s="45" t="s">
        <v>513</v>
      </c>
      <c r="H26" s="45" t="s">
        <v>513</v>
      </c>
      <c r="I26" s="19"/>
    </row>
    <row r="27" spans="1:9" x14ac:dyDescent="0.2">
      <c r="A27" s="19"/>
      <c r="B27" s="50" t="s">
        <v>519</v>
      </c>
      <c r="C27" s="45">
        <v>0.01</v>
      </c>
      <c r="D27" s="45">
        <v>-0.04</v>
      </c>
      <c r="E27" s="45">
        <v>0.06</v>
      </c>
      <c r="F27" s="45" t="s">
        <v>513</v>
      </c>
      <c r="G27" s="45" t="s">
        <v>513</v>
      </c>
      <c r="H27" s="45" t="s">
        <v>513</v>
      </c>
      <c r="I27" s="19"/>
    </row>
    <row r="28" spans="1:9" x14ac:dyDescent="0.2">
      <c r="A28" s="19"/>
      <c r="B28" s="45" t="s">
        <v>520</v>
      </c>
      <c r="C28" s="45">
        <v>-0.14000000000000001</v>
      </c>
      <c r="D28" s="45">
        <v>-0.27</v>
      </c>
      <c r="E28" s="45">
        <v>-0.02</v>
      </c>
      <c r="F28" s="45" t="s">
        <v>513</v>
      </c>
      <c r="G28" s="45" t="s">
        <v>513</v>
      </c>
      <c r="H28" s="45" t="s">
        <v>513</v>
      </c>
      <c r="I28" s="19"/>
    </row>
    <row r="29" spans="1:9" x14ac:dyDescent="0.2">
      <c r="A29" s="19"/>
      <c r="B29" s="45" t="s">
        <v>521</v>
      </c>
      <c r="C29" s="45">
        <v>-0.08</v>
      </c>
      <c r="D29" s="45">
        <v>-0.2</v>
      </c>
      <c r="E29" s="45">
        <v>0.04</v>
      </c>
      <c r="F29" s="45" t="s">
        <v>513</v>
      </c>
      <c r="G29" s="45" t="s">
        <v>513</v>
      </c>
      <c r="H29" s="45" t="s">
        <v>513</v>
      </c>
      <c r="I29" s="19"/>
    </row>
    <row r="30" spans="1:9" x14ac:dyDescent="0.2">
      <c r="A30" s="45" t="s">
        <v>509</v>
      </c>
      <c r="B30" s="45" t="s">
        <v>517</v>
      </c>
      <c r="C30" s="45">
        <v>-0.01</v>
      </c>
      <c r="D30" s="45">
        <v>-0.3</v>
      </c>
      <c r="E30" s="45">
        <v>0.26</v>
      </c>
      <c r="F30" s="45">
        <v>35</v>
      </c>
      <c r="G30" s="45">
        <v>10</v>
      </c>
      <c r="H30" s="45">
        <v>9</v>
      </c>
      <c r="I30" s="19"/>
    </row>
    <row r="31" spans="1:9" x14ac:dyDescent="0.2">
      <c r="A31" s="19"/>
      <c r="B31" s="45" t="s">
        <v>518</v>
      </c>
      <c r="C31" s="45">
        <v>7.0000000000000007E-2</v>
      </c>
      <c r="D31" s="45">
        <v>-0.27</v>
      </c>
      <c r="E31" s="45">
        <v>0.27</v>
      </c>
      <c r="F31" s="45" t="s">
        <v>513</v>
      </c>
      <c r="G31" s="45" t="s">
        <v>513</v>
      </c>
      <c r="H31" s="45" t="s">
        <v>513</v>
      </c>
      <c r="I31" s="19"/>
    </row>
    <row r="32" spans="1:9" x14ac:dyDescent="0.2">
      <c r="A32" s="19"/>
      <c r="B32" s="50" t="s">
        <v>519</v>
      </c>
      <c r="C32" s="45">
        <v>0</v>
      </c>
      <c r="D32" s="45">
        <v>-0.05</v>
      </c>
      <c r="E32" s="45">
        <v>7.0000000000000007E-2</v>
      </c>
      <c r="F32" s="45" t="s">
        <v>513</v>
      </c>
      <c r="G32" s="45" t="s">
        <v>513</v>
      </c>
      <c r="H32" s="45" t="s">
        <v>513</v>
      </c>
      <c r="I32" s="19"/>
    </row>
    <row r="33" spans="1:9" x14ac:dyDescent="0.2">
      <c r="A33" s="19"/>
      <c r="B33" s="45" t="s">
        <v>520</v>
      </c>
      <c r="C33" s="45">
        <v>-0.12</v>
      </c>
      <c r="D33" s="45">
        <v>-0.28999999999999998</v>
      </c>
      <c r="E33" s="45">
        <v>-0.01</v>
      </c>
      <c r="F33" s="45" t="s">
        <v>513</v>
      </c>
      <c r="G33" s="45" t="s">
        <v>513</v>
      </c>
      <c r="H33" s="45" t="s">
        <v>513</v>
      </c>
      <c r="I33" s="19"/>
    </row>
    <row r="34" spans="1:9" x14ac:dyDescent="0.2">
      <c r="A34" s="19"/>
      <c r="B34" s="55" t="s">
        <v>521</v>
      </c>
      <c r="C34" s="55">
        <v>-7.0000000000000007E-2</v>
      </c>
      <c r="D34" s="55">
        <v>-0.2</v>
      </c>
      <c r="E34" s="55">
        <v>0.06</v>
      </c>
      <c r="F34" s="55" t="s">
        <v>513</v>
      </c>
      <c r="G34" s="55" t="s">
        <v>513</v>
      </c>
      <c r="H34" s="55" t="s">
        <v>513</v>
      </c>
      <c r="I34" s="19"/>
    </row>
    <row r="35" spans="1:9" x14ac:dyDescent="0.2">
      <c r="A35" s="19"/>
      <c r="B35" s="19"/>
      <c r="C35" s="19"/>
      <c r="D35" s="19"/>
      <c r="E35" s="19"/>
      <c r="F35" s="19"/>
      <c r="G35" s="19"/>
      <c r="H35" s="19"/>
      <c r="I35" s="19"/>
    </row>
    <row r="36" spans="1:9" x14ac:dyDescent="0.2">
      <c r="A36" s="19"/>
      <c r="B36" s="19"/>
      <c r="C36" s="19"/>
      <c r="D36" s="19"/>
      <c r="E36" s="19"/>
      <c r="F36" s="19"/>
      <c r="G36" s="19"/>
      <c r="H36" s="19"/>
      <c r="I36" s="19"/>
    </row>
    <row r="37" spans="1:9" x14ac:dyDescent="0.2">
      <c r="A37" s="47" t="s">
        <v>522</v>
      </c>
      <c r="B37" s="19"/>
      <c r="C37" s="19"/>
      <c r="D37" s="19"/>
      <c r="E37" s="19"/>
      <c r="F37" s="19"/>
      <c r="G37" s="19"/>
      <c r="H37" s="19"/>
      <c r="I37" s="19"/>
    </row>
    <row r="38" spans="1:9" ht="19" x14ac:dyDescent="0.2">
      <c r="A38" s="44" t="s">
        <v>523</v>
      </c>
      <c r="B38" s="52" t="s">
        <v>501</v>
      </c>
      <c r="C38" s="53" t="s">
        <v>504</v>
      </c>
      <c r="D38" s="52" t="s">
        <v>502</v>
      </c>
      <c r="E38" s="52" t="s">
        <v>503</v>
      </c>
      <c r="F38" s="54" t="s">
        <v>506</v>
      </c>
      <c r="G38" s="54" t="s">
        <v>507</v>
      </c>
      <c r="H38" s="54" t="s">
        <v>508</v>
      </c>
      <c r="I38" s="19"/>
    </row>
    <row r="39" spans="1:9" x14ac:dyDescent="0.2">
      <c r="A39" s="45" t="s">
        <v>510</v>
      </c>
      <c r="B39" s="45" t="s">
        <v>426</v>
      </c>
      <c r="C39" s="45">
        <v>-0.17</v>
      </c>
      <c r="D39" s="48">
        <v>-1.25</v>
      </c>
      <c r="E39" s="45">
        <v>0.92</v>
      </c>
      <c r="F39" s="45">
        <v>0</v>
      </c>
      <c r="G39" s="45">
        <v>0</v>
      </c>
      <c r="H39" s="45">
        <v>0</v>
      </c>
      <c r="I39" s="19"/>
    </row>
    <row r="40" spans="1:9" x14ac:dyDescent="0.2">
      <c r="A40" s="49"/>
      <c r="B40" s="45" t="s">
        <v>515</v>
      </c>
      <c r="C40" s="48">
        <v>-0.48</v>
      </c>
      <c r="D40" s="45">
        <v>-0.8</v>
      </c>
      <c r="E40" s="45">
        <v>-0.15</v>
      </c>
      <c r="F40" s="45" t="s">
        <v>513</v>
      </c>
      <c r="G40" s="45" t="s">
        <v>513</v>
      </c>
      <c r="H40" s="45" t="s">
        <v>513</v>
      </c>
      <c r="I40" s="19"/>
    </row>
    <row r="41" spans="1:9" x14ac:dyDescent="0.2">
      <c r="A41" s="49"/>
      <c r="B41" s="45" t="s">
        <v>516</v>
      </c>
      <c r="C41" s="45">
        <v>-0.13</v>
      </c>
      <c r="D41" s="45">
        <v>-0.46</v>
      </c>
      <c r="E41" s="45">
        <v>0.21</v>
      </c>
      <c r="F41" s="45" t="s">
        <v>513</v>
      </c>
      <c r="G41" s="45" t="s">
        <v>513</v>
      </c>
      <c r="H41" s="45" t="s">
        <v>513</v>
      </c>
      <c r="I41" s="19"/>
    </row>
    <row r="42" spans="1:9" x14ac:dyDescent="0.2">
      <c r="A42" s="45" t="s">
        <v>509</v>
      </c>
      <c r="B42" s="45" t="s">
        <v>426</v>
      </c>
      <c r="C42" s="45">
        <v>-0.25</v>
      </c>
      <c r="D42" s="45">
        <v>-0.93</v>
      </c>
      <c r="E42" s="45">
        <v>0.38</v>
      </c>
      <c r="F42" s="45">
        <v>26</v>
      </c>
      <c r="G42" s="45">
        <v>0</v>
      </c>
      <c r="H42" s="45">
        <v>0</v>
      </c>
      <c r="I42" s="19"/>
    </row>
    <row r="43" spans="1:9" x14ac:dyDescent="0.2">
      <c r="A43" s="49"/>
      <c r="B43" s="45" t="s">
        <v>515</v>
      </c>
      <c r="C43" s="45">
        <v>-0.54</v>
      </c>
      <c r="D43" s="45">
        <v>-0.73</v>
      </c>
      <c r="E43" s="45">
        <v>-0.31</v>
      </c>
      <c r="F43" s="45" t="s">
        <v>513</v>
      </c>
      <c r="G43" s="45" t="s">
        <v>513</v>
      </c>
      <c r="H43" s="45" t="s">
        <v>513</v>
      </c>
      <c r="I43" s="19"/>
    </row>
    <row r="44" spans="1:9" x14ac:dyDescent="0.2">
      <c r="A44" s="49"/>
      <c r="B44" s="55" t="s">
        <v>516</v>
      </c>
      <c r="C44" s="55">
        <v>-0.14000000000000001</v>
      </c>
      <c r="D44" s="55">
        <v>-0.32</v>
      </c>
      <c r="E44" s="55">
        <v>0.11</v>
      </c>
      <c r="F44" s="55" t="s">
        <v>513</v>
      </c>
      <c r="G44" s="55" t="s">
        <v>513</v>
      </c>
      <c r="H44" s="55" t="s">
        <v>513</v>
      </c>
      <c r="I44" s="19"/>
    </row>
    <row r="45" spans="1:9" x14ac:dyDescent="0.2">
      <c r="A45" s="19"/>
      <c r="B45" s="19"/>
      <c r="C45" s="19"/>
      <c r="D45" s="19"/>
      <c r="E45" s="19"/>
      <c r="F45" s="19"/>
      <c r="G45" s="19"/>
      <c r="H45" s="19"/>
      <c r="I45" s="19"/>
    </row>
    <row r="46" spans="1:9" ht="19" x14ac:dyDescent="0.2">
      <c r="A46" s="51" t="s">
        <v>524</v>
      </c>
      <c r="B46" s="52" t="s">
        <v>501</v>
      </c>
      <c r="C46" s="53" t="s">
        <v>504</v>
      </c>
      <c r="D46" s="52" t="s">
        <v>502</v>
      </c>
      <c r="E46" s="52" t="s">
        <v>503</v>
      </c>
      <c r="F46" s="54" t="s">
        <v>506</v>
      </c>
      <c r="G46" s="54" t="s">
        <v>507</v>
      </c>
      <c r="H46" s="54" t="s">
        <v>508</v>
      </c>
      <c r="I46" s="19"/>
    </row>
    <row r="47" spans="1:9" x14ac:dyDescent="0.2">
      <c r="A47" s="45" t="s">
        <v>510</v>
      </c>
      <c r="B47" s="45" t="s">
        <v>517</v>
      </c>
      <c r="C47" s="45">
        <v>-0.55000000000000004</v>
      </c>
      <c r="D47" s="45">
        <v>-1.44</v>
      </c>
      <c r="E47" s="45">
        <v>0.34</v>
      </c>
      <c r="F47" s="45">
        <v>0</v>
      </c>
      <c r="G47" s="45">
        <v>0</v>
      </c>
      <c r="H47" s="45">
        <v>0</v>
      </c>
      <c r="I47" s="19"/>
    </row>
    <row r="48" spans="1:9" x14ac:dyDescent="0.2">
      <c r="A48" s="19"/>
      <c r="B48" s="45" t="s">
        <v>518</v>
      </c>
      <c r="C48" s="45">
        <v>-0.49</v>
      </c>
      <c r="D48" s="45">
        <v>-1.36</v>
      </c>
      <c r="E48" s="45">
        <v>0.38</v>
      </c>
      <c r="F48" s="45" t="s">
        <v>513</v>
      </c>
      <c r="G48" s="45" t="s">
        <v>513</v>
      </c>
      <c r="H48" s="45" t="s">
        <v>513</v>
      </c>
      <c r="I48" s="19"/>
    </row>
    <row r="49" spans="1:9" x14ac:dyDescent="0.2">
      <c r="A49" s="19"/>
      <c r="B49" s="50" t="s">
        <v>519</v>
      </c>
      <c r="C49" s="45">
        <v>-0.01</v>
      </c>
      <c r="D49" s="45">
        <v>-0.19</v>
      </c>
      <c r="E49" s="45">
        <v>0.17</v>
      </c>
      <c r="F49" s="45" t="s">
        <v>513</v>
      </c>
      <c r="G49" s="45" t="s">
        <v>513</v>
      </c>
      <c r="H49" s="45" t="s">
        <v>513</v>
      </c>
      <c r="I49" s="19"/>
    </row>
    <row r="50" spans="1:9" x14ac:dyDescent="0.2">
      <c r="A50" s="19"/>
      <c r="B50" s="45" t="s">
        <v>520</v>
      </c>
      <c r="C50" s="45">
        <v>-0.54</v>
      </c>
      <c r="D50" s="45">
        <v>-1</v>
      </c>
      <c r="E50" s="45">
        <v>-0.08</v>
      </c>
      <c r="F50" s="45" t="s">
        <v>513</v>
      </c>
      <c r="G50" s="45" t="s">
        <v>513</v>
      </c>
      <c r="H50" s="45" t="s">
        <v>513</v>
      </c>
      <c r="I50" s="19"/>
    </row>
    <row r="51" spans="1:9" x14ac:dyDescent="0.2">
      <c r="A51" s="19"/>
      <c r="B51" s="45" t="s">
        <v>521</v>
      </c>
      <c r="C51" s="45">
        <v>-0.44</v>
      </c>
      <c r="D51" s="45">
        <v>-0.91</v>
      </c>
      <c r="E51" s="45">
        <v>0.02</v>
      </c>
      <c r="F51" s="45" t="s">
        <v>513</v>
      </c>
      <c r="G51" s="45" t="s">
        <v>513</v>
      </c>
      <c r="H51" s="45" t="s">
        <v>513</v>
      </c>
      <c r="I51" s="19"/>
    </row>
    <row r="52" spans="1:9" x14ac:dyDescent="0.2">
      <c r="A52" s="45" t="s">
        <v>509</v>
      </c>
      <c r="B52" s="45" t="s">
        <v>517</v>
      </c>
      <c r="C52" s="45">
        <v>-0.45</v>
      </c>
      <c r="D52" s="45">
        <v>-1.49</v>
      </c>
      <c r="E52" s="45">
        <v>0.57999999999999996</v>
      </c>
      <c r="F52" s="45">
        <v>1</v>
      </c>
      <c r="G52" s="45">
        <v>1</v>
      </c>
      <c r="H52" s="45">
        <v>1</v>
      </c>
      <c r="I52" s="19"/>
    </row>
    <row r="53" spans="1:9" x14ac:dyDescent="0.2">
      <c r="A53" s="19"/>
      <c r="B53" s="45" t="s">
        <v>518</v>
      </c>
      <c r="C53" s="45">
        <v>-0.52</v>
      </c>
      <c r="D53" s="45">
        <v>-1.45</v>
      </c>
      <c r="E53" s="45">
        <v>0.53</v>
      </c>
      <c r="F53" s="45" t="s">
        <v>513</v>
      </c>
      <c r="G53" s="45" t="s">
        <v>513</v>
      </c>
      <c r="H53" s="45" t="s">
        <v>513</v>
      </c>
      <c r="I53" s="19"/>
    </row>
    <row r="54" spans="1:9" x14ac:dyDescent="0.2">
      <c r="A54" s="19"/>
      <c r="B54" s="50" t="s">
        <v>519</v>
      </c>
      <c r="C54" s="45">
        <v>-0.02</v>
      </c>
      <c r="D54" s="45">
        <v>-0.25</v>
      </c>
      <c r="E54" s="45">
        <v>0.19</v>
      </c>
      <c r="F54" s="45" t="s">
        <v>513</v>
      </c>
      <c r="G54" s="45" t="s">
        <v>513</v>
      </c>
      <c r="H54" s="45" t="s">
        <v>513</v>
      </c>
      <c r="I54" s="19"/>
    </row>
    <row r="55" spans="1:9" x14ac:dyDescent="0.2">
      <c r="A55" s="19"/>
      <c r="B55" s="45" t="s">
        <v>520</v>
      </c>
      <c r="C55" s="45">
        <v>-0.68</v>
      </c>
      <c r="D55" s="45">
        <v>-1.02</v>
      </c>
      <c r="E55" s="45">
        <v>-0.04</v>
      </c>
      <c r="F55" s="45" t="s">
        <v>513</v>
      </c>
      <c r="G55" s="45" t="s">
        <v>513</v>
      </c>
      <c r="H55" s="45" t="s">
        <v>513</v>
      </c>
      <c r="I55" s="19"/>
    </row>
    <row r="56" spans="1:9" x14ac:dyDescent="0.2">
      <c r="A56" s="19"/>
      <c r="B56" s="55" t="s">
        <v>521</v>
      </c>
      <c r="C56" s="55">
        <v>-0.47</v>
      </c>
      <c r="D56" s="55">
        <v>-0.93</v>
      </c>
      <c r="E56" s="55">
        <v>0.08</v>
      </c>
      <c r="F56" s="55" t="s">
        <v>513</v>
      </c>
      <c r="G56" s="55" t="s">
        <v>513</v>
      </c>
      <c r="H56" s="55" t="s">
        <v>513</v>
      </c>
      <c r="I56" s="19"/>
    </row>
    <row r="57" spans="1:9" x14ac:dyDescent="0.2">
      <c r="A57" s="19"/>
      <c r="B57" s="19"/>
      <c r="C57" s="19"/>
      <c r="D57" s="19"/>
      <c r="E57" s="19"/>
      <c r="F57" s="19"/>
      <c r="G57" s="19"/>
      <c r="H57" s="19"/>
      <c r="I57"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7"/>
  <sheetViews>
    <sheetView tabSelected="1" zoomScale="120" zoomScaleNormal="120" workbookViewId="0"/>
  </sheetViews>
  <sheetFormatPr baseColWidth="10" defaultRowHeight="16" x14ac:dyDescent="0.2"/>
  <cols>
    <col min="1" max="2" width="21.33203125" bestFit="1" customWidth="1"/>
  </cols>
  <sheetData>
    <row r="1" spans="1:16" x14ac:dyDescent="0.2">
      <c r="A1" s="1" t="s">
        <v>0</v>
      </c>
      <c r="B1" s="2" t="s">
        <v>1</v>
      </c>
      <c r="C1" s="2" t="s">
        <v>183</v>
      </c>
      <c r="D1" s="2" t="s">
        <v>487</v>
      </c>
      <c r="E1" s="2" t="s">
        <v>488</v>
      </c>
      <c r="F1" s="2" t="s">
        <v>492</v>
      </c>
      <c r="G1" s="2" t="s">
        <v>493</v>
      </c>
      <c r="H1" s="2" t="s">
        <v>489</v>
      </c>
      <c r="I1" s="2" t="s">
        <v>490</v>
      </c>
      <c r="J1" s="2" t="s">
        <v>491</v>
      </c>
      <c r="K1" s="2" t="s">
        <v>494</v>
      </c>
      <c r="L1" s="2" t="s">
        <v>495</v>
      </c>
      <c r="M1" s="2" t="s">
        <v>496</v>
      </c>
      <c r="N1" s="2" t="s">
        <v>484</v>
      </c>
      <c r="O1" s="2" t="s">
        <v>485</v>
      </c>
      <c r="P1" s="2" t="s">
        <v>486</v>
      </c>
    </row>
    <row r="2" spans="1:16" x14ac:dyDescent="0.2">
      <c r="A2" s="5" t="s">
        <v>2</v>
      </c>
      <c r="B2" s="3" t="s">
        <v>3</v>
      </c>
      <c r="C2" s="3" t="s">
        <v>184</v>
      </c>
      <c r="D2" s="8">
        <v>41</v>
      </c>
      <c r="E2" s="8">
        <v>27</v>
      </c>
      <c r="F2" s="8">
        <v>89</v>
      </c>
      <c r="G2" s="8">
        <v>9</v>
      </c>
      <c r="H2" s="42" t="s">
        <v>171</v>
      </c>
      <c r="I2" s="42" t="s">
        <v>171</v>
      </c>
      <c r="J2" s="42" t="s">
        <v>171</v>
      </c>
      <c r="K2" s="38" t="s">
        <v>171</v>
      </c>
      <c r="L2" s="38" t="s">
        <v>171</v>
      </c>
      <c r="M2" s="38" t="s">
        <v>171</v>
      </c>
      <c r="N2" s="38" t="s">
        <v>171</v>
      </c>
      <c r="O2" s="38" t="s">
        <v>171</v>
      </c>
      <c r="P2" s="38" t="s">
        <v>171</v>
      </c>
    </row>
    <row r="3" spans="1:16" x14ac:dyDescent="0.2">
      <c r="A3" s="5" t="s">
        <v>2</v>
      </c>
      <c r="B3" s="3" t="s">
        <v>3</v>
      </c>
      <c r="C3" s="4" t="s">
        <v>185</v>
      </c>
      <c r="D3" s="8">
        <v>65</v>
      </c>
      <c r="E3" s="8">
        <v>37</v>
      </c>
      <c r="F3" s="8">
        <v>89</v>
      </c>
      <c r="G3" s="8">
        <v>9</v>
      </c>
      <c r="H3" s="38" t="s">
        <v>171</v>
      </c>
      <c r="I3" s="38" t="s">
        <v>171</v>
      </c>
      <c r="J3" s="38" t="s">
        <v>171</v>
      </c>
      <c r="K3" s="38" t="s">
        <v>171</v>
      </c>
      <c r="L3" s="38" t="s">
        <v>171</v>
      </c>
      <c r="M3" s="38" t="s">
        <v>171</v>
      </c>
      <c r="N3" s="38" t="s">
        <v>171</v>
      </c>
      <c r="O3" s="38" t="s">
        <v>171</v>
      </c>
      <c r="P3" s="38" t="s">
        <v>171</v>
      </c>
    </row>
    <row r="4" spans="1:16" s="11" customFormat="1" x14ac:dyDescent="0.2">
      <c r="A4" s="3" t="s">
        <v>4</v>
      </c>
      <c r="B4" s="3" t="s">
        <v>5</v>
      </c>
      <c r="C4" s="3" t="s">
        <v>184</v>
      </c>
      <c r="D4" s="13">
        <v>85</v>
      </c>
      <c r="E4" s="13">
        <v>1300</v>
      </c>
      <c r="F4" s="13">
        <v>86</v>
      </c>
      <c r="G4" s="13">
        <v>271</v>
      </c>
      <c r="H4" s="40">
        <v>8.5</v>
      </c>
      <c r="I4" s="40">
        <v>1.23</v>
      </c>
      <c r="J4" s="40">
        <v>492</v>
      </c>
      <c r="K4" s="11">
        <v>8</v>
      </c>
      <c r="L4" s="11">
        <v>3.43</v>
      </c>
      <c r="M4" s="11">
        <v>397</v>
      </c>
      <c r="N4" s="11" t="s">
        <v>171</v>
      </c>
      <c r="O4" s="11" t="s">
        <v>171</v>
      </c>
      <c r="P4" s="11" t="s">
        <v>171</v>
      </c>
    </row>
    <row r="5" spans="1:16" s="11" customFormat="1" x14ac:dyDescent="0.2">
      <c r="A5" s="3" t="s">
        <v>4</v>
      </c>
      <c r="B5" s="3" t="s">
        <v>5</v>
      </c>
      <c r="C5" s="3" t="s">
        <v>185</v>
      </c>
      <c r="D5" s="13">
        <v>83</v>
      </c>
      <c r="E5" s="13">
        <v>1308</v>
      </c>
      <c r="F5" s="13">
        <v>85</v>
      </c>
      <c r="G5" s="13">
        <v>270</v>
      </c>
      <c r="H5" s="11">
        <v>8.5</v>
      </c>
      <c r="I5" s="11">
        <v>1.23</v>
      </c>
      <c r="J5" s="11">
        <v>492</v>
      </c>
      <c r="K5" s="11">
        <v>8</v>
      </c>
      <c r="L5" s="11">
        <v>3.43</v>
      </c>
      <c r="M5" s="11">
        <v>397</v>
      </c>
      <c r="N5" s="11" t="s">
        <v>171</v>
      </c>
      <c r="O5" s="11" t="s">
        <v>171</v>
      </c>
      <c r="P5" s="11" t="s">
        <v>171</v>
      </c>
    </row>
    <row r="6" spans="1:16" s="11" customFormat="1" x14ac:dyDescent="0.2">
      <c r="A6" s="3" t="s">
        <v>6</v>
      </c>
      <c r="B6" s="3" t="s">
        <v>7</v>
      </c>
      <c r="C6" s="3" t="s">
        <v>184</v>
      </c>
      <c r="D6" s="13">
        <v>39</v>
      </c>
      <c r="E6" s="13">
        <v>64</v>
      </c>
      <c r="F6" s="13">
        <v>42</v>
      </c>
      <c r="G6" s="13">
        <v>61</v>
      </c>
      <c r="H6" s="40">
        <v>2.67</v>
      </c>
      <c r="I6" s="40">
        <v>11.15</v>
      </c>
      <c r="J6" s="40">
        <v>91</v>
      </c>
      <c r="K6" s="11">
        <v>2.76</v>
      </c>
      <c r="L6" s="11">
        <v>6.15</v>
      </c>
      <c r="M6" s="11">
        <v>91</v>
      </c>
      <c r="N6" s="11" t="s">
        <v>171</v>
      </c>
      <c r="O6" s="11" t="s">
        <v>171</v>
      </c>
      <c r="P6" s="11" t="s">
        <v>171</v>
      </c>
    </row>
    <row r="7" spans="1:16" s="11" customFormat="1" x14ac:dyDescent="0.2">
      <c r="A7" s="3" t="s">
        <v>6</v>
      </c>
      <c r="B7" s="3" t="s">
        <v>7</v>
      </c>
      <c r="C7" s="3" t="s">
        <v>185</v>
      </c>
      <c r="D7" s="13">
        <v>43</v>
      </c>
      <c r="E7" s="13">
        <v>63</v>
      </c>
      <c r="F7" s="13">
        <v>52</v>
      </c>
      <c r="G7" s="13">
        <v>61</v>
      </c>
      <c r="H7" s="11">
        <v>3.23</v>
      </c>
      <c r="I7" s="11">
        <v>0.57999999999999996</v>
      </c>
      <c r="J7" s="11">
        <v>91</v>
      </c>
      <c r="K7" s="11">
        <v>2.72</v>
      </c>
      <c r="L7" s="11">
        <v>0.57999999999999996</v>
      </c>
      <c r="M7" s="11">
        <v>91</v>
      </c>
      <c r="N7" s="11" t="s">
        <v>171</v>
      </c>
      <c r="O7" s="11" t="s">
        <v>171</v>
      </c>
      <c r="P7" s="11" t="s">
        <v>171</v>
      </c>
    </row>
    <row r="8" spans="1:16" x14ac:dyDescent="0.2">
      <c r="A8" s="3" t="s">
        <v>12</v>
      </c>
      <c r="B8" s="3" t="s">
        <v>13</v>
      </c>
      <c r="C8" s="3" t="s">
        <v>184</v>
      </c>
      <c r="D8" s="10">
        <v>77</v>
      </c>
      <c r="E8" s="10">
        <v>88</v>
      </c>
      <c r="F8" s="10">
        <v>85</v>
      </c>
      <c r="G8" s="10">
        <v>173</v>
      </c>
      <c r="H8" s="43">
        <v>4.9800000000000004</v>
      </c>
      <c r="I8" s="43">
        <v>4.88</v>
      </c>
      <c r="J8" s="43">
        <v>4</v>
      </c>
      <c r="K8" s="11">
        <v>3.01</v>
      </c>
      <c r="L8" s="11">
        <v>1.85</v>
      </c>
      <c r="M8" s="11">
        <v>11</v>
      </c>
      <c r="N8" s="11">
        <v>4.07</v>
      </c>
      <c r="O8" s="11">
        <v>12.82</v>
      </c>
      <c r="P8" s="11">
        <v>11</v>
      </c>
    </row>
    <row r="9" spans="1:16" x14ac:dyDescent="0.2">
      <c r="A9" s="3" t="s">
        <v>12</v>
      </c>
      <c r="B9" s="3" t="s">
        <v>13</v>
      </c>
      <c r="C9" s="4" t="s">
        <v>185</v>
      </c>
      <c r="D9" s="10">
        <v>77</v>
      </c>
      <c r="E9" s="10">
        <v>88</v>
      </c>
      <c r="F9" s="10">
        <v>85</v>
      </c>
      <c r="G9" s="10">
        <v>173</v>
      </c>
      <c r="H9" s="11">
        <v>3.82</v>
      </c>
      <c r="I9" s="11">
        <v>0.77</v>
      </c>
      <c r="J9" s="11">
        <v>4</v>
      </c>
      <c r="K9" s="11">
        <v>3.43</v>
      </c>
      <c r="L9" s="11">
        <v>1.88</v>
      </c>
      <c r="M9" s="11">
        <v>11</v>
      </c>
      <c r="N9" s="11">
        <v>4.07</v>
      </c>
      <c r="O9" s="11">
        <v>12.82</v>
      </c>
      <c r="P9" s="11">
        <v>11</v>
      </c>
    </row>
    <row r="10" spans="1:16" x14ac:dyDescent="0.2">
      <c r="A10" s="3" t="s">
        <v>16</v>
      </c>
      <c r="B10" s="3" t="s">
        <v>17</v>
      </c>
      <c r="C10" s="3" t="s">
        <v>184</v>
      </c>
      <c r="D10" s="10">
        <v>73</v>
      </c>
      <c r="E10" s="10">
        <v>66</v>
      </c>
      <c r="F10" s="10">
        <v>89</v>
      </c>
      <c r="G10" s="10">
        <v>37</v>
      </c>
      <c r="H10" s="42" t="s">
        <v>171</v>
      </c>
      <c r="I10" s="42" t="s">
        <v>171</v>
      </c>
      <c r="J10" s="42" t="s">
        <v>171</v>
      </c>
      <c r="K10" s="38" t="s">
        <v>171</v>
      </c>
      <c r="L10" s="38" t="s">
        <v>171</v>
      </c>
      <c r="M10" s="38" t="s">
        <v>171</v>
      </c>
      <c r="N10" s="38" t="s">
        <v>171</v>
      </c>
      <c r="O10" s="38" t="s">
        <v>171</v>
      </c>
      <c r="P10" s="38" t="s">
        <v>171</v>
      </c>
    </row>
    <row r="11" spans="1:16" x14ac:dyDescent="0.2">
      <c r="A11" s="3" t="s">
        <v>16</v>
      </c>
      <c r="B11" s="3" t="s">
        <v>17</v>
      </c>
      <c r="C11" s="4" t="s">
        <v>185</v>
      </c>
      <c r="D11" s="10">
        <v>71</v>
      </c>
      <c r="E11" s="10">
        <v>72</v>
      </c>
      <c r="F11" s="10">
        <v>86</v>
      </c>
      <c r="G11" s="10">
        <v>36</v>
      </c>
      <c r="H11" s="38" t="s">
        <v>171</v>
      </c>
      <c r="I11" s="38" t="s">
        <v>171</v>
      </c>
      <c r="J11" s="38" t="s">
        <v>171</v>
      </c>
      <c r="K11" s="38" t="s">
        <v>171</v>
      </c>
      <c r="L11" s="38" t="s">
        <v>171</v>
      </c>
      <c r="M11" s="38" t="s">
        <v>171</v>
      </c>
      <c r="N11" s="38" t="s">
        <v>171</v>
      </c>
      <c r="O11" s="38" t="s">
        <v>171</v>
      </c>
      <c r="P11" s="38" t="s">
        <v>171</v>
      </c>
    </row>
    <row r="12" spans="1:16" x14ac:dyDescent="0.2">
      <c r="A12" s="5" t="s">
        <v>80</v>
      </c>
      <c r="B12" s="5" t="s">
        <v>81</v>
      </c>
      <c r="C12" s="3" t="s">
        <v>184</v>
      </c>
      <c r="D12" s="7">
        <v>45</v>
      </c>
      <c r="E12" s="7">
        <v>29</v>
      </c>
      <c r="F12" s="7">
        <v>86</v>
      </c>
      <c r="G12" s="7">
        <v>14</v>
      </c>
      <c r="H12" s="42">
        <v>11</v>
      </c>
      <c r="I12" s="42">
        <v>24.5</v>
      </c>
      <c r="J12" s="42">
        <v>9</v>
      </c>
      <c r="K12" s="38">
        <v>3.9</v>
      </c>
      <c r="L12" s="38">
        <v>13.69</v>
      </c>
      <c r="M12" s="38">
        <v>4</v>
      </c>
      <c r="N12" s="38">
        <v>14.3</v>
      </c>
      <c r="O12" s="38">
        <v>21.11</v>
      </c>
      <c r="P12" s="38">
        <v>18</v>
      </c>
    </row>
    <row r="13" spans="1:16" x14ac:dyDescent="0.2">
      <c r="A13" s="5" t="s">
        <v>80</v>
      </c>
      <c r="B13" s="5" t="s">
        <v>81</v>
      </c>
      <c r="C13" s="4" t="s">
        <v>185</v>
      </c>
      <c r="D13" s="7">
        <v>59</v>
      </c>
      <c r="E13" s="7">
        <v>29</v>
      </c>
      <c r="F13" s="7">
        <v>64</v>
      </c>
      <c r="G13" s="7">
        <v>14</v>
      </c>
      <c r="H13" s="38">
        <v>12</v>
      </c>
      <c r="I13" s="38">
        <v>11</v>
      </c>
      <c r="J13" s="38">
        <v>11</v>
      </c>
      <c r="K13" s="38">
        <v>9.6</v>
      </c>
      <c r="L13" s="38">
        <v>75.69</v>
      </c>
      <c r="M13" s="38">
        <v>4</v>
      </c>
      <c r="N13" s="38">
        <v>14.3</v>
      </c>
      <c r="O13" s="38">
        <v>21.11</v>
      </c>
      <c r="P13" s="38">
        <v>18</v>
      </c>
    </row>
    <row r="14" spans="1:16" x14ac:dyDescent="0.2">
      <c r="A14" s="12" t="s">
        <v>109</v>
      </c>
      <c r="B14" s="12" t="s">
        <v>110</v>
      </c>
      <c r="C14" s="3" t="s">
        <v>184</v>
      </c>
      <c r="D14" s="10">
        <v>71</v>
      </c>
      <c r="E14" s="10">
        <v>23</v>
      </c>
      <c r="F14" s="10">
        <v>78</v>
      </c>
      <c r="G14" s="10">
        <v>37</v>
      </c>
      <c r="H14" s="43">
        <v>51.5</v>
      </c>
      <c r="I14" s="43">
        <v>256.60000000000002</v>
      </c>
      <c r="J14" s="43">
        <v>23</v>
      </c>
      <c r="K14" s="11">
        <v>30.4</v>
      </c>
      <c r="L14" s="11">
        <v>148.9</v>
      </c>
      <c r="M14" s="11">
        <v>79</v>
      </c>
      <c r="N14" s="11">
        <v>48.89</v>
      </c>
      <c r="O14" s="11">
        <v>281.68</v>
      </c>
      <c r="P14" s="11">
        <v>79</v>
      </c>
    </row>
    <row r="15" spans="1:16" x14ac:dyDescent="0.2">
      <c r="A15" s="12" t="s">
        <v>109</v>
      </c>
      <c r="B15" s="12" t="s">
        <v>110</v>
      </c>
      <c r="C15" s="4" t="s">
        <v>185</v>
      </c>
      <c r="D15" s="10">
        <v>71</v>
      </c>
      <c r="E15" s="10">
        <v>23</v>
      </c>
      <c r="F15" s="10">
        <v>82</v>
      </c>
      <c r="G15" s="10">
        <v>37</v>
      </c>
      <c r="H15" s="11">
        <v>48.5</v>
      </c>
      <c r="I15" s="11">
        <v>256.60000000000002</v>
      </c>
      <c r="J15" s="11">
        <v>23</v>
      </c>
      <c r="K15" s="11">
        <v>28.1</v>
      </c>
      <c r="L15" s="11">
        <v>189.03</v>
      </c>
      <c r="M15" s="11">
        <v>79</v>
      </c>
      <c r="N15" s="11">
        <v>48.89</v>
      </c>
      <c r="O15" s="11">
        <v>281.68</v>
      </c>
      <c r="P15" s="11">
        <v>79</v>
      </c>
    </row>
    <row r="16" spans="1:16" x14ac:dyDescent="0.2">
      <c r="A16" s="3" t="s">
        <v>21</v>
      </c>
      <c r="B16" s="3" t="s">
        <v>22</v>
      </c>
      <c r="C16" s="3" t="s">
        <v>184</v>
      </c>
      <c r="D16" s="10">
        <v>97</v>
      </c>
      <c r="E16" s="10">
        <v>38</v>
      </c>
      <c r="F16" s="10">
        <v>100</v>
      </c>
      <c r="G16" s="10">
        <v>8</v>
      </c>
      <c r="H16" s="43">
        <v>1.4</v>
      </c>
      <c r="I16" s="43">
        <v>0.22</v>
      </c>
      <c r="J16" s="43">
        <v>3</v>
      </c>
      <c r="K16" s="11">
        <v>0.6</v>
      </c>
      <c r="L16" s="11">
        <v>0.16</v>
      </c>
      <c r="M16" s="11">
        <v>3</v>
      </c>
      <c r="N16" s="11">
        <v>1.6</v>
      </c>
      <c r="O16" s="11">
        <v>0.37</v>
      </c>
      <c r="P16" s="11">
        <v>5</v>
      </c>
    </row>
    <row r="17" spans="1:16" x14ac:dyDescent="0.2">
      <c r="A17" s="3" t="s">
        <v>21</v>
      </c>
      <c r="B17" s="3" t="s">
        <v>22</v>
      </c>
      <c r="C17" s="4" t="s">
        <v>185</v>
      </c>
      <c r="D17" s="10">
        <v>98</v>
      </c>
      <c r="E17" s="10">
        <v>55</v>
      </c>
      <c r="F17" s="10">
        <v>92</v>
      </c>
      <c r="G17" s="10">
        <v>24</v>
      </c>
      <c r="H17" s="11">
        <v>2</v>
      </c>
      <c r="I17" s="11">
        <v>0.57999999999999996</v>
      </c>
      <c r="J17" s="11">
        <v>3</v>
      </c>
      <c r="K17" s="11">
        <v>2</v>
      </c>
      <c r="L17" s="11">
        <v>0.31</v>
      </c>
      <c r="M17" s="11">
        <v>4</v>
      </c>
      <c r="N17" s="11">
        <v>1.6</v>
      </c>
      <c r="O17" s="11">
        <v>0.37</v>
      </c>
      <c r="P17" s="11">
        <v>5</v>
      </c>
    </row>
    <row r="18" spans="1:16" x14ac:dyDescent="0.2">
      <c r="A18" s="3" t="s">
        <v>26</v>
      </c>
      <c r="B18" s="3" t="s">
        <v>27</v>
      </c>
      <c r="C18" s="3" t="s">
        <v>184</v>
      </c>
      <c r="D18" s="7">
        <v>75</v>
      </c>
      <c r="E18" s="10">
        <v>126</v>
      </c>
      <c r="F18" s="7">
        <v>79</v>
      </c>
      <c r="G18" s="10">
        <v>32</v>
      </c>
      <c r="H18" s="43">
        <v>3.7</v>
      </c>
      <c r="I18" s="43">
        <v>6.53</v>
      </c>
      <c r="J18" s="43">
        <v>38</v>
      </c>
      <c r="K18" s="11">
        <v>2.62</v>
      </c>
      <c r="L18" s="11">
        <v>0.2</v>
      </c>
      <c r="M18" s="11">
        <v>19</v>
      </c>
      <c r="N18" s="11">
        <v>2.68</v>
      </c>
      <c r="O18" s="11">
        <v>0.75</v>
      </c>
      <c r="P18" s="11">
        <v>19</v>
      </c>
    </row>
    <row r="19" spans="1:16" x14ac:dyDescent="0.2">
      <c r="A19" s="3" t="s">
        <v>26</v>
      </c>
      <c r="B19" s="3" t="s">
        <v>27</v>
      </c>
      <c r="C19" s="4" t="s">
        <v>185</v>
      </c>
      <c r="D19" s="7">
        <v>75</v>
      </c>
      <c r="E19" s="10">
        <v>111</v>
      </c>
      <c r="F19" s="7">
        <v>79</v>
      </c>
      <c r="G19" s="10">
        <v>28</v>
      </c>
      <c r="H19" s="11">
        <v>3.52</v>
      </c>
      <c r="I19" s="11">
        <v>2.23</v>
      </c>
      <c r="J19" s="11">
        <v>38</v>
      </c>
      <c r="K19" s="11">
        <v>3.64</v>
      </c>
      <c r="L19" s="11">
        <v>1.85</v>
      </c>
      <c r="M19" s="11">
        <v>19</v>
      </c>
      <c r="N19" s="11">
        <v>2.68</v>
      </c>
      <c r="O19" s="11">
        <v>0.75</v>
      </c>
      <c r="P19" s="11">
        <v>19</v>
      </c>
    </row>
    <row r="20" spans="1:16" s="11" customFormat="1" x14ac:dyDescent="0.2">
      <c r="A20" s="3" t="s">
        <v>33</v>
      </c>
      <c r="B20" s="3" t="s">
        <v>34</v>
      </c>
      <c r="C20" s="3" t="s">
        <v>184</v>
      </c>
      <c r="D20" s="10">
        <v>55</v>
      </c>
      <c r="E20" s="10">
        <v>41</v>
      </c>
      <c r="F20" s="10">
        <v>81</v>
      </c>
      <c r="G20" s="10">
        <v>47</v>
      </c>
      <c r="H20" s="40">
        <v>6.3</v>
      </c>
      <c r="I20" s="40">
        <v>1.32</v>
      </c>
      <c r="J20" s="40">
        <v>33</v>
      </c>
      <c r="K20" s="11">
        <v>4.8</v>
      </c>
      <c r="L20" s="11">
        <v>1.52</v>
      </c>
      <c r="M20" s="11">
        <v>37</v>
      </c>
      <c r="N20" s="11" t="s">
        <v>171</v>
      </c>
      <c r="O20" s="11" t="s">
        <v>171</v>
      </c>
      <c r="P20" s="11" t="s">
        <v>171</v>
      </c>
    </row>
    <row r="21" spans="1:16" s="11" customFormat="1" x14ac:dyDescent="0.2">
      <c r="A21" s="3" t="s">
        <v>33</v>
      </c>
      <c r="B21" s="3" t="s">
        <v>34</v>
      </c>
      <c r="C21" s="3" t="s">
        <v>185</v>
      </c>
      <c r="D21" s="10">
        <v>55</v>
      </c>
      <c r="E21" s="10">
        <v>41</v>
      </c>
      <c r="F21" s="10">
        <v>81</v>
      </c>
      <c r="G21" s="10">
        <v>47</v>
      </c>
      <c r="H21" s="11">
        <v>6.3</v>
      </c>
      <c r="I21" s="11">
        <v>1.32</v>
      </c>
      <c r="J21" s="11">
        <v>33</v>
      </c>
      <c r="K21" s="11">
        <v>4.8</v>
      </c>
      <c r="L21" s="11">
        <v>1.52</v>
      </c>
      <c r="M21" s="11">
        <v>37</v>
      </c>
      <c r="O21" s="11" t="s">
        <v>171</v>
      </c>
      <c r="P21" s="11" t="s">
        <v>171</v>
      </c>
    </row>
    <row r="22" spans="1:16" x14ac:dyDescent="0.2">
      <c r="A22" s="3" t="s">
        <v>35</v>
      </c>
      <c r="B22" s="3" t="s">
        <v>36</v>
      </c>
      <c r="C22" s="3" t="s">
        <v>184</v>
      </c>
      <c r="D22" s="10">
        <v>67</v>
      </c>
      <c r="E22" s="10">
        <v>476</v>
      </c>
      <c r="F22" s="10">
        <v>78</v>
      </c>
      <c r="G22" s="10">
        <v>375</v>
      </c>
      <c r="H22" s="43">
        <v>8.6999999999999993</v>
      </c>
      <c r="I22" s="43">
        <v>7.68</v>
      </c>
      <c r="J22" s="43">
        <v>12</v>
      </c>
      <c r="K22" s="11">
        <v>5.2</v>
      </c>
      <c r="L22" s="11">
        <v>6.48</v>
      </c>
      <c r="M22" s="11">
        <v>8</v>
      </c>
      <c r="N22" s="11" t="s">
        <v>171</v>
      </c>
      <c r="O22" s="11" t="s">
        <v>171</v>
      </c>
      <c r="P22" s="11" t="s">
        <v>171</v>
      </c>
    </row>
    <row r="23" spans="1:16" x14ac:dyDescent="0.2">
      <c r="A23" s="3" t="s">
        <v>35</v>
      </c>
      <c r="B23" s="3" t="s">
        <v>36</v>
      </c>
      <c r="C23" s="4" t="s">
        <v>185</v>
      </c>
      <c r="D23" s="10">
        <v>69</v>
      </c>
      <c r="E23" s="10">
        <v>476</v>
      </c>
      <c r="F23" s="10">
        <v>70</v>
      </c>
      <c r="G23" s="10">
        <v>375</v>
      </c>
      <c r="H23" s="11">
        <v>1.8</v>
      </c>
      <c r="I23" s="11">
        <v>0.14000000000000001</v>
      </c>
      <c r="J23" s="11">
        <v>14</v>
      </c>
      <c r="K23" s="11">
        <v>1.64</v>
      </c>
      <c r="L23" s="11">
        <v>0.11</v>
      </c>
      <c r="M23" s="11">
        <v>18</v>
      </c>
      <c r="O23" s="11" t="s">
        <v>171</v>
      </c>
      <c r="P23" s="11" t="s">
        <v>171</v>
      </c>
    </row>
    <row r="24" spans="1:16" x14ac:dyDescent="0.2">
      <c r="A24" s="3" t="s">
        <v>37</v>
      </c>
      <c r="B24" s="3" t="s">
        <v>38</v>
      </c>
      <c r="C24" s="3" t="s">
        <v>184</v>
      </c>
      <c r="D24" s="10">
        <v>71</v>
      </c>
      <c r="E24" s="10">
        <v>459</v>
      </c>
      <c r="F24" s="10">
        <v>72</v>
      </c>
      <c r="G24" s="10">
        <v>499</v>
      </c>
      <c r="H24" s="42" t="s">
        <v>171</v>
      </c>
      <c r="I24" s="42" t="s">
        <v>171</v>
      </c>
      <c r="J24" s="42" t="s">
        <v>171</v>
      </c>
      <c r="K24" s="38" t="s">
        <v>171</v>
      </c>
      <c r="L24" s="38" t="s">
        <v>171</v>
      </c>
      <c r="M24" s="38" t="s">
        <v>171</v>
      </c>
      <c r="N24" s="38" t="s">
        <v>171</v>
      </c>
      <c r="O24" s="38" t="s">
        <v>171</v>
      </c>
      <c r="P24" s="38" t="s">
        <v>171</v>
      </c>
    </row>
    <row r="25" spans="1:16" x14ac:dyDescent="0.2">
      <c r="A25" s="3" t="s">
        <v>37</v>
      </c>
      <c r="B25" s="3" t="s">
        <v>38</v>
      </c>
      <c r="C25" s="4" t="s">
        <v>185</v>
      </c>
      <c r="D25" s="10">
        <v>75</v>
      </c>
      <c r="E25" s="10">
        <v>475</v>
      </c>
      <c r="F25" s="10">
        <v>76</v>
      </c>
      <c r="G25" s="10">
        <v>519</v>
      </c>
      <c r="H25" s="38" t="s">
        <v>171</v>
      </c>
      <c r="I25" s="38" t="s">
        <v>171</v>
      </c>
      <c r="J25" s="38" t="s">
        <v>171</v>
      </c>
      <c r="K25" s="38" t="s">
        <v>171</v>
      </c>
      <c r="L25" s="38" t="s">
        <v>171</v>
      </c>
      <c r="M25" s="38" t="s">
        <v>171</v>
      </c>
      <c r="O25" s="38" t="s">
        <v>171</v>
      </c>
      <c r="P25" s="38" t="s">
        <v>171</v>
      </c>
    </row>
    <row r="26" spans="1:16" x14ac:dyDescent="0.2">
      <c r="A26" s="3" t="s">
        <v>39</v>
      </c>
      <c r="B26" s="3" t="s">
        <v>40</v>
      </c>
      <c r="C26" s="3" t="s">
        <v>184</v>
      </c>
      <c r="D26" s="10">
        <v>59</v>
      </c>
      <c r="E26" s="10">
        <v>176</v>
      </c>
      <c r="F26" s="10">
        <v>60</v>
      </c>
      <c r="G26" s="10">
        <v>50</v>
      </c>
      <c r="H26" s="43">
        <v>7.1</v>
      </c>
      <c r="I26" s="43">
        <v>47.4</v>
      </c>
      <c r="J26" s="43">
        <v>74</v>
      </c>
      <c r="K26" s="11">
        <v>4.5999999999999996</v>
      </c>
      <c r="L26" s="11">
        <v>16.899999999999999</v>
      </c>
      <c r="M26" s="11">
        <v>14</v>
      </c>
      <c r="N26" s="11">
        <v>2.9</v>
      </c>
      <c r="O26" s="11">
        <v>8.9600000000000009</v>
      </c>
      <c r="P26" s="11">
        <v>14</v>
      </c>
    </row>
    <row r="27" spans="1:16" x14ac:dyDescent="0.2">
      <c r="A27" s="3" t="s">
        <v>39</v>
      </c>
      <c r="B27" s="3" t="s">
        <v>40</v>
      </c>
      <c r="C27" s="4" t="s">
        <v>185</v>
      </c>
      <c r="D27" s="10">
        <v>59</v>
      </c>
      <c r="E27" s="10">
        <v>412</v>
      </c>
      <c r="F27" s="10">
        <v>64</v>
      </c>
      <c r="G27" s="10">
        <v>103</v>
      </c>
      <c r="H27" s="11">
        <v>2.7</v>
      </c>
      <c r="I27" s="11">
        <v>11.8</v>
      </c>
      <c r="J27" s="11">
        <v>74</v>
      </c>
      <c r="K27" s="11">
        <v>0.9</v>
      </c>
      <c r="L27" s="11">
        <v>6.9</v>
      </c>
      <c r="M27" s="11">
        <v>14</v>
      </c>
      <c r="O27" s="11">
        <v>8.9600000000000009</v>
      </c>
      <c r="P27" s="11">
        <v>14</v>
      </c>
    </row>
    <row r="28" spans="1:16" x14ac:dyDescent="0.2">
      <c r="A28" s="3" t="s">
        <v>41</v>
      </c>
      <c r="B28" s="3" t="s">
        <v>42</v>
      </c>
      <c r="C28" s="3" t="s">
        <v>184</v>
      </c>
      <c r="D28" s="10">
        <v>55</v>
      </c>
      <c r="E28" s="10">
        <v>75</v>
      </c>
      <c r="F28" s="10">
        <v>76</v>
      </c>
      <c r="G28" s="10">
        <v>128</v>
      </c>
      <c r="H28" s="42" t="s">
        <v>171</v>
      </c>
      <c r="I28" s="42" t="s">
        <v>171</v>
      </c>
      <c r="J28" s="42" t="s">
        <v>171</v>
      </c>
      <c r="K28" s="38" t="s">
        <v>171</v>
      </c>
      <c r="L28" s="38" t="s">
        <v>171</v>
      </c>
      <c r="M28" s="38" t="s">
        <v>171</v>
      </c>
      <c r="N28" s="38" t="s">
        <v>171</v>
      </c>
      <c r="O28" s="38" t="s">
        <v>171</v>
      </c>
      <c r="P28" s="38" t="s">
        <v>171</v>
      </c>
    </row>
    <row r="29" spans="1:16" x14ac:dyDescent="0.2">
      <c r="A29" s="3" t="s">
        <v>41</v>
      </c>
      <c r="B29" s="3" t="s">
        <v>42</v>
      </c>
      <c r="C29" s="4" t="s">
        <v>185</v>
      </c>
      <c r="D29" s="10">
        <v>72</v>
      </c>
      <c r="E29" s="10">
        <v>60</v>
      </c>
      <c r="F29" s="10">
        <v>71</v>
      </c>
      <c r="G29" s="10">
        <v>132</v>
      </c>
      <c r="H29" s="38" t="s">
        <v>171</v>
      </c>
      <c r="I29" s="38" t="s">
        <v>171</v>
      </c>
      <c r="J29" s="38" t="s">
        <v>171</v>
      </c>
      <c r="K29" s="38" t="s">
        <v>171</v>
      </c>
      <c r="L29" s="38" t="s">
        <v>171</v>
      </c>
      <c r="M29" s="38" t="s">
        <v>171</v>
      </c>
      <c r="O29" s="38" t="s">
        <v>171</v>
      </c>
      <c r="P29" s="38" t="s">
        <v>171</v>
      </c>
    </row>
    <row r="30" spans="1:16" x14ac:dyDescent="0.2">
      <c r="A30" s="3" t="s">
        <v>45</v>
      </c>
      <c r="B30" s="3" t="s">
        <v>46</v>
      </c>
      <c r="C30" s="3" t="s">
        <v>184</v>
      </c>
      <c r="D30" s="10">
        <v>74</v>
      </c>
      <c r="E30" s="10">
        <v>90</v>
      </c>
      <c r="F30" s="10">
        <v>68</v>
      </c>
      <c r="G30" s="10">
        <v>56</v>
      </c>
      <c r="H30" s="43">
        <v>1.42</v>
      </c>
      <c r="I30" s="43">
        <v>0.36</v>
      </c>
      <c r="J30" s="43">
        <v>6</v>
      </c>
      <c r="K30" s="11">
        <v>1.28</v>
      </c>
      <c r="L30" s="11">
        <v>0.43</v>
      </c>
      <c r="M30" s="11">
        <v>12</v>
      </c>
      <c r="N30" s="11" t="s">
        <v>171</v>
      </c>
      <c r="O30" s="11" t="s">
        <v>171</v>
      </c>
      <c r="P30" s="11" t="s">
        <v>171</v>
      </c>
    </row>
    <row r="31" spans="1:16" x14ac:dyDescent="0.2">
      <c r="A31" s="3" t="s">
        <v>45</v>
      </c>
      <c r="B31" s="3" t="s">
        <v>46</v>
      </c>
      <c r="C31" s="4" t="s">
        <v>185</v>
      </c>
      <c r="D31" s="10">
        <v>77</v>
      </c>
      <c r="E31" s="10">
        <v>146</v>
      </c>
      <c r="F31" s="10">
        <v>88</v>
      </c>
      <c r="G31" s="10">
        <v>77</v>
      </c>
      <c r="H31" s="11">
        <v>1.57</v>
      </c>
      <c r="I31" s="11">
        <v>0.27</v>
      </c>
      <c r="J31" s="11">
        <v>6</v>
      </c>
      <c r="K31" s="11">
        <v>0.74</v>
      </c>
      <c r="L31" s="11">
        <v>0.23</v>
      </c>
      <c r="M31" s="11">
        <v>21</v>
      </c>
      <c r="O31" s="11" t="s">
        <v>171</v>
      </c>
      <c r="P31" s="11" t="s">
        <v>171</v>
      </c>
    </row>
    <row r="32" spans="1:16" x14ac:dyDescent="0.2">
      <c r="A32" s="12" t="s">
        <v>130</v>
      </c>
      <c r="B32" s="12" t="s">
        <v>131</v>
      </c>
      <c r="C32" s="3" t="s">
        <v>184</v>
      </c>
      <c r="D32" s="10">
        <v>59</v>
      </c>
      <c r="E32" s="10">
        <v>126</v>
      </c>
      <c r="F32" s="10">
        <v>63</v>
      </c>
      <c r="G32" s="10">
        <v>79</v>
      </c>
      <c r="H32" s="43">
        <v>6.6</v>
      </c>
      <c r="I32" s="43">
        <v>2.2999999999999998</v>
      </c>
      <c r="J32" s="43">
        <v>5</v>
      </c>
      <c r="K32" s="11">
        <v>6</v>
      </c>
      <c r="L32" s="11">
        <v>6.8</v>
      </c>
      <c r="M32" s="11">
        <v>4</v>
      </c>
      <c r="N32" s="11">
        <v>7.25</v>
      </c>
      <c r="O32" s="11">
        <v>7.58</v>
      </c>
      <c r="P32" s="11">
        <v>4</v>
      </c>
    </row>
    <row r="33" spans="1:16" x14ac:dyDescent="0.2">
      <c r="A33" s="12" t="s">
        <v>130</v>
      </c>
      <c r="B33" s="12" t="s">
        <v>131</v>
      </c>
      <c r="C33" s="4" t="s">
        <v>185</v>
      </c>
      <c r="D33" s="10">
        <v>67</v>
      </c>
      <c r="E33" s="10">
        <v>129</v>
      </c>
      <c r="F33" s="10">
        <v>66</v>
      </c>
      <c r="G33" s="10">
        <v>82</v>
      </c>
      <c r="H33" s="11">
        <v>8.6</v>
      </c>
      <c r="I33" s="11">
        <v>12.3</v>
      </c>
      <c r="J33" s="11">
        <v>5</v>
      </c>
      <c r="K33" s="11">
        <v>3.75</v>
      </c>
      <c r="L33" s="11">
        <v>2.2999999999999998</v>
      </c>
      <c r="M33" s="11">
        <v>4</v>
      </c>
      <c r="O33" s="11">
        <v>7.58</v>
      </c>
      <c r="P33" s="11">
        <v>4</v>
      </c>
    </row>
    <row r="34" spans="1:16" x14ac:dyDescent="0.2">
      <c r="A34" s="3" t="s">
        <v>54</v>
      </c>
      <c r="B34" s="3" t="s">
        <v>55</v>
      </c>
      <c r="C34" s="3" t="s">
        <v>184</v>
      </c>
      <c r="D34" s="10">
        <v>69</v>
      </c>
      <c r="E34" s="10">
        <v>31</v>
      </c>
      <c r="F34" s="10">
        <v>74</v>
      </c>
      <c r="G34" s="10">
        <v>51</v>
      </c>
      <c r="H34" s="42" t="s">
        <v>171</v>
      </c>
      <c r="I34" s="42" t="s">
        <v>171</v>
      </c>
      <c r="J34" s="42" t="s">
        <v>171</v>
      </c>
      <c r="K34" s="38" t="s">
        <v>171</v>
      </c>
      <c r="L34" s="38" t="s">
        <v>171</v>
      </c>
      <c r="M34" s="38" t="s">
        <v>171</v>
      </c>
      <c r="N34" s="38" t="s">
        <v>171</v>
      </c>
      <c r="O34" s="38" t="s">
        <v>171</v>
      </c>
      <c r="P34" s="38" t="s">
        <v>171</v>
      </c>
    </row>
    <row r="35" spans="1:16" x14ac:dyDescent="0.2">
      <c r="A35" s="3" t="s">
        <v>54</v>
      </c>
      <c r="B35" s="3" t="s">
        <v>55</v>
      </c>
      <c r="C35" s="4" t="s">
        <v>185</v>
      </c>
      <c r="D35" s="10">
        <v>89</v>
      </c>
      <c r="E35" s="10">
        <v>28</v>
      </c>
      <c r="F35" s="10">
        <v>66</v>
      </c>
      <c r="G35" s="10">
        <v>50</v>
      </c>
      <c r="H35" s="38" t="s">
        <v>171</v>
      </c>
      <c r="I35" s="38" t="s">
        <v>171</v>
      </c>
      <c r="J35" s="38" t="s">
        <v>171</v>
      </c>
      <c r="K35" s="38" t="s">
        <v>171</v>
      </c>
      <c r="L35" s="38" t="s">
        <v>171</v>
      </c>
      <c r="M35" s="38" t="s">
        <v>171</v>
      </c>
      <c r="O35" s="38" t="s">
        <v>171</v>
      </c>
      <c r="P35" s="38" t="s">
        <v>171</v>
      </c>
    </row>
    <row r="36" spans="1:16" x14ac:dyDescent="0.2">
      <c r="A36" s="3" t="s">
        <v>56</v>
      </c>
      <c r="B36" s="3" t="s">
        <v>57</v>
      </c>
      <c r="C36" s="3" t="s">
        <v>184</v>
      </c>
      <c r="D36" s="10">
        <v>95</v>
      </c>
      <c r="E36" s="10">
        <v>60</v>
      </c>
      <c r="F36" s="10">
        <v>83</v>
      </c>
      <c r="G36" s="10">
        <v>84</v>
      </c>
      <c r="H36" s="42" t="s">
        <v>171</v>
      </c>
      <c r="I36" s="42" t="s">
        <v>171</v>
      </c>
      <c r="J36" s="42" t="s">
        <v>171</v>
      </c>
      <c r="K36" s="38" t="s">
        <v>171</v>
      </c>
      <c r="L36" s="38" t="s">
        <v>171</v>
      </c>
      <c r="M36" s="38" t="s">
        <v>171</v>
      </c>
      <c r="N36" s="38" t="s">
        <v>171</v>
      </c>
      <c r="O36" s="38" t="s">
        <v>171</v>
      </c>
      <c r="P36" s="38" t="s">
        <v>171</v>
      </c>
    </row>
    <row r="37" spans="1:16" x14ac:dyDescent="0.2">
      <c r="A37" s="3" t="s">
        <v>56</v>
      </c>
      <c r="B37" s="3" t="s">
        <v>57</v>
      </c>
      <c r="C37" s="4" t="s">
        <v>185</v>
      </c>
      <c r="D37" s="10">
        <v>88</v>
      </c>
      <c r="E37" s="10">
        <v>60</v>
      </c>
      <c r="F37" s="10">
        <v>85</v>
      </c>
      <c r="G37" s="10">
        <v>84</v>
      </c>
      <c r="H37" s="38" t="s">
        <v>171</v>
      </c>
      <c r="I37" s="38" t="s">
        <v>171</v>
      </c>
      <c r="J37" s="38" t="s">
        <v>171</v>
      </c>
      <c r="K37" s="38" t="s">
        <v>171</v>
      </c>
      <c r="L37" s="38" t="s">
        <v>171</v>
      </c>
      <c r="M37" s="38" t="s">
        <v>171</v>
      </c>
      <c r="O37" s="38" t="s">
        <v>171</v>
      </c>
      <c r="P37" s="38" t="s">
        <v>171</v>
      </c>
    </row>
    <row r="38" spans="1:16" x14ac:dyDescent="0.2">
      <c r="A38" s="3" t="s">
        <v>58</v>
      </c>
      <c r="B38" s="3" t="s">
        <v>59</v>
      </c>
      <c r="C38" s="3" t="s">
        <v>184</v>
      </c>
      <c r="D38" s="10">
        <v>60</v>
      </c>
      <c r="E38" s="10">
        <v>543</v>
      </c>
      <c r="F38" s="10">
        <v>72</v>
      </c>
      <c r="G38" s="10">
        <v>377</v>
      </c>
      <c r="H38" s="43">
        <v>2.7</v>
      </c>
      <c r="I38" s="43">
        <v>3.4</v>
      </c>
      <c r="J38" s="43">
        <v>13</v>
      </c>
      <c r="K38" s="11">
        <v>2.35</v>
      </c>
      <c r="L38" s="11">
        <v>1.1499999999999999</v>
      </c>
      <c r="M38" s="11">
        <v>18</v>
      </c>
      <c r="N38" s="11">
        <v>1.85</v>
      </c>
      <c r="O38" s="11">
        <v>1.17</v>
      </c>
      <c r="P38" s="11">
        <v>18</v>
      </c>
    </row>
    <row r="39" spans="1:16" x14ac:dyDescent="0.2">
      <c r="A39" s="3" t="s">
        <v>58</v>
      </c>
      <c r="B39" s="3" t="s">
        <v>59</v>
      </c>
      <c r="C39" s="4" t="s">
        <v>185</v>
      </c>
      <c r="D39" s="10">
        <v>47</v>
      </c>
      <c r="E39" s="10">
        <v>407</v>
      </c>
      <c r="F39" s="10">
        <v>78</v>
      </c>
      <c r="G39" s="10">
        <v>284</v>
      </c>
      <c r="H39" s="11">
        <v>3.6</v>
      </c>
      <c r="I39" s="11">
        <v>1.2</v>
      </c>
      <c r="J39" s="11">
        <v>13</v>
      </c>
      <c r="K39" s="11">
        <v>2.65</v>
      </c>
      <c r="L39" s="11">
        <v>1.1499999999999999</v>
      </c>
      <c r="M39" s="11">
        <v>18</v>
      </c>
      <c r="O39" s="11">
        <v>1.17</v>
      </c>
      <c r="P39" s="11">
        <v>18</v>
      </c>
    </row>
    <row r="40" spans="1:16" x14ac:dyDescent="0.2">
      <c r="A40" s="3" t="s">
        <v>63</v>
      </c>
      <c r="B40" s="3" t="s">
        <v>64</v>
      </c>
      <c r="C40" s="3" t="s">
        <v>184</v>
      </c>
      <c r="D40" s="10">
        <v>41</v>
      </c>
      <c r="E40" s="10">
        <v>81</v>
      </c>
      <c r="F40" s="10">
        <v>58</v>
      </c>
      <c r="G40" s="10">
        <v>72</v>
      </c>
      <c r="H40" s="42" t="s">
        <v>171</v>
      </c>
      <c r="I40" s="42" t="s">
        <v>171</v>
      </c>
      <c r="J40" s="42" t="s">
        <v>171</v>
      </c>
      <c r="K40" s="38" t="s">
        <v>171</v>
      </c>
      <c r="L40" s="38" t="s">
        <v>171</v>
      </c>
      <c r="M40" s="38" t="s">
        <v>171</v>
      </c>
      <c r="N40" s="38" t="s">
        <v>171</v>
      </c>
      <c r="O40" s="38" t="s">
        <v>171</v>
      </c>
      <c r="P40" s="38" t="s">
        <v>171</v>
      </c>
    </row>
    <row r="41" spans="1:16" x14ac:dyDescent="0.2">
      <c r="A41" s="3" t="s">
        <v>63</v>
      </c>
      <c r="B41" s="3" t="s">
        <v>64</v>
      </c>
      <c r="C41" s="4" t="s">
        <v>185</v>
      </c>
      <c r="D41" s="10">
        <v>43</v>
      </c>
      <c r="E41" s="10">
        <v>81</v>
      </c>
      <c r="F41" s="10">
        <v>75</v>
      </c>
      <c r="G41" s="10">
        <v>72</v>
      </c>
      <c r="H41" s="38" t="s">
        <v>171</v>
      </c>
      <c r="I41" s="38" t="s">
        <v>171</v>
      </c>
      <c r="J41" s="38" t="s">
        <v>171</v>
      </c>
      <c r="K41" s="38" t="s">
        <v>171</v>
      </c>
      <c r="L41" s="38" t="s">
        <v>171</v>
      </c>
      <c r="M41" s="38" t="s">
        <v>171</v>
      </c>
      <c r="O41" s="38" t="s">
        <v>171</v>
      </c>
      <c r="P41" s="38" t="s">
        <v>171</v>
      </c>
    </row>
    <row r="42" spans="1:16" x14ac:dyDescent="0.2">
      <c r="A42" s="3" t="s">
        <v>68</v>
      </c>
      <c r="B42" s="3" t="s">
        <v>69</v>
      </c>
      <c r="C42" s="3" t="s">
        <v>184</v>
      </c>
      <c r="D42" s="10">
        <v>77</v>
      </c>
      <c r="E42" s="10">
        <v>69</v>
      </c>
      <c r="F42" s="10">
        <v>73</v>
      </c>
      <c r="G42" s="10">
        <v>56</v>
      </c>
      <c r="H42" s="43">
        <v>4.5</v>
      </c>
      <c r="I42" s="43">
        <v>3.8</v>
      </c>
      <c r="J42" s="43">
        <v>15</v>
      </c>
      <c r="K42" s="11">
        <v>4</v>
      </c>
      <c r="L42" s="11">
        <v>2.2999999999999998</v>
      </c>
      <c r="M42" s="11">
        <v>26</v>
      </c>
      <c r="N42" s="11">
        <v>2.5</v>
      </c>
      <c r="O42" s="11">
        <v>4.2</v>
      </c>
      <c r="P42" s="11">
        <v>26</v>
      </c>
    </row>
    <row r="43" spans="1:16" x14ac:dyDescent="0.2">
      <c r="A43" s="3" t="s">
        <v>68</v>
      </c>
      <c r="B43" s="3" t="s">
        <v>69</v>
      </c>
      <c r="C43" s="4" t="s">
        <v>185</v>
      </c>
      <c r="D43" s="10">
        <v>83</v>
      </c>
      <c r="E43" s="10">
        <v>47</v>
      </c>
      <c r="F43" s="10">
        <v>87</v>
      </c>
      <c r="G43" s="10">
        <v>47</v>
      </c>
      <c r="H43" s="11">
        <v>5.0999999999999996</v>
      </c>
      <c r="I43" s="11">
        <v>2.4</v>
      </c>
      <c r="J43" s="11">
        <v>15</v>
      </c>
      <c r="K43" s="11">
        <v>4.2</v>
      </c>
      <c r="L43" s="11">
        <v>6.5</v>
      </c>
      <c r="M43" s="11">
        <v>26</v>
      </c>
      <c r="O43" s="11">
        <v>4.2</v>
      </c>
      <c r="P43" s="11">
        <v>26</v>
      </c>
    </row>
    <row r="44" spans="1:16" x14ac:dyDescent="0.2">
      <c r="A44" s="3" t="s">
        <v>70</v>
      </c>
      <c r="B44" s="3" t="s">
        <v>71</v>
      </c>
      <c r="C44" s="3" t="s">
        <v>184</v>
      </c>
      <c r="D44" s="10">
        <v>47</v>
      </c>
      <c r="E44" s="10">
        <v>166</v>
      </c>
      <c r="F44" s="10">
        <v>55</v>
      </c>
      <c r="G44" s="10">
        <v>31</v>
      </c>
      <c r="H44" s="43">
        <v>7.6</v>
      </c>
      <c r="I44" s="43">
        <v>7.23</v>
      </c>
      <c r="J44" s="43">
        <v>723</v>
      </c>
      <c r="K44" s="11">
        <v>6.1</v>
      </c>
      <c r="L44" s="11">
        <v>26.88</v>
      </c>
      <c r="M44" s="11">
        <v>42</v>
      </c>
      <c r="N44" s="11">
        <v>6</v>
      </c>
      <c r="O44" s="11">
        <v>15.12</v>
      </c>
      <c r="P44" s="11">
        <v>42</v>
      </c>
    </row>
    <row r="45" spans="1:16" x14ac:dyDescent="0.2">
      <c r="A45" s="3" t="s">
        <v>70</v>
      </c>
      <c r="B45" s="3" t="s">
        <v>71</v>
      </c>
      <c r="C45" s="4" t="s">
        <v>185</v>
      </c>
      <c r="D45" s="10">
        <v>53</v>
      </c>
      <c r="E45" s="10">
        <v>173</v>
      </c>
      <c r="F45" s="10">
        <v>47</v>
      </c>
      <c r="G45" s="10">
        <v>32</v>
      </c>
      <c r="H45" s="11">
        <v>7.4</v>
      </c>
      <c r="I45" s="11">
        <v>7.23</v>
      </c>
      <c r="J45" s="11">
        <v>723</v>
      </c>
      <c r="K45" s="11">
        <v>6.1</v>
      </c>
      <c r="L45" s="11">
        <v>20.58</v>
      </c>
      <c r="M45" s="11">
        <v>42</v>
      </c>
      <c r="O45" s="11">
        <v>15.12</v>
      </c>
      <c r="P45" s="11">
        <v>42</v>
      </c>
    </row>
    <row r="46" spans="1:16" x14ac:dyDescent="0.2">
      <c r="A46" s="5" t="s">
        <v>141</v>
      </c>
      <c r="B46" s="5" t="s">
        <v>142</v>
      </c>
      <c r="C46" s="3" t="s">
        <v>184</v>
      </c>
      <c r="D46" s="7">
        <v>54</v>
      </c>
      <c r="E46" s="7">
        <v>43</v>
      </c>
      <c r="F46" s="7">
        <v>48</v>
      </c>
      <c r="G46" s="7">
        <v>25</v>
      </c>
      <c r="H46" s="43">
        <v>7.33</v>
      </c>
      <c r="I46" s="43">
        <v>60.06</v>
      </c>
      <c r="J46" s="43">
        <v>40</v>
      </c>
      <c r="K46" s="11">
        <v>4.7</v>
      </c>
      <c r="L46" s="11">
        <v>16.57</v>
      </c>
      <c r="M46" s="11">
        <v>46</v>
      </c>
      <c r="N46" s="11" t="s">
        <v>171</v>
      </c>
      <c r="O46" s="11" t="s">
        <v>171</v>
      </c>
      <c r="P46" s="11" t="s">
        <v>171</v>
      </c>
    </row>
    <row r="47" spans="1:16" x14ac:dyDescent="0.2">
      <c r="A47" s="5" t="s">
        <v>141</v>
      </c>
      <c r="B47" s="5" t="s">
        <v>142</v>
      </c>
      <c r="C47" s="4" t="s">
        <v>185</v>
      </c>
      <c r="D47" s="7">
        <v>63</v>
      </c>
      <c r="E47" s="7">
        <v>51</v>
      </c>
      <c r="F47" s="7">
        <v>64</v>
      </c>
      <c r="G47" s="7">
        <v>22</v>
      </c>
      <c r="H47" s="11">
        <v>12.73</v>
      </c>
      <c r="I47" s="11">
        <v>30.36</v>
      </c>
      <c r="J47" s="11">
        <v>40</v>
      </c>
      <c r="K47" s="11">
        <v>13.71</v>
      </c>
      <c r="L47" s="11">
        <v>39.82</v>
      </c>
      <c r="M47" s="11">
        <v>46</v>
      </c>
      <c r="O47" s="38" t="s">
        <v>171</v>
      </c>
      <c r="P47" s="38" t="s">
        <v>171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(PRISMA workflow)</vt:lpstr>
      <vt:lpstr>Table S2 (survival data)</vt:lpstr>
      <vt:lpstr>Table S3 (feeding effort)</vt:lpstr>
      <vt:lpstr>Table S4 (publication bias)</vt:lpstr>
      <vt:lpstr>Table S5 (results)</vt:lpstr>
      <vt:lpstr>longData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Downing</dc:creator>
  <cp:lastModifiedBy>Philip Downing</cp:lastModifiedBy>
  <cp:lastPrinted>2020-07-03T18:45:07Z</cp:lastPrinted>
  <dcterms:created xsi:type="dcterms:W3CDTF">2020-05-11T08:11:34Z</dcterms:created>
  <dcterms:modified xsi:type="dcterms:W3CDTF">2020-10-15T15:15:57Z</dcterms:modified>
</cp:coreProperties>
</file>