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qp\Documents\Github\pipelineutk\student-numbers\data\"/>
    </mc:Choice>
  </mc:AlternateContent>
  <bookViews>
    <workbookView xWindow="120" yWindow="15" windowWidth="18960" windowHeight="11325" activeTab="1"/>
  </bookViews>
  <sheets>
    <sheet name="Table 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AB3" i="2" l="1"/>
  <c r="AC3" i="2"/>
  <c r="AA3" i="2"/>
  <c r="Y3" i="2"/>
  <c r="Z3" i="2"/>
  <c r="X3" i="2"/>
  <c r="V3" i="2"/>
  <c r="W3" i="2"/>
  <c r="U3" i="2"/>
  <c r="S3" i="2"/>
  <c r="T3" i="2"/>
  <c r="R3" i="2"/>
  <c r="P3" i="2"/>
  <c r="Q3" i="2"/>
  <c r="O3" i="2"/>
  <c r="M3" i="2"/>
  <c r="N3" i="2"/>
  <c r="L3" i="2"/>
  <c r="K3" i="2"/>
  <c r="J3" i="2"/>
  <c r="I3" i="2"/>
  <c r="H3" i="2"/>
  <c r="G3" i="2"/>
  <c r="F3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32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</calcChain>
</file>

<file path=xl/sharedStrings.xml><?xml version="1.0" encoding="utf-8"?>
<sst xmlns="http://schemas.openxmlformats.org/spreadsheetml/2006/main" count="273" uniqueCount="156">
  <si>
    <r>
      <rPr>
        <b/>
        <sz val="14"/>
        <rFont val="Times New Roman"/>
        <family val="1"/>
      </rPr>
      <t>Headcount Enrollment</t>
    </r>
  </si>
  <si>
    <r>
      <rPr>
        <b/>
        <sz val="14"/>
        <rFont val="Times New Roman"/>
        <family val="1"/>
      </rPr>
      <t>By College, Level, Gender, and Race/Ethnicity Fall 2016</t>
    </r>
  </si>
  <si>
    <r>
      <rPr>
        <b/>
        <sz val="6"/>
        <rFont val="Times New Roman"/>
        <family val="1"/>
      </rPr>
      <t>GENDER</t>
    </r>
  </si>
  <si>
    <r>
      <rPr>
        <sz val="6"/>
        <rFont val="Times New Roman"/>
        <family val="1"/>
      </rPr>
      <t>Men</t>
    </r>
  </si>
  <si>
    <r>
      <rPr>
        <sz val="6"/>
        <rFont val="Times New Roman"/>
        <family val="1"/>
      </rPr>
      <t>Women</t>
    </r>
  </si>
  <si>
    <r>
      <rPr>
        <b/>
        <sz val="6"/>
        <rFont val="Times New Roman"/>
        <family val="1"/>
      </rPr>
      <t>RACE/ETHNICITY</t>
    </r>
  </si>
  <si>
    <r>
      <rPr>
        <b/>
        <sz val="6"/>
        <rFont val="Times New Roman"/>
        <family val="1"/>
      </rPr>
      <t>Hispanic</t>
    </r>
  </si>
  <si>
    <r>
      <rPr>
        <b/>
        <sz val="6"/>
        <rFont val="Times New Roman"/>
        <family val="1"/>
      </rPr>
      <t>Non Hispanic</t>
    </r>
  </si>
  <si>
    <r>
      <rPr>
        <b/>
        <sz val="6"/>
        <rFont val="Times New Roman"/>
        <family val="1"/>
      </rPr>
      <t>Nonresident Alien</t>
    </r>
  </si>
  <si>
    <r>
      <rPr>
        <b/>
        <sz val="6"/>
        <rFont val="Times New Roman"/>
        <family val="1"/>
      </rPr>
      <t>American Indian or Alaska Native</t>
    </r>
  </si>
  <si>
    <r>
      <rPr>
        <b/>
        <sz val="6"/>
        <rFont val="Times New Roman"/>
        <family val="1"/>
      </rPr>
      <t>Asian or Pacific Islander</t>
    </r>
  </si>
  <si>
    <r>
      <rPr>
        <b/>
        <sz val="6"/>
        <rFont val="Times New Roman"/>
        <family val="1"/>
      </rPr>
      <t>Black or African American</t>
    </r>
  </si>
  <si>
    <r>
      <rPr>
        <b/>
        <sz val="6"/>
        <rFont val="Times New Roman"/>
        <family val="1"/>
      </rPr>
      <t>White</t>
    </r>
  </si>
  <si>
    <r>
      <rPr>
        <b/>
        <sz val="6"/>
        <rFont val="Times New Roman"/>
        <family val="1"/>
      </rPr>
      <t>Two or More Races</t>
    </r>
  </si>
  <si>
    <r>
      <rPr>
        <b/>
        <sz val="6"/>
        <rFont val="Times New Roman"/>
        <family val="1"/>
      </rPr>
      <t>Unknown</t>
    </r>
  </si>
  <si>
    <r>
      <rPr>
        <sz val="6"/>
        <rFont val="Times New Roman"/>
        <family val="1"/>
      </rPr>
      <t>Total   Men  Women</t>
    </r>
  </si>
  <si>
    <r>
      <rPr>
        <sz val="6"/>
        <rFont val="Times New Roman"/>
        <family val="1"/>
      </rPr>
      <t>Total</t>
    </r>
  </si>
  <si>
    <r>
      <rPr>
        <sz val="6"/>
        <rFont val="Times New Roman"/>
        <family val="1"/>
      </rPr>
      <t>Total    Men</t>
    </r>
  </si>
  <si>
    <r>
      <rPr>
        <sz val="6"/>
        <rFont val="Times New Roman"/>
        <family val="1"/>
      </rPr>
      <t>Men   Women</t>
    </r>
  </si>
  <si>
    <r>
      <rPr>
        <sz val="6"/>
        <rFont val="Times New Roman"/>
        <family val="1"/>
      </rPr>
      <t>Total    Men   Women</t>
    </r>
  </si>
  <si>
    <r>
      <rPr>
        <b/>
        <sz val="6"/>
        <rFont val="Times New Roman"/>
        <family val="1"/>
      </rPr>
      <t>1,038   501</t>
    </r>
  </si>
  <si>
    <r>
      <rPr>
        <b/>
        <sz val="6"/>
        <rFont val="Times New Roman"/>
        <family val="1"/>
      </rPr>
      <t>1,783     792</t>
    </r>
  </si>
  <si>
    <r>
      <rPr>
        <b/>
        <sz val="6"/>
        <rFont val="Times New Roman"/>
        <family val="1"/>
      </rPr>
      <t>425       468</t>
    </r>
  </si>
  <si>
    <r>
      <rPr>
        <b/>
        <sz val="6"/>
        <rFont val="Times New Roman"/>
        <family val="1"/>
      </rPr>
      <t>1,268    812       456</t>
    </r>
  </si>
  <si>
    <r>
      <rPr>
        <b/>
        <sz val="6"/>
        <rFont val="Times New Roman"/>
        <family val="1"/>
      </rPr>
      <t>1,468     672</t>
    </r>
  </si>
  <si>
    <r>
      <rPr>
        <b/>
        <sz val="6"/>
        <rFont val="Times New Roman"/>
        <family val="1"/>
      </rPr>
      <t>320       304</t>
    </r>
  </si>
  <si>
    <r>
      <rPr>
        <b/>
        <sz val="6"/>
        <rFont val="Times New Roman"/>
        <family val="1"/>
      </rPr>
      <t>389      241       148</t>
    </r>
  </si>
  <si>
    <r>
      <rPr>
        <sz val="6"/>
        <rFont val="Times New Roman"/>
        <family val="1"/>
      </rPr>
      <t>76        18</t>
    </r>
  </si>
  <si>
    <r>
      <rPr>
        <sz val="6"/>
        <rFont val="Times New Roman"/>
        <family val="1"/>
      </rPr>
      <t>10         16</t>
    </r>
  </si>
  <si>
    <r>
      <rPr>
        <sz val="6"/>
        <rFont val="Times New Roman"/>
        <family val="1"/>
      </rPr>
      <t>7          4            3</t>
    </r>
  </si>
  <si>
    <r>
      <rPr>
        <sz val="6"/>
        <rFont val="Times New Roman"/>
        <family val="1"/>
      </rPr>
      <t>22         8</t>
    </r>
  </si>
  <si>
    <r>
      <rPr>
        <sz val="6"/>
        <rFont val="Times New Roman"/>
        <family val="1"/>
      </rPr>
      <t>1          12</t>
    </r>
  </si>
  <si>
    <r>
      <rPr>
        <sz val="6"/>
        <rFont val="Times New Roman"/>
        <family val="1"/>
      </rPr>
      <t>5          3            2</t>
    </r>
  </si>
  <si>
    <r>
      <rPr>
        <sz val="6"/>
        <rFont val="Times New Roman"/>
        <family val="1"/>
      </rPr>
      <t xml:space="preserve">544      </t>
    </r>
    <r>
      <rPr>
        <vertAlign val="superscript"/>
        <sz val="6"/>
        <rFont val="Times New Roman"/>
        <family val="1"/>
      </rPr>
      <t>227</t>
    </r>
  </si>
  <si>
    <r>
      <rPr>
        <sz val="6"/>
        <rFont val="Times New Roman"/>
        <family val="1"/>
      </rPr>
      <t>84        114</t>
    </r>
  </si>
  <si>
    <r>
      <rPr>
        <sz val="6"/>
        <rFont val="Times New Roman"/>
        <family val="1"/>
      </rPr>
      <t xml:space="preserve">69        </t>
    </r>
    <r>
      <rPr>
        <vertAlign val="superscript"/>
        <sz val="6"/>
        <rFont val="Times New Roman"/>
        <family val="1"/>
      </rPr>
      <t>36         33</t>
    </r>
  </si>
  <si>
    <r>
      <rPr>
        <sz val="6"/>
        <rFont val="Times New Roman"/>
        <family val="1"/>
      </rPr>
      <t xml:space="preserve">242      </t>
    </r>
    <r>
      <rPr>
        <vertAlign val="superscript"/>
        <sz val="6"/>
        <rFont val="Times New Roman"/>
        <family val="1"/>
      </rPr>
      <t>138</t>
    </r>
  </si>
  <si>
    <r>
      <rPr>
        <sz val="6"/>
        <rFont val="Times New Roman"/>
        <family val="1"/>
      </rPr>
      <t>98         37</t>
    </r>
  </si>
  <si>
    <r>
      <rPr>
        <sz val="6"/>
        <rFont val="Times New Roman"/>
        <family val="1"/>
      </rPr>
      <t xml:space="preserve">138       </t>
    </r>
    <r>
      <rPr>
        <vertAlign val="superscript"/>
        <sz val="6"/>
        <rFont val="Times New Roman"/>
        <family val="1"/>
      </rPr>
      <t>84         54</t>
    </r>
  </si>
  <si>
    <r>
      <rPr>
        <sz val="6"/>
        <rFont val="Times New Roman"/>
        <family val="1"/>
      </rPr>
      <t>137       65</t>
    </r>
  </si>
  <si>
    <r>
      <rPr>
        <sz val="6"/>
        <rFont val="Times New Roman"/>
        <family val="1"/>
      </rPr>
      <t>10         21</t>
    </r>
  </si>
  <si>
    <r>
      <rPr>
        <sz val="6"/>
        <rFont val="Times New Roman"/>
        <family val="1"/>
      </rPr>
      <t>7          5            2</t>
    </r>
  </si>
  <si>
    <r>
      <rPr>
        <sz val="6"/>
        <rFont val="Times New Roman"/>
        <family val="1"/>
      </rPr>
      <t>213       72</t>
    </r>
  </si>
  <si>
    <r>
      <rPr>
        <sz val="6"/>
        <rFont val="Times New Roman"/>
        <family val="1"/>
      </rPr>
      <t>15         41</t>
    </r>
  </si>
  <si>
    <r>
      <rPr>
        <sz val="6"/>
        <rFont val="Times New Roman"/>
        <family val="1"/>
      </rPr>
      <t>17         9            8</t>
    </r>
  </si>
  <si>
    <r>
      <rPr>
        <sz val="6"/>
        <rFont val="Times New Roman"/>
        <family val="1"/>
      </rPr>
      <t>123       93</t>
    </r>
  </si>
  <si>
    <r>
      <rPr>
        <sz val="6"/>
        <rFont val="Times New Roman"/>
        <family val="1"/>
      </rPr>
      <t>92         28</t>
    </r>
  </si>
  <si>
    <r>
      <rPr>
        <sz val="6"/>
        <rFont val="Times New Roman"/>
        <family val="1"/>
      </rPr>
      <t>79        63         16</t>
    </r>
  </si>
  <si>
    <r>
      <rPr>
        <sz val="6"/>
        <rFont val="Times New Roman"/>
        <family val="1"/>
      </rPr>
      <t>24         5</t>
    </r>
  </si>
  <si>
    <r>
      <rPr>
        <sz val="6"/>
        <rFont val="Times New Roman"/>
        <family val="1"/>
      </rPr>
      <t>0          19</t>
    </r>
  </si>
  <si>
    <r>
      <rPr>
        <sz val="6"/>
        <rFont val="Times New Roman"/>
        <family val="1"/>
      </rPr>
      <t>0          0            0</t>
    </r>
  </si>
  <si>
    <r>
      <rPr>
        <sz val="6"/>
        <rFont val="Times New Roman"/>
        <family val="1"/>
      </rPr>
      <t>17         1</t>
    </r>
  </si>
  <si>
    <r>
      <rPr>
        <sz val="6"/>
        <rFont val="Times New Roman"/>
        <family val="1"/>
      </rPr>
      <t>0           6</t>
    </r>
  </si>
  <si>
    <r>
      <rPr>
        <sz val="6"/>
        <rFont val="Times New Roman"/>
        <family val="1"/>
      </rPr>
      <t>1          1            0</t>
    </r>
  </si>
  <si>
    <r>
      <rPr>
        <sz val="6"/>
        <rFont val="Times New Roman"/>
        <family val="1"/>
      </rPr>
      <t>70        45</t>
    </r>
  </si>
  <si>
    <r>
      <rPr>
        <sz val="6"/>
        <rFont val="Times New Roman"/>
        <family val="1"/>
      </rPr>
      <t>10         10</t>
    </r>
  </si>
  <si>
    <r>
      <rPr>
        <sz val="6"/>
        <rFont val="Times New Roman"/>
        <family val="1"/>
      </rPr>
      <t>66        36         30</t>
    </r>
  </si>
  <si>
    <r>
      <rPr>
        <b/>
        <sz val="6"/>
        <rFont val="Times New Roman"/>
        <family val="1"/>
      </rPr>
      <t>315      120</t>
    </r>
  </si>
  <si>
    <r>
      <rPr>
        <b/>
        <sz val="6"/>
        <rFont val="Times New Roman"/>
        <family val="1"/>
      </rPr>
      <t>105       164</t>
    </r>
  </si>
  <si>
    <r>
      <rPr>
        <b/>
        <sz val="6"/>
        <rFont val="Times New Roman"/>
        <family val="1"/>
      </rPr>
      <t>879      571       308</t>
    </r>
  </si>
  <si>
    <r>
      <rPr>
        <sz val="6"/>
        <rFont val="Times New Roman"/>
        <family val="1"/>
      </rPr>
      <t>5           3</t>
    </r>
  </si>
  <si>
    <r>
      <rPr>
        <sz val="6"/>
        <rFont val="Times New Roman"/>
        <family val="1"/>
      </rPr>
      <t>2           6</t>
    </r>
  </si>
  <si>
    <r>
      <rPr>
        <sz val="6"/>
        <rFont val="Times New Roman"/>
        <family val="1"/>
      </rPr>
      <t>59        27         32</t>
    </r>
  </si>
  <si>
    <r>
      <rPr>
        <sz val="6"/>
        <rFont val="Times New Roman"/>
        <family val="1"/>
      </rPr>
      <t>2           1</t>
    </r>
  </si>
  <si>
    <r>
      <rPr>
        <sz val="6"/>
        <rFont val="Times New Roman"/>
        <family val="1"/>
      </rPr>
      <t>0           0</t>
    </r>
  </si>
  <si>
    <r>
      <rPr>
        <sz val="6"/>
        <rFont val="Times New Roman"/>
        <family val="1"/>
      </rPr>
      <t>5          1            4</t>
    </r>
  </si>
  <si>
    <r>
      <rPr>
        <sz val="6"/>
        <rFont val="Times New Roman"/>
        <family val="1"/>
      </rPr>
      <t>41        20</t>
    </r>
  </si>
  <si>
    <r>
      <rPr>
        <sz val="6"/>
        <rFont val="Times New Roman"/>
        <family val="1"/>
      </rPr>
      <t>41         49</t>
    </r>
  </si>
  <si>
    <r>
      <rPr>
        <sz val="6"/>
        <rFont val="Times New Roman"/>
        <family val="1"/>
      </rPr>
      <t>211      139        72</t>
    </r>
  </si>
  <si>
    <r>
      <rPr>
        <sz val="6"/>
        <rFont val="Times New Roman"/>
        <family val="1"/>
      </rPr>
      <t>36        26</t>
    </r>
  </si>
  <si>
    <r>
      <rPr>
        <sz val="6"/>
        <rFont val="Times New Roman"/>
        <family val="1"/>
      </rPr>
      <t>8           3</t>
    </r>
  </si>
  <si>
    <r>
      <rPr>
        <sz val="6"/>
        <rFont val="Times New Roman"/>
        <family val="1"/>
      </rPr>
      <t>96        52         44</t>
    </r>
  </si>
  <si>
    <r>
      <rPr>
        <sz val="6"/>
        <rFont val="Times New Roman"/>
        <family val="1"/>
      </rPr>
      <t>14         3</t>
    </r>
  </si>
  <si>
    <r>
      <rPr>
        <sz val="6"/>
        <rFont val="Times New Roman"/>
        <family val="1"/>
      </rPr>
      <t>0           4</t>
    </r>
  </si>
  <si>
    <r>
      <rPr>
        <sz val="6"/>
        <rFont val="Times New Roman"/>
        <family val="1"/>
      </rPr>
      <t>19         7          12</t>
    </r>
  </si>
  <si>
    <r>
      <rPr>
        <sz val="6"/>
        <rFont val="Times New Roman"/>
        <family val="1"/>
      </rPr>
      <t>64        31</t>
    </r>
  </si>
  <si>
    <r>
      <rPr>
        <sz val="6"/>
        <rFont val="Times New Roman"/>
        <family val="1"/>
      </rPr>
      <t>3          14</t>
    </r>
  </si>
  <si>
    <r>
      <rPr>
        <sz val="6"/>
        <rFont val="Times New Roman"/>
        <family val="1"/>
      </rPr>
      <t>48        20         28</t>
    </r>
  </si>
  <si>
    <r>
      <rPr>
        <sz val="6"/>
        <rFont val="Times New Roman"/>
        <family val="1"/>
      </rPr>
      <t>21        16</t>
    </r>
  </si>
  <si>
    <r>
      <rPr>
        <sz val="6"/>
        <rFont val="Times New Roman"/>
        <family val="1"/>
      </rPr>
      <t>22         11</t>
    </r>
  </si>
  <si>
    <r>
      <rPr>
        <sz val="6"/>
        <rFont val="Times New Roman"/>
        <family val="1"/>
      </rPr>
      <t>400      304        96</t>
    </r>
  </si>
  <si>
    <r>
      <rPr>
        <sz val="6"/>
        <rFont val="Times New Roman"/>
        <family val="1"/>
      </rPr>
      <t>5           1</t>
    </r>
  </si>
  <si>
    <r>
      <rPr>
        <sz val="6"/>
        <rFont val="Times New Roman"/>
        <family val="1"/>
      </rPr>
      <t>9           4</t>
    </r>
  </si>
  <si>
    <r>
      <rPr>
        <sz val="6"/>
        <rFont val="Times New Roman"/>
        <family val="1"/>
      </rPr>
      <t>34        20         14</t>
    </r>
  </si>
  <si>
    <r>
      <rPr>
        <sz val="6"/>
        <rFont val="Times New Roman"/>
        <family val="1"/>
      </rPr>
      <t>26         4</t>
    </r>
  </si>
  <si>
    <r>
      <rPr>
        <sz val="6"/>
        <rFont val="Times New Roman"/>
        <family val="1"/>
      </rPr>
      <t>2          0            2</t>
    </r>
  </si>
  <si>
    <r>
      <rPr>
        <sz val="6"/>
        <rFont val="Times New Roman"/>
        <family val="1"/>
      </rPr>
      <t>7           0</t>
    </r>
  </si>
  <si>
    <r>
      <rPr>
        <sz val="6"/>
        <rFont val="Times New Roman"/>
        <family val="1"/>
      </rPr>
      <t>76        11</t>
    </r>
  </si>
  <si>
    <r>
      <rPr>
        <sz val="6"/>
        <rFont val="Times New Roman"/>
        <family val="1"/>
      </rPr>
      <t>1          14</t>
    </r>
  </si>
  <si>
    <r>
      <rPr>
        <sz val="6"/>
        <rFont val="Times New Roman"/>
        <family val="1"/>
      </rPr>
      <t>4          0            4</t>
    </r>
  </si>
  <si>
    <r>
      <rPr>
        <sz val="6"/>
        <rFont val="Times New Roman"/>
        <family val="1"/>
      </rPr>
      <t xml:space="preserve">10         </t>
    </r>
    <r>
      <rPr>
        <vertAlign val="superscript"/>
        <sz val="6"/>
        <rFont val="Times New Roman"/>
        <family val="1"/>
      </rPr>
      <t>1</t>
    </r>
  </si>
  <si>
    <r>
      <rPr>
        <sz val="6"/>
        <rFont val="Times New Roman"/>
        <family val="1"/>
      </rPr>
      <t>7          40</t>
    </r>
  </si>
  <si>
    <r>
      <rPr>
        <sz val="6"/>
        <rFont val="Times New Roman"/>
        <family val="1"/>
      </rPr>
      <t xml:space="preserve">0          </t>
    </r>
    <r>
      <rPr>
        <vertAlign val="superscript"/>
        <sz val="6"/>
        <rFont val="Times New Roman"/>
        <family val="1"/>
      </rPr>
      <t>0            0</t>
    </r>
  </si>
  <si>
    <r>
      <rPr>
        <sz val="6"/>
        <rFont val="Times New Roman"/>
        <family val="1"/>
      </rPr>
      <t>2           3</t>
    </r>
  </si>
  <si>
    <r>
      <rPr>
        <b/>
        <sz val="6"/>
        <rFont val="Times New Roman"/>
        <family val="1"/>
      </rPr>
      <t>TOTAL</t>
    </r>
  </si>
  <si>
    <r>
      <rPr>
        <b/>
        <sz val="6"/>
        <rFont val="Times New Roman"/>
        <family val="1"/>
      </rPr>
      <t>UNIVERSITY TOTAL</t>
    </r>
  </si>
  <si>
    <r>
      <rPr>
        <b/>
        <sz val="6"/>
        <rFont val="Times New Roman"/>
        <family val="1"/>
      </rPr>
      <t>UNDERGRADUATE TOTAL</t>
    </r>
  </si>
  <si>
    <r>
      <rPr>
        <b/>
        <sz val="6"/>
        <rFont val="Times New Roman"/>
        <family val="1"/>
      </rPr>
      <t>GRADUATE/PROFESSIONAL TOTAL</t>
    </r>
  </si>
  <si>
    <r>
      <rPr>
        <sz val="6"/>
        <rFont val="Times New Roman"/>
        <family val="1"/>
      </rPr>
      <t xml:space="preserve">Agricultural Sciences &amp; Natural Resources Architecture &amp; Design
</t>
    </r>
    <r>
      <rPr>
        <sz val="6"/>
        <rFont val="Times New Roman"/>
        <family val="1"/>
      </rPr>
      <t xml:space="preserve">Arts &amp; Sciences Business Administration
</t>
    </r>
    <r>
      <rPr>
        <sz val="6"/>
        <rFont val="Times New Roman"/>
        <family val="1"/>
      </rPr>
      <t xml:space="preserve">Communication &amp; Information Education, Health &amp; Human Sciences Engineering
</t>
    </r>
    <r>
      <rPr>
        <sz val="6"/>
        <rFont val="Times New Roman"/>
        <family val="1"/>
      </rPr>
      <t xml:space="preserve">Intercollegiate Law
</t>
    </r>
    <r>
      <rPr>
        <sz val="6"/>
        <rFont val="Times New Roman"/>
        <family val="1"/>
      </rPr>
      <t xml:space="preserve">Nursing Social Work
</t>
    </r>
    <r>
      <rPr>
        <sz val="6"/>
        <rFont val="Times New Roman"/>
        <family val="1"/>
      </rPr>
      <t xml:space="preserve">Veterinary Medicine
</t>
    </r>
    <r>
      <rPr>
        <sz val="6"/>
        <rFont val="Times New Roman"/>
        <family val="1"/>
      </rPr>
      <t>University (Undeclared/Transient)</t>
    </r>
  </si>
  <si>
    <r>
      <rPr>
        <sz val="6"/>
        <rFont val="Times New Roman"/>
        <family val="1"/>
      </rPr>
      <t>Source: Student Information System</t>
    </r>
  </si>
  <si>
    <r>
      <rPr>
        <sz val="6"/>
        <rFont val="Times New Roman"/>
        <family val="1"/>
      </rPr>
      <t>UTK FACT BOOK 2016-17</t>
    </r>
  </si>
  <si>
    <t>UNIVERSITY</t>
  </si>
  <si>
    <t>TOTAL</t>
  </si>
  <si>
    <t>UNDERGRADUATE</t>
  </si>
  <si>
    <t>Agricultural</t>
  </si>
  <si>
    <t>Sciences</t>
  </si>
  <si>
    <t>&amp;</t>
  </si>
  <si>
    <t>Natural</t>
  </si>
  <si>
    <t>Resources</t>
  </si>
  <si>
    <t>Architecture</t>
  </si>
  <si>
    <t>Design</t>
  </si>
  <si>
    <t>Arts</t>
  </si>
  <si>
    <t>Business</t>
  </si>
  <si>
    <t>Administration</t>
  </si>
  <si>
    <t>Communication</t>
  </si>
  <si>
    <t>Information</t>
  </si>
  <si>
    <t>Education,</t>
  </si>
  <si>
    <t>Health</t>
  </si>
  <si>
    <t>Human</t>
  </si>
  <si>
    <t>Engineering</t>
  </si>
  <si>
    <t>Nursing</t>
  </si>
  <si>
    <t>Social</t>
  </si>
  <si>
    <t>Work</t>
  </si>
  <si>
    <t>University</t>
  </si>
  <si>
    <t>(Undeclared/Transient)</t>
  </si>
  <si>
    <t>GRADUATE/PROFESSIONAL</t>
  </si>
  <si>
    <t>Intercollegiate</t>
  </si>
  <si>
    <t>Law</t>
  </si>
  <si>
    <r>
      <t xml:space="preserve">Agricultural Sciences &amp; Natural Resources Architecture &amp; Design
</t>
    </r>
    <r>
      <rPr>
        <sz val="6"/>
        <rFont val="Times New Roman"/>
        <family val="1"/>
      </rPr>
      <t xml:space="preserve">Arts &amp; Sciences
</t>
    </r>
    <r>
      <rPr>
        <sz val="6"/>
        <rFont val="Times New Roman"/>
        <family val="1"/>
      </rPr>
      <t xml:space="preserve">Business Administration Communication &amp; Information Education, Health &amp; Human Sciences Engineering
</t>
    </r>
    <r>
      <rPr>
        <sz val="6"/>
        <rFont val="Times New Roman"/>
        <family val="1"/>
      </rPr>
      <t xml:space="preserve">Nursing Social Work
</t>
    </r>
    <r>
      <rPr>
        <sz val="6"/>
        <rFont val="Times New Roman"/>
        <family val="1"/>
      </rPr>
      <t>University (Undeclared/Transient)</t>
    </r>
  </si>
  <si>
    <t>Men</t>
  </si>
  <si>
    <t>Women</t>
  </si>
  <si>
    <t>Total</t>
  </si>
  <si>
    <t>Veterinary</t>
  </si>
  <si>
    <t>Medicine</t>
  </si>
  <si>
    <t>Agricultural Sciences &amp; Natural Resources</t>
  </si>
  <si>
    <t>Education, Health &amp; Human Sciences</t>
  </si>
  <si>
    <t>Architecture &amp; Design</t>
  </si>
  <si>
    <t>Arts &amp; Sciences</t>
  </si>
  <si>
    <t>Communication &amp; Information</t>
  </si>
  <si>
    <t>Business Administration</t>
  </si>
  <si>
    <t>Social Work</t>
  </si>
  <si>
    <t>University (Undeclared/Transient)</t>
  </si>
  <si>
    <t>Veterinary Medicine</t>
  </si>
  <si>
    <t>Level</t>
  </si>
  <si>
    <t>All</t>
  </si>
  <si>
    <t>Undergraduate</t>
  </si>
  <si>
    <t>Graduate</t>
  </si>
  <si>
    <t>Department</t>
  </si>
  <si>
    <t>Hispanic</t>
  </si>
  <si>
    <t>AIAN</t>
  </si>
  <si>
    <t>Asian_Pacific_Islander</t>
  </si>
  <si>
    <t>Black</t>
  </si>
  <si>
    <t>White</t>
  </si>
  <si>
    <t>Two_plus</t>
  </si>
  <si>
    <t>Unknown</t>
  </si>
  <si>
    <t>Nonresident_alien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</si>
</sst>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6"/>
      <name val="Times New Roman"/>
    </font>
    <font>
      <sz val="6"/>
      <name val="Times New Roman"/>
    </font>
    <font>
      <b/>
      <sz val="6"/>
      <color rgb="FF000000"/>
      <name val="Times New Roman"/>
      <family val="2"/>
    </font>
    <font>
      <sz val="6"/>
      <color rgb="FF000000"/>
      <name val="Times New Roman"/>
      <family val="2"/>
    </font>
    <font>
      <b/>
      <sz val="14"/>
      <name val="Times New Roman"/>
      <family val="1"/>
    </font>
    <font>
      <b/>
      <sz val="6"/>
      <name val="Times New Roman"/>
      <family val="1"/>
    </font>
    <font>
      <sz val="6"/>
      <name val="Times New Roman"/>
      <family val="1"/>
    </font>
    <font>
      <vertAlign val="superscript"/>
      <sz val="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79646"/>
      </patternFill>
    </fill>
    <fill>
      <patternFill patternType="solid">
        <f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3" fontId="4" fillId="2" borderId="2" xfId="0" applyNumberFormat="1" applyFont="1" applyFill="1" applyBorder="1" applyAlignment="1">
      <alignment horizontal="right" vertical="top" wrapText="1"/>
    </xf>
    <xf numFmtId="3" fontId="4" fillId="2" borderId="4" xfId="0" applyNumberFormat="1" applyFont="1" applyFill="1" applyBorder="1" applyAlignment="1">
      <alignment horizontal="right"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3" fontId="4" fillId="3" borderId="4" xfId="0" applyNumberFormat="1" applyFont="1" applyFill="1" applyBorder="1" applyAlignment="1">
      <alignment horizontal="right" vertical="top" wrapText="1"/>
    </xf>
    <xf numFmtId="1" fontId="5" fillId="0" borderId="8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wrapText="1"/>
    </xf>
    <xf numFmtId="1" fontId="5" fillId="0" borderId="8" xfId="0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center" vertical="top" wrapText="1"/>
    </xf>
    <xf numFmtId="1" fontId="5" fillId="0" borderId="10" xfId="0" applyNumberFormat="1" applyFont="1" applyFill="1" applyBorder="1" applyAlignment="1">
      <alignment horizontal="center" vertical="top" wrapText="1"/>
    </xf>
    <xf numFmtId="1" fontId="5" fillId="0" borderId="11" xfId="0" applyNumberFormat="1" applyFont="1" applyFill="1" applyBorder="1" applyAlignment="1">
      <alignment horizontal="center" vertical="top" wrapText="1"/>
    </xf>
    <xf numFmtId="1" fontId="5" fillId="0" borderId="12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1" fontId="4" fillId="2" borderId="2" xfId="0" applyNumberFormat="1" applyFont="1" applyFill="1" applyBorder="1" applyAlignment="1">
      <alignment horizontal="center" vertical="top" wrapText="1"/>
    </xf>
    <xf numFmtId="1" fontId="4" fillId="2" borderId="3" xfId="0" applyNumberFormat="1" applyFont="1" applyFill="1" applyBorder="1" applyAlignment="1">
      <alignment horizontal="center" vertical="top" wrapText="1"/>
    </xf>
    <xf numFmtId="1" fontId="4" fillId="2" borderId="4" xfId="0" applyNumberFormat="1" applyFont="1" applyFill="1" applyBorder="1" applyAlignment="1">
      <alignment horizontal="center" vertical="top" wrapText="1"/>
    </xf>
    <xf numFmtId="1" fontId="4" fillId="2" borderId="3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right" vertical="top" wrapText="1"/>
    </xf>
    <xf numFmtId="1" fontId="4" fillId="3" borderId="3" xfId="0" applyNumberFormat="1" applyFont="1" applyFill="1" applyBorder="1" applyAlignment="1">
      <alignment horizontal="left"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1" fontId="4" fillId="3" borderId="4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3" fontId="4" fillId="3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wrapText="1"/>
    </xf>
    <xf numFmtId="1" fontId="5" fillId="0" borderId="6" xfId="0" applyNumberFormat="1" applyFont="1" applyFill="1" applyBorder="1" applyAlignment="1">
      <alignment horizontal="center" vertical="top" wrapText="1"/>
    </xf>
    <xf numFmtId="1" fontId="5" fillId="0" borderId="7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1" fontId="5" fillId="0" borderId="7" xfId="0" applyNumberFormat="1" applyFont="1" applyFill="1" applyBorder="1" applyAlignment="1">
      <alignment horizontal="right" vertical="top" wrapText="1" indent="1"/>
    </xf>
    <xf numFmtId="0" fontId="3" fillId="0" borderId="7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right" vertical="top" wrapText="1" inden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5" xfId="0" applyFont="1" applyFill="1" applyBorder="1" applyAlignment="1">
      <alignment horizontal="left" vertical="top" wrapText="1" indent="1"/>
    </xf>
    <xf numFmtId="1" fontId="5" fillId="0" borderId="0" xfId="0" applyNumberFormat="1" applyFont="1" applyFill="1" applyBorder="1" applyAlignment="1">
      <alignment horizontal="left"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1" fontId="5" fillId="0" borderId="9" xfId="0" applyNumberFormat="1" applyFont="1" applyFill="1" applyBorder="1" applyAlignment="1">
      <alignment horizontal="right" vertical="top" wrapText="1"/>
    </xf>
    <xf numFmtId="0" fontId="3" fillId="0" borderId="15" xfId="0" applyFont="1" applyFill="1" applyBorder="1" applyAlignment="1">
      <alignment horizontal="left" vertical="top" wrapText="1"/>
    </xf>
    <xf numFmtId="1" fontId="5" fillId="0" borderId="11" xfId="0" applyNumberFormat="1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1" fontId="5" fillId="0" borderId="10" xfId="0" applyNumberFormat="1" applyFont="1" applyFill="1" applyBorder="1" applyAlignment="1">
      <alignment horizontal="right" vertical="top" wrapText="1"/>
    </xf>
    <xf numFmtId="1" fontId="5" fillId="0" borderId="12" xfId="0" applyNumberFormat="1" applyFont="1" applyFill="1" applyBorder="1" applyAlignment="1">
      <alignment horizontal="righ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righ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3" fontId="4" fillId="2" borderId="2" xfId="0" applyNumberFormat="1" applyFont="1" applyFill="1" applyBorder="1" applyAlignment="1">
      <alignment horizontal="right" vertical="top" wrapText="1"/>
    </xf>
    <xf numFmtId="3" fontId="4" fillId="2" borderId="3" xfId="0" applyNumberFormat="1" applyFont="1" applyFill="1" applyBorder="1" applyAlignment="1">
      <alignment horizontal="right" vertical="top" wrapText="1"/>
    </xf>
    <xf numFmtId="3" fontId="4" fillId="2" borderId="4" xfId="0" applyNumberFormat="1" applyFont="1" applyFill="1" applyBorder="1" applyAlignment="1">
      <alignment horizontal="right"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3" fontId="4" fillId="3" borderId="3" xfId="0" applyNumberFormat="1" applyFont="1" applyFill="1" applyBorder="1" applyAlignment="1">
      <alignment horizontal="right" vertical="top" wrapText="1"/>
    </xf>
    <xf numFmtId="3" fontId="4" fillId="3" borderId="4" xfId="0" applyNumberFormat="1" applyFont="1" applyFill="1" applyBorder="1" applyAlignment="1">
      <alignment horizontal="right" vertical="top" wrapText="1"/>
    </xf>
    <xf numFmtId="1" fontId="5" fillId="0" borderId="5" xfId="0" applyNumberFormat="1" applyFont="1" applyFill="1" applyBorder="1" applyAlignment="1">
      <alignment horizontal="left" vertical="top" wrapText="1" indent="1"/>
    </xf>
    <xf numFmtId="1" fontId="5" fillId="0" borderId="6" xfId="0" applyNumberFormat="1" applyFont="1" applyFill="1" applyBorder="1" applyAlignment="1">
      <alignment horizontal="left" vertical="top" wrapText="1" indent="1"/>
    </xf>
    <xf numFmtId="1" fontId="5" fillId="0" borderId="7" xfId="0" applyNumberFormat="1" applyFont="1" applyFill="1" applyBorder="1" applyAlignment="1">
      <alignment horizontal="left" vertical="top" wrapText="1" indent="1"/>
    </xf>
    <xf numFmtId="1" fontId="5" fillId="0" borderId="8" xfId="0" applyNumberFormat="1" applyFont="1" applyFill="1" applyBorder="1" applyAlignment="1">
      <alignment horizontal="left" vertical="top" wrapText="1" indent="1"/>
    </xf>
    <xf numFmtId="1" fontId="5" fillId="0" borderId="0" xfId="0" applyNumberFormat="1" applyFont="1" applyFill="1" applyBorder="1" applyAlignment="1">
      <alignment horizontal="left" vertical="top" wrapText="1" indent="1"/>
    </xf>
    <xf numFmtId="1" fontId="5" fillId="0" borderId="9" xfId="0" applyNumberFormat="1" applyFont="1" applyFill="1" applyBorder="1" applyAlignment="1">
      <alignment horizontal="left" vertical="top" wrapText="1" indent="1"/>
    </xf>
    <xf numFmtId="1" fontId="5" fillId="0" borderId="8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wrapText="1"/>
    </xf>
    <xf numFmtId="1" fontId="5" fillId="0" borderId="8" xfId="0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" fontId="5" fillId="0" borderId="10" xfId="0" applyNumberFormat="1" applyFont="1" applyFill="1" applyBorder="1" applyAlignment="1">
      <alignment horizontal="left" vertical="top" wrapText="1" indent="1"/>
    </xf>
    <xf numFmtId="1" fontId="5" fillId="0" borderId="11" xfId="0" applyNumberFormat="1" applyFont="1" applyFill="1" applyBorder="1" applyAlignment="1">
      <alignment horizontal="left" vertical="top" wrapText="1" indent="1"/>
    </xf>
    <xf numFmtId="1" fontId="5" fillId="0" borderId="12" xfId="0" applyNumberFormat="1" applyFont="1" applyFill="1" applyBorder="1" applyAlignment="1">
      <alignment horizontal="left" vertical="top" wrapText="1" indent="1"/>
    </xf>
    <xf numFmtId="3" fontId="4" fillId="3" borderId="3" xfId="0" applyNumberFormat="1" applyFont="1" applyFill="1" applyBorder="1" applyAlignment="1">
      <alignment horizontal="left" vertical="top" wrapText="1" indent="1"/>
    </xf>
    <xf numFmtId="3" fontId="4" fillId="3" borderId="4" xfId="0" applyNumberFormat="1" applyFont="1" applyFill="1" applyBorder="1" applyAlignment="1">
      <alignment horizontal="left" vertical="top" wrapText="1" indent="1"/>
    </xf>
    <xf numFmtId="1" fontId="5" fillId="0" borderId="9" xfId="0" applyNumberFormat="1" applyFont="1" applyFill="1" applyBorder="1" applyAlignment="1">
      <alignment horizontal="center" vertical="top" wrapText="1"/>
    </xf>
    <xf numFmtId="1" fontId="5" fillId="0" borderId="10" xfId="0" applyNumberFormat="1" applyFont="1" applyFill="1" applyBorder="1" applyAlignment="1">
      <alignment horizontal="center" vertical="top" wrapText="1"/>
    </xf>
    <xf numFmtId="1" fontId="5" fillId="0" borderId="11" xfId="0" applyNumberFormat="1" applyFont="1" applyFill="1" applyBorder="1" applyAlignment="1">
      <alignment horizontal="center" vertical="top" wrapText="1"/>
    </xf>
    <xf numFmtId="1" fontId="5" fillId="0" borderId="1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wrapText="1" indent="2"/>
    </xf>
    <xf numFmtId="0" fontId="2" fillId="0" borderId="6" xfId="0" applyFont="1" applyFill="1" applyBorder="1" applyAlignment="1">
      <alignment horizontal="left" wrapText="1" indent="2"/>
    </xf>
    <xf numFmtId="0" fontId="2" fillId="0" borderId="7" xfId="0" applyFont="1" applyFill="1" applyBorder="1" applyAlignment="1">
      <alignment horizontal="left" wrapText="1" indent="2"/>
    </xf>
    <xf numFmtId="0" fontId="2" fillId="0" borderId="10" xfId="0" applyFont="1" applyFill="1" applyBorder="1" applyAlignment="1">
      <alignment horizontal="left" wrapText="1" indent="2"/>
    </xf>
    <xf numFmtId="0" fontId="2" fillId="0" borderId="11" xfId="0" applyFont="1" applyFill="1" applyBorder="1" applyAlignment="1">
      <alignment horizontal="left" wrapText="1" indent="2"/>
    </xf>
    <xf numFmtId="0" fontId="2" fillId="0" borderId="12" xfId="0" applyFont="1" applyFill="1" applyBorder="1" applyAlignment="1">
      <alignment horizontal="left" wrapText="1" indent="2"/>
    </xf>
    <xf numFmtId="0" fontId="2" fillId="0" borderId="13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1" fontId="4" fillId="2" borderId="3" xfId="0" applyNumberFormat="1" applyFont="1" applyFill="1" applyBorder="1" applyAlignment="1">
      <alignment horizontal="left" vertical="top" wrapText="1"/>
    </xf>
    <xf numFmtId="1" fontId="4" fillId="2" borderId="4" xfId="0" applyNumberFormat="1" applyFont="1" applyFill="1" applyBorder="1" applyAlignment="1">
      <alignment horizontal="left" vertical="top" wrapText="1"/>
    </xf>
    <xf numFmtId="1" fontId="4" fillId="2" borderId="3" xfId="0" applyNumberFormat="1" applyFont="1" applyFill="1" applyBorder="1" applyAlignment="1">
      <alignment horizontal="center" vertical="top" wrapText="1"/>
    </xf>
    <xf numFmtId="1" fontId="4" fillId="2" borderId="4" xfId="0" applyNumberFormat="1" applyFont="1" applyFill="1" applyBorder="1" applyAlignment="1">
      <alignment horizontal="center" vertical="top" wrapText="1"/>
    </xf>
    <xf numFmtId="1" fontId="4" fillId="2" borderId="2" xfId="0" applyNumberFormat="1" applyFont="1" applyFill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right" vertical="top" wrapText="1"/>
    </xf>
    <xf numFmtId="1" fontId="4" fillId="3" borderId="3" xfId="0" applyNumberFormat="1" applyFont="1" applyFill="1" applyBorder="1" applyAlignment="1">
      <alignment horizontal="left" vertical="top" wrapText="1"/>
    </xf>
    <xf numFmtId="1" fontId="4" fillId="3" borderId="4" xfId="0" applyNumberFormat="1" applyFont="1" applyFill="1" applyBorder="1" applyAlignment="1">
      <alignment horizontal="left"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1" fontId="4" fillId="3" borderId="4" xfId="0" applyNumberFormat="1" applyFont="1" applyFill="1" applyBorder="1" applyAlignment="1">
      <alignment horizontal="center" vertical="top" wrapText="1"/>
    </xf>
    <xf numFmtId="1" fontId="4" fillId="3" borderId="2" xfId="0" applyNumberFormat="1" applyFont="1" applyFill="1" applyBorder="1" applyAlignment="1">
      <alignment horizontal="center" vertical="top" wrapText="1"/>
    </xf>
    <xf numFmtId="1" fontId="5" fillId="0" borderId="6" xfId="0" applyNumberFormat="1" applyFont="1" applyFill="1" applyBorder="1" applyAlignment="1">
      <alignment horizontal="right" vertical="top" wrapText="1" indent="1"/>
    </xf>
    <xf numFmtId="1" fontId="5" fillId="0" borderId="6" xfId="0" applyNumberFormat="1" applyFont="1" applyFill="1" applyBorder="1" applyAlignment="1">
      <alignment horizontal="center" vertical="top" wrapText="1"/>
    </xf>
    <xf numFmtId="1" fontId="5" fillId="0" borderId="7" xfId="0" applyNumberFormat="1" applyFont="1" applyFill="1" applyBorder="1" applyAlignment="1">
      <alignment horizontal="center" vertical="top" wrapText="1"/>
    </xf>
    <xf numFmtId="1" fontId="5" fillId="0" borderId="5" xfId="0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right" vertical="top" wrapText="1" indent="1"/>
    </xf>
    <xf numFmtId="1" fontId="5" fillId="0" borderId="0" xfId="0" applyNumberFormat="1" applyFont="1" applyFill="1" applyBorder="1" applyAlignment="1">
      <alignment horizontal="left" vertical="top" wrapText="1"/>
    </xf>
    <xf numFmtId="1" fontId="5" fillId="0" borderId="9" xfId="0" applyNumberFormat="1" applyFont="1" applyFill="1" applyBorder="1" applyAlignment="1">
      <alignment horizontal="left" vertical="top" wrapText="1"/>
    </xf>
    <xf numFmtId="1" fontId="5" fillId="0" borderId="11" xfId="0" applyNumberFormat="1" applyFont="1" applyFill="1" applyBorder="1" applyAlignment="1">
      <alignment horizontal="right" vertical="top" wrapText="1" indent="1"/>
    </xf>
    <xf numFmtId="0" fontId="2" fillId="2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" fontId="0" fillId="0" borderId="0" xfId="0" applyNumberFormat="1" applyFill="1" applyBorder="1" applyAlignment="1">
      <alignment horizontal="left" vertical="top"/>
    </xf>
    <xf numFmtId="1" fontId="5" fillId="0" borderId="5" xfId="0" applyNumberFormat="1" applyFont="1" applyFill="1" applyBorder="1" applyAlignment="1">
      <alignment vertical="top" wrapText="1"/>
    </xf>
    <xf numFmtId="1" fontId="5" fillId="0" borderId="6" xfId="0" applyNumberFormat="1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vertical="top" wrapText="1"/>
    </xf>
    <xf numFmtId="3" fontId="4" fillId="3" borderId="3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3" fontId="4" fillId="2" borderId="2" xfId="0" applyNumberFormat="1" applyFont="1" applyFill="1" applyBorder="1" applyAlignment="1">
      <alignment vertical="top" wrapText="1"/>
    </xf>
    <xf numFmtId="3" fontId="4" fillId="2" borderId="3" xfId="0" applyNumberFormat="1" applyFont="1" applyFill="1" applyBorder="1" applyAlignment="1">
      <alignment vertical="top" wrapText="1"/>
    </xf>
    <xf numFmtId="0" fontId="8" fillId="0" borderId="2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opLeftCell="A67" zoomScale="145" zoomScaleNormal="145" workbookViewId="0">
      <selection activeCell="C70" sqref="C70:L70"/>
    </sheetView>
  </sheetViews>
  <sheetFormatPr defaultRowHeight="13.15" x14ac:dyDescent="0.4"/>
  <cols>
    <col min="3" max="3" width="65.2109375" bestFit="1" customWidth="1"/>
    <col min="4" max="5" width="2.2109375" customWidth="1"/>
    <col min="6" max="6" width="3.35546875" customWidth="1"/>
    <col min="7" max="7" width="1.140625" customWidth="1"/>
    <col min="8" max="8" width="4.640625" customWidth="1"/>
    <col min="9" max="9" width="3.35546875" customWidth="1"/>
    <col min="10" max="10" width="2.2109375" customWidth="1"/>
    <col min="11" max="11" width="3.35546875" customWidth="1"/>
    <col min="12" max="12" width="1.140625" customWidth="1"/>
    <col min="13" max="13" width="2.2109375" customWidth="1"/>
    <col min="14" max="14" width="3.35546875" customWidth="1"/>
    <col min="15" max="15" width="5.78515625" customWidth="1"/>
    <col min="16" max="16" width="8" customWidth="1"/>
    <col min="17" max="18" width="5.78515625" customWidth="1"/>
    <col min="19" max="20" width="4.640625" customWidth="1"/>
    <col min="21" max="21" width="5.78515625" customWidth="1"/>
    <col min="22" max="22" width="3.35546875" customWidth="1"/>
    <col min="23" max="23" width="5.78515625" customWidth="1"/>
    <col min="24" max="24" width="3.35546875" customWidth="1"/>
    <col min="25" max="25" width="10.42578125" customWidth="1"/>
    <col min="26" max="26" width="14" customWidth="1"/>
    <col min="27" max="27" width="1.140625" customWidth="1"/>
  </cols>
  <sheetData>
    <row r="1" spans="1:31" ht="20" customHeight="1" x14ac:dyDescent="0.4">
      <c r="C1" s="1" t="s">
        <v>0</v>
      </c>
    </row>
    <row r="2" spans="1:31" ht="20" customHeight="1" x14ac:dyDescent="0.4">
      <c r="C2" s="1" t="s">
        <v>1</v>
      </c>
    </row>
    <row r="3" spans="1:31" ht="42" customHeight="1" x14ac:dyDescent="0.4">
      <c r="H3" s="99" t="s">
        <v>5</v>
      </c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1"/>
    </row>
    <row r="4" spans="1:31" ht="9" customHeight="1" x14ac:dyDescent="0.4">
      <c r="H4" s="102" t="s">
        <v>6</v>
      </c>
      <c r="I4" s="103"/>
      <c r="J4" s="103"/>
      <c r="K4" s="103"/>
      <c r="L4" s="104"/>
      <c r="M4" s="99" t="s">
        <v>7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1"/>
      <c r="AE4" s="108" t="s">
        <v>8</v>
      </c>
    </row>
    <row r="5" spans="1:31" ht="9" customHeight="1" x14ac:dyDescent="0.4">
      <c r="B5" s="154"/>
      <c r="C5" s="153" t="s">
        <v>94</v>
      </c>
      <c r="D5" s="68" t="s">
        <v>2</v>
      </c>
      <c r="E5" s="69"/>
      <c r="F5" s="69"/>
      <c r="G5" s="70"/>
      <c r="H5" s="105"/>
      <c r="I5" s="106"/>
      <c r="J5" s="106"/>
      <c r="K5" s="106"/>
      <c r="L5" s="107"/>
      <c r="M5" s="110" t="s">
        <v>9</v>
      </c>
      <c r="N5" s="111"/>
      <c r="O5" s="111"/>
      <c r="P5" s="111"/>
      <c r="Q5" s="69" t="s">
        <v>10</v>
      </c>
      <c r="R5" s="69"/>
      <c r="S5" s="69"/>
      <c r="T5" s="69"/>
      <c r="U5" s="69" t="s">
        <v>11</v>
      </c>
      <c r="V5" s="69"/>
      <c r="W5" s="18"/>
      <c r="X5" s="17" t="s">
        <v>12</v>
      </c>
      <c r="Y5" s="18"/>
      <c r="Z5" s="111" t="s">
        <v>13</v>
      </c>
      <c r="AA5" s="111"/>
      <c r="AB5" s="111"/>
      <c r="AC5" s="18"/>
      <c r="AD5" s="19" t="s">
        <v>14</v>
      </c>
      <c r="AE5" s="109"/>
    </row>
    <row r="6" spans="1:31" ht="9" customHeight="1" x14ac:dyDescent="0.4">
      <c r="B6" s="152"/>
      <c r="C6" s="151"/>
      <c r="D6" s="71" t="s">
        <v>3</v>
      </c>
      <c r="E6" s="72"/>
      <c r="F6" s="72" t="s">
        <v>4</v>
      </c>
      <c r="G6" s="73"/>
      <c r="H6" s="112" t="s">
        <v>15</v>
      </c>
      <c r="I6" s="113"/>
      <c r="J6" s="113"/>
      <c r="K6" s="113"/>
      <c r="L6" s="114"/>
      <c r="M6" s="22" t="s">
        <v>16</v>
      </c>
      <c r="N6" s="23" t="s">
        <v>3</v>
      </c>
      <c r="O6" s="115" t="s">
        <v>4</v>
      </c>
      <c r="P6" s="116"/>
      <c r="Q6" s="117" t="s">
        <v>16</v>
      </c>
      <c r="R6" s="115"/>
      <c r="S6" s="3" t="s">
        <v>3</v>
      </c>
      <c r="T6" s="24" t="s">
        <v>4</v>
      </c>
      <c r="U6" s="22" t="s">
        <v>17</v>
      </c>
      <c r="V6" s="24" t="s">
        <v>4</v>
      </c>
      <c r="W6" s="2" t="s">
        <v>16</v>
      </c>
      <c r="X6" s="23" t="s">
        <v>3</v>
      </c>
      <c r="Y6" s="4" t="s">
        <v>4</v>
      </c>
      <c r="Z6" s="22" t="s">
        <v>16</v>
      </c>
      <c r="AA6" s="23" t="s">
        <v>3</v>
      </c>
      <c r="AB6" s="24" t="s">
        <v>4</v>
      </c>
      <c r="AC6" s="22" t="s">
        <v>16</v>
      </c>
      <c r="AD6" s="21" t="s">
        <v>18</v>
      </c>
      <c r="AE6" s="20" t="s">
        <v>19</v>
      </c>
    </row>
    <row r="7" spans="1:31" ht="13.05" customHeight="1" x14ac:dyDescent="0.4">
      <c r="B7" s="156"/>
      <c r="C7" s="155">
        <v>28052</v>
      </c>
      <c r="D7" s="74">
        <v>14027</v>
      </c>
      <c r="E7" s="75"/>
      <c r="F7" s="75">
        <v>14025</v>
      </c>
      <c r="G7" s="76"/>
      <c r="H7" s="118" t="s">
        <v>20</v>
      </c>
      <c r="I7" s="119"/>
      <c r="J7" s="119"/>
      <c r="K7" s="120">
        <v>537</v>
      </c>
      <c r="L7" s="121"/>
      <c r="M7" s="25">
        <v>69</v>
      </c>
      <c r="N7" s="26">
        <v>34</v>
      </c>
      <c r="O7" s="122">
        <v>35</v>
      </c>
      <c r="P7" s="123"/>
      <c r="Q7" s="124">
        <v>900</v>
      </c>
      <c r="R7" s="122"/>
      <c r="S7" s="28">
        <v>494</v>
      </c>
      <c r="T7" s="27">
        <v>406</v>
      </c>
      <c r="U7" s="29" t="s">
        <v>21</v>
      </c>
      <c r="V7" s="27">
        <v>991</v>
      </c>
      <c r="W7" s="5">
        <v>21351</v>
      </c>
      <c r="X7" s="30">
        <v>10631</v>
      </c>
      <c r="Y7" s="6">
        <v>10720</v>
      </c>
      <c r="Z7" s="25">
        <v>750</v>
      </c>
      <c r="AA7" s="26">
        <v>338</v>
      </c>
      <c r="AB7" s="27">
        <v>412</v>
      </c>
      <c r="AC7" s="25">
        <v>893</v>
      </c>
      <c r="AD7" s="31" t="s">
        <v>22</v>
      </c>
      <c r="AE7" s="32" t="s">
        <v>23</v>
      </c>
    </row>
    <row r="8" spans="1:31" ht="8" customHeight="1" x14ac:dyDescent="0.4">
      <c r="B8" s="150"/>
      <c r="C8" s="149">
        <v>22139</v>
      </c>
      <c r="D8" s="77">
        <v>11214</v>
      </c>
      <c r="E8" s="78"/>
      <c r="F8" s="78">
        <v>10925</v>
      </c>
      <c r="G8" s="79"/>
      <c r="H8" s="33">
        <v>816</v>
      </c>
      <c r="I8" s="125">
        <v>390</v>
      </c>
      <c r="J8" s="125"/>
      <c r="K8" s="126">
        <v>426</v>
      </c>
      <c r="L8" s="127"/>
      <c r="M8" s="33">
        <v>49</v>
      </c>
      <c r="N8" s="36">
        <v>25</v>
      </c>
      <c r="O8" s="128">
        <v>24</v>
      </c>
      <c r="P8" s="129"/>
      <c r="Q8" s="130">
        <v>780</v>
      </c>
      <c r="R8" s="128"/>
      <c r="S8" s="34">
        <v>433</v>
      </c>
      <c r="T8" s="37">
        <v>347</v>
      </c>
      <c r="U8" s="38" t="s">
        <v>24</v>
      </c>
      <c r="V8" s="37">
        <v>796</v>
      </c>
      <c r="W8" s="7">
        <v>17369</v>
      </c>
      <c r="X8" s="39">
        <v>8832</v>
      </c>
      <c r="Y8" s="8">
        <v>8537</v>
      </c>
      <c r="Z8" s="33">
        <v>644</v>
      </c>
      <c r="AA8" s="36">
        <v>301</v>
      </c>
      <c r="AB8" s="37">
        <v>343</v>
      </c>
      <c r="AC8" s="33">
        <v>624</v>
      </c>
      <c r="AD8" s="40" t="s">
        <v>25</v>
      </c>
      <c r="AE8" s="41" t="s">
        <v>26</v>
      </c>
    </row>
    <row r="9" spans="1:31" ht="7.05" customHeight="1" x14ac:dyDescent="0.4">
      <c r="B9" s="148"/>
      <c r="C9" s="147">
        <f>SUM(D9:G9)</f>
        <v>1446</v>
      </c>
      <c r="D9" s="80">
        <v>643</v>
      </c>
      <c r="E9" s="81"/>
      <c r="F9" s="81">
        <v>803</v>
      </c>
      <c r="G9" s="82"/>
      <c r="H9" s="42">
        <v>45</v>
      </c>
      <c r="I9" s="131">
        <v>15</v>
      </c>
      <c r="J9" s="131"/>
      <c r="K9" s="81">
        <v>30</v>
      </c>
      <c r="L9" s="82"/>
      <c r="M9" s="42">
        <v>6</v>
      </c>
      <c r="N9" s="43">
        <v>6</v>
      </c>
      <c r="O9" s="132">
        <v>0</v>
      </c>
      <c r="P9" s="133"/>
      <c r="Q9" s="134">
        <v>17</v>
      </c>
      <c r="R9" s="132"/>
      <c r="S9" s="43">
        <v>3</v>
      </c>
      <c r="T9" s="44">
        <v>14</v>
      </c>
      <c r="U9" s="45" t="s">
        <v>27</v>
      </c>
      <c r="V9" s="44">
        <v>58</v>
      </c>
      <c r="W9" s="46">
        <v>1229</v>
      </c>
      <c r="X9" s="43">
        <v>571</v>
      </c>
      <c r="Y9" s="47">
        <v>658</v>
      </c>
      <c r="Z9" s="42">
        <v>40</v>
      </c>
      <c r="AA9" s="43">
        <v>16</v>
      </c>
      <c r="AB9" s="44">
        <v>24</v>
      </c>
      <c r="AC9" s="42">
        <v>26</v>
      </c>
      <c r="AD9" s="48" t="s">
        <v>28</v>
      </c>
      <c r="AE9" s="49" t="s">
        <v>29</v>
      </c>
    </row>
    <row r="10" spans="1:31" ht="8" customHeight="1" x14ac:dyDescent="0.4">
      <c r="A10" s="149"/>
      <c r="B10" s="150"/>
      <c r="C10" s="147">
        <f t="shared" ref="C10:C32" si="0">SUM(D10:G10)</f>
        <v>369</v>
      </c>
      <c r="D10" s="83">
        <v>143</v>
      </c>
      <c r="E10" s="84"/>
      <c r="F10" s="84">
        <v>226</v>
      </c>
      <c r="G10" s="85"/>
      <c r="H10" s="11">
        <v>17</v>
      </c>
      <c r="I10" s="135">
        <v>9</v>
      </c>
      <c r="J10" s="135"/>
      <c r="K10" s="84">
        <v>8</v>
      </c>
      <c r="L10" s="85"/>
      <c r="M10" s="11">
        <v>1</v>
      </c>
      <c r="N10" s="12">
        <v>0</v>
      </c>
      <c r="O10" s="89">
        <v>1</v>
      </c>
      <c r="P10" s="95"/>
      <c r="Q10" s="88">
        <v>17</v>
      </c>
      <c r="R10" s="89"/>
      <c r="S10" s="12">
        <v>8</v>
      </c>
      <c r="T10" s="13">
        <v>9</v>
      </c>
      <c r="U10" s="50" t="s">
        <v>30</v>
      </c>
      <c r="V10" s="13">
        <v>14</v>
      </c>
      <c r="W10" s="9">
        <v>283</v>
      </c>
      <c r="X10" s="12">
        <v>111</v>
      </c>
      <c r="Y10" s="51">
        <v>172</v>
      </c>
      <c r="Z10" s="11">
        <v>11</v>
      </c>
      <c r="AA10" s="12">
        <v>3</v>
      </c>
      <c r="AB10" s="13">
        <v>8</v>
      </c>
      <c r="AC10" s="11">
        <v>13</v>
      </c>
      <c r="AD10" s="52" t="s">
        <v>31</v>
      </c>
      <c r="AE10" s="53" t="s">
        <v>32</v>
      </c>
    </row>
    <row r="11" spans="1:31" ht="8" customHeight="1" x14ac:dyDescent="0.4">
      <c r="A11" s="151"/>
      <c r="B11" s="152"/>
      <c r="C11" s="147">
        <f t="shared" si="0"/>
        <v>6918</v>
      </c>
      <c r="D11" s="86">
        <v>3073</v>
      </c>
      <c r="E11" s="87"/>
      <c r="F11" s="84">
        <v>3845</v>
      </c>
      <c r="G11" s="85"/>
      <c r="H11" s="11">
        <v>317</v>
      </c>
      <c r="I11" s="87">
        <v>135</v>
      </c>
      <c r="J11" s="87"/>
      <c r="K11" s="136">
        <v>182</v>
      </c>
      <c r="L11" s="137"/>
      <c r="M11" s="11">
        <v>15</v>
      </c>
      <c r="N11" s="12">
        <v>6</v>
      </c>
      <c r="O11" s="89">
        <v>9</v>
      </c>
      <c r="P11" s="95"/>
      <c r="Q11" s="88">
        <v>301</v>
      </c>
      <c r="R11" s="89"/>
      <c r="S11" s="10">
        <v>146</v>
      </c>
      <c r="T11" s="13">
        <v>155</v>
      </c>
      <c r="U11" s="50" t="s">
        <v>33</v>
      </c>
      <c r="V11" s="13">
        <v>317</v>
      </c>
      <c r="W11" s="55">
        <v>5246</v>
      </c>
      <c r="X11" s="12">
        <v>2344</v>
      </c>
      <c r="Y11" s="56">
        <v>2902</v>
      </c>
      <c r="Z11" s="11">
        <v>228</v>
      </c>
      <c r="AA11" s="12">
        <v>95</v>
      </c>
      <c r="AB11" s="13">
        <v>133</v>
      </c>
      <c r="AC11" s="11">
        <v>198</v>
      </c>
      <c r="AD11" s="52" t="s">
        <v>34</v>
      </c>
      <c r="AE11" s="57" t="s">
        <v>35</v>
      </c>
    </row>
    <row r="12" spans="1:31" ht="8" customHeight="1" x14ac:dyDescent="0.4">
      <c r="C12" s="147">
        <f t="shared" si="0"/>
        <v>4696</v>
      </c>
      <c r="D12" s="86">
        <v>3055</v>
      </c>
      <c r="E12" s="87"/>
      <c r="F12" s="84">
        <v>1641</v>
      </c>
      <c r="G12" s="85"/>
      <c r="H12" s="11">
        <v>164</v>
      </c>
      <c r="I12" s="87">
        <v>105</v>
      </c>
      <c r="J12" s="87"/>
      <c r="K12" s="84">
        <v>59</v>
      </c>
      <c r="L12" s="85"/>
      <c r="M12" s="11">
        <v>10</v>
      </c>
      <c r="N12" s="12">
        <v>6</v>
      </c>
      <c r="O12" s="89">
        <v>4</v>
      </c>
      <c r="P12" s="95"/>
      <c r="Q12" s="88">
        <v>150</v>
      </c>
      <c r="R12" s="89"/>
      <c r="S12" s="54">
        <v>91</v>
      </c>
      <c r="T12" s="13">
        <v>59</v>
      </c>
      <c r="U12" s="50" t="s">
        <v>36</v>
      </c>
      <c r="V12" s="13">
        <v>104</v>
      </c>
      <c r="W12" s="55">
        <v>3743</v>
      </c>
      <c r="X12" s="12">
        <v>2460</v>
      </c>
      <c r="Y12" s="56">
        <v>1283</v>
      </c>
      <c r="Z12" s="11">
        <v>114</v>
      </c>
      <c r="AA12" s="12">
        <v>73</v>
      </c>
      <c r="AB12" s="13">
        <v>41</v>
      </c>
      <c r="AC12" s="11">
        <v>135</v>
      </c>
      <c r="AD12" s="52" t="s">
        <v>37</v>
      </c>
      <c r="AE12" s="57" t="s">
        <v>38</v>
      </c>
    </row>
    <row r="13" spans="1:31" ht="8" customHeight="1" x14ac:dyDescent="0.4">
      <c r="C13" s="147">
        <f t="shared" si="0"/>
        <v>1275</v>
      </c>
      <c r="D13" s="83">
        <v>480</v>
      </c>
      <c r="E13" s="84"/>
      <c r="F13" s="84">
        <v>795</v>
      </c>
      <c r="G13" s="85"/>
      <c r="H13" s="11">
        <v>46</v>
      </c>
      <c r="I13" s="135">
        <v>10</v>
      </c>
      <c r="J13" s="135"/>
      <c r="K13" s="84">
        <v>36</v>
      </c>
      <c r="L13" s="85"/>
      <c r="M13" s="11">
        <v>1</v>
      </c>
      <c r="N13" s="12">
        <v>0</v>
      </c>
      <c r="O13" s="89">
        <v>1</v>
      </c>
      <c r="P13" s="95"/>
      <c r="Q13" s="88">
        <v>12</v>
      </c>
      <c r="R13" s="89"/>
      <c r="S13" s="12">
        <v>4</v>
      </c>
      <c r="T13" s="13">
        <v>8</v>
      </c>
      <c r="U13" s="50" t="s">
        <v>39</v>
      </c>
      <c r="V13" s="13">
        <v>72</v>
      </c>
      <c r="W13" s="55">
        <v>1005</v>
      </c>
      <c r="X13" s="12">
        <v>373</v>
      </c>
      <c r="Y13" s="51">
        <v>632</v>
      </c>
      <c r="Z13" s="11">
        <v>36</v>
      </c>
      <c r="AA13" s="12">
        <v>13</v>
      </c>
      <c r="AB13" s="13">
        <v>23</v>
      </c>
      <c r="AC13" s="11">
        <v>31</v>
      </c>
      <c r="AD13" s="52" t="s">
        <v>40</v>
      </c>
      <c r="AE13" s="53" t="s">
        <v>41</v>
      </c>
    </row>
    <row r="14" spans="1:31" ht="8" customHeight="1" x14ac:dyDescent="0.4">
      <c r="C14" s="147">
        <f t="shared" si="0"/>
        <v>2548</v>
      </c>
      <c r="D14" s="83">
        <v>726</v>
      </c>
      <c r="E14" s="84"/>
      <c r="F14" s="84">
        <v>1822</v>
      </c>
      <c r="G14" s="85"/>
      <c r="H14" s="11">
        <v>74</v>
      </c>
      <c r="I14" s="135">
        <v>24</v>
      </c>
      <c r="J14" s="135"/>
      <c r="K14" s="84">
        <v>50</v>
      </c>
      <c r="L14" s="85"/>
      <c r="M14" s="11">
        <v>6</v>
      </c>
      <c r="N14" s="12">
        <v>1</v>
      </c>
      <c r="O14" s="89">
        <v>5</v>
      </c>
      <c r="P14" s="95"/>
      <c r="Q14" s="88">
        <v>50</v>
      </c>
      <c r="R14" s="89"/>
      <c r="S14" s="54">
        <v>18</v>
      </c>
      <c r="T14" s="13">
        <v>32</v>
      </c>
      <c r="U14" s="50" t="s">
        <v>42</v>
      </c>
      <c r="V14" s="13">
        <v>141</v>
      </c>
      <c r="W14" s="55">
        <v>2052</v>
      </c>
      <c r="X14" s="12">
        <v>564</v>
      </c>
      <c r="Y14" s="56">
        <v>1488</v>
      </c>
      <c r="Z14" s="11">
        <v>80</v>
      </c>
      <c r="AA14" s="12">
        <v>23</v>
      </c>
      <c r="AB14" s="13">
        <v>57</v>
      </c>
      <c r="AC14" s="11">
        <v>56</v>
      </c>
      <c r="AD14" s="52" t="s">
        <v>43</v>
      </c>
      <c r="AE14" s="57" t="s">
        <v>44</v>
      </c>
    </row>
    <row r="15" spans="1:31" ht="8" customHeight="1" x14ac:dyDescent="0.4">
      <c r="C15" s="147">
        <f t="shared" si="0"/>
        <v>3148</v>
      </c>
      <c r="D15" s="86">
        <v>2532</v>
      </c>
      <c r="E15" s="87"/>
      <c r="F15" s="84">
        <v>616</v>
      </c>
      <c r="G15" s="85"/>
      <c r="H15" s="11">
        <v>109</v>
      </c>
      <c r="I15" s="135">
        <v>78</v>
      </c>
      <c r="J15" s="135"/>
      <c r="K15" s="84">
        <v>31</v>
      </c>
      <c r="L15" s="85"/>
      <c r="M15" s="11">
        <v>3</v>
      </c>
      <c r="N15" s="12">
        <v>3</v>
      </c>
      <c r="O15" s="89">
        <v>0</v>
      </c>
      <c r="P15" s="95"/>
      <c r="Q15" s="88">
        <v>177</v>
      </c>
      <c r="R15" s="89"/>
      <c r="S15" s="10">
        <v>142</v>
      </c>
      <c r="T15" s="13">
        <v>35</v>
      </c>
      <c r="U15" s="50" t="s">
        <v>45</v>
      </c>
      <c r="V15" s="13">
        <v>30</v>
      </c>
      <c r="W15" s="55">
        <v>2449</v>
      </c>
      <c r="X15" s="12">
        <v>1993</v>
      </c>
      <c r="Y15" s="51">
        <v>456</v>
      </c>
      <c r="Z15" s="11">
        <v>88</v>
      </c>
      <c r="AA15" s="12">
        <v>68</v>
      </c>
      <c r="AB15" s="13">
        <v>20</v>
      </c>
      <c r="AC15" s="11">
        <v>120</v>
      </c>
      <c r="AD15" s="52" t="s">
        <v>46</v>
      </c>
      <c r="AE15" s="57" t="s">
        <v>47</v>
      </c>
    </row>
    <row r="16" spans="1:31" ht="16.05" customHeight="1" x14ac:dyDescent="0.4">
      <c r="C16" s="147">
        <f t="shared" si="0"/>
        <v>619</v>
      </c>
      <c r="D16" s="88">
        <v>53</v>
      </c>
      <c r="E16" s="89"/>
      <c r="F16" s="84">
        <v>566</v>
      </c>
      <c r="G16" s="85"/>
      <c r="H16" s="11">
        <v>8</v>
      </c>
      <c r="I16" s="135">
        <v>0</v>
      </c>
      <c r="J16" s="135"/>
      <c r="K16" s="84">
        <v>8</v>
      </c>
      <c r="L16" s="85"/>
      <c r="M16" s="11">
        <v>3</v>
      </c>
      <c r="N16" s="12">
        <v>0</v>
      </c>
      <c r="O16" s="89">
        <v>3</v>
      </c>
      <c r="P16" s="95"/>
      <c r="Q16" s="88">
        <v>17</v>
      </c>
      <c r="R16" s="89"/>
      <c r="S16" s="12">
        <v>0</v>
      </c>
      <c r="T16" s="13">
        <v>17</v>
      </c>
      <c r="U16" s="50" t="s">
        <v>48</v>
      </c>
      <c r="V16" s="13">
        <v>19</v>
      </c>
      <c r="W16" s="9">
        <v>537</v>
      </c>
      <c r="X16" s="12">
        <v>48</v>
      </c>
      <c r="Y16" s="51">
        <v>489</v>
      </c>
      <c r="Z16" s="11">
        <v>11</v>
      </c>
      <c r="AA16" s="12">
        <v>0</v>
      </c>
      <c r="AB16" s="13">
        <v>11</v>
      </c>
      <c r="AC16" s="11">
        <v>19</v>
      </c>
      <c r="AD16" s="52" t="s">
        <v>49</v>
      </c>
      <c r="AE16" s="53" t="s">
        <v>50</v>
      </c>
    </row>
    <row r="17" spans="3:31" ht="9" customHeight="1" x14ac:dyDescent="0.4">
      <c r="C17" s="147">
        <f t="shared" si="0"/>
        <v>184</v>
      </c>
      <c r="D17" s="88">
        <v>15</v>
      </c>
      <c r="E17" s="89"/>
      <c r="F17" s="84">
        <v>169</v>
      </c>
      <c r="G17" s="85"/>
      <c r="H17" s="11">
        <v>8</v>
      </c>
      <c r="I17" s="135">
        <v>0</v>
      </c>
      <c r="J17" s="135"/>
      <c r="K17" s="84">
        <v>8</v>
      </c>
      <c r="L17" s="85"/>
      <c r="M17" s="11">
        <v>1</v>
      </c>
      <c r="N17" s="12">
        <v>0</v>
      </c>
      <c r="O17" s="89">
        <v>1</v>
      </c>
      <c r="P17" s="95"/>
      <c r="Q17" s="88">
        <v>1</v>
      </c>
      <c r="R17" s="89"/>
      <c r="S17" s="12">
        <v>0</v>
      </c>
      <c r="T17" s="13">
        <v>1</v>
      </c>
      <c r="U17" s="50" t="s">
        <v>51</v>
      </c>
      <c r="V17" s="13">
        <v>16</v>
      </c>
      <c r="W17" s="9">
        <v>142</v>
      </c>
      <c r="X17" s="12">
        <v>13</v>
      </c>
      <c r="Y17" s="51">
        <v>129</v>
      </c>
      <c r="Z17" s="11">
        <v>8</v>
      </c>
      <c r="AA17" s="12">
        <v>0</v>
      </c>
      <c r="AB17" s="13">
        <v>8</v>
      </c>
      <c r="AC17" s="11">
        <v>6</v>
      </c>
      <c r="AD17" s="52" t="s">
        <v>52</v>
      </c>
      <c r="AE17" s="53" t="s">
        <v>53</v>
      </c>
    </row>
    <row r="18" spans="3:31" ht="13.05" customHeight="1" x14ac:dyDescent="0.4">
      <c r="C18" s="147">
        <f t="shared" si="0"/>
        <v>936</v>
      </c>
      <c r="D18" s="90">
        <v>494</v>
      </c>
      <c r="E18" s="91"/>
      <c r="F18" s="91">
        <v>442</v>
      </c>
      <c r="G18" s="92"/>
      <c r="H18" s="14">
        <v>28</v>
      </c>
      <c r="I18" s="138">
        <v>14</v>
      </c>
      <c r="J18" s="138"/>
      <c r="K18" s="91">
        <v>14</v>
      </c>
      <c r="L18" s="92"/>
      <c r="M18" s="14">
        <v>3</v>
      </c>
      <c r="N18" s="15">
        <v>3</v>
      </c>
      <c r="O18" s="97">
        <v>0</v>
      </c>
      <c r="P18" s="98"/>
      <c r="Q18" s="96">
        <v>38</v>
      </c>
      <c r="R18" s="97"/>
      <c r="S18" s="58">
        <v>21</v>
      </c>
      <c r="T18" s="16">
        <v>17</v>
      </c>
      <c r="U18" s="59" t="s">
        <v>54</v>
      </c>
      <c r="V18" s="16">
        <v>25</v>
      </c>
      <c r="W18" s="60">
        <v>683</v>
      </c>
      <c r="X18" s="15">
        <v>355</v>
      </c>
      <c r="Y18" s="61">
        <v>328</v>
      </c>
      <c r="Z18" s="14">
        <v>28</v>
      </c>
      <c r="AA18" s="15">
        <v>10</v>
      </c>
      <c r="AB18" s="16">
        <v>18</v>
      </c>
      <c r="AC18" s="14">
        <v>20</v>
      </c>
      <c r="AD18" s="62" t="s">
        <v>55</v>
      </c>
      <c r="AE18" s="63" t="s">
        <v>56</v>
      </c>
    </row>
    <row r="19" spans="3:31" ht="8" customHeight="1" x14ac:dyDescent="0.4">
      <c r="C19" s="147">
        <f t="shared" si="0"/>
        <v>5913</v>
      </c>
      <c r="D19" s="77">
        <v>2813</v>
      </c>
      <c r="E19" s="78"/>
      <c r="F19" s="93">
        <v>3100</v>
      </c>
      <c r="G19" s="94"/>
      <c r="H19" s="33">
        <v>222</v>
      </c>
      <c r="I19" s="125">
        <v>111</v>
      </c>
      <c r="J19" s="125"/>
      <c r="K19" s="126">
        <v>111</v>
      </c>
      <c r="L19" s="127"/>
      <c r="M19" s="33">
        <v>20</v>
      </c>
      <c r="N19" s="36">
        <v>9</v>
      </c>
      <c r="O19" s="128">
        <v>11</v>
      </c>
      <c r="P19" s="129"/>
      <c r="Q19" s="130">
        <v>120</v>
      </c>
      <c r="R19" s="128"/>
      <c r="S19" s="35">
        <v>61</v>
      </c>
      <c r="T19" s="37">
        <v>59</v>
      </c>
      <c r="U19" s="38" t="s">
        <v>57</v>
      </c>
      <c r="V19" s="37">
        <v>195</v>
      </c>
      <c r="W19" s="7">
        <v>3982</v>
      </c>
      <c r="X19" s="39">
        <v>1799</v>
      </c>
      <c r="Y19" s="8">
        <v>2183</v>
      </c>
      <c r="Z19" s="33">
        <v>106</v>
      </c>
      <c r="AA19" s="36">
        <v>37</v>
      </c>
      <c r="AB19" s="37">
        <v>69</v>
      </c>
      <c r="AC19" s="33">
        <v>269</v>
      </c>
      <c r="AD19" s="40" t="s">
        <v>58</v>
      </c>
      <c r="AE19" s="41" t="s">
        <v>59</v>
      </c>
    </row>
    <row r="20" spans="3:31" ht="8" customHeight="1" x14ac:dyDescent="0.4">
      <c r="C20" s="147">
        <f t="shared" si="0"/>
        <v>237</v>
      </c>
      <c r="D20" s="80">
        <v>111</v>
      </c>
      <c r="E20" s="81"/>
      <c r="F20" s="81">
        <v>126</v>
      </c>
      <c r="G20" s="82"/>
      <c r="H20" s="42">
        <v>8</v>
      </c>
      <c r="I20" s="131">
        <v>5</v>
      </c>
      <c r="J20" s="131"/>
      <c r="K20" s="81">
        <v>3</v>
      </c>
      <c r="L20" s="82"/>
      <c r="M20" s="42">
        <v>0</v>
      </c>
      <c r="N20" s="43">
        <v>0</v>
      </c>
      <c r="O20" s="132">
        <v>0</v>
      </c>
      <c r="P20" s="133"/>
      <c r="Q20" s="134">
        <v>3</v>
      </c>
      <c r="R20" s="132"/>
      <c r="S20" s="43">
        <v>2</v>
      </c>
      <c r="T20" s="44">
        <v>1</v>
      </c>
      <c r="U20" s="45" t="s">
        <v>60</v>
      </c>
      <c r="V20" s="44">
        <v>2</v>
      </c>
      <c r="W20" s="64">
        <v>148</v>
      </c>
      <c r="X20" s="43">
        <v>70</v>
      </c>
      <c r="Y20" s="44">
        <v>78</v>
      </c>
      <c r="Z20" s="42">
        <v>6</v>
      </c>
      <c r="AA20" s="43">
        <v>2</v>
      </c>
      <c r="AB20" s="44">
        <v>4</v>
      </c>
      <c r="AC20" s="42">
        <v>8</v>
      </c>
      <c r="AD20" s="48" t="s">
        <v>61</v>
      </c>
      <c r="AE20" s="65" t="s">
        <v>62</v>
      </c>
    </row>
    <row r="21" spans="3:31" ht="8" customHeight="1" x14ac:dyDescent="0.4">
      <c r="C21" s="147">
        <f t="shared" si="0"/>
        <v>49</v>
      </c>
      <c r="D21" s="88">
        <v>26</v>
      </c>
      <c r="E21" s="89"/>
      <c r="F21" s="89">
        <v>23</v>
      </c>
      <c r="G21" s="95"/>
      <c r="H21" s="11">
        <v>2</v>
      </c>
      <c r="I21" s="135">
        <v>1</v>
      </c>
      <c r="J21" s="135"/>
      <c r="K21" s="84">
        <v>1</v>
      </c>
      <c r="L21" s="85"/>
      <c r="M21" s="11">
        <v>0</v>
      </c>
      <c r="N21" s="12">
        <v>0</v>
      </c>
      <c r="O21" s="89">
        <v>0</v>
      </c>
      <c r="P21" s="95"/>
      <c r="Q21" s="88">
        <v>2</v>
      </c>
      <c r="R21" s="89"/>
      <c r="S21" s="12">
        <v>0</v>
      </c>
      <c r="T21" s="13">
        <v>2</v>
      </c>
      <c r="U21" s="50" t="s">
        <v>63</v>
      </c>
      <c r="V21" s="13">
        <v>1</v>
      </c>
      <c r="W21" s="11">
        <v>38</v>
      </c>
      <c r="X21" s="12">
        <v>23</v>
      </c>
      <c r="Y21" s="13">
        <v>15</v>
      </c>
      <c r="Z21" s="11">
        <v>0</v>
      </c>
      <c r="AA21" s="12">
        <v>0</v>
      </c>
      <c r="AB21" s="13">
        <v>0</v>
      </c>
      <c r="AC21" s="11">
        <v>0</v>
      </c>
      <c r="AD21" s="52" t="s">
        <v>64</v>
      </c>
      <c r="AE21" s="53" t="s">
        <v>65</v>
      </c>
    </row>
    <row r="22" spans="3:31" ht="8" customHeight="1" x14ac:dyDescent="0.4">
      <c r="C22" s="147">
        <f t="shared" si="0"/>
        <v>1250</v>
      </c>
      <c r="D22" s="83">
        <v>682</v>
      </c>
      <c r="E22" s="84"/>
      <c r="F22" s="84">
        <v>568</v>
      </c>
      <c r="G22" s="85"/>
      <c r="H22" s="11">
        <v>53</v>
      </c>
      <c r="I22" s="135">
        <v>28</v>
      </c>
      <c r="J22" s="135"/>
      <c r="K22" s="84">
        <v>25</v>
      </c>
      <c r="L22" s="85"/>
      <c r="M22" s="11">
        <v>5</v>
      </c>
      <c r="N22" s="12">
        <v>4</v>
      </c>
      <c r="O22" s="89">
        <v>1</v>
      </c>
      <c r="P22" s="95"/>
      <c r="Q22" s="88">
        <v>16</v>
      </c>
      <c r="R22" s="89"/>
      <c r="S22" s="12">
        <v>9</v>
      </c>
      <c r="T22" s="13">
        <v>7</v>
      </c>
      <c r="U22" s="50" t="s">
        <v>66</v>
      </c>
      <c r="V22" s="13">
        <v>21</v>
      </c>
      <c r="W22" s="9">
        <v>814</v>
      </c>
      <c r="X22" s="12">
        <v>433</v>
      </c>
      <c r="Y22" s="51">
        <v>381</v>
      </c>
      <c r="Z22" s="11">
        <v>20</v>
      </c>
      <c r="AA22" s="12">
        <v>8</v>
      </c>
      <c r="AB22" s="13">
        <v>12</v>
      </c>
      <c r="AC22" s="11">
        <v>90</v>
      </c>
      <c r="AD22" s="52" t="s">
        <v>67</v>
      </c>
      <c r="AE22" s="57" t="s">
        <v>68</v>
      </c>
    </row>
    <row r="23" spans="3:31" ht="8" customHeight="1" x14ac:dyDescent="0.4">
      <c r="C23" s="147">
        <f t="shared" si="0"/>
        <v>623</v>
      </c>
      <c r="D23" s="83">
        <v>408</v>
      </c>
      <c r="E23" s="84"/>
      <c r="F23" s="84">
        <v>215</v>
      </c>
      <c r="G23" s="85"/>
      <c r="H23" s="11">
        <v>24</v>
      </c>
      <c r="I23" s="135">
        <v>18</v>
      </c>
      <c r="J23" s="135"/>
      <c r="K23" s="84">
        <v>6</v>
      </c>
      <c r="L23" s="85"/>
      <c r="M23" s="11">
        <v>5</v>
      </c>
      <c r="N23" s="12">
        <v>2</v>
      </c>
      <c r="O23" s="89">
        <v>3</v>
      </c>
      <c r="P23" s="95"/>
      <c r="Q23" s="88">
        <v>25</v>
      </c>
      <c r="R23" s="89"/>
      <c r="S23" s="54">
        <v>15</v>
      </c>
      <c r="T23" s="13">
        <v>10</v>
      </c>
      <c r="U23" s="50" t="s">
        <v>69</v>
      </c>
      <c r="V23" s="13">
        <v>10</v>
      </c>
      <c r="W23" s="9">
        <v>415</v>
      </c>
      <c r="X23" s="12">
        <v>282</v>
      </c>
      <c r="Y23" s="51">
        <v>133</v>
      </c>
      <c r="Z23" s="11">
        <v>11</v>
      </c>
      <c r="AA23" s="12">
        <v>5</v>
      </c>
      <c r="AB23" s="13">
        <v>6</v>
      </c>
      <c r="AC23" s="11">
        <v>11</v>
      </c>
      <c r="AD23" s="52" t="s">
        <v>70</v>
      </c>
      <c r="AE23" s="57" t="s">
        <v>71</v>
      </c>
    </row>
    <row r="24" spans="3:31" ht="8" customHeight="1" x14ac:dyDescent="0.4">
      <c r="C24" s="147">
        <f t="shared" si="0"/>
        <v>200</v>
      </c>
      <c r="D24" s="88">
        <v>41</v>
      </c>
      <c r="E24" s="89"/>
      <c r="F24" s="84">
        <v>159</v>
      </c>
      <c r="G24" s="85"/>
      <c r="H24" s="11">
        <v>9</v>
      </c>
      <c r="I24" s="135">
        <v>2</v>
      </c>
      <c r="J24" s="135"/>
      <c r="K24" s="84">
        <v>7</v>
      </c>
      <c r="L24" s="85"/>
      <c r="M24" s="11">
        <v>0</v>
      </c>
      <c r="N24" s="12">
        <v>0</v>
      </c>
      <c r="O24" s="89">
        <v>0</v>
      </c>
      <c r="P24" s="95"/>
      <c r="Q24" s="88">
        <v>4</v>
      </c>
      <c r="R24" s="89"/>
      <c r="S24" s="12">
        <v>1</v>
      </c>
      <c r="T24" s="13">
        <v>3</v>
      </c>
      <c r="U24" s="50" t="s">
        <v>72</v>
      </c>
      <c r="V24" s="13">
        <v>11</v>
      </c>
      <c r="W24" s="9">
        <v>146</v>
      </c>
      <c r="X24" s="12">
        <v>28</v>
      </c>
      <c r="Y24" s="51">
        <v>118</v>
      </c>
      <c r="Z24" s="11">
        <v>4</v>
      </c>
      <c r="AA24" s="12">
        <v>0</v>
      </c>
      <c r="AB24" s="13">
        <v>4</v>
      </c>
      <c r="AC24" s="11">
        <v>4</v>
      </c>
      <c r="AD24" s="52" t="s">
        <v>73</v>
      </c>
      <c r="AE24" s="57" t="s">
        <v>74</v>
      </c>
    </row>
    <row r="25" spans="3:31" ht="8" customHeight="1" x14ac:dyDescent="0.4">
      <c r="C25" s="147">
        <f t="shared" si="0"/>
        <v>839</v>
      </c>
      <c r="D25" s="83">
        <v>238</v>
      </c>
      <c r="E25" s="84"/>
      <c r="F25" s="84">
        <v>601</v>
      </c>
      <c r="G25" s="85"/>
      <c r="H25" s="11">
        <v>27</v>
      </c>
      <c r="I25" s="135">
        <v>13</v>
      </c>
      <c r="J25" s="135"/>
      <c r="K25" s="84">
        <v>14</v>
      </c>
      <c r="L25" s="85"/>
      <c r="M25" s="11">
        <v>2</v>
      </c>
      <c r="N25" s="12">
        <v>0</v>
      </c>
      <c r="O25" s="89">
        <v>2</v>
      </c>
      <c r="P25" s="95"/>
      <c r="Q25" s="88">
        <v>15</v>
      </c>
      <c r="R25" s="89"/>
      <c r="S25" s="12">
        <v>3</v>
      </c>
      <c r="T25" s="13">
        <v>12</v>
      </c>
      <c r="U25" s="50" t="s">
        <v>75</v>
      </c>
      <c r="V25" s="13">
        <v>33</v>
      </c>
      <c r="W25" s="9">
        <v>644</v>
      </c>
      <c r="X25" s="12">
        <v>162</v>
      </c>
      <c r="Y25" s="51">
        <v>482</v>
      </c>
      <c r="Z25" s="11">
        <v>22</v>
      </c>
      <c r="AA25" s="12">
        <v>6</v>
      </c>
      <c r="AB25" s="13">
        <v>16</v>
      </c>
      <c r="AC25" s="11">
        <v>17</v>
      </c>
      <c r="AD25" s="52" t="s">
        <v>76</v>
      </c>
      <c r="AE25" s="57" t="s">
        <v>77</v>
      </c>
    </row>
    <row r="26" spans="3:31" ht="8" customHeight="1" x14ac:dyDescent="0.4">
      <c r="C26" s="147">
        <f t="shared" si="0"/>
        <v>1035</v>
      </c>
      <c r="D26" s="83">
        <v>826</v>
      </c>
      <c r="E26" s="84"/>
      <c r="F26" s="84">
        <v>209</v>
      </c>
      <c r="G26" s="85"/>
      <c r="H26" s="11">
        <v>31</v>
      </c>
      <c r="I26" s="135">
        <v>23</v>
      </c>
      <c r="J26" s="135"/>
      <c r="K26" s="84">
        <v>8</v>
      </c>
      <c r="L26" s="85"/>
      <c r="M26" s="11">
        <v>1</v>
      </c>
      <c r="N26" s="12">
        <v>1</v>
      </c>
      <c r="O26" s="89">
        <v>0</v>
      </c>
      <c r="P26" s="95"/>
      <c r="Q26" s="88">
        <v>31</v>
      </c>
      <c r="R26" s="89"/>
      <c r="S26" s="54">
        <v>23</v>
      </c>
      <c r="T26" s="13">
        <v>8</v>
      </c>
      <c r="U26" s="50" t="s">
        <v>78</v>
      </c>
      <c r="V26" s="13">
        <v>5</v>
      </c>
      <c r="W26" s="9">
        <v>507</v>
      </c>
      <c r="X26" s="12">
        <v>428</v>
      </c>
      <c r="Y26" s="13">
        <v>79</v>
      </c>
      <c r="Z26" s="11">
        <v>11</v>
      </c>
      <c r="AA26" s="12">
        <v>9</v>
      </c>
      <c r="AB26" s="13">
        <v>2</v>
      </c>
      <c r="AC26" s="11">
        <v>33</v>
      </c>
      <c r="AD26" s="52" t="s">
        <v>79</v>
      </c>
      <c r="AE26" s="57" t="s">
        <v>80</v>
      </c>
    </row>
    <row r="27" spans="3:31" ht="8" customHeight="1" x14ac:dyDescent="0.4">
      <c r="C27" s="147">
        <f t="shared" si="0"/>
        <v>151</v>
      </c>
      <c r="D27" s="88">
        <v>81</v>
      </c>
      <c r="E27" s="89"/>
      <c r="F27" s="89">
        <v>70</v>
      </c>
      <c r="G27" s="95"/>
      <c r="H27" s="11">
        <v>7</v>
      </c>
      <c r="I27" s="135">
        <v>5</v>
      </c>
      <c r="J27" s="135"/>
      <c r="K27" s="84">
        <v>2</v>
      </c>
      <c r="L27" s="85"/>
      <c r="M27" s="11">
        <v>0</v>
      </c>
      <c r="N27" s="12">
        <v>0</v>
      </c>
      <c r="O27" s="89">
        <v>0</v>
      </c>
      <c r="P27" s="95"/>
      <c r="Q27" s="88">
        <v>6</v>
      </c>
      <c r="R27" s="89"/>
      <c r="S27" s="12">
        <v>2</v>
      </c>
      <c r="T27" s="13">
        <v>4</v>
      </c>
      <c r="U27" s="50" t="s">
        <v>81</v>
      </c>
      <c r="V27" s="13">
        <v>4</v>
      </c>
      <c r="W27" s="11">
        <v>83</v>
      </c>
      <c r="X27" s="12">
        <v>42</v>
      </c>
      <c r="Y27" s="13">
        <v>41</v>
      </c>
      <c r="Z27" s="11">
        <v>3</v>
      </c>
      <c r="AA27" s="12">
        <v>2</v>
      </c>
      <c r="AB27" s="13">
        <v>1</v>
      </c>
      <c r="AC27" s="11">
        <v>13</v>
      </c>
      <c r="AD27" s="52" t="s">
        <v>82</v>
      </c>
      <c r="AE27" s="57" t="s">
        <v>83</v>
      </c>
    </row>
    <row r="28" spans="3:31" ht="8" customHeight="1" x14ac:dyDescent="0.4">
      <c r="C28" s="147">
        <f t="shared" si="0"/>
        <v>324</v>
      </c>
      <c r="D28" s="83">
        <v>178</v>
      </c>
      <c r="E28" s="84"/>
      <c r="F28" s="84">
        <v>146</v>
      </c>
      <c r="G28" s="85"/>
      <c r="H28" s="11">
        <v>16</v>
      </c>
      <c r="I28" s="135">
        <v>10</v>
      </c>
      <c r="J28" s="135"/>
      <c r="K28" s="84">
        <v>6</v>
      </c>
      <c r="L28" s="85"/>
      <c r="M28" s="11">
        <v>2</v>
      </c>
      <c r="N28" s="12">
        <v>1</v>
      </c>
      <c r="O28" s="89">
        <v>1</v>
      </c>
      <c r="P28" s="95"/>
      <c r="Q28" s="88">
        <v>4</v>
      </c>
      <c r="R28" s="89"/>
      <c r="S28" s="12">
        <v>3</v>
      </c>
      <c r="T28" s="13">
        <v>1</v>
      </c>
      <c r="U28" s="50" t="s">
        <v>84</v>
      </c>
      <c r="V28" s="13">
        <v>22</v>
      </c>
      <c r="W28" s="9">
        <v>253</v>
      </c>
      <c r="X28" s="12">
        <v>149</v>
      </c>
      <c r="Y28" s="51">
        <v>104</v>
      </c>
      <c r="Z28" s="11">
        <v>1</v>
      </c>
      <c r="AA28" s="12">
        <v>1</v>
      </c>
      <c r="AB28" s="13">
        <v>0</v>
      </c>
      <c r="AC28" s="11">
        <v>20</v>
      </c>
      <c r="AD28" s="52" t="s">
        <v>55</v>
      </c>
      <c r="AE28" s="53" t="s">
        <v>85</v>
      </c>
    </row>
    <row r="29" spans="3:31" ht="8" customHeight="1" x14ac:dyDescent="0.4">
      <c r="C29" s="147">
        <f t="shared" si="0"/>
        <v>186</v>
      </c>
      <c r="D29" s="88">
        <v>33</v>
      </c>
      <c r="E29" s="89"/>
      <c r="F29" s="84">
        <v>153</v>
      </c>
      <c r="G29" s="85"/>
      <c r="H29" s="11">
        <v>4</v>
      </c>
      <c r="I29" s="135">
        <v>1</v>
      </c>
      <c r="J29" s="135"/>
      <c r="K29" s="84">
        <v>3</v>
      </c>
      <c r="L29" s="85"/>
      <c r="M29" s="11">
        <v>0</v>
      </c>
      <c r="N29" s="12">
        <v>0</v>
      </c>
      <c r="O29" s="89">
        <v>0</v>
      </c>
      <c r="P29" s="95"/>
      <c r="Q29" s="88">
        <v>2</v>
      </c>
      <c r="R29" s="89"/>
      <c r="S29" s="12">
        <v>1</v>
      </c>
      <c r="T29" s="13">
        <v>1</v>
      </c>
      <c r="U29" s="50" t="s">
        <v>86</v>
      </c>
      <c r="V29" s="13">
        <v>7</v>
      </c>
      <c r="W29" s="9">
        <v>164</v>
      </c>
      <c r="X29" s="12">
        <v>31</v>
      </c>
      <c r="Y29" s="51">
        <v>133</v>
      </c>
      <c r="Z29" s="11">
        <v>3</v>
      </c>
      <c r="AA29" s="12">
        <v>0</v>
      </c>
      <c r="AB29" s="13">
        <v>3</v>
      </c>
      <c r="AC29" s="11">
        <v>6</v>
      </c>
      <c r="AD29" s="52" t="s">
        <v>52</v>
      </c>
      <c r="AE29" s="53" t="s">
        <v>50</v>
      </c>
    </row>
    <row r="30" spans="3:31" ht="10.050000000000001" customHeight="1" x14ac:dyDescent="0.4">
      <c r="C30" s="147">
        <f t="shared" si="0"/>
        <v>554</v>
      </c>
      <c r="D30" s="88">
        <v>73</v>
      </c>
      <c r="E30" s="89"/>
      <c r="F30" s="84">
        <v>481</v>
      </c>
      <c r="G30" s="85"/>
      <c r="H30" s="11">
        <v>26</v>
      </c>
      <c r="I30" s="135">
        <v>3</v>
      </c>
      <c r="J30" s="135"/>
      <c r="K30" s="84">
        <v>23</v>
      </c>
      <c r="L30" s="85"/>
      <c r="M30" s="11">
        <v>3</v>
      </c>
      <c r="N30" s="12">
        <v>1</v>
      </c>
      <c r="O30" s="89">
        <v>2</v>
      </c>
      <c r="P30" s="95"/>
      <c r="Q30" s="88">
        <v>7</v>
      </c>
      <c r="R30" s="89"/>
      <c r="S30" s="12">
        <v>1</v>
      </c>
      <c r="T30" s="13">
        <v>6</v>
      </c>
      <c r="U30" s="50" t="s">
        <v>87</v>
      </c>
      <c r="V30" s="13">
        <v>65</v>
      </c>
      <c r="W30" s="9">
        <v>407</v>
      </c>
      <c r="X30" s="12">
        <v>53</v>
      </c>
      <c r="Y30" s="51">
        <v>354</v>
      </c>
      <c r="Z30" s="11">
        <v>16</v>
      </c>
      <c r="AA30" s="12">
        <v>3</v>
      </c>
      <c r="AB30" s="13">
        <v>13</v>
      </c>
      <c r="AC30" s="11">
        <v>15</v>
      </c>
      <c r="AD30" s="52" t="s">
        <v>88</v>
      </c>
      <c r="AE30" s="53" t="s">
        <v>89</v>
      </c>
    </row>
    <row r="31" spans="3:31" ht="10.050000000000001" customHeight="1" x14ac:dyDescent="0.4">
      <c r="C31" s="147">
        <f t="shared" si="0"/>
        <v>345</v>
      </c>
      <c r="D31" s="88">
        <v>69</v>
      </c>
      <c r="E31" s="89"/>
      <c r="F31" s="84">
        <v>276</v>
      </c>
      <c r="G31" s="85"/>
      <c r="H31" s="11">
        <v>12</v>
      </c>
      <c r="I31" s="135">
        <v>1</v>
      </c>
      <c r="J31" s="135"/>
      <c r="K31" s="84">
        <v>11</v>
      </c>
      <c r="L31" s="85"/>
      <c r="M31" s="11">
        <v>2</v>
      </c>
      <c r="N31" s="12">
        <v>0</v>
      </c>
      <c r="O31" s="89">
        <v>2</v>
      </c>
      <c r="P31" s="95"/>
      <c r="Q31" s="88">
        <v>2</v>
      </c>
      <c r="R31" s="89"/>
      <c r="S31" s="12">
        <v>0</v>
      </c>
      <c r="T31" s="13">
        <v>2</v>
      </c>
      <c r="U31" s="50" t="s">
        <v>90</v>
      </c>
      <c r="V31" s="13">
        <v>9</v>
      </c>
      <c r="W31" s="9">
        <v>268</v>
      </c>
      <c r="X31" s="12">
        <v>60</v>
      </c>
      <c r="Y31" s="51">
        <v>208</v>
      </c>
      <c r="Z31" s="11">
        <v>4</v>
      </c>
      <c r="AA31" s="12">
        <v>0</v>
      </c>
      <c r="AB31" s="13">
        <v>4</v>
      </c>
      <c r="AC31" s="11">
        <v>47</v>
      </c>
      <c r="AD31" s="52" t="s">
        <v>91</v>
      </c>
      <c r="AE31" s="53" t="s">
        <v>92</v>
      </c>
    </row>
    <row r="32" spans="3:31" ht="10.050000000000001" customHeight="1" x14ac:dyDescent="0.4">
      <c r="C32" s="147">
        <f t="shared" si="0"/>
        <v>120</v>
      </c>
      <c r="D32" s="96">
        <v>47</v>
      </c>
      <c r="E32" s="97"/>
      <c r="F32" s="97">
        <v>73</v>
      </c>
      <c r="G32" s="98"/>
      <c r="H32" s="14">
        <v>3</v>
      </c>
      <c r="I32" s="138">
        <v>1</v>
      </c>
      <c r="J32" s="138"/>
      <c r="K32" s="91">
        <v>2</v>
      </c>
      <c r="L32" s="92"/>
      <c r="M32" s="14">
        <v>0</v>
      </c>
      <c r="N32" s="15">
        <v>0</v>
      </c>
      <c r="O32" s="97">
        <v>0</v>
      </c>
      <c r="P32" s="98"/>
      <c r="Q32" s="96">
        <v>3</v>
      </c>
      <c r="R32" s="97"/>
      <c r="S32" s="15">
        <v>1</v>
      </c>
      <c r="T32" s="16">
        <v>2</v>
      </c>
      <c r="U32" s="59" t="s">
        <v>70</v>
      </c>
      <c r="V32" s="16">
        <v>5</v>
      </c>
      <c r="W32" s="14">
        <v>95</v>
      </c>
      <c r="X32" s="15">
        <v>38</v>
      </c>
      <c r="Y32" s="16">
        <v>57</v>
      </c>
      <c r="Z32" s="14">
        <v>5</v>
      </c>
      <c r="AA32" s="15">
        <v>1</v>
      </c>
      <c r="AB32" s="16">
        <v>4</v>
      </c>
      <c r="AC32" s="14">
        <v>5</v>
      </c>
      <c r="AD32" s="62" t="s">
        <v>93</v>
      </c>
      <c r="AE32" s="66" t="s">
        <v>53</v>
      </c>
    </row>
    <row r="33" ht="21" customHeight="1" x14ac:dyDescent="0.4"/>
    <row r="34" ht="9" customHeight="1" x14ac:dyDescent="0.4"/>
    <row r="35" ht="9" customHeight="1" x14ac:dyDescent="0.4"/>
    <row r="36" ht="9" customHeight="1" x14ac:dyDescent="0.4"/>
    <row r="37" ht="13.05" customHeight="1" x14ac:dyDescent="0.4"/>
    <row r="38" ht="8" customHeight="1" x14ac:dyDescent="0.4"/>
    <row r="39" ht="7.05" customHeight="1" x14ac:dyDescent="0.4"/>
    <row r="40" ht="8" customHeight="1" x14ac:dyDescent="0.4"/>
    <row r="41" ht="8" customHeight="1" x14ac:dyDescent="0.4"/>
    <row r="42" ht="8" customHeight="1" x14ac:dyDescent="0.4"/>
    <row r="43" ht="8" customHeight="1" x14ac:dyDescent="0.4"/>
    <row r="44" ht="8" customHeight="1" x14ac:dyDescent="0.4"/>
    <row r="45" ht="8" customHeight="1" x14ac:dyDescent="0.4"/>
    <row r="46" ht="16.05" customHeight="1" x14ac:dyDescent="0.4"/>
    <row r="47" ht="9" customHeight="1" x14ac:dyDescent="0.4"/>
    <row r="48" ht="13.05" customHeight="1" x14ac:dyDescent="0.4"/>
    <row r="49" ht="8" customHeight="1" x14ac:dyDescent="0.4"/>
    <row r="50" ht="8" customHeight="1" x14ac:dyDescent="0.4"/>
    <row r="51" ht="8" customHeight="1" x14ac:dyDescent="0.4"/>
    <row r="52" ht="8" customHeight="1" x14ac:dyDescent="0.4"/>
    <row r="53" ht="8" customHeight="1" x14ac:dyDescent="0.4"/>
    <row r="54" ht="8" customHeight="1" x14ac:dyDescent="0.4"/>
    <row r="55" ht="8" customHeight="1" x14ac:dyDescent="0.4"/>
    <row r="56" ht="8" customHeight="1" x14ac:dyDescent="0.4"/>
    <row r="57" ht="8" customHeight="1" x14ac:dyDescent="0.4"/>
    <row r="58" ht="8" customHeight="1" x14ac:dyDescent="0.4"/>
    <row r="59" ht="8" customHeight="1" x14ac:dyDescent="0.4"/>
    <row r="60" ht="10.050000000000001" customHeight="1" x14ac:dyDescent="0.4"/>
    <row r="61" ht="42" customHeight="1" x14ac:dyDescent="0.4"/>
    <row r="62" ht="9" customHeight="1" x14ac:dyDescent="0.4"/>
    <row r="63" ht="9" customHeight="1" x14ac:dyDescent="0.4"/>
    <row r="64" ht="9" customHeight="1" x14ac:dyDescent="0.4"/>
    <row r="65" spans="3:12" ht="96" customHeight="1" x14ac:dyDescent="0.4"/>
    <row r="66" spans="3:12" ht="9" customHeight="1" x14ac:dyDescent="0.4"/>
    <row r="67" spans="3:12" ht="117" customHeight="1" x14ac:dyDescent="0.4"/>
    <row r="68" spans="3:12" ht="9" customHeight="1" x14ac:dyDescent="0.4">
      <c r="C68" s="118" t="s">
        <v>95</v>
      </c>
      <c r="D68" s="119"/>
      <c r="E68" s="119"/>
      <c r="F68" s="119"/>
      <c r="G68" s="119"/>
      <c r="H68" s="119"/>
      <c r="I68" s="119"/>
      <c r="J68" s="119"/>
      <c r="K68" s="119"/>
      <c r="L68" s="139"/>
    </row>
    <row r="69" spans="3:12" ht="9" customHeight="1" x14ac:dyDescent="0.4">
      <c r="C69" s="140" t="s">
        <v>96</v>
      </c>
      <c r="D69" s="141"/>
      <c r="E69" s="141"/>
      <c r="F69" s="141"/>
      <c r="G69" s="141"/>
      <c r="H69" s="141"/>
      <c r="I69" s="141"/>
      <c r="J69" s="141"/>
      <c r="K69" s="141"/>
      <c r="L69" s="142"/>
    </row>
    <row r="70" spans="3:12" ht="96" customHeight="1" x14ac:dyDescent="0.4">
      <c r="C70" s="157" t="s">
        <v>128</v>
      </c>
      <c r="D70" s="144"/>
      <c r="E70" s="144"/>
      <c r="F70" s="144"/>
      <c r="G70" s="144"/>
      <c r="H70" s="144"/>
      <c r="I70" s="144"/>
      <c r="J70" s="144"/>
      <c r="K70" s="144"/>
      <c r="L70" s="145"/>
    </row>
    <row r="71" spans="3:12" ht="9" customHeight="1" x14ac:dyDescent="0.4">
      <c r="C71" s="140" t="s">
        <v>97</v>
      </c>
      <c r="D71" s="141"/>
      <c r="E71" s="141"/>
      <c r="F71" s="141"/>
      <c r="G71" s="141"/>
      <c r="H71" s="141"/>
      <c r="I71" s="141"/>
      <c r="J71" s="141"/>
      <c r="K71" s="141"/>
      <c r="L71" s="142"/>
    </row>
    <row r="72" spans="3:12" ht="117" customHeight="1" x14ac:dyDescent="0.4">
      <c r="C72" s="143" t="s">
        <v>98</v>
      </c>
      <c r="D72" s="144"/>
      <c r="E72" s="144"/>
      <c r="F72" s="144"/>
      <c r="G72" s="144"/>
      <c r="H72" s="144"/>
      <c r="I72" s="144"/>
      <c r="J72" s="144"/>
      <c r="K72" s="144"/>
      <c r="L72" s="145"/>
    </row>
    <row r="73" spans="3:12" ht="8" customHeight="1" x14ac:dyDescent="0.4">
      <c r="C73" s="67" t="s">
        <v>99</v>
      </c>
    </row>
    <row r="74" spans="3:12" ht="8" customHeight="1" x14ac:dyDescent="0.4">
      <c r="C74" s="67" t="s">
        <v>100</v>
      </c>
    </row>
  </sheetData>
  <mergeCells count="175">
    <mergeCell ref="C70:L70"/>
    <mergeCell ref="C71:L71"/>
    <mergeCell ref="C72:L72"/>
    <mergeCell ref="C68:L68"/>
    <mergeCell ref="C69:L69"/>
    <mergeCell ref="I30:J30"/>
    <mergeCell ref="K30:L30"/>
    <mergeCell ref="O30:P30"/>
    <mergeCell ref="Q30:R30"/>
    <mergeCell ref="I31:J31"/>
    <mergeCell ref="K31:L31"/>
    <mergeCell ref="O31:P31"/>
    <mergeCell ref="Q31:R31"/>
    <mergeCell ref="I32:J32"/>
    <mergeCell ref="K32:L32"/>
    <mergeCell ref="O32:P32"/>
    <mergeCell ref="Q32:R32"/>
    <mergeCell ref="I27:J27"/>
    <mergeCell ref="K27:L27"/>
    <mergeCell ref="O27:P27"/>
    <mergeCell ref="Q27:R27"/>
    <mergeCell ref="I28:J28"/>
    <mergeCell ref="K28:L28"/>
    <mergeCell ref="O28:P28"/>
    <mergeCell ref="Q28:R28"/>
    <mergeCell ref="I29:J29"/>
    <mergeCell ref="K29:L29"/>
    <mergeCell ref="O29:P29"/>
    <mergeCell ref="Q29:R29"/>
    <mergeCell ref="I24:J24"/>
    <mergeCell ref="K24:L24"/>
    <mergeCell ref="O24:P24"/>
    <mergeCell ref="Q24:R24"/>
    <mergeCell ref="I25:J25"/>
    <mergeCell ref="K25:L25"/>
    <mergeCell ref="O25:P25"/>
    <mergeCell ref="Q25:R25"/>
    <mergeCell ref="I26:J26"/>
    <mergeCell ref="K26:L26"/>
    <mergeCell ref="O26:P26"/>
    <mergeCell ref="Q26:R26"/>
    <mergeCell ref="I21:J21"/>
    <mergeCell ref="K21:L21"/>
    <mergeCell ref="O21:P21"/>
    <mergeCell ref="Q21:R21"/>
    <mergeCell ref="I22:J22"/>
    <mergeCell ref="K22:L22"/>
    <mergeCell ref="O22:P22"/>
    <mergeCell ref="Q22:R22"/>
    <mergeCell ref="I23:J23"/>
    <mergeCell ref="K23:L23"/>
    <mergeCell ref="O23:P23"/>
    <mergeCell ref="Q23:R23"/>
    <mergeCell ref="I18:J18"/>
    <mergeCell ref="K18:L18"/>
    <mergeCell ref="O18:P18"/>
    <mergeCell ref="Q18:R18"/>
    <mergeCell ref="I19:J19"/>
    <mergeCell ref="K19:L19"/>
    <mergeCell ref="O19:P19"/>
    <mergeCell ref="Q19:R19"/>
    <mergeCell ref="I20:J20"/>
    <mergeCell ref="K20:L20"/>
    <mergeCell ref="O20:P20"/>
    <mergeCell ref="Q20:R20"/>
    <mergeCell ref="I15:J15"/>
    <mergeCell ref="K15:L15"/>
    <mergeCell ref="O15:P15"/>
    <mergeCell ref="Q15:R15"/>
    <mergeCell ref="I16:J16"/>
    <mergeCell ref="K16:L16"/>
    <mergeCell ref="O16:P16"/>
    <mergeCell ref="Q16:R16"/>
    <mergeCell ref="I17:J17"/>
    <mergeCell ref="K17:L17"/>
    <mergeCell ref="O17:P17"/>
    <mergeCell ref="Q17:R17"/>
    <mergeCell ref="I12:J12"/>
    <mergeCell ref="K12:L12"/>
    <mergeCell ref="O12:P12"/>
    <mergeCell ref="Q12:R12"/>
    <mergeCell ref="I13:J13"/>
    <mergeCell ref="K13:L13"/>
    <mergeCell ref="O13:P13"/>
    <mergeCell ref="Q13:R13"/>
    <mergeCell ref="I14:J14"/>
    <mergeCell ref="K14:L14"/>
    <mergeCell ref="O14:P14"/>
    <mergeCell ref="Q14:R14"/>
    <mergeCell ref="I9:J9"/>
    <mergeCell ref="K9:L9"/>
    <mergeCell ref="O9:P9"/>
    <mergeCell ref="Q9:R9"/>
    <mergeCell ref="I10:J10"/>
    <mergeCell ref="K10:L10"/>
    <mergeCell ref="O10:P10"/>
    <mergeCell ref="Q10:R10"/>
    <mergeCell ref="I11:J11"/>
    <mergeCell ref="K11:L11"/>
    <mergeCell ref="O11:P11"/>
    <mergeCell ref="Q11:R11"/>
    <mergeCell ref="H6:L6"/>
    <mergeCell ref="O6:P6"/>
    <mergeCell ref="Q6:R6"/>
    <mergeCell ref="H7:J7"/>
    <mergeCell ref="K7:L7"/>
    <mergeCell ref="O7:P7"/>
    <mergeCell ref="Q7:R7"/>
    <mergeCell ref="I8:J8"/>
    <mergeCell ref="K8:L8"/>
    <mergeCell ref="O8:P8"/>
    <mergeCell ref="Q8:R8"/>
    <mergeCell ref="D30:E30"/>
    <mergeCell ref="F30:G30"/>
    <mergeCell ref="D31:E31"/>
    <mergeCell ref="F31:G31"/>
    <mergeCell ref="D32:E32"/>
    <mergeCell ref="F32:G32"/>
    <mergeCell ref="H3:AE3"/>
    <mergeCell ref="H4:L5"/>
    <mergeCell ref="M4:AD4"/>
    <mergeCell ref="AE4:AE5"/>
    <mergeCell ref="M5:P5"/>
    <mergeCell ref="Q5:T5"/>
    <mergeCell ref="U5:V5"/>
    <mergeCell ref="Z5:AB5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5:G5"/>
    <mergeCell ref="D6:E6"/>
    <mergeCell ref="F6:G6"/>
    <mergeCell ref="D7:E7"/>
    <mergeCell ref="F7:G7"/>
    <mergeCell ref="D8:E8"/>
    <mergeCell ref="F8:G8"/>
    <mergeCell ref="D9:E9"/>
    <mergeCell ref="F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D1" workbookViewId="0">
      <selection activeCell="F1" sqref="F1"/>
    </sheetView>
  </sheetViews>
  <sheetFormatPr defaultRowHeight="13.15" x14ac:dyDescent="0.4"/>
  <cols>
    <col min="1" max="1" width="34.640625" bestFit="1" customWidth="1"/>
    <col min="2" max="2" width="34.640625" customWidth="1"/>
    <col min="3" max="3" width="26" bestFit="1" customWidth="1"/>
    <col min="4" max="4" width="19.0703125" bestFit="1" customWidth="1"/>
  </cols>
  <sheetData>
    <row r="1" spans="1:29" x14ac:dyDescent="0.4">
      <c r="F1" t="s">
        <v>148</v>
      </c>
      <c r="I1" t="s">
        <v>149</v>
      </c>
      <c r="L1" t="s">
        <v>150</v>
      </c>
      <c r="O1" t="s">
        <v>151</v>
      </c>
      <c r="R1" t="s">
        <v>152</v>
      </c>
      <c r="U1" t="s">
        <v>153</v>
      </c>
      <c r="X1" t="s">
        <v>154</v>
      </c>
      <c r="AA1" t="s">
        <v>155</v>
      </c>
    </row>
    <row r="3" spans="1:29" x14ac:dyDescent="0.4">
      <c r="F3" t="str">
        <f>_xlfn.CONCAT(F1,".",F4)</f>
        <v>Hispanic.Total</v>
      </c>
      <c r="G3" t="str">
        <f>_xlfn.CONCAT($F1,".",G4)</f>
        <v>Hispanic.Men</v>
      </c>
      <c r="H3" t="str">
        <f>_xlfn.CONCAT($F1,".",H4)</f>
        <v>Hispanic.Women</v>
      </c>
      <c r="I3" t="str">
        <f>_xlfn.CONCAT($I1,".",I4)</f>
        <v>AIAN.Total</v>
      </c>
      <c r="J3" t="str">
        <f>_xlfn.CONCAT($I1,".",J4)</f>
        <v>AIAN.Men</v>
      </c>
      <c r="K3" t="str">
        <f>_xlfn.CONCAT($I1,".",K4)</f>
        <v>AIAN.Women</v>
      </c>
      <c r="L3" t="str">
        <f>_xlfn.CONCAT($L1,".",K4)</f>
        <v>Asian_Pacific_Islander.Women</v>
      </c>
      <c r="M3" t="str">
        <f t="shared" ref="M3:N3" si="0">_xlfn.CONCAT($L1,".",L4)</f>
        <v>Asian_Pacific_Islander.Total</v>
      </c>
      <c r="N3" t="str">
        <f t="shared" si="0"/>
        <v>Asian_Pacific_Islander.Men</v>
      </c>
      <c r="O3" t="str">
        <f>_xlfn.CONCAT($O1,".",O4)</f>
        <v>Black.Total</v>
      </c>
      <c r="P3" t="str">
        <f t="shared" ref="P3:Q3" si="1">_xlfn.CONCAT($O1,".",P4)</f>
        <v>Black.Men</v>
      </c>
      <c r="Q3" t="str">
        <f t="shared" si="1"/>
        <v>Black.Women</v>
      </c>
      <c r="R3" t="str">
        <f>_xlfn.CONCAT($R1,".",R4)</f>
        <v>White.Total</v>
      </c>
      <c r="S3" t="str">
        <f t="shared" ref="S3:T3" si="2">_xlfn.CONCAT($R1,".",S4)</f>
        <v>White.Men</v>
      </c>
      <c r="T3" t="str">
        <f t="shared" si="2"/>
        <v>White.Women</v>
      </c>
      <c r="U3" t="str">
        <f>_xlfn.CONCAT($U1,".",U4)</f>
        <v>Two_plus.Total</v>
      </c>
      <c r="V3" t="str">
        <f t="shared" ref="V3:W3" si="3">_xlfn.CONCAT($U1,".",V4)</f>
        <v>Two_plus.Men</v>
      </c>
      <c r="W3" t="str">
        <f t="shared" si="3"/>
        <v>Two_plus.Women</v>
      </c>
      <c r="X3" t="str">
        <f>_xlfn.CONCAT($X1,".",X4)</f>
        <v>Unknown.Total</v>
      </c>
      <c r="Y3" t="str">
        <f t="shared" ref="Y3:Z3" si="4">_xlfn.CONCAT($X1,".",Y4)</f>
        <v>Unknown.Men</v>
      </c>
      <c r="Z3" t="str">
        <f t="shared" si="4"/>
        <v>Unknown.Women</v>
      </c>
      <c r="AA3" t="str">
        <f>_xlfn.CONCAT($AA1,".",AA4)</f>
        <v>Nonresident_alien.Total</v>
      </c>
      <c r="AB3" t="str">
        <f t="shared" ref="AB3:AC3" si="5">_xlfn.CONCAT($AA1,".",AB4)</f>
        <v>Nonresident_alien.Men</v>
      </c>
      <c r="AC3" t="str">
        <f t="shared" si="5"/>
        <v>Nonresident_alien.Women</v>
      </c>
    </row>
    <row r="4" spans="1:29" x14ac:dyDescent="0.4">
      <c r="A4" t="s">
        <v>147</v>
      </c>
      <c r="B4" t="s">
        <v>143</v>
      </c>
      <c r="C4" t="s">
        <v>131</v>
      </c>
      <c r="D4" t="s">
        <v>129</v>
      </c>
      <c r="E4" t="s">
        <v>130</v>
      </c>
      <c r="F4" s="146" t="s">
        <v>131</v>
      </c>
      <c r="G4" s="146" t="s">
        <v>129</v>
      </c>
      <c r="H4" s="146" t="s">
        <v>130</v>
      </c>
      <c r="I4" s="146" t="s">
        <v>131</v>
      </c>
      <c r="J4" t="s">
        <v>129</v>
      </c>
      <c r="K4" t="s">
        <v>130</v>
      </c>
      <c r="L4" t="s">
        <v>131</v>
      </c>
      <c r="M4" t="s">
        <v>129</v>
      </c>
      <c r="N4" t="s">
        <v>130</v>
      </c>
      <c r="O4" t="s">
        <v>131</v>
      </c>
      <c r="P4" t="s">
        <v>129</v>
      </c>
      <c r="Q4" t="s">
        <v>130</v>
      </c>
      <c r="R4" s="146" t="s">
        <v>131</v>
      </c>
      <c r="S4" t="s">
        <v>129</v>
      </c>
      <c r="T4" t="s">
        <v>130</v>
      </c>
      <c r="U4" s="146" t="s">
        <v>131</v>
      </c>
      <c r="V4" s="146" t="s">
        <v>129</v>
      </c>
      <c r="W4" s="146" t="s">
        <v>130</v>
      </c>
      <c r="X4" t="s">
        <v>131</v>
      </c>
      <c r="Y4" t="s">
        <v>129</v>
      </c>
      <c r="Z4" t="s">
        <v>130</v>
      </c>
      <c r="AA4" t="s">
        <v>131</v>
      </c>
      <c r="AB4" t="s">
        <v>129</v>
      </c>
      <c r="AC4" t="s">
        <v>130</v>
      </c>
    </row>
    <row r="5" spans="1:29" x14ac:dyDescent="0.4">
      <c r="A5" t="s">
        <v>131</v>
      </c>
      <c r="B5" t="s">
        <v>144</v>
      </c>
      <c r="C5" s="146">
        <v>28052</v>
      </c>
      <c r="D5" s="146">
        <v>14027</v>
      </c>
      <c r="E5" s="146">
        <v>14025</v>
      </c>
      <c r="F5" s="146">
        <v>1038</v>
      </c>
      <c r="G5" s="146">
        <v>501</v>
      </c>
      <c r="H5">
        <v>537</v>
      </c>
      <c r="I5">
        <v>69</v>
      </c>
      <c r="J5">
        <v>34</v>
      </c>
      <c r="K5">
        <v>35</v>
      </c>
      <c r="L5">
        <v>900</v>
      </c>
      <c r="M5">
        <v>494</v>
      </c>
      <c r="N5">
        <v>406</v>
      </c>
      <c r="O5" s="146">
        <v>1783</v>
      </c>
      <c r="P5">
        <v>792</v>
      </c>
      <c r="Q5" s="146">
        <v>991</v>
      </c>
      <c r="R5" s="146">
        <v>21351</v>
      </c>
      <c r="S5" s="146">
        <v>10631</v>
      </c>
      <c r="T5" s="146">
        <v>10720</v>
      </c>
      <c r="U5" s="146">
        <v>750</v>
      </c>
      <c r="V5" s="146">
        <v>338</v>
      </c>
      <c r="W5">
        <v>412</v>
      </c>
      <c r="X5">
        <v>893</v>
      </c>
      <c r="Y5">
        <v>425</v>
      </c>
      <c r="Z5">
        <v>468</v>
      </c>
      <c r="AA5" s="146">
        <v>1268</v>
      </c>
      <c r="AB5">
        <v>812</v>
      </c>
      <c r="AC5">
        <v>456</v>
      </c>
    </row>
    <row r="6" spans="1:29" x14ac:dyDescent="0.4">
      <c r="A6" t="s">
        <v>131</v>
      </c>
      <c r="B6" t="s">
        <v>145</v>
      </c>
      <c r="C6" s="146">
        <v>22139</v>
      </c>
      <c r="D6" s="146">
        <v>11214</v>
      </c>
      <c r="E6" s="146">
        <v>10925</v>
      </c>
      <c r="F6">
        <v>816</v>
      </c>
      <c r="G6">
        <v>390</v>
      </c>
      <c r="H6" s="146">
        <v>426</v>
      </c>
      <c r="I6">
        <v>49</v>
      </c>
      <c r="J6">
        <v>25</v>
      </c>
      <c r="K6">
        <v>24</v>
      </c>
      <c r="L6">
        <v>780</v>
      </c>
      <c r="M6">
        <v>433</v>
      </c>
      <c r="N6">
        <v>347</v>
      </c>
      <c r="O6" s="146">
        <v>1468</v>
      </c>
      <c r="P6">
        <v>672</v>
      </c>
      <c r="Q6">
        <v>796</v>
      </c>
      <c r="R6" s="146">
        <v>17369</v>
      </c>
      <c r="S6" s="146">
        <v>8832</v>
      </c>
      <c r="T6" s="146">
        <v>8537</v>
      </c>
      <c r="U6">
        <v>644</v>
      </c>
      <c r="V6">
        <v>301</v>
      </c>
      <c r="W6" s="146">
        <v>343</v>
      </c>
      <c r="X6">
        <v>624</v>
      </c>
      <c r="Y6">
        <v>320</v>
      </c>
      <c r="Z6">
        <v>304</v>
      </c>
      <c r="AA6">
        <v>389</v>
      </c>
      <c r="AB6">
        <v>241</v>
      </c>
      <c r="AC6">
        <v>148</v>
      </c>
    </row>
    <row r="7" spans="1:29" x14ac:dyDescent="0.4">
      <c r="A7" t="s">
        <v>134</v>
      </c>
      <c r="B7" t="s">
        <v>145</v>
      </c>
      <c r="C7" s="146">
        <v>1446</v>
      </c>
      <c r="D7">
        <v>643</v>
      </c>
      <c r="E7">
        <v>803</v>
      </c>
      <c r="F7">
        <v>45</v>
      </c>
      <c r="G7">
        <v>15</v>
      </c>
      <c r="H7">
        <v>30</v>
      </c>
      <c r="I7">
        <v>6</v>
      </c>
      <c r="J7">
        <v>6</v>
      </c>
      <c r="K7">
        <v>0</v>
      </c>
      <c r="L7">
        <v>17</v>
      </c>
      <c r="M7">
        <v>3</v>
      </c>
      <c r="N7">
        <v>14</v>
      </c>
      <c r="O7">
        <v>76</v>
      </c>
      <c r="P7">
        <v>18</v>
      </c>
      <c r="Q7">
        <v>58</v>
      </c>
      <c r="R7" s="146">
        <v>1229</v>
      </c>
      <c r="S7">
        <v>571</v>
      </c>
      <c r="T7">
        <v>658</v>
      </c>
      <c r="U7">
        <v>40</v>
      </c>
      <c r="V7">
        <v>16</v>
      </c>
      <c r="W7">
        <v>24</v>
      </c>
      <c r="X7">
        <v>26</v>
      </c>
      <c r="Y7">
        <v>10</v>
      </c>
      <c r="Z7">
        <v>16</v>
      </c>
      <c r="AA7">
        <v>7</v>
      </c>
      <c r="AB7">
        <v>4</v>
      </c>
      <c r="AC7">
        <v>3</v>
      </c>
    </row>
    <row r="8" spans="1:29" x14ac:dyDescent="0.4">
      <c r="A8" t="s">
        <v>136</v>
      </c>
      <c r="B8" t="s">
        <v>145</v>
      </c>
      <c r="C8">
        <v>369</v>
      </c>
      <c r="D8">
        <v>143</v>
      </c>
      <c r="E8">
        <v>226</v>
      </c>
      <c r="F8" s="146">
        <v>17</v>
      </c>
      <c r="G8">
        <v>9</v>
      </c>
      <c r="H8">
        <v>8</v>
      </c>
      <c r="I8">
        <v>1</v>
      </c>
      <c r="J8">
        <v>0</v>
      </c>
      <c r="K8">
        <v>1</v>
      </c>
      <c r="L8">
        <v>17</v>
      </c>
      <c r="M8">
        <v>8</v>
      </c>
      <c r="N8">
        <v>9</v>
      </c>
      <c r="O8">
        <v>22</v>
      </c>
      <c r="P8">
        <v>8</v>
      </c>
      <c r="Q8">
        <v>14</v>
      </c>
      <c r="R8">
        <v>283</v>
      </c>
      <c r="S8">
        <v>111</v>
      </c>
      <c r="T8">
        <v>172</v>
      </c>
      <c r="U8" s="146">
        <v>11</v>
      </c>
      <c r="V8">
        <v>3</v>
      </c>
      <c r="W8">
        <v>8</v>
      </c>
      <c r="X8">
        <v>13</v>
      </c>
      <c r="Y8">
        <v>1</v>
      </c>
      <c r="Z8">
        <v>12</v>
      </c>
      <c r="AA8">
        <v>5</v>
      </c>
      <c r="AB8">
        <v>3</v>
      </c>
      <c r="AC8">
        <v>2</v>
      </c>
    </row>
    <row r="9" spans="1:29" x14ac:dyDescent="0.4">
      <c r="A9" t="s">
        <v>137</v>
      </c>
      <c r="B9" t="s">
        <v>145</v>
      </c>
      <c r="C9" s="146">
        <v>6918</v>
      </c>
      <c r="D9">
        <v>3073</v>
      </c>
      <c r="E9" s="146">
        <v>3845</v>
      </c>
      <c r="F9">
        <v>317</v>
      </c>
      <c r="G9">
        <v>135</v>
      </c>
      <c r="H9">
        <v>182</v>
      </c>
      <c r="I9">
        <v>15</v>
      </c>
      <c r="J9">
        <v>6</v>
      </c>
      <c r="K9">
        <v>9</v>
      </c>
      <c r="L9">
        <v>301</v>
      </c>
      <c r="M9">
        <v>146</v>
      </c>
      <c r="N9">
        <v>155</v>
      </c>
      <c r="O9">
        <v>544</v>
      </c>
      <c r="P9">
        <v>227</v>
      </c>
      <c r="Q9">
        <v>317</v>
      </c>
      <c r="R9" s="146">
        <v>5246</v>
      </c>
      <c r="S9">
        <v>2344</v>
      </c>
      <c r="T9" s="146">
        <v>2902</v>
      </c>
      <c r="U9">
        <v>228</v>
      </c>
      <c r="V9">
        <v>95</v>
      </c>
      <c r="W9">
        <v>133</v>
      </c>
      <c r="X9">
        <v>198</v>
      </c>
      <c r="Y9">
        <v>84</v>
      </c>
      <c r="Z9">
        <v>114</v>
      </c>
      <c r="AA9">
        <v>69</v>
      </c>
      <c r="AB9">
        <v>36</v>
      </c>
      <c r="AC9">
        <v>33</v>
      </c>
    </row>
    <row r="10" spans="1:29" x14ac:dyDescent="0.4">
      <c r="A10" t="s">
        <v>139</v>
      </c>
      <c r="B10" t="s">
        <v>145</v>
      </c>
      <c r="C10" s="146">
        <v>4696</v>
      </c>
      <c r="D10">
        <v>3055</v>
      </c>
      <c r="E10">
        <v>1641</v>
      </c>
      <c r="F10" s="146">
        <v>164</v>
      </c>
      <c r="G10">
        <v>105</v>
      </c>
      <c r="H10">
        <v>59</v>
      </c>
      <c r="I10">
        <v>10</v>
      </c>
      <c r="J10">
        <v>6</v>
      </c>
      <c r="K10">
        <v>4</v>
      </c>
      <c r="L10">
        <v>150</v>
      </c>
      <c r="M10">
        <v>91</v>
      </c>
      <c r="N10">
        <v>59</v>
      </c>
      <c r="O10">
        <v>242</v>
      </c>
      <c r="P10">
        <v>138</v>
      </c>
      <c r="Q10">
        <v>104</v>
      </c>
      <c r="R10" s="146">
        <v>3743</v>
      </c>
      <c r="S10">
        <v>2460</v>
      </c>
      <c r="T10">
        <v>1283</v>
      </c>
      <c r="U10" s="146">
        <v>114</v>
      </c>
      <c r="V10">
        <v>73</v>
      </c>
      <c r="W10">
        <v>41</v>
      </c>
      <c r="X10">
        <v>135</v>
      </c>
      <c r="Y10">
        <v>98</v>
      </c>
      <c r="Z10">
        <v>37</v>
      </c>
      <c r="AA10">
        <v>138</v>
      </c>
      <c r="AB10">
        <v>84</v>
      </c>
      <c r="AC10">
        <v>54</v>
      </c>
    </row>
    <row r="11" spans="1:29" x14ac:dyDescent="0.4">
      <c r="A11" t="s">
        <v>138</v>
      </c>
      <c r="B11" t="s">
        <v>145</v>
      </c>
      <c r="C11" s="146">
        <v>1275</v>
      </c>
      <c r="D11">
        <v>480</v>
      </c>
      <c r="E11">
        <v>795</v>
      </c>
      <c r="F11">
        <v>46</v>
      </c>
      <c r="G11">
        <v>10</v>
      </c>
      <c r="H11" s="146">
        <v>36</v>
      </c>
      <c r="I11">
        <v>1</v>
      </c>
      <c r="J11">
        <v>0</v>
      </c>
      <c r="K11">
        <v>1</v>
      </c>
      <c r="L11">
        <v>12</v>
      </c>
      <c r="M11">
        <v>4</v>
      </c>
      <c r="N11">
        <v>8</v>
      </c>
      <c r="O11">
        <v>137</v>
      </c>
      <c r="P11">
        <v>65</v>
      </c>
      <c r="Q11">
        <v>72</v>
      </c>
      <c r="R11" s="146">
        <v>1005</v>
      </c>
      <c r="S11">
        <v>373</v>
      </c>
      <c r="T11">
        <v>632</v>
      </c>
      <c r="U11">
        <v>36</v>
      </c>
      <c r="V11">
        <v>13</v>
      </c>
      <c r="W11" s="146">
        <v>23</v>
      </c>
      <c r="X11">
        <v>31</v>
      </c>
      <c r="Y11">
        <v>10</v>
      </c>
      <c r="Z11">
        <v>21</v>
      </c>
      <c r="AA11">
        <v>7</v>
      </c>
      <c r="AB11">
        <v>5</v>
      </c>
      <c r="AC11">
        <v>2</v>
      </c>
    </row>
    <row r="12" spans="1:29" x14ac:dyDescent="0.4">
      <c r="A12" t="s">
        <v>135</v>
      </c>
      <c r="B12" t="s">
        <v>145</v>
      </c>
      <c r="C12" s="146">
        <v>2548</v>
      </c>
      <c r="D12" s="146">
        <v>726</v>
      </c>
      <c r="E12">
        <v>1822</v>
      </c>
      <c r="F12">
        <v>74</v>
      </c>
      <c r="G12">
        <v>24</v>
      </c>
      <c r="H12">
        <v>50</v>
      </c>
      <c r="I12">
        <v>6</v>
      </c>
      <c r="J12">
        <v>1</v>
      </c>
      <c r="K12">
        <v>5</v>
      </c>
      <c r="L12">
        <v>50</v>
      </c>
      <c r="M12">
        <v>18</v>
      </c>
      <c r="N12">
        <v>32</v>
      </c>
      <c r="O12">
        <v>213</v>
      </c>
      <c r="P12">
        <v>72</v>
      </c>
      <c r="Q12">
        <v>141</v>
      </c>
      <c r="R12" s="146">
        <v>2052</v>
      </c>
      <c r="S12" s="146">
        <v>564</v>
      </c>
      <c r="T12">
        <v>1488</v>
      </c>
      <c r="U12">
        <v>80</v>
      </c>
      <c r="V12">
        <v>23</v>
      </c>
      <c r="W12">
        <v>57</v>
      </c>
      <c r="X12">
        <v>56</v>
      </c>
      <c r="Y12">
        <v>15</v>
      </c>
      <c r="Z12">
        <v>41</v>
      </c>
      <c r="AA12">
        <v>17</v>
      </c>
      <c r="AB12">
        <v>9</v>
      </c>
      <c r="AC12">
        <v>8</v>
      </c>
    </row>
    <row r="13" spans="1:29" x14ac:dyDescent="0.4">
      <c r="A13" t="s">
        <v>119</v>
      </c>
      <c r="B13" t="s">
        <v>145</v>
      </c>
      <c r="C13" s="146">
        <v>3148</v>
      </c>
      <c r="D13">
        <v>2532</v>
      </c>
      <c r="E13">
        <v>616</v>
      </c>
      <c r="F13">
        <v>109</v>
      </c>
      <c r="G13">
        <v>78</v>
      </c>
      <c r="H13">
        <v>31</v>
      </c>
      <c r="I13">
        <v>3</v>
      </c>
      <c r="J13">
        <v>3</v>
      </c>
      <c r="K13">
        <v>0</v>
      </c>
      <c r="L13">
        <v>177</v>
      </c>
      <c r="M13">
        <v>142</v>
      </c>
      <c r="N13">
        <v>35</v>
      </c>
      <c r="O13">
        <v>123</v>
      </c>
      <c r="P13">
        <v>93</v>
      </c>
      <c r="Q13">
        <v>30</v>
      </c>
      <c r="R13" s="146">
        <v>2449</v>
      </c>
      <c r="S13">
        <v>1993</v>
      </c>
      <c r="T13">
        <v>456</v>
      </c>
      <c r="U13">
        <v>88</v>
      </c>
      <c r="V13">
        <v>68</v>
      </c>
      <c r="W13">
        <v>20</v>
      </c>
      <c r="X13">
        <v>120</v>
      </c>
      <c r="Y13">
        <v>92</v>
      </c>
      <c r="Z13">
        <v>28</v>
      </c>
      <c r="AA13">
        <v>79</v>
      </c>
      <c r="AB13">
        <v>63</v>
      </c>
      <c r="AC13">
        <v>16</v>
      </c>
    </row>
    <row r="14" spans="1:29" x14ac:dyDescent="0.4">
      <c r="A14" t="s">
        <v>120</v>
      </c>
      <c r="B14" t="s">
        <v>145</v>
      </c>
      <c r="C14">
        <v>619</v>
      </c>
      <c r="D14">
        <v>53</v>
      </c>
      <c r="E14">
        <v>566</v>
      </c>
      <c r="F14">
        <v>8</v>
      </c>
      <c r="G14">
        <v>0</v>
      </c>
      <c r="H14">
        <v>8</v>
      </c>
      <c r="I14">
        <v>3</v>
      </c>
      <c r="J14">
        <v>0</v>
      </c>
      <c r="K14">
        <v>3</v>
      </c>
      <c r="L14">
        <v>17</v>
      </c>
      <c r="M14">
        <v>0</v>
      </c>
      <c r="N14">
        <v>17</v>
      </c>
      <c r="O14">
        <v>24</v>
      </c>
      <c r="P14">
        <v>5</v>
      </c>
      <c r="Q14">
        <v>19</v>
      </c>
      <c r="R14">
        <v>537</v>
      </c>
      <c r="S14">
        <v>48</v>
      </c>
      <c r="T14">
        <v>489</v>
      </c>
      <c r="U14">
        <v>11</v>
      </c>
      <c r="V14">
        <v>0</v>
      </c>
      <c r="W14">
        <v>11</v>
      </c>
      <c r="X14">
        <v>19</v>
      </c>
      <c r="Y14">
        <v>0</v>
      </c>
      <c r="Z14">
        <v>19</v>
      </c>
      <c r="AA14">
        <v>0</v>
      </c>
      <c r="AB14">
        <v>0</v>
      </c>
      <c r="AC14">
        <v>0</v>
      </c>
    </row>
    <row r="15" spans="1:29" x14ac:dyDescent="0.4">
      <c r="A15" t="s">
        <v>140</v>
      </c>
      <c r="B15" t="s">
        <v>145</v>
      </c>
      <c r="C15">
        <v>184</v>
      </c>
      <c r="D15">
        <v>15</v>
      </c>
      <c r="E15">
        <v>169</v>
      </c>
      <c r="F15">
        <v>8</v>
      </c>
      <c r="G15">
        <v>0</v>
      </c>
      <c r="H15">
        <v>8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17</v>
      </c>
      <c r="P15">
        <v>1</v>
      </c>
      <c r="Q15">
        <v>16</v>
      </c>
      <c r="R15">
        <v>142</v>
      </c>
      <c r="S15">
        <v>13</v>
      </c>
      <c r="T15">
        <v>129</v>
      </c>
      <c r="U15">
        <v>8</v>
      </c>
      <c r="V15">
        <v>0</v>
      </c>
      <c r="W15">
        <v>8</v>
      </c>
      <c r="X15">
        <v>6</v>
      </c>
      <c r="Y15">
        <v>0</v>
      </c>
      <c r="Z15">
        <v>6</v>
      </c>
      <c r="AA15">
        <v>1</v>
      </c>
      <c r="AB15">
        <v>1</v>
      </c>
      <c r="AC15">
        <v>0</v>
      </c>
    </row>
    <row r="16" spans="1:29" x14ac:dyDescent="0.4">
      <c r="A16" t="s">
        <v>141</v>
      </c>
      <c r="B16" t="s">
        <v>145</v>
      </c>
      <c r="C16">
        <v>936</v>
      </c>
      <c r="D16">
        <v>494</v>
      </c>
      <c r="E16" s="146">
        <v>442</v>
      </c>
      <c r="F16" s="146">
        <v>28</v>
      </c>
      <c r="G16" s="146">
        <v>14</v>
      </c>
      <c r="H16">
        <v>14</v>
      </c>
      <c r="I16">
        <v>3</v>
      </c>
      <c r="J16">
        <v>3</v>
      </c>
      <c r="K16">
        <v>0</v>
      </c>
      <c r="L16">
        <v>38</v>
      </c>
      <c r="M16">
        <v>21</v>
      </c>
      <c r="N16">
        <v>17</v>
      </c>
      <c r="O16">
        <v>70</v>
      </c>
      <c r="P16">
        <v>45</v>
      </c>
      <c r="Q16">
        <v>25</v>
      </c>
      <c r="R16">
        <v>683</v>
      </c>
      <c r="S16">
        <v>355</v>
      </c>
      <c r="T16" s="146">
        <v>328</v>
      </c>
      <c r="U16" s="146">
        <v>28</v>
      </c>
      <c r="V16" s="146">
        <v>10</v>
      </c>
      <c r="W16">
        <v>18</v>
      </c>
      <c r="X16">
        <v>20</v>
      </c>
      <c r="Y16">
        <v>10</v>
      </c>
      <c r="Z16">
        <v>10</v>
      </c>
      <c r="AA16">
        <v>66</v>
      </c>
      <c r="AB16">
        <v>36</v>
      </c>
      <c r="AC16">
        <v>30</v>
      </c>
    </row>
    <row r="17" spans="1:29" x14ac:dyDescent="0.4">
      <c r="A17" t="s">
        <v>131</v>
      </c>
      <c r="B17" t="s">
        <v>146</v>
      </c>
      <c r="C17" s="146">
        <v>5913</v>
      </c>
      <c r="D17" s="146">
        <v>2813</v>
      </c>
      <c r="E17" s="146">
        <v>3100</v>
      </c>
      <c r="F17">
        <v>222</v>
      </c>
      <c r="G17">
        <v>111</v>
      </c>
      <c r="H17">
        <v>111</v>
      </c>
      <c r="I17">
        <v>20</v>
      </c>
      <c r="J17">
        <v>9</v>
      </c>
      <c r="K17">
        <v>11</v>
      </c>
      <c r="L17">
        <v>120</v>
      </c>
      <c r="M17">
        <v>61</v>
      </c>
      <c r="N17">
        <v>59</v>
      </c>
      <c r="O17">
        <v>315</v>
      </c>
      <c r="P17">
        <v>120</v>
      </c>
      <c r="Q17">
        <v>195</v>
      </c>
      <c r="R17" s="146">
        <v>3982</v>
      </c>
      <c r="S17" s="146">
        <v>1799</v>
      </c>
      <c r="T17" s="146">
        <v>2183</v>
      </c>
      <c r="U17">
        <v>106</v>
      </c>
      <c r="V17">
        <v>37</v>
      </c>
      <c r="W17">
        <v>69</v>
      </c>
      <c r="X17">
        <v>269</v>
      </c>
      <c r="Y17">
        <v>105</v>
      </c>
      <c r="Z17">
        <v>164</v>
      </c>
      <c r="AA17">
        <v>879</v>
      </c>
      <c r="AB17">
        <v>571</v>
      </c>
      <c r="AC17">
        <v>308</v>
      </c>
    </row>
    <row r="18" spans="1:29" x14ac:dyDescent="0.4">
      <c r="A18" t="s">
        <v>134</v>
      </c>
      <c r="B18" t="s">
        <v>146</v>
      </c>
      <c r="C18">
        <v>237</v>
      </c>
      <c r="D18">
        <v>111</v>
      </c>
      <c r="E18">
        <v>126</v>
      </c>
      <c r="F18">
        <v>8</v>
      </c>
      <c r="G18">
        <v>5</v>
      </c>
      <c r="H18">
        <v>3</v>
      </c>
      <c r="I18">
        <v>0</v>
      </c>
      <c r="J18">
        <v>0</v>
      </c>
      <c r="K18">
        <v>0</v>
      </c>
      <c r="L18">
        <v>3</v>
      </c>
      <c r="M18">
        <v>2</v>
      </c>
      <c r="N18">
        <v>1</v>
      </c>
      <c r="O18">
        <v>5</v>
      </c>
      <c r="P18">
        <v>3</v>
      </c>
      <c r="Q18">
        <v>2</v>
      </c>
      <c r="R18">
        <v>148</v>
      </c>
      <c r="S18">
        <v>70</v>
      </c>
      <c r="T18">
        <v>78</v>
      </c>
      <c r="U18">
        <v>6</v>
      </c>
      <c r="V18">
        <v>2</v>
      </c>
      <c r="W18">
        <v>4</v>
      </c>
      <c r="X18">
        <v>8</v>
      </c>
      <c r="Y18">
        <v>2</v>
      </c>
      <c r="Z18">
        <v>6</v>
      </c>
      <c r="AA18">
        <v>59</v>
      </c>
      <c r="AB18">
        <v>27</v>
      </c>
      <c r="AC18">
        <v>32</v>
      </c>
    </row>
    <row r="19" spans="1:29" x14ac:dyDescent="0.4">
      <c r="A19" t="s">
        <v>136</v>
      </c>
      <c r="B19" t="s">
        <v>146</v>
      </c>
      <c r="C19">
        <v>49</v>
      </c>
      <c r="D19">
        <v>26</v>
      </c>
      <c r="E19">
        <v>23</v>
      </c>
      <c r="F19" s="146">
        <v>2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0</v>
      </c>
      <c r="N19">
        <v>2</v>
      </c>
      <c r="O19">
        <v>2</v>
      </c>
      <c r="P19">
        <v>1</v>
      </c>
      <c r="Q19">
        <v>1</v>
      </c>
      <c r="R19">
        <v>38</v>
      </c>
      <c r="S19">
        <v>23</v>
      </c>
      <c r="T19">
        <v>15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</v>
      </c>
      <c r="AB19">
        <v>1</v>
      </c>
      <c r="AC19">
        <v>4</v>
      </c>
    </row>
    <row r="20" spans="1:29" x14ac:dyDescent="0.4">
      <c r="A20" t="s">
        <v>137</v>
      </c>
      <c r="B20" t="s">
        <v>146</v>
      </c>
      <c r="C20" s="146">
        <v>1250</v>
      </c>
      <c r="D20">
        <v>682</v>
      </c>
      <c r="E20">
        <v>568</v>
      </c>
      <c r="F20">
        <v>53</v>
      </c>
      <c r="G20">
        <v>28</v>
      </c>
      <c r="H20">
        <v>25</v>
      </c>
      <c r="I20">
        <v>5</v>
      </c>
      <c r="J20">
        <v>4</v>
      </c>
      <c r="K20">
        <v>1</v>
      </c>
      <c r="L20">
        <v>16</v>
      </c>
      <c r="M20">
        <v>9</v>
      </c>
      <c r="N20">
        <v>7</v>
      </c>
      <c r="O20">
        <v>41</v>
      </c>
      <c r="P20">
        <v>20</v>
      </c>
      <c r="Q20">
        <v>21</v>
      </c>
      <c r="R20">
        <v>814</v>
      </c>
      <c r="S20">
        <v>433</v>
      </c>
      <c r="T20">
        <v>381</v>
      </c>
      <c r="U20">
        <v>20</v>
      </c>
      <c r="V20">
        <v>8</v>
      </c>
      <c r="W20">
        <v>12</v>
      </c>
      <c r="X20">
        <v>90</v>
      </c>
      <c r="Y20">
        <v>41</v>
      </c>
      <c r="Z20">
        <v>49</v>
      </c>
      <c r="AA20">
        <v>211</v>
      </c>
      <c r="AB20">
        <v>139</v>
      </c>
      <c r="AC20">
        <v>72</v>
      </c>
    </row>
    <row r="21" spans="1:29" x14ac:dyDescent="0.4">
      <c r="A21" t="s">
        <v>139</v>
      </c>
      <c r="B21" t="s">
        <v>146</v>
      </c>
      <c r="C21">
        <v>623</v>
      </c>
      <c r="D21">
        <v>408</v>
      </c>
      <c r="E21">
        <v>215</v>
      </c>
      <c r="F21">
        <v>24</v>
      </c>
      <c r="G21">
        <v>18</v>
      </c>
      <c r="H21">
        <v>6</v>
      </c>
      <c r="I21">
        <v>5</v>
      </c>
      <c r="J21">
        <v>2</v>
      </c>
      <c r="K21">
        <v>3</v>
      </c>
      <c r="L21">
        <v>25</v>
      </c>
      <c r="M21">
        <v>15</v>
      </c>
      <c r="N21">
        <v>10</v>
      </c>
      <c r="O21">
        <v>36</v>
      </c>
      <c r="P21">
        <v>26</v>
      </c>
      <c r="Q21">
        <v>10</v>
      </c>
      <c r="R21">
        <v>415</v>
      </c>
      <c r="S21">
        <v>282</v>
      </c>
      <c r="T21">
        <v>133</v>
      </c>
      <c r="U21">
        <v>11</v>
      </c>
      <c r="V21">
        <v>5</v>
      </c>
      <c r="W21">
        <v>6</v>
      </c>
      <c r="X21">
        <v>11</v>
      </c>
      <c r="Y21">
        <v>8</v>
      </c>
      <c r="Z21">
        <v>3</v>
      </c>
      <c r="AA21">
        <v>96</v>
      </c>
      <c r="AB21">
        <v>52</v>
      </c>
      <c r="AC21">
        <v>44</v>
      </c>
    </row>
    <row r="22" spans="1:29" x14ac:dyDescent="0.4">
      <c r="A22" t="s">
        <v>138</v>
      </c>
      <c r="B22" t="s">
        <v>146</v>
      </c>
      <c r="C22">
        <v>200</v>
      </c>
      <c r="D22">
        <v>41</v>
      </c>
      <c r="E22">
        <v>159</v>
      </c>
      <c r="F22">
        <v>9</v>
      </c>
      <c r="G22">
        <v>2</v>
      </c>
      <c r="H22">
        <v>7</v>
      </c>
      <c r="I22">
        <v>0</v>
      </c>
      <c r="J22">
        <v>0</v>
      </c>
      <c r="K22">
        <v>0</v>
      </c>
      <c r="L22">
        <v>4</v>
      </c>
      <c r="M22">
        <v>1</v>
      </c>
      <c r="N22">
        <v>3</v>
      </c>
      <c r="O22">
        <v>14</v>
      </c>
      <c r="P22">
        <v>3</v>
      </c>
      <c r="Q22">
        <v>11</v>
      </c>
      <c r="R22">
        <v>146</v>
      </c>
      <c r="S22">
        <v>28</v>
      </c>
      <c r="T22">
        <v>118</v>
      </c>
      <c r="U22">
        <v>4</v>
      </c>
      <c r="V22">
        <v>0</v>
      </c>
      <c r="W22">
        <v>4</v>
      </c>
      <c r="X22">
        <v>4</v>
      </c>
      <c r="Y22">
        <v>0</v>
      </c>
      <c r="Z22">
        <v>4</v>
      </c>
      <c r="AA22">
        <v>19</v>
      </c>
      <c r="AB22">
        <v>7</v>
      </c>
      <c r="AC22">
        <v>12</v>
      </c>
    </row>
    <row r="23" spans="1:29" x14ac:dyDescent="0.4">
      <c r="A23" t="s">
        <v>135</v>
      </c>
      <c r="B23" t="s">
        <v>146</v>
      </c>
      <c r="C23">
        <v>839</v>
      </c>
      <c r="D23" s="146">
        <v>238</v>
      </c>
      <c r="E23">
        <v>601</v>
      </c>
      <c r="F23">
        <v>27</v>
      </c>
      <c r="G23">
        <v>13</v>
      </c>
      <c r="H23">
        <v>14</v>
      </c>
      <c r="I23">
        <v>2</v>
      </c>
      <c r="J23">
        <v>0</v>
      </c>
      <c r="K23">
        <v>2</v>
      </c>
      <c r="L23">
        <v>15</v>
      </c>
      <c r="M23">
        <v>3</v>
      </c>
      <c r="N23">
        <v>12</v>
      </c>
      <c r="O23">
        <v>64</v>
      </c>
      <c r="P23">
        <v>31</v>
      </c>
      <c r="Q23">
        <v>33</v>
      </c>
      <c r="R23">
        <v>644</v>
      </c>
      <c r="S23">
        <v>162</v>
      </c>
      <c r="T23">
        <v>482</v>
      </c>
      <c r="U23">
        <v>22</v>
      </c>
      <c r="V23">
        <v>6</v>
      </c>
      <c r="W23">
        <v>16</v>
      </c>
      <c r="X23">
        <v>17</v>
      </c>
      <c r="Y23">
        <v>3</v>
      </c>
      <c r="Z23">
        <v>14</v>
      </c>
      <c r="AA23">
        <v>48</v>
      </c>
      <c r="AB23">
        <v>20</v>
      </c>
      <c r="AC23">
        <v>28</v>
      </c>
    </row>
    <row r="24" spans="1:29" x14ac:dyDescent="0.4">
      <c r="A24" t="s">
        <v>119</v>
      </c>
      <c r="B24" t="s">
        <v>146</v>
      </c>
      <c r="C24" s="146">
        <v>1035</v>
      </c>
      <c r="D24">
        <v>826</v>
      </c>
      <c r="E24">
        <v>209</v>
      </c>
      <c r="F24">
        <v>31</v>
      </c>
      <c r="G24">
        <v>23</v>
      </c>
      <c r="H24">
        <v>8</v>
      </c>
      <c r="I24">
        <v>1</v>
      </c>
      <c r="J24">
        <v>1</v>
      </c>
      <c r="K24">
        <v>0</v>
      </c>
      <c r="L24">
        <v>31</v>
      </c>
      <c r="M24">
        <v>23</v>
      </c>
      <c r="N24">
        <v>8</v>
      </c>
      <c r="O24">
        <v>21</v>
      </c>
      <c r="P24">
        <v>16</v>
      </c>
      <c r="Q24">
        <v>5</v>
      </c>
      <c r="R24">
        <v>507</v>
      </c>
      <c r="S24">
        <v>428</v>
      </c>
      <c r="T24">
        <v>79</v>
      </c>
      <c r="U24">
        <v>11</v>
      </c>
      <c r="V24">
        <v>9</v>
      </c>
      <c r="W24">
        <v>2</v>
      </c>
      <c r="X24">
        <v>33</v>
      </c>
      <c r="Y24">
        <v>22</v>
      </c>
      <c r="Z24">
        <v>11</v>
      </c>
      <c r="AA24">
        <v>400</v>
      </c>
      <c r="AB24">
        <v>304</v>
      </c>
      <c r="AC24">
        <v>96</v>
      </c>
    </row>
    <row r="25" spans="1:29" x14ac:dyDescent="0.4">
      <c r="A25" t="s">
        <v>126</v>
      </c>
      <c r="B25" t="s">
        <v>146</v>
      </c>
      <c r="C25">
        <v>151</v>
      </c>
      <c r="D25">
        <v>81</v>
      </c>
      <c r="E25">
        <v>70</v>
      </c>
      <c r="F25">
        <v>7</v>
      </c>
      <c r="G25">
        <v>5</v>
      </c>
      <c r="H25">
        <v>2</v>
      </c>
      <c r="I25">
        <v>0</v>
      </c>
      <c r="J25">
        <v>0</v>
      </c>
      <c r="K25">
        <v>0</v>
      </c>
      <c r="L25">
        <v>6</v>
      </c>
      <c r="M25">
        <v>2</v>
      </c>
      <c r="N25">
        <v>4</v>
      </c>
      <c r="O25">
        <v>5</v>
      </c>
      <c r="P25">
        <v>1</v>
      </c>
      <c r="Q25">
        <v>4</v>
      </c>
      <c r="R25">
        <v>83</v>
      </c>
      <c r="S25">
        <v>42</v>
      </c>
      <c r="T25">
        <v>41</v>
      </c>
      <c r="U25">
        <v>3</v>
      </c>
      <c r="V25">
        <v>2</v>
      </c>
      <c r="W25">
        <v>1</v>
      </c>
      <c r="X25">
        <v>13</v>
      </c>
      <c r="Y25">
        <v>9</v>
      </c>
      <c r="Z25">
        <v>4</v>
      </c>
      <c r="AA25">
        <v>34</v>
      </c>
      <c r="AB25">
        <v>20</v>
      </c>
      <c r="AC25">
        <v>14</v>
      </c>
    </row>
    <row r="26" spans="1:29" x14ac:dyDescent="0.4">
      <c r="A26" t="s">
        <v>127</v>
      </c>
      <c r="B26" t="s">
        <v>146</v>
      </c>
      <c r="C26">
        <v>324</v>
      </c>
      <c r="D26">
        <v>178</v>
      </c>
      <c r="E26">
        <v>146</v>
      </c>
      <c r="F26">
        <v>16</v>
      </c>
      <c r="G26">
        <v>10</v>
      </c>
      <c r="H26">
        <v>6</v>
      </c>
      <c r="I26">
        <v>2</v>
      </c>
      <c r="J26">
        <v>1</v>
      </c>
      <c r="K26">
        <v>1</v>
      </c>
      <c r="L26">
        <v>4</v>
      </c>
      <c r="M26">
        <v>3</v>
      </c>
      <c r="N26">
        <v>1</v>
      </c>
      <c r="O26">
        <v>26</v>
      </c>
      <c r="P26">
        <v>4</v>
      </c>
      <c r="Q26">
        <v>22</v>
      </c>
      <c r="R26">
        <v>253</v>
      </c>
      <c r="S26">
        <v>149</v>
      </c>
      <c r="T26">
        <v>104</v>
      </c>
      <c r="U26">
        <v>1</v>
      </c>
      <c r="V26">
        <v>1</v>
      </c>
      <c r="W26">
        <v>0</v>
      </c>
      <c r="X26">
        <v>20</v>
      </c>
      <c r="Y26">
        <v>10</v>
      </c>
      <c r="Z26">
        <v>10</v>
      </c>
      <c r="AA26">
        <v>2</v>
      </c>
      <c r="AB26">
        <v>0</v>
      </c>
      <c r="AC26">
        <v>2</v>
      </c>
    </row>
    <row r="27" spans="1:29" x14ac:dyDescent="0.4">
      <c r="A27" t="s">
        <v>120</v>
      </c>
      <c r="B27" t="s">
        <v>146</v>
      </c>
      <c r="C27">
        <v>186</v>
      </c>
      <c r="D27">
        <v>33</v>
      </c>
      <c r="E27">
        <v>153</v>
      </c>
      <c r="F27">
        <v>4</v>
      </c>
      <c r="G27">
        <v>1</v>
      </c>
      <c r="H27">
        <v>3</v>
      </c>
      <c r="I27">
        <v>0</v>
      </c>
      <c r="J27">
        <v>0</v>
      </c>
      <c r="K27">
        <v>0</v>
      </c>
      <c r="L27">
        <v>2</v>
      </c>
      <c r="M27">
        <v>1</v>
      </c>
      <c r="N27">
        <v>1</v>
      </c>
      <c r="O27">
        <v>7</v>
      </c>
      <c r="P27">
        <v>0</v>
      </c>
      <c r="Q27">
        <v>7</v>
      </c>
      <c r="R27">
        <v>164</v>
      </c>
      <c r="S27">
        <v>31</v>
      </c>
      <c r="T27">
        <v>133</v>
      </c>
      <c r="U27">
        <v>3</v>
      </c>
      <c r="V27">
        <v>0</v>
      </c>
      <c r="W27">
        <v>3</v>
      </c>
      <c r="X27">
        <v>6</v>
      </c>
      <c r="Y27">
        <v>0</v>
      </c>
      <c r="Z27">
        <v>6</v>
      </c>
      <c r="AA27">
        <v>0</v>
      </c>
      <c r="AB27">
        <v>0</v>
      </c>
      <c r="AC27">
        <v>0</v>
      </c>
    </row>
    <row r="28" spans="1:29" x14ac:dyDescent="0.4">
      <c r="A28" t="s">
        <v>140</v>
      </c>
      <c r="B28" t="s">
        <v>146</v>
      </c>
      <c r="C28">
        <v>554</v>
      </c>
      <c r="D28">
        <v>73</v>
      </c>
      <c r="E28">
        <v>481</v>
      </c>
      <c r="F28">
        <v>26</v>
      </c>
      <c r="G28">
        <v>3</v>
      </c>
      <c r="H28">
        <v>23</v>
      </c>
      <c r="I28">
        <v>3</v>
      </c>
      <c r="J28">
        <v>1</v>
      </c>
      <c r="K28">
        <v>2</v>
      </c>
      <c r="L28">
        <v>7</v>
      </c>
      <c r="M28">
        <v>1</v>
      </c>
      <c r="N28">
        <v>6</v>
      </c>
      <c r="O28">
        <v>76</v>
      </c>
      <c r="P28">
        <v>11</v>
      </c>
      <c r="Q28">
        <v>65</v>
      </c>
      <c r="R28">
        <v>407</v>
      </c>
      <c r="S28">
        <v>53</v>
      </c>
      <c r="T28">
        <v>354</v>
      </c>
      <c r="U28">
        <v>16</v>
      </c>
      <c r="V28">
        <v>3</v>
      </c>
      <c r="W28">
        <v>13</v>
      </c>
      <c r="X28">
        <v>15</v>
      </c>
      <c r="Y28">
        <v>1</v>
      </c>
      <c r="Z28">
        <v>14</v>
      </c>
      <c r="AA28">
        <v>4</v>
      </c>
      <c r="AB28">
        <v>0</v>
      </c>
      <c r="AC28">
        <v>4</v>
      </c>
    </row>
    <row r="29" spans="1:29" x14ac:dyDescent="0.4">
      <c r="A29" t="s">
        <v>142</v>
      </c>
      <c r="B29" t="s">
        <v>146</v>
      </c>
      <c r="C29">
        <v>345</v>
      </c>
      <c r="D29">
        <v>69</v>
      </c>
      <c r="E29">
        <v>276</v>
      </c>
      <c r="F29">
        <v>12</v>
      </c>
      <c r="G29">
        <v>1</v>
      </c>
      <c r="H29">
        <v>11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10</v>
      </c>
      <c r="P29">
        <v>1</v>
      </c>
      <c r="Q29">
        <v>9</v>
      </c>
      <c r="R29">
        <v>268</v>
      </c>
      <c r="S29">
        <v>60</v>
      </c>
      <c r="T29">
        <v>208</v>
      </c>
      <c r="U29">
        <v>4</v>
      </c>
      <c r="V29">
        <v>0</v>
      </c>
      <c r="W29">
        <v>4</v>
      </c>
      <c r="X29">
        <v>47</v>
      </c>
      <c r="Y29">
        <v>7</v>
      </c>
      <c r="Z29">
        <v>40</v>
      </c>
      <c r="AA29">
        <v>0</v>
      </c>
      <c r="AB29">
        <v>0</v>
      </c>
      <c r="AC29">
        <v>0</v>
      </c>
    </row>
    <row r="30" spans="1:29" x14ac:dyDescent="0.4">
      <c r="A30" t="s">
        <v>141</v>
      </c>
      <c r="B30" t="s">
        <v>146</v>
      </c>
      <c r="C30">
        <v>120</v>
      </c>
      <c r="D30">
        <v>47</v>
      </c>
      <c r="E30">
        <v>73</v>
      </c>
      <c r="F30">
        <v>3</v>
      </c>
      <c r="G30">
        <v>1</v>
      </c>
      <c r="H30">
        <v>2</v>
      </c>
      <c r="I30">
        <v>0</v>
      </c>
      <c r="J30">
        <v>0</v>
      </c>
      <c r="K30">
        <v>0</v>
      </c>
      <c r="L30">
        <v>3</v>
      </c>
      <c r="M30">
        <v>1</v>
      </c>
      <c r="N30">
        <v>2</v>
      </c>
      <c r="O30">
        <v>8</v>
      </c>
      <c r="P30">
        <v>3</v>
      </c>
      <c r="Q30">
        <v>5</v>
      </c>
      <c r="R30">
        <v>95</v>
      </c>
      <c r="S30">
        <v>38</v>
      </c>
      <c r="T30">
        <v>57</v>
      </c>
      <c r="U30">
        <v>5</v>
      </c>
      <c r="V30">
        <v>1</v>
      </c>
      <c r="W30">
        <v>4</v>
      </c>
      <c r="X30">
        <v>5</v>
      </c>
      <c r="Y30">
        <v>2</v>
      </c>
      <c r="Z30">
        <v>3</v>
      </c>
      <c r="AA30">
        <v>1</v>
      </c>
      <c r="AB30">
        <v>1</v>
      </c>
      <c r="AC30">
        <v>0</v>
      </c>
    </row>
    <row r="32" spans="1:29" x14ac:dyDescent="0.4">
      <c r="C32" t="s">
        <v>101</v>
      </c>
      <c r="D32" t="s">
        <v>102</v>
      </c>
      <c r="K32" t="str">
        <f>_xlfn.CONCAT(C32," ",D32," ",E32," ",F32," ",G32)</f>
        <v xml:space="preserve">UNIVERSITY TOTAL   </v>
      </c>
    </row>
    <row r="33" spans="3:11" x14ac:dyDescent="0.4">
      <c r="C33" t="s">
        <v>103</v>
      </c>
      <c r="D33" t="s">
        <v>102</v>
      </c>
      <c r="K33" t="str">
        <f t="shared" ref="K33:K57" si="6">_xlfn.CONCAT(C33," ",D33," ",E33," ",F33," ",G33)</f>
        <v xml:space="preserve">UNDERGRADUATE TOTAL   </v>
      </c>
    </row>
    <row r="34" spans="3:11" x14ac:dyDescent="0.4">
      <c r="C34" t="s">
        <v>104</v>
      </c>
      <c r="D34" t="s">
        <v>105</v>
      </c>
      <c r="E34" t="s">
        <v>106</v>
      </c>
      <c r="F34" t="s">
        <v>107</v>
      </c>
      <c r="G34" t="s">
        <v>108</v>
      </c>
      <c r="K34" t="str">
        <f t="shared" si="6"/>
        <v>Agricultural Sciences &amp; Natural Resources</v>
      </c>
    </row>
    <row r="35" spans="3:11" x14ac:dyDescent="0.4">
      <c r="C35" t="s">
        <v>109</v>
      </c>
      <c r="D35" t="s">
        <v>106</v>
      </c>
      <c r="E35" t="s">
        <v>110</v>
      </c>
      <c r="K35" t="str">
        <f t="shared" si="6"/>
        <v xml:space="preserve">Architecture &amp; Design  </v>
      </c>
    </row>
    <row r="36" spans="3:11" x14ac:dyDescent="0.4">
      <c r="C36" t="s">
        <v>111</v>
      </c>
      <c r="D36" t="s">
        <v>106</v>
      </c>
      <c r="E36" t="s">
        <v>105</v>
      </c>
      <c r="K36" t="str">
        <f t="shared" si="6"/>
        <v xml:space="preserve">Arts &amp; Sciences  </v>
      </c>
    </row>
    <row r="37" spans="3:11" x14ac:dyDescent="0.4">
      <c r="C37" t="s">
        <v>112</v>
      </c>
      <c r="D37" t="s">
        <v>113</v>
      </c>
      <c r="K37" t="str">
        <f t="shared" si="6"/>
        <v xml:space="preserve">Business Administration   </v>
      </c>
    </row>
    <row r="38" spans="3:11" x14ac:dyDescent="0.4">
      <c r="C38" t="s">
        <v>114</v>
      </c>
      <c r="D38" t="s">
        <v>106</v>
      </c>
      <c r="E38" t="s">
        <v>115</v>
      </c>
      <c r="K38" t="str">
        <f t="shared" si="6"/>
        <v xml:space="preserve">Communication &amp; Information  </v>
      </c>
    </row>
    <row r="39" spans="3:11" x14ac:dyDescent="0.4">
      <c r="C39" t="s">
        <v>116</v>
      </c>
      <c r="D39" t="s">
        <v>117</v>
      </c>
      <c r="E39" t="s">
        <v>106</v>
      </c>
      <c r="F39" t="s">
        <v>118</v>
      </c>
      <c r="G39" t="s">
        <v>105</v>
      </c>
      <c r="K39" t="str">
        <f t="shared" si="6"/>
        <v>Education, Health &amp; Human Sciences</v>
      </c>
    </row>
    <row r="40" spans="3:11" x14ac:dyDescent="0.4">
      <c r="C40" t="s">
        <v>119</v>
      </c>
      <c r="K40" t="str">
        <f t="shared" si="6"/>
        <v xml:space="preserve">Engineering    </v>
      </c>
    </row>
    <row r="41" spans="3:11" x14ac:dyDescent="0.4">
      <c r="C41" t="s">
        <v>120</v>
      </c>
      <c r="K41" t="str">
        <f t="shared" si="6"/>
        <v xml:space="preserve">Nursing    </v>
      </c>
    </row>
    <row r="42" spans="3:11" x14ac:dyDescent="0.4">
      <c r="C42" t="s">
        <v>121</v>
      </c>
      <c r="D42" t="s">
        <v>122</v>
      </c>
      <c r="K42" t="str">
        <f t="shared" si="6"/>
        <v xml:space="preserve">Social Work   </v>
      </c>
    </row>
    <row r="43" spans="3:11" x14ac:dyDescent="0.4">
      <c r="C43" t="s">
        <v>123</v>
      </c>
      <c r="D43" t="s">
        <v>124</v>
      </c>
      <c r="K43" t="str">
        <f t="shared" si="6"/>
        <v xml:space="preserve">University (Undeclared/Transient)   </v>
      </c>
    </row>
    <row r="44" spans="3:11" x14ac:dyDescent="0.4">
      <c r="C44" t="s">
        <v>125</v>
      </c>
      <c r="D44" t="s">
        <v>102</v>
      </c>
      <c r="K44" t="str">
        <f t="shared" si="6"/>
        <v xml:space="preserve">GRADUATE/PROFESSIONAL TOTAL   </v>
      </c>
    </row>
    <row r="45" spans="3:11" x14ac:dyDescent="0.4">
      <c r="C45" t="s">
        <v>104</v>
      </c>
      <c r="D45" t="s">
        <v>105</v>
      </c>
      <c r="E45" t="s">
        <v>106</v>
      </c>
      <c r="F45" t="s">
        <v>107</v>
      </c>
      <c r="G45" t="s">
        <v>108</v>
      </c>
      <c r="K45" t="str">
        <f t="shared" si="6"/>
        <v>Agricultural Sciences &amp; Natural Resources</v>
      </c>
    </row>
    <row r="46" spans="3:11" x14ac:dyDescent="0.4">
      <c r="C46" t="s">
        <v>109</v>
      </c>
      <c r="D46" t="s">
        <v>106</v>
      </c>
      <c r="E46" t="s">
        <v>110</v>
      </c>
      <c r="K46" t="str">
        <f t="shared" si="6"/>
        <v xml:space="preserve">Architecture &amp; Design  </v>
      </c>
    </row>
    <row r="47" spans="3:11" x14ac:dyDescent="0.4">
      <c r="C47" t="s">
        <v>111</v>
      </c>
      <c r="D47" t="s">
        <v>106</v>
      </c>
      <c r="E47" t="s">
        <v>105</v>
      </c>
      <c r="K47" t="str">
        <f t="shared" si="6"/>
        <v xml:space="preserve">Arts &amp; Sciences  </v>
      </c>
    </row>
    <row r="48" spans="3:11" x14ac:dyDescent="0.4">
      <c r="C48" t="s">
        <v>112</v>
      </c>
      <c r="D48" t="s">
        <v>113</v>
      </c>
      <c r="K48" t="str">
        <f t="shared" si="6"/>
        <v xml:space="preserve">Business Administration   </v>
      </c>
    </row>
    <row r="49" spans="3:11" x14ac:dyDescent="0.4">
      <c r="C49" t="s">
        <v>114</v>
      </c>
      <c r="D49" t="s">
        <v>106</v>
      </c>
      <c r="E49" t="s">
        <v>115</v>
      </c>
      <c r="K49" t="str">
        <f t="shared" si="6"/>
        <v xml:space="preserve">Communication &amp; Information  </v>
      </c>
    </row>
    <row r="50" spans="3:11" x14ac:dyDescent="0.4">
      <c r="C50" t="s">
        <v>116</v>
      </c>
      <c r="D50" t="s">
        <v>117</v>
      </c>
      <c r="E50" t="s">
        <v>106</v>
      </c>
      <c r="F50" t="s">
        <v>118</v>
      </c>
      <c r="G50" t="s">
        <v>105</v>
      </c>
      <c r="K50" t="str">
        <f t="shared" si="6"/>
        <v>Education, Health &amp; Human Sciences</v>
      </c>
    </row>
    <row r="51" spans="3:11" x14ac:dyDescent="0.4">
      <c r="C51" t="s">
        <v>119</v>
      </c>
      <c r="K51" t="str">
        <f t="shared" si="6"/>
        <v xml:space="preserve">Engineering    </v>
      </c>
    </row>
    <row r="52" spans="3:11" x14ac:dyDescent="0.4">
      <c r="C52" t="s">
        <v>126</v>
      </c>
      <c r="K52" t="str">
        <f t="shared" si="6"/>
        <v xml:space="preserve">Intercollegiate    </v>
      </c>
    </row>
    <row r="53" spans="3:11" x14ac:dyDescent="0.4">
      <c r="C53" t="s">
        <v>127</v>
      </c>
      <c r="K53" t="str">
        <f t="shared" si="6"/>
        <v xml:space="preserve">Law    </v>
      </c>
    </row>
    <row r="54" spans="3:11" x14ac:dyDescent="0.4">
      <c r="C54" t="s">
        <v>120</v>
      </c>
      <c r="K54" t="str">
        <f t="shared" si="6"/>
        <v xml:space="preserve">Nursing    </v>
      </c>
    </row>
    <row r="55" spans="3:11" x14ac:dyDescent="0.4">
      <c r="C55" t="s">
        <v>121</v>
      </c>
      <c r="D55" t="s">
        <v>122</v>
      </c>
      <c r="K55" t="str">
        <f t="shared" si="6"/>
        <v xml:space="preserve">Social Work   </v>
      </c>
    </row>
    <row r="56" spans="3:11" x14ac:dyDescent="0.4">
      <c r="C56" t="s">
        <v>132</v>
      </c>
      <c r="D56" t="s">
        <v>133</v>
      </c>
      <c r="K56" t="str">
        <f t="shared" si="6"/>
        <v xml:space="preserve">Veterinary Medicine   </v>
      </c>
    </row>
    <row r="57" spans="3:11" x14ac:dyDescent="0.4">
      <c r="C57" t="s">
        <v>123</v>
      </c>
      <c r="D57" t="s">
        <v>124</v>
      </c>
      <c r="K57" t="str">
        <f t="shared" si="6"/>
        <v xml:space="preserve">University (Undeclared/Transient)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2016_17_Enrollment_ ReDesign.xlsx</dc:title>
  <dc:creator>blong</dc:creator>
  <cp:lastModifiedBy>Pawlowski, Alex E.</cp:lastModifiedBy>
  <dcterms:created xsi:type="dcterms:W3CDTF">2017-03-17T13:21:25Z</dcterms:created>
  <dcterms:modified xsi:type="dcterms:W3CDTF">2017-03-17T17:39:38Z</dcterms:modified>
</cp:coreProperties>
</file>