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90" windowWidth="22755" windowHeight="9765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D13" i="1" l="1"/>
  <c r="E12" i="1"/>
  <c r="D12" i="1"/>
  <c r="B12" i="1"/>
  <c r="D11" i="1"/>
  <c r="E11" i="1" s="1"/>
  <c r="B11" i="1"/>
  <c r="E10" i="1"/>
  <c r="D10" i="1"/>
  <c r="B10" i="1"/>
  <c r="D9" i="1"/>
  <c r="E9" i="1" s="1"/>
  <c r="B9" i="1"/>
  <c r="D8" i="1"/>
  <c r="E8" i="1" s="1"/>
  <c r="B8" i="1"/>
  <c r="D7" i="1"/>
  <c r="E7" i="1" s="1"/>
  <c r="B7" i="1"/>
  <c r="E6" i="1"/>
  <c r="D6" i="1"/>
  <c r="B6" i="1"/>
  <c r="D5" i="1"/>
  <c r="E5" i="1" s="1"/>
  <c r="E16" i="1" s="1"/>
  <c r="B5" i="1"/>
</calcChain>
</file>

<file path=xl/sharedStrings.xml><?xml version="1.0" encoding="utf-8"?>
<sst xmlns="http://schemas.openxmlformats.org/spreadsheetml/2006/main" count="9" uniqueCount="9">
  <si>
    <t>Коэфф. A</t>
  </si>
  <si>
    <t>Коэфф. B</t>
  </si>
  <si>
    <t>Линейная модель</t>
  </si>
  <si>
    <t>Неделя</t>
  </si>
  <si>
    <t>Стоимость панели сайдинга</t>
  </si>
  <si>
    <t>Объем продаж фактический</t>
  </si>
  <si>
    <t>Объем продаж теоретический</t>
  </si>
  <si>
    <t>Отклонение</t>
  </si>
  <si>
    <t>Максимальная погрешность численного моделирования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</si>
</sst>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 applyAlignment="1"/>
    <xf numFmtId="0" fontId="0" fillId="0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4" borderId="0" xfId="0" applyFill="1" applyAlignment="1">
      <alignment horizontal="right"/>
    </xf>
    <xf numFmtId="2" fontId="0" fillId="5" borderId="0" xfId="0" applyNumberFormat="1" applyFill="1" applyAlignment="1">
      <alignment horizontal="right"/>
    </xf>
    <xf numFmtId="0" fontId="0" fillId="5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6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объемы</a:t>
            </a:r>
            <a:r>
              <a:rPr lang="ru-RU" baseline="0"/>
              <a:t> продаж 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ряд 1 </c:v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none"/>
          </c:marker>
          <c:val>
            <c:numRef>
              <c:f>Лист1!$C$5:$C$12</c:f>
              <c:numCache>
                <c:formatCode>General</c:formatCode>
                <c:ptCount val="8"/>
                <c:pt idx="0">
                  <c:v>78</c:v>
                </c:pt>
                <c:pt idx="1">
                  <c:v>63</c:v>
                </c:pt>
                <c:pt idx="2">
                  <c:v>88</c:v>
                </c:pt>
                <c:pt idx="3">
                  <c:v>79</c:v>
                </c:pt>
                <c:pt idx="4">
                  <c:v>81</c:v>
                </c:pt>
                <c:pt idx="5">
                  <c:v>77</c:v>
                </c:pt>
                <c:pt idx="6">
                  <c:v>78</c:v>
                </c:pt>
                <c:pt idx="7">
                  <c:v>81</c:v>
                </c:pt>
              </c:numCache>
            </c:numRef>
          </c:val>
          <c:smooth val="0"/>
        </c:ser>
        <c:ser>
          <c:idx val="1"/>
          <c:order val="1"/>
          <c:tx>
            <c:v>ряд2</c:v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Лист1!$D$5:$D$13</c:f>
              <c:numCache>
                <c:formatCode>General</c:formatCode>
                <c:ptCount val="9"/>
                <c:pt idx="0">
                  <c:v>75.416799999999995</c:v>
                </c:pt>
                <c:pt idx="1">
                  <c:v>76.190600000000003</c:v>
                </c:pt>
                <c:pt idx="2">
                  <c:v>76.964399999999998</c:v>
                </c:pt>
                <c:pt idx="3">
                  <c:v>77.738200000000006</c:v>
                </c:pt>
                <c:pt idx="4">
                  <c:v>78.512</c:v>
                </c:pt>
                <c:pt idx="5">
                  <c:v>79.285799999999995</c:v>
                </c:pt>
                <c:pt idx="6">
                  <c:v>80.059600000000003</c:v>
                </c:pt>
                <c:pt idx="7">
                  <c:v>80.833399999999997</c:v>
                </c:pt>
                <c:pt idx="8">
                  <c:v>81.607200000000006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183552"/>
        <c:axId val="174185472"/>
      </c:lineChart>
      <c:catAx>
        <c:axId val="174183552"/>
        <c:scaling>
          <c:orientation val="minMax"/>
        </c:scaling>
        <c:delete val="0"/>
        <c:axPos val="b"/>
        <c:majorTickMark val="none"/>
        <c:minorTickMark val="none"/>
        <c:tickLblPos val="nextTo"/>
        <c:crossAx val="174185472"/>
        <c:crosses val="autoZero"/>
        <c:auto val="1"/>
        <c:lblAlgn val="ctr"/>
        <c:lblOffset val="100"/>
        <c:noMultiLvlLbl val="0"/>
      </c:catAx>
      <c:valAx>
        <c:axId val="17418547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74183552"/>
        <c:crosses val="autoZero"/>
        <c:crossBetween val="between"/>
      </c:valAx>
      <c:spPr>
        <a:solidFill>
          <a:schemeClr val="bg1"/>
        </a:solidFill>
      </c:spPr>
    </c:plotArea>
    <c:plotVisOnly val="1"/>
    <c:dispBlanksAs val="gap"/>
    <c:showDLblsOverMax val="0"/>
  </c:chart>
  <c:spPr>
    <a:solidFill>
      <a:schemeClr val="accent4">
        <a:lumMod val="75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1</xdr:row>
      <xdr:rowOff>161925</xdr:rowOff>
    </xdr:from>
    <xdr:to>
      <xdr:col>12</xdr:col>
      <xdr:colOff>552450</xdr:colOff>
      <xdr:row>16</xdr:row>
      <xdr:rowOff>47625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rfoManCe/Downloads/3_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ные данные"/>
      <sheetName val="Линейная модель"/>
    </sheetNames>
    <sheetDataSet>
      <sheetData sheetId="0">
        <row r="16">
          <cell r="E16">
            <v>458.54181999999992</v>
          </cell>
        </row>
      </sheetData>
      <sheetData sheetId="1">
        <row r="4">
          <cell r="D4" t="str">
            <v>Объем продаж теоретический</v>
          </cell>
        </row>
        <row r="5">
          <cell r="C5">
            <v>78</v>
          </cell>
          <cell r="D5">
            <v>75.416799999999995</v>
          </cell>
        </row>
        <row r="6">
          <cell r="C6">
            <v>63</v>
          </cell>
          <cell r="D6">
            <v>76.190600000000003</v>
          </cell>
        </row>
        <row r="7">
          <cell r="C7">
            <v>88</v>
          </cell>
          <cell r="D7">
            <v>76.964399999999998</v>
          </cell>
        </row>
        <row r="8">
          <cell r="C8">
            <v>79</v>
          </cell>
          <cell r="D8">
            <v>77.738200000000006</v>
          </cell>
        </row>
        <row r="9">
          <cell r="C9">
            <v>81</v>
          </cell>
          <cell r="D9">
            <v>78.512</v>
          </cell>
        </row>
        <row r="10">
          <cell r="C10">
            <v>77</v>
          </cell>
          <cell r="D10">
            <v>79.285799999999995</v>
          </cell>
        </row>
        <row r="11">
          <cell r="C11">
            <v>78</v>
          </cell>
          <cell r="D11">
            <v>80.059600000000003</v>
          </cell>
        </row>
        <row r="12">
          <cell r="C12">
            <v>81</v>
          </cell>
          <cell r="D12">
            <v>80.833399999999997</v>
          </cell>
        </row>
        <row r="13">
          <cell r="D13">
            <v>81.607200000000006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D24" sqref="D24"/>
    </sheetView>
  </sheetViews>
  <sheetFormatPr defaultRowHeight="15" x14ac:dyDescent="0.25"/>
  <cols>
    <col min="1" max="1" width="7.85546875" bestFit="1" customWidth="1"/>
    <col min="2" max="2" width="26.85546875" bestFit="1" customWidth="1"/>
    <col min="3" max="3" width="27.28515625" bestFit="1" customWidth="1"/>
    <col min="4" max="4" width="29.42578125" bestFit="1" customWidth="1"/>
    <col min="5" max="5" width="12.28515625" bestFit="1" customWidth="1"/>
  </cols>
  <sheetData>
    <row r="1" spans="1:5" x14ac:dyDescent="0.25">
      <c r="B1" s="2" t="s">
        <v>2</v>
      </c>
      <c r="C1" s="6" t="s">
        <v>0</v>
      </c>
      <c r="D1" s="6" t="s">
        <v>1</v>
      </c>
    </row>
    <row r="2" spans="1:5" x14ac:dyDescent="0.25">
      <c r="A2" s="1"/>
      <c r="B2" s="4"/>
      <c r="C2" s="8">
        <v>0.77380000000000004</v>
      </c>
      <c r="D2" s="8">
        <v>74.643000000000001</v>
      </c>
    </row>
    <row r="3" spans="1:5" x14ac:dyDescent="0.25">
      <c r="A3" s="1"/>
      <c r="B3" s="1"/>
      <c r="C3" s="1"/>
      <c r="D3" s="1"/>
    </row>
    <row r="4" spans="1:5" x14ac:dyDescent="0.25">
      <c r="A4" s="2" t="s">
        <v>3</v>
      </c>
      <c r="B4" s="2" t="s">
        <v>4</v>
      </c>
      <c r="C4" s="2" t="s">
        <v>5</v>
      </c>
      <c r="D4" s="2" t="s">
        <v>6</v>
      </c>
      <c r="E4" s="3" t="s">
        <v>7</v>
      </c>
    </row>
    <row r="5" spans="1:5" x14ac:dyDescent="0.25">
      <c r="A5" s="5">
        <v>1</v>
      </c>
      <c r="B5" s="9">
        <f>'[1]Исходные данные'!$E$16*C5</f>
        <v>35766.261959999996</v>
      </c>
      <c r="C5" s="10">
        <v>78</v>
      </c>
      <c r="D5" s="11">
        <f>$C$2*A5+$D$2</f>
        <v>75.416799999999995</v>
      </c>
      <c r="E5" s="12">
        <f>ABS(C5-D5)</f>
        <v>2.583200000000005</v>
      </c>
    </row>
    <row r="6" spans="1:5" x14ac:dyDescent="0.25">
      <c r="A6" s="5">
        <v>2</v>
      </c>
      <c r="B6" s="9">
        <f>'[1]Исходные данные'!$E$16*C6</f>
        <v>28888.134659999996</v>
      </c>
      <c r="C6" s="10">
        <v>63</v>
      </c>
      <c r="D6" s="11">
        <f t="shared" ref="D6:D13" si="0">$C$2*A6+$D$2</f>
        <v>76.190600000000003</v>
      </c>
      <c r="E6" s="12">
        <f t="shared" ref="E6:E12" si="1">ABS(C6-D6)</f>
        <v>13.190600000000003</v>
      </c>
    </row>
    <row r="7" spans="1:5" x14ac:dyDescent="0.25">
      <c r="A7" s="5">
        <v>3</v>
      </c>
      <c r="B7" s="9">
        <f>'[1]Исходные данные'!$E$16*C7</f>
        <v>40351.680159999989</v>
      </c>
      <c r="C7" s="10">
        <v>88</v>
      </c>
      <c r="D7" s="11">
        <f t="shared" si="0"/>
        <v>76.964399999999998</v>
      </c>
      <c r="E7" s="12">
        <f t="shared" si="1"/>
        <v>11.035600000000002</v>
      </c>
    </row>
    <row r="8" spans="1:5" x14ac:dyDescent="0.25">
      <c r="A8" s="5">
        <v>4</v>
      </c>
      <c r="B8" s="9">
        <f>'[1]Исходные данные'!$E$16*C8</f>
        <v>36224.803779999995</v>
      </c>
      <c r="C8" s="10">
        <v>79</v>
      </c>
      <c r="D8" s="11">
        <f t="shared" si="0"/>
        <v>77.738200000000006</v>
      </c>
      <c r="E8" s="12">
        <f t="shared" si="1"/>
        <v>1.2617999999999938</v>
      </c>
    </row>
    <row r="9" spans="1:5" x14ac:dyDescent="0.25">
      <c r="A9" s="5">
        <v>5</v>
      </c>
      <c r="B9" s="9">
        <f>'[1]Исходные данные'!$E$16*C9</f>
        <v>37141.887419999992</v>
      </c>
      <c r="C9" s="10">
        <v>81</v>
      </c>
      <c r="D9" s="11">
        <f t="shared" si="0"/>
        <v>78.512</v>
      </c>
      <c r="E9" s="12">
        <f t="shared" si="1"/>
        <v>2.4879999999999995</v>
      </c>
    </row>
    <row r="10" spans="1:5" x14ac:dyDescent="0.25">
      <c r="A10" s="5">
        <v>6</v>
      </c>
      <c r="B10" s="9">
        <f>'[1]Исходные данные'!$E$16*C10</f>
        <v>35307.72013999999</v>
      </c>
      <c r="C10" s="10">
        <v>77</v>
      </c>
      <c r="D10" s="11">
        <f t="shared" si="0"/>
        <v>79.285799999999995</v>
      </c>
      <c r="E10" s="12">
        <f t="shared" si="1"/>
        <v>2.2857999999999947</v>
      </c>
    </row>
    <row r="11" spans="1:5" x14ac:dyDescent="0.25">
      <c r="A11" s="5">
        <v>7</v>
      </c>
      <c r="B11" s="9">
        <f>'[1]Исходные данные'!$E$16*C11</f>
        <v>35766.261959999996</v>
      </c>
      <c r="C11" s="10">
        <v>78</v>
      </c>
      <c r="D11" s="11">
        <f t="shared" si="0"/>
        <v>80.059600000000003</v>
      </c>
      <c r="E11" s="12">
        <f t="shared" si="1"/>
        <v>2.0596000000000032</v>
      </c>
    </row>
    <row r="12" spans="1:5" x14ac:dyDescent="0.25">
      <c r="A12" s="5">
        <v>8</v>
      </c>
      <c r="B12" s="9">
        <f>'[1]Исходные данные'!$E$16*C12</f>
        <v>37141.887419999992</v>
      </c>
      <c r="C12" s="10">
        <v>81</v>
      </c>
      <c r="D12" s="11">
        <f t="shared" si="0"/>
        <v>80.833399999999997</v>
      </c>
      <c r="E12" s="12">
        <f t="shared" si="1"/>
        <v>0.16660000000000252</v>
      </c>
    </row>
    <row r="13" spans="1:5" x14ac:dyDescent="0.25">
      <c r="A13" s="5">
        <v>9</v>
      </c>
      <c r="D13" s="11">
        <f t="shared" si="0"/>
        <v>81.607200000000006</v>
      </c>
      <c r="E13" s="12"/>
    </row>
    <row r="14" spans="1:5" x14ac:dyDescent="0.25">
      <c r="A14" s="7" t="s">
        <v>8</v>
      </c>
      <c r="B14" s="7"/>
      <c r="C14" s="7"/>
      <c r="D14" s="1"/>
    </row>
    <row r="16" spans="1:5" x14ac:dyDescent="0.25">
      <c r="E16" s="13">
        <f>MAX(E5:E12)</f>
        <v>13.190600000000003</v>
      </c>
    </row>
  </sheetData>
  <mergeCells count="1">
    <mergeCell ref="A14:C1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perfoManCe</dc:creator>
  <cp:lastModifiedBy>perfoManCe</cp:lastModifiedBy>
  <dcterms:created xsi:type="dcterms:W3CDTF">2021-02-09T20:27:34Z</dcterms:created>
  <dcterms:modified xsi:type="dcterms:W3CDTF">2021-02-09T20:51:16Z</dcterms:modified>
</cp:coreProperties>
</file>