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Учеба\Работа\данил казер\"/>
    </mc:Choice>
  </mc:AlternateContent>
  <xr:revisionPtr revIDLastSave="0" documentId="13_ncr:1_{4877EFA3-B774-4D32-833A-2D14758AE793}" xr6:coauthVersionLast="46" xr6:coauthVersionMax="46" xr10:uidLastSave="{00000000-0000-0000-0000-000000000000}"/>
  <bookViews>
    <workbookView xWindow="-25320" yWindow="-2055" windowWidth="25440" windowHeight="1539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P22" i="1"/>
  <c r="O22" i="1"/>
  <c r="L8" i="1"/>
  <c r="L17" i="1"/>
  <c r="N17" i="1"/>
  <c r="O14" i="1"/>
  <c r="T16" i="1" l="1"/>
  <c r="T15" i="1"/>
  <c r="S15" i="1"/>
  <c r="T14" i="1"/>
  <c r="S14" i="1"/>
  <c r="R14" i="1"/>
  <c r="S17" i="1"/>
  <c r="R17" i="1"/>
  <c r="R16" i="1"/>
  <c r="Q16" i="1"/>
  <c r="Q17" i="1"/>
  <c r="Q15" i="1"/>
  <c r="P15" i="1"/>
  <c r="T13" i="1"/>
  <c r="S13" i="1"/>
  <c r="R13" i="1"/>
  <c r="Q13" i="1"/>
  <c r="T12" i="1"/>
  <c r="S12" i="1"/>
  <c r="R12" i="1"/>
  <c r="Q12" i="1"/>
  <c r="P12" i="1"/>
  <c r="T11" i="1"/>
  <c r="S11" i="1"/>
  <c r="R11" i="1"/>
  <c r="Q11" i="1"/>
  <c r="P11" i="1"/>
  <c r="O11" i="1"/>
  <c r="T10" i="1"/>
  <c r="S10" i="1"/>
  <c r="R10" i="1"/>
  <c r="Q10" i="1"/>
  <c r="P10" i="1"/>
  <c r="O10" i="1"/>
  <c r="N10" i="1"/>
  <c r="T9" i="1"/>
  <c r="S9" i="1"/>
  <c r="R9" i="1"/>
  <c r="Q9" i="1"/>
  <c r="P9" i="1"/>
  <c r="O9" i="1"/>
  <c r="N9" i="1"/>
  <c r="M9" i="1"/>
  <c r="T8" i="1"/>
  <c r="S8" i="1"/>
  <c r="R8" i="1"/>
  <c r="Q8" i="1"/>
  <c r="P8" i="1"/>
  <c r="O8" i="1"/>
  <c r="N8" i="1"/>
  <c r="M8" i="1"/>
  <c r="K26" i="1"/>
  <c r="P16" i="1"/>
  <c r="P17" i="1"/>
  <c r="P14" i="1"/>
  <c r="O15" i="1"/>
  <c r="O16" i="1"/>
  <c r="O17" i="1"/>
  <c r="O13" i="1"/>
  <c r="N13" i="1"/>
  <c r="N14" i="1"/>
  <c r="N15" i="1"/>
  <c r="N16" i="1"/>
  <c r="N12" i="1"/>
  <c r="M12" i="1"/>
  <c r="M13" i="1"/>
  <c r="M14" i="1"/>
  <c r="M15" i="1"/>
  <c r="M16" i="1"/>
  <c r="M17" i="1"/>
  <c r="M11" i="1"/>
  <c r="L11" i="1"/>
  <c r="L12" i="1"/>
  <c r="L13" i="1"/>
  <c r="L14" i="1"/>
  <c r="L15" i="1"/>
  <c r="L16" i="1"/>
  <c r="L10" i="1"/>
  <c r="K10" i="1"/>
  <c r="K11" i="1"/>
  <c r="K12" i="1"/>
  <c r="K13" i="1"/>
  <c r="K14" i="1"/>
  <c r="K15" i="1"/>
  <c r="K16" i="1"/>
  <c r="K17" i="1"/>
  <c r="K9" i="1"/>
  <c r="J19" i="1" l="1"/>
  <c r="K40" i="1"/>
  <c r="K35" i="1"/>
  <c r="K30" i="1"/>
  <c r="K24" i="1"/>
  <c r="K39" i="1"/>
  <c r="K34" i="1"/>
  <c r="K28" i="1"/>
  <c r="K23" i="1"/>
  <c r="K38" i="1"/>
  <c r="K32" i="1"/>
  <c r="K27" i="1"/>
  <c r="K22" i="1"/>
  <c r="K36" i="1"/>
  <c r="K31" i="1"/>
  <c r="N22" i="1"/>
  <c r="L22" i="1"/>
  <c r="K41" i="1"/>
  <c r="K37" i="1"/>
  <c r="K33" i="1"/>
  <c r="K29" i="1"/>
  <c r="K25" i="1"/>
  <c r="M22" i="1"/>
  <c r="N23" i="1" l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</calcChain>
</file>

<file path=xl/sharedStrings.xml><?xml version="1.0" encoding="utf-8"?>
<sst xmlns="http://schemas.openxmlformats.org/spreadsheetml/2006/main" count="66" uniqueCount="23">
  <si>
    <t>В-1</t>
  </si>
  <si>
    <t>В-2</t>
  </si>
  <si>
    <t>В-3</t>
  </si>
  <si>
    <t>В-4</t>
  </si>
  <si>
    <t>В-5</t>
  </si>
  <si>
    <t>В-6</t>
  </si>
  <si>
    <t>В-7</t>
  </si>
  <si>
    <t>В-8</t>
  </si>
  <si>
    <t>В-9</t>
  </si>
  <si>
    <t>В-10</t>
  </si>
  <si>
    <t>X</t>
  </si>
  <si>
    <t>Y</t>
  </si>
  <si>
    <t>Уровни</t>
  </si>
  <si>
    <t>Маршруты</t>
  </si>
  <si>
    <t>I</t>
  </si>
  <si>
    <t>II</t>
  </si>
  <si>
    <t>III</t>
  </si>
  <si>
    <t>IV</t>
  </si>
  <si>
    <t>V</t>
  </si>
  <si>
    <t>VI</t>
  </si>
  <si>
    <t>VII</t>
  </si>
  <si>
    <t>VIII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</si>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</sst>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thick">
        <color indexed="64"/>
      </top>
      <bottom/>
      <diagonal style="thick">
        <color indexed="64"/>
      </diagonal>
    </border>
    <border diagonalUp="1">
      <left/>
      <right/>
      <top style="thin">
        <color indexed="64"/>
      </top>
      <bottom/>
      <diagonal style="thick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ck">
        <color indexed="64"/>
      </diagonal>
    </border>
  </borders>
  <cellStyleXfs count="1">
    <xf numFmtId="0" fontId="0" fillId="0" borderId="0"/>
  </cellStyleXfs>
  <cellXfs count="42">
    <xf numFmtId="0" fontId="0" fillId="0" borderId="0" xfId="0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0" fontId="0" fillId="3" borderId="6" xfId="0" applyFill="1" applyBorder="1"/>
    <xf numFmtId="0" fontId="0" fillId="4" borderId="7" xfId="0" applyFill="1" applyBorder="1"/>
    <xf numFmtId="0" fontId="0" fillId="6" borderId="8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6" borderId="8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0" fillId="0" borderId="0" xfId="0" applyBorder="1"/>
    <xf numFmtId="164" fontId="0" fillId="0" borderId="5" xfId="0" applyNumberFormat="1" applyBorder="1" applyAlignment="1">
      <alignment horizontal="center" vertical="center"/>
    </xf>
    <xf numFmtId="0" fontId="0" fillId="3" borderId="13" xfId="0" applyFill="1" applyBorder="1"/>
    <xf numFmtId="0" fontId="0" fillId="5" borderId="6" xfId="0" applyFill="1" applyBorder="1"/>
    <xf numFmtId="0" fontId="0" fillId="7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6" xfId="0" applyFill="1" applyBorder="1"/>
    <xf numFmtId="2" fontId="5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3" fillId="0" borderId="18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2" fillId="0" borderId="21" xfId="0" applyFont="1" applyBorder="1" applyAlignment="1">
      <alignment horizontal="center" vertical="center" wrapText="1"/>
    </xf>
    <xf numFmtId="1" fontId="2" fillId="0" borderId="20" xfId="0" applyNumberFormat="1" applyFont="1" applyBorder="1" applyAlignment="1">
      <alignment horizontal="center" vertical="center" wrapText="1"/>
    </xf>
    <xf numFmtId="2" fontId="3" fillId="0" borderId="22" xfId="0" applyNumberFormat="1" applyFont="1" applyBorder="1" applyAlignment="1">
      <alignment horizontal="center" vertical="center" wrapText="1"/>
    </xf>
    <xf numFmtId="2" fontId="3" fillId="0" borderId="23" xfId="0" applyNumberFormat="1" applyFont="1" applyBorder="1" applyAlignment="1">
      <alignment horizontal="center" vertical="center" wrapText="1"/>
    </xf>
    <xf numFmtId="2" fontId="3" fillId="0" borderId="24" xfId="0" applyNumberFormat="1" applyFont="1" applyBorder="1" applyAlignment="1">
      <alignment horizontal="center" vertical="center" wrapText="1"/>
    </xf>
    <xf numFmtId="2" fontId="3" fillId="0" borderId="2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Координаты</a:t>
            </a:r>
            <a:r>
              <a:rPr lang="ru-RU" baseline="0"/>
              <a:t> узлов ЛВС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7580927384076995E-2"/>
          <c:y val="8.1883439863871088E-2"/>
          <c:w val="0.87692137897165534"/>
          <c:h val="0.87045317626847796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Лист1!$I$7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0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653513615684501E-2"/>
                  <c:y val="-8.378912928566129E-2"/>
                </c:manualLayout>
              </c:layout>
              <c:tx>
                <c:rich>
                  <a:bodyPr/>
                  <a:lstStyle/>
                  <a:p>
                    <a:fld id="{92A327D9-9EB4-478E-8078-46BD04636C3A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B2387AFB-48E3-4AC2-A747-AA0AABE64466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3D6987DD-188E-410F-8116-D62674889055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3BB-4F1D-B189-A3BCE3070777}"/>
                </c:ext>
              </c:extLst>
            </c:dLbl>
            <c:dLbl>
              <c:idx val="1"/>
              <c:layout>
                <c:manualLayout>
                  <c:x val="-0.12691654119498608"/>
                  <c:y val="2.8728930310921028E-2"/>
                </c:manualLayout>
              </c:layout>
              <c:tx>
                <c:rich>
                  <a:bodyPr/>
                  <a:lstStyle/>
                  <a:p>
                    <a:fld id="{A7480A24-A420-45E7-9989-EC9822DD8E5E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7CAAA6F0-530E-4EF6-9B73-A6B5ECDB59CF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FF28760B-24EF-4AD2-A3F2-45E6FA3D0AD3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3BB-4F1D-B189-A3BCE3070777}"/>
                </c:ext>
              </c:extLst>
            </c:dLbl>
            <c:dLbl>
              <c:idx val="2"/>
              <c:layout>
                <c:manualLayout>
                  <c:x val="0.10033009895223402"/>
                  <c:y val="-2.0502322164857586E-2"/>
                </c:manualLayout>
              </c:layout>
              <c:tx>
                <c:rich>
                  <a:bodyPr/>
                  <a:lstStyle/>
                  <a:p>
                    <a:fld id="{06CBD5A7-898D-459C-89C7-99E72C3910BA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3FC2048D-7146-4A7F-8712-7E5002CE6C62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7CBF8E56-554A-42CF-8776-13CCA82745E9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C3BB-4F1D-B189-A3BCE3070777}"/>
                </c:ext>
              </c:extLst>
            </c:dLbl>
            <c:dLbl>
              <c:idx val="3"/>
              <c:layout>
                <c:manualLayout>
                  <c:x val="0.10757395858505121"/>
                  <c:y val="2.2065703888487821E-2"/>
                </c:manualLayout>
              </c:layout>
              <c:tx>
                <c:rich>
                  <a:bodyPr/>
                  <a:lstStyle/>
                  <a:p>
                    <a:fld id="{80D1F921-D32D-4F25-8BD7-D58080C50C12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F6AAAB10-E7D6-40CE-929C-EE10DD92C879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32224F34-EA31-4982-8D1C-DEB0B6024197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3BB-4F1D-B189-A3BCE3070777}"/>
                </c:ext>
              </c:extLst>
            </c:dLbl>
            <c:dLbl>
              <c:idx val="4"/>
              <c:layout>
                <c:manualLayout>
                  <c:x val="5.1504382214621634E-2"/>
                  <c:y val="-2.976307753162925E-2"/>
                </c:manualLayout>
              </c:layout>
              <c:tx>
                <c:rich>
                  <a:bodyPr/>
                  <a:lstStyle/>
                  <a:p>
                    <a:fld id="{67987F28-ED30-430A-BBCF-1690687C876F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0BEDE21F-78B1-46CC-8BE4-E4138DC69BF0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</a:t>
                    </a:r>
                    <a:fld id="{E0013008-54D1-49D1-8952-F24EA4FF18F9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C3BB-4F1D-B189-A3BCE3070777}"/>
                </c:ext>
              </c:extLst>
            </c:dLbl>
            <c:dLbl>
              <c:idx val="5"/>
              <c:layout>
                <c:manualLayout>
                  <c:x val="-0.20301046836564621"/>
                  <c:y val="-7.0086523336564385E-2"/>
                </c:manualLayout>
              </c:layout>
              <c:tx>
                <c:rich>
                  <a:bodyPr/>
                  <a:lstStyle/>
                  <a:p>
                    <a:fld id="{E9DFCBC4-7952-4E30-838C-CEFDC199AE49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D0652DF0-1D86-450F-872E-BFFDC7250A4F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399D754F-12DF-4AA9-8688-0770D1762FE7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C3BB-4F1D-B189-A3BCE3070777}"/>
                </c:ext>
              </c:extLst>
            </c:dLbl>
            <c:dLbl>
              <c:idx val="6"/>
              <c:layout>
                <c:manualLayout>
                  <c:x val="0.17500453092179871"/>
                  <c:y val="-2.0435013038550782E-2"/>
                </c:manualLayout>
              </c:layout>
              <c:tx>
                <c:rich>
                  <a:bodyPr/>
                  <a:lstStyle/>
                  <a:p>
                    <a:fld id="{0D9EC5F7-E8DE-48E7-A4E2-1F345E56770B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0D79F7F7-6CC9-400E-9E4F-864CDE10B67A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B9AAF884-912D-4DC3-AC5B-3B8CB227489C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C3BB-4F1D-B189-A3BCE3070777}"/>
                </c:ext>
              </c:extLst>
            </c:dLbl>
            <c:dLbl>
              <c:idx val="7"/>
              <c:layout>
                <c:manualLayout>
                  <c:x val="-0.23789430637396142"/>
                  <c:y val="2.7178180832283945E-3"/>
                </c:manualLayout>
              </c:layout>
              <c:tx>
                <c:rich>
                  <a:bodyPr/>
                  <a:lstStyle/>
                  <a:p>
                    <a:fld id="{6AF6492E-89F6-4EB8-87AC-914666772678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513B55A4-DB6D-4E6B-89D7-1A99DD64FE90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B8B9F7EA-CFE7-434E-844D-61BC39865EEC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3BB-4F1D-B189-A3BCE3070777}"/>
                </c:ext>
              </c:extLst>
            </c:dLbl>
            <c:dLbl>
              <c:idx val="8"/>
              <c:layout>
                <c:manualLayout>
                  <c:x val="7.9825354263868498E-2"/>
                  <c:y val="-4.5326568986103967E-2"/>
                </c:manualLayout>
              </c:layout>
              <c:tx>
                <c:rich>
                  <a:bodyPr/>
                  <a:lstStyle/>
                  <a:p>
                    <a:fld id="{68AE9F41-F4CF-4A36-8AA8-D9861396E952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558FC028-DFA1-4EF7-B14C-51F10028DDCC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FD7099CF-FB63-41B8-8A49-65732244A848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3BB-4F1D-B189-A3BCE3070777}"/>
                </c:ext>
              </c:extLst>
            </c:dLbl>
            <c:dLbl>
              <c:idx val="9"/>
              <c:layout>
                <c:manualLayout>
                  <c:x val="-0.22864774058032974"/>
                  <c:y val="0.10056115448915107"/>
                </c:manualLayout>
              </c:layout>
              <c:tx>
                <c:rich>
                  <a:bodyPr/>
                  <a:lstStyle/>
                  <a:p>
                    <a:fld id="{DA8166EE-AF23-45D4-A9E8-7D2C60A8F2CA}" type="CELLRANGE">
                      <a:rPr lang="ru-RU"/>
                      <a:pPr/>
                      <a:t>[ДИАПАЗОН ЯЧЕЕК]</a:t>
                    </a:fld>
                    <a:endParaRPr lang="ru-RU" baseline="0"/>
                  </a:p>
                  <a:p>
                    <a:fld id="{92EC016D-1327-43CA-90AB-74D27B40B3D6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, </a:t>
                    </a:r>
                    <a:fld id="{E4A75F53-1186-43D0-81EA-D991C2EE3042}" type="YVALUE">
                      <a:rPr lang="ru-RU"/>
                      <a:pPr/>
                      <a:t>[ЗНАЧЕНИЕ Y]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C3BB-4F1D-B189-A3BCE307077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Лист1!$H$8:$H$17</c:f>
              <c:numCache>
                <c:formatCode>General</c:formatCode>
                <c:ptCount val="10"/>
                <c:pt idx="0">
                  <c:v>59</c:v>
                </c:pt>
                <c:pt idx="1">
                  <c:v>85</c:v>
                </c:pt>
                <c:pt idx="2">
                  <c:v>91</c:v>
                </c:pt>
                <c:pt idx="3">
                  <c:v>90</c:v>
                </c:pt>
                <c:pt idx="4">
                  <c:v>65</c:v>
                </c:pt>
                <c:pt idx="5">
                  <c:v>41</c:v>
                </c:pt>
                <c:pt idx="6">
                  <c:v>71</c:v>
                </c:pt>
                <c:pt idx="7">
                  <c:v>39</c:v>
                </c:pt>
                <c:pt idx="8">
                  <c:v>96</c:v>
                </c:pt>
                <c:pt idx="9">
                  <c:v>57</c:v>
                </c:pt>
              </c:numCache>
            </c:numRef>
          </c:xVal>
          <c:yVal>
            <c:numRef>
              <c:f>Лист1!$I$8:$I$17</c:f>
              <c:numCache>
                <c:formatCode>General</c:formatCode>
                <c:ptCount val="10"/>
                <c:pt idx="0">
                  <c:v>57</c:v>
                </c:pt>
                <c:pt idx="1">
                  <c:v>6</c:v>
                </c:pt>
                <c:pt idx="2">
                  <c:v>72</c:v>
                </c:pt>
                <c:pt idx="3">
                  <c:v>6</c:v>
                </c:pt>
                <c:pt idx="4">
                  <c:v>36</c:v>
                </c:pt>
                <c:pt idx="5">
                  <c:v>41</c:v>
                </c:pt>
                <c:pt idx="6">
                  <c:v>84</c:v>
                </c:pt>
                <c:pt idx="7">
                  <c:v>79</c:v>
                </c:pt>
                <c:pt idx="8">
                  <c:v>32</c:v>
                </c:pt>
                <c:pt idx="9">
                  <c:v>41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Лист1!$G$8:$G$17</c15:f>
                <c15:dlblRangeCache>
                  <c:ptCount val="10"/>
                  <c:pt idx="0">
                    <c:v>В-1</c:v>
                  </c:pt>
                  <c:pt idx="1">
                    <c:v>В-2</c:v>
                  </c:pt>
                  <c:pt idx="2">
                    <c:v>В-3</c:v>
                  </c:pt>
                  <c:pt idx="3">
                    <c:v>В-4</c:v>
                  </c:pt>
                  <c:pt idx="4">
                    <c:v>В-5</c:v>
                  </c:pt>
                  <c:pt idx="5">
                    <c:v>В-6</c:v>
                  </c:pt>
                  <c:pt idx="6">
                    <c:v>В-7</c:v>
                  </c:pt>
                  <c:pt idx="7">
                    <c:v>В-8</c:v>
                  </c:pt>
                  <c:pt idx="8">
                    <c:v>В-9</c:v>
                  </c:pt>
                  <c:pt idx="9">
                    <c:v>В-10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3BB-4F1D-B189-A3BCE3070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706656"/>
        <c:axId val="-24703392"/>
      </c:scatterChart>
      <c:valAx>
        <c:axId val="-2470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4703392"/>
        <c:crosses val="autoZero"/>
        <c:crossBetween val="midCat"/>
      </c:valAx>
      <c:valAx>
        <c:axId val="-2470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470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213191</xdr:colOff>
      <xdr:row>20</xdr:row>
      <xdr:rowOff>13725</xdr:rowOff>
    </xdr:from>
    <xdr:to>
      <xdr:col>8</xdr:col>
      <xdr:colOff>519953</xdr:colOff>
      <xdr:row>41</xdr:row>
      <xdr:rowOff>43143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F27AB89-F78D-4ED6-8889-F0BDE124F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zoomScaleNormal="100" workbookViewId="0">
      <selection activeCell="L8" sqref="L8"/>
    </sheetView>
  </sheetViews>
  <sheetFormatPr defaultRowHeight="15" x14ac:dyDescent="0.25"/>
  <cols>
    <col min="9" max="9" width="8.85546875" customWidth="1"/>
    <col min="10" max="10" width="17" bestFit="1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20" ht="15.75" thickBot="1" x14ac:dyDescent="0.3">
      <c r="A2" s="5">
        <v>59.57</v>
      </c>
      <c r="B2" s="6">
        <v>85.6</v>
      </c>
      <c r="C2" s="18">
        <v>91.72</v>
      </c>
      <c r="D2" s="6">
        <v>90.6</v>
      </c>
      <c r="E2" s="6">
        <v>65.36</v>
      </c>
      <c r="F2" s="6">
        <v>41.41</v>
      </c>
      <c r="G2" s="6">
        <v>71.84</v>
      </c>
      <c r="H2" s="6">
        <v>39.79</v>
      </c>
      <c r="I2" s="18">
        <v>96.32</v>
      </c>
      <c r="J2" s="16">
        <v>57.41</v>
      </c>
    </row>
    <row r="4" spans="1:20" x14ac:dyDescent="0.25">
      <c r="K4" s="20" t="s">
        <v>0</v>
      </c>
      <c r="L4" s="20" t="s">
        <v>1</v>
      </c>
      <c r="M4" s="20" t="s">
        <v>2</v>
      </c>
      <c r="N4" s="20" t="s">
        <v>3</v>
      </c>
      <c r="O4" s="20" t="s">
        <v>4</v>
      </c>
      <c r="P4" s="20" t="s">
        <v>5</v>
      </c>
      <c r="Q4" s="20" t="s">
        <v>6</v>
      </c>
      <c r="R4" s="20" t="s">
        <v>7</v>
      </c>
      <c r="S4" s="20" t="s">
        <v>8</v>
      </c>
      <c r="T4" s="20" t="s">
        <v>9</v>
      </c>
    </row>
    <row r="5" spans="1:20" x14ac:dyDescent="0.25">
      <c r="J5" s="19" t="s">
        <v>10</v>
      </c>
      <c r="K5" s="1">
        <v>59</v>
      </c>
      <c r="L5" s="1">
        <v>85</v>
      </c>
      <c r="M5" s="1">
        <v>91</v>
      </c>
      <c r="N5" s="1">
        <v>90</v>
      </c>
      <c r="O5" s="1">
        <v>65</v>
      </c>
      <c r="P5" s="1">
        <v>41</v>
      </c>
      <c r="Q5" s="1">
        <v>71</v>
      </c>
      <c r="R5" s="1">
        <v>39</v>
      </c>
      <c r="S5" s="1">
        <v>96</v>
      </c>
      <c r="T5" s="1">
        <v>57</v>
      </c>
    </row>
    <row r="6" spans="1:20" ht="15.75" thickBot="1" x14ac:dyDescent="0.3">
      <c r="J6" s="10" t="s">
        <v>11</v>
      </c>
      <c r="K6" s="1">
        <v>57</v>
      </c>
      <c r="L6" s="1">
        <v>6</v>
      </c>
      <c r="M6" s="1">
        <v>72</v>
      </c>
      <c r="N6" s="1">
        <v>6</v>
      </c>
      <c r="O6" s="1">
        <v>36</v>
      </c>
      <c r="P6" s="1">
        <v>41</v>
      </c>
      <c r="Q6" s="1">
        <v>84</v>
      </c>
      <c r="R6" s="1">
        <v>79</v>
      </c>
      <c r="S6" s="1">
        <v>32</v>
      </c>
      <c r="T6" s="1">
        <v>41</v>
      </c>
    </row>
    <row r="7" spans="1:20" ht="16.5" thickTop="1" thickBot="1" x14ac:dyDescent="0.3">
      <c r="H7" s="9" t="s">
        <v>10</v>
      </c>
      <c r="I7" s="23" t="s">
        <v>11</v>
      </c>
      <c r="J7" s="22"/>
      <c r="K7" s="14" t="s">
        <v>0</v>
      </c>
      <c r="L7" s="14" t="s">
        <v>1</v>
      </c>
      <c r="M7" s="14" t="s">
        <v>2</v>
      </c>
      <c r="N7" s="14" t="s">
        <v>3</v>
      </c>
      <c r="O7" s="14" t="s">
        <v>4</v>
      </c>
      <c r="P7" s="14" t="s">
        <v>5</v>
      </c>
      <c r="Q7" s="14" t="s">
        <v>6</v>
      </c>
      <c r="R7" s="14" t="s">
        <v>7</v>
      </c>
      <c r="S7" s="14" t="s">
        <v>8</v>
      </c>
      <c r="T7" s="14" t="s">
        <v>9</v>
      </c>
    </row>
    <row r="8" spans="1:20" ht="16.5" thickTop="1" thickBot="1" x14ac:dyDescent="0.3">
      <c r="G8" s="20" t="s">
        <v>0</v>
      </c>
      <c r="H8" s="1">
        <v>59</v>
      </c>
      <c r="I8" s="1">
        <v>57</v>
      </c>
      <c r="J8" s="21" t="s">
        <v>0</v>
      </c>
      <c r="K8" s="11"/>
      <c r="L8" s="12">
        <f>SQRT((($H9-$H$8)^2)+(($I9-$I$8)^2))</f>
        <v>57.245087125446844</v>
      </c>
      <c r="M8" s="12">
        <f>SQRT((($H10-$H$8)^2)+(($I10-$I$8)^2))</f>
        <v>35.341194094144583</v>
      </c>
      <c r="N8" s="12">
        <f>SQRT((($H11-$H$8)^2)+(($I11-$I$8)^2))</f>
        <v>59.682493245507096</v>
      </c>
      <c r="O8" s="12">
        <f>SQRT((($H12-$H$8)^2)+(($I12-$I$8)^2))</f>
        <v>21.840329667841555</v>
      </c>
      <c r="P8" s="12">
        <f>SQRT((($H13-$H$8)^2)+(($I13-$I$8)^2))</f>
        <v>24.083189157584592</v>
      </c>
      <c r="Q8" s="12">
        <f>SQRT((($H14-$H$8)^2)+(($I14-$I$8)^2))</f>
        <v>29.546573405388315</v>
      </c>
      <c r="R8" s="12">
        <f>SQRT((($H15-$H$8)^2)+(($I15-$I$8)^2))</f>
        <v>29.732137494637012</v>
      </c>
      <c r="S8" s="12">
        <f>SQRT((($H16-$H$8)^2)+(($I16-$I$8)^2))</f>
        <v>44.654227123532216</v>
      </c>
      <c r="T8" s="12">
        <f>SQRT((($H17-$H$8)^2)+(($I17-$I$8)^2))</f>
        <v>16.124515496597098</v>
      </c>
    </row>
    <row r="9" spans="1:20" ht="16.5" thickTop="1" thickBot="1" x14ac:dyDescent="0.3">
      <c r="G9" s="20" t="s">
        <v>1</v>
      </c>
      <c r="H9" s="1">
        <v>85</v>
      </c>
      <c r="I9" s="1">
        <v>6</v>
      </c>
      <c r="J9" s="21" t="s">
        <v>1</v>
      </c>
      <c r="K9" s="12">
        <f>SQRT((($H9-$H$8)^2)+(($I9-$I$8)^2))</f>
        <v>57.245087125446844</v>
      </c>
      <c r="L9" s="13"/>
      <c r="M9" s="12">
        <f>SQRT((($H10-$H$9)^2)+(($I10-$I$9)^2))</f>
        <v>66.272166103123567</v>
      </c>
      <c r="N9" s="12">
        <f>SQRT((($H11-$H$9)^2)+(($I11-$I$9)^2))</f>
        <v>5</v>
      </c>
      <c r="O9" s="12">
        <f>SQRT((($H12-$H$9)^2)+(($I12-$I$9)^2))</f>
        <v>36.055512754639892</v>
      </c>
      <c r="P9" s="12">
        <f>SQRT((($H13-$H$9)^2)+(($I13-$I$9)^2))</f>
        <v>56.222771187482387</v>
      </c>
      <c r="Q9" s="12">
        <f>SQRT((($H14-$H$9)^2)+(($I14-$I$9)^2))</f>
        <v>79.246451024635803</v>
      </c>
      <c r="R9" s="12">
        <f>SQRT((($H15-$H$9)^2)+(($I15-$I$9)^2))</f>
        <v>86.284413424441851</v>
      </c>
      <c r="S9" s="12">
        <f>SQRT((($H16-$H$9)^2)+(($I16-$I$9)^2))</f>
        <v>28.231188426986208</v>
      </c>
      <c r="T9" s="12">
        <f>SQRT((($H17-$H$9)^2)+(($I17-$I$9)^2))</f>
        <v>44.82186966202994</v>
      </c>
    </row>
    <row r="10" spans="1:20" ht="16.5" thickTop="1" thickBot="1" x14ac:dyDescent="0.3">
      <c r="G10" s="20" t="s">
        <v>2</v>
      </c>
      <c r="H10" s="1">
        <v>91</v>
      </c>
      <c r="I10" s="1">
        <v>72</v>
      </c>
      <c r="J10" s="21" t="s">
        <v>2</v>
      </c>
      <c r="K10" s="12">
        <f t="shared" ref="K10:K17" si="0">SQRT((($H10-$H$8)^2)+(($I10-$I$8)^2))</f>
        <v>35.341194094144583</v>
      </c>
      <c r="L10" s="12">
        <f>SQRT((($H10-$H$9)^2)+(($I10-$I$9)^2))</f>
        <v>66.272166103123567</v>
      </c>
      <c r="M10" s="13"/>
      <c r="N10" s="12">
        <f>SQRT((($H11-$H$10)^2)+(($I11-$I$10)^2))</f>
        <v>66.007575322836999</v>
      </c>
      <c r="O10" s="12">
        <f>SQRT((($H12-$H$10)^2)+(($I12-$I$10)^2))</f>
        <v>44.407206622349037</v>
      </c>
      <c r="P10" s="12">
        <f>SQRT((($H13-$H$10)^2)+(($I13-$I$10)^2))</f>
        <v>58.830264320330912</v>
      </c>
      <c r="Q10" s="12">
        <f>SQRT((($H14-$H$10)^2)+(($I14-$I$10)^2))</f>
        <v>23.323807579381203</v>
      </c>
      <c r="R10" s="12">
        <f>SQRT((($H15-$H$10)^2)+(($I15-$I$10)^2))</f>
        <v>52.469038489379621</v>
      </c>
      <c r="S10" s="12">
        <f>SQRT((($H16-$H$10)^2)+(($I16-$I$10)^2))</f>
        <v>40.311288741492746</v>
      </c>
      <c r="T10" s="12">
        <f>SQRT((($H17-$H$10)^2)+(($I17-$I$10)^2))</f>
        <v>46.010868281309364</v>
      </c>
    </row>
    <row r="11" spans="1:20" ht="16.5" thickTop="1" thickBot="1" x14ac:dyDescent="0.3">
      <c r="G11" s="20" t="s">
        <v>3</v>
      </c>
      <c r="H11" s="1">
        <v>90</v>
      </c>
      <c r="I11" s="1">
        <v>6</v>
      </c>
      <c r="J11" s="21" t="s">
        <v>3</v>
      </c>
      <c r="K11" s="12">
        <f t="shared" si="0"/>
        <v>59.682493245507096</v>
      </c>
      <c r="L11" s="12">
        <f t="shared" ref="L11:L16" si="1">SQRT((($H11-$H$9)^2)+(($I11-$I$9)^2))</f>
        <v>5</v>
      </c>
      <c r="M11" s="12">
        <f>SQRT((($H11-$H$10)^2)+(($I11-$I$10)^2))</f>
        <v>66.007575322836999</v>
      </c>
      <c r="N11" s="13"/>
      <c r="O11" s="12">
        <f>SQRT((($H12-$H$11)^2)+(($I12-$I$11)^2))</f>
        <v>39.05124837953327</v>
      </c>
      <c r="P11" s="12">
        <f>SQRT((($H13-$H$11)^2)+(($I13-$I$11)^2))</f>
        <v>60.21627686929839</v>
      </c>
      <c r="Q11" s="12">
        <f>SQRT((($H14-$H$11)^2)+(($I14-$I$11)^2))</f>
        <v>80.280757345705197</v>
      </c>
      <c r="R11" s="12">
        <f>SQRT((($H15-$H$11)^2)+(($I15-$I$11)^2))</f>
        <v>89.050547443572739</v>
      </c>
      <c r="S11" s="12">
        <f>SQRT((($H16-$H$11)^2)+(($I16-$I$11)^2))</f>
        <v>26.683328128252668</v>
      </c>
      <c r="T11" s="12">
        <f>SQRT((($H17-$H$11)^2)+(($I17-$I$11)^2))</f>
        <v>48.104053883222775</v>
      </c>
    </row>
    <row r="12" spans="1:20" ht="16.5" thickTop="1" thickBot="1" x14ac:dyDescent="0.3">
      <c r="G12" s="20" t="s">
        <v>4</v>
      </c>
      <c r="H12" s="1">
        <v>65</v>
      </c>
      <c r="I12" s="1">
        <v>36</v>
      </c>
      <c r="J12" s="21" t="s">
        <v>4</v>
      </c>
      <c r="K12" s="12">
        <f t="shared" si="0"/>
        <v>21.840329667841555</v>
      </c>
      <c r="L12" s="12">
        <f t="shared" si="1"/>
        <v>36.055512754639892</v>
      </c>
      <c r="M12" s="12">
        <f t="shared" ref="M12:M17" si="2">SQRT((($H12-$H$10)^2)+(($I12-$I$10)^2))</f>
        <v>44.407206622349037</v>
      </c>
      <c r="N12" s="12">
        <f>SQRT((($H12-$H$11)^2)+(($I12-$I$11)^2))</f>
        <v>39.05124837953327</v>
      </c>
      <c r="O12" s="13"/>
      <c r="P12" s="12">
        <f>SQRT((($H13-$H$12)^2)+(($I13-$I$12)^2))</f>
        <v>24.515301344262525</v>
      </c>
      <c r="Q12" s="12">
        <f>SQRT((($H14-$H$12)^2)+(($I14-$I$12)^2))</f>
        <v>48.373546489791295</v>
      </c>
      <c r="R12" s="12">
        <f>SQRT((($H15-$H$12)^2)+(($I15-$I$12)^2))</f>
        <v>50.24937810560445</v>
      </c>
      <c r="S12" s="12">
        <f>SQRT((($H16-$H$12)^2)+(($I16-$I$12)^2))</f>
        <v>31.256999216175569</v>
      </c>
      <c r="T12" s="12">
        <f>SQRT((($H17-$H$12)^2)+(($I17-$I$12)^2))</f>
        <v>9.4339811320566032</v>
      </c>
    </row>
    <row r="13" spans="1:20" ht="16.5" thickTop="1" thickBot="1" x14ac:dyDescent="0.3">
      <c r="G13" s="20" t="s">
        <v>5</v>
      </c>
      <c r="H13" s="1">
        <v>41</v>
      </c>
      <c r="I13" s="1">
        <v>41</v>
      </c>
      <c r="J13" s="21" t="s">
        <v>5</v>
      </c>
      <c r="K13" s="12">
        <f t="shared" si="0"/>
        <v>24.083189157584592</v>
      </c>
      <c r="L13" s="12">
        <f t="shared" si="1"/>
        <v>56.222771187482387</v>
      </c>
      <c r="M13" s="12">
        <f t="shared" si="2"/>
        <v>58.830264320330912</v>
      </c>
      <c r="N13" s="12">
        <f t="shared" ref="N13:N16" si="3">SQRT((($H13-$H$11)^2)+(($I13-$I$11)^2))</f>
        <v>60.21627686929839</v>
      </c>
      <c r="O13" s="12">
        <f>SQRT((($H13-$H$12)^2)+(($I13-$I$12)^2))</f>
        <v>24.515301344262525</v>
      </c>
      <c r="P13" s="13"/>
      <c r="Q13" s="12">
        <f>SQRT((($H14-$H$13)^2)+(($I14-$I$13)^2))</f>
        <v>52.430906915673319</v>
      </c>
      <c r="R13" s="12">
        <f>SQRT((($H15-$H$13)^2)+(($I15-$I$13)^2))</f>
        <v>38.052595180880893</v>
      </c>
      <c r="S13" s="12">
        <f>SQRT((($H16-$H$13)^2)+(($I16-$I$13)^2))</f>
        <v>55.731499172371095</v>
      </c>
      <c r="T13" s="12">
        <f>SQRT((($H17-$H$13)^2)+(($I17-$I$13)^2))</f>
        <v>16</v>
      </c>
    </row>
    <row r="14" spans="1:20" ht="16.5" thickTop="1" thickBot="1" x14ac:dyDescent="0.3">
      <c r="G14" s="20" t="s">
        <v>6</v>
      </c>
      <c r="H14" s="1">
        <v>71</v>
      </c>
      <c r="I14" s="1">
        <v>84</v>
      </c>
      <c r="J14" s="21" t="s">
        <v>6</v>
      </c>
      <c r="K14" s="12">
        <f t="shared" si="0"/>
        <v>29.546573405388315</v>
      </c>
      <c r="L14" s="12">
        <f t="shared" si="1"/>
        <v>79.246451024635803</v>
      </c>
      <c r="M14" s="12">
        <f t="shared" si="2"/>
        <v>23.323807579381203</v>
      </c>
      <c r="N14" s="12">
        <f t="shared" si="3"/>
        <v>80.280757345705197</v>
      </c>
      <c r="O14" s="12">
        <f>SQRT((($H14-$H$12)^2)+(($I14-$I$12)^2))</f>
        <v>48.373546489791295</v>
      </c>
      <c r="P14" s="12">
        <f>SQRT((($H14-$H$13)^2)+(($I14-$I$13)^2))</f>
        <v>52.430906915673319</v>
      </c>
      <c r="Q14" s="13"/>
      <c r="R14" s="12">
        <f>SQRT((($H15-$H$14)^2)+(($I15-$I$14)^2))</f>
        <v>32.388269481403292</v>
      </c>
      <c r="S14" s="12">
        <f>SQRT((($H16-$H$14)^2)+(($I16-$I$14)^2))</f>
        <v>57.697486947006624</v>
      </c>
      <c r="T14" s="12">
        <f>SQRT((($H17-$H$14)^2)+(($I17-$I$14)^2))</f>
        <v>45.221676218380054</v>
      </c>
    </row>
    <row r="15" spans="1:20" ht="16.5" thickTop="1" thickBot="1" x14ac:dyDescent="0.3">
      <c r="G15" s="20" t="s">
        <v>7</v>
      </c>
      <c r="H15" s="1">
        <v>39</v>
      </c>
      <c r="I15" s="1">
        <v>79</v>
      </c>
      <c r="J15" s="21" t="s">
        <v>7</v>
      </c>
      <c r="K15" s="12">
        <f t="shared" si="0"/>
        <v>29.732137494637012</v>
      </c>
      <c r="L15" s="12">
        <f t="shared" si="1"/>
        <v>86.284413424441851</v>
      </c>
      <c r="M15" s="12">
        <f t="shared" si="2"/>
        <v>52.469038489379621</v>
      </c>
      <c r="N15" s="12">
        <f t="shared" si="3"/>
        <v>89.050547443572739</v>
      </c>
      <c r="O15" s="12">
        <f t="shared" ref="O15:O17" si="4">SQRT((($H15-$H$12)^2)+(($I15-$I$12)^2))</f>
        <v>50.24937810560445</v>
      </c>
      <c r="P15" s="12">
        <f>SQRT((($H15-$H$13)^2)+(($I15-$I$13)^2))</f>
        <v>38.052595180880893</v>
      </c>
      <c r="Q15" s="12">
        <f>SQRT((($H15-$H$14)^2)+(($I15-$I$14)^2))</f>
        <v>32.388269481403292</v>
      </c>
      <c r="R15" s="13"/>
      <c r="S15" s="12">
        <f>SQRT((($H16-$H$15)^2)+(($I16-$I$15)^2))</f>
        <v>73.878278269055514</v>
      </c>
      <c r="T15" s="12">
        <f>SQRT((($H17-$H$15)^2)+(($I17-$I$15)^2))</f>
        <v>42.047592083257278</v>
      </c>
    </row>
    <row r="16" spans="1:20" ht="16.5" thickTop="1" thickBot="1" x14ac:dyDescent="0.3">
      <c r="G16" s="20" t="s">
        <v>8</v>
      </c>
      <c r="H16" s="1">
        <v>96</v>
      </c>
      <c r="I16" s="1">
        <v>32</v>
      </c>
      <c r="J16" s="21" t="s">
        <v>8</v>
      </c>
      <c r="K16" s="12">
        <f t="shared" si="0"/>
        <v>44.654227123532216</v>
      </c>
      <c r="L16" s="12">
        <f t="shared" si="1"/>
        <v>28.231188426986208</v>
      </c>
      <c r="M16" s="12">
        <f t="shared" si="2"/>
        <v>40.311288741492746</v>
      </c>
      <c r="N16" s="12">
        <f t="shared" si="3"/>
        <v>26.683328128252668</v>
      </c>
      <c r="O16" s="12">
        <f t="shared" si="4"/>
        <v>31.256999216175569</v>
      </c>
      <c r="P16" s="12">
        <f t="shared" ref="P16:P17" si="5">SQRT((($H16-$H$13)^2)+(($I16-$I$13)^2))</f>
        <v>55.731499172371095</v>
      </c>
      <c r="Q16" s="12">
        <f t="shared" ref="Q16:Q17" si="6">SQRT((($H16-$H$14)^2)+(($I16-$I$14)^2))</f>
        <v>57.697486947006624</v>
      </c>
      <c r="R16" s="12">
        <f>SQRT((($H16-$H$15)^2)+(($I16-$I$15)^2))</f>
        <v>73.878278269055514</v>
      </c>
      <c r="S16" s="13"/>
      <c r="T16" s="12">
        <f>SQRT((($H17-$H$16)^2)+(($I17-$I$16)^2))</f>
        <v>40.024992192379003</v>
      </c>
    </row>
    <row r="17" spans="7:20" ht="16.5" thickTop="1" thickBot="1" x14ac:dyDescent="0.3">
      <c r="G17" s="20" t="s">
        <v>9</v>
      </c>
      <c r="H17" s="1">
        <v>57</v>
      </c>
      <c r="I17" s="1">
        <v>41</v>
      </c>
      <c r="J17" s="21" t="s">
        <v>9</v>
      </c>
      <c r="K17" s="12">
        <f t="shared" si="0"/>
        <v>16.124515496597098</v>
      </c>
      <c r="L17" s="12">
        <f>SQRT((($H17-$H$9)^2)+(($I17-$I$9)^2))</f>
        <v>44.82186966202994</v>
      </c>
      <c r="M17" s="12">
        <f t="shared" si="2"/>
        <v>46.010868281309364</v>
      </c>
      <c r="N17" s="12">
        <f>SQRT((($H17-$H$11)^2)+(($I17-$I$11)^2))</f>
        <v>48.104053883222775</v>
      </c>
      <c r="O17" s="12">
        <f t="shared" si="4"/>
        <v>9.4339811320566032</v>
      </c>
      <c r="P17" s="12">
        <f t="shared" si="5"/>
        <v>16</v>
      </c>
      <c r="Q17" s="12">
        <f t="shared" si="6"/>
        <v>45.221676218380054</v>
      </c>
      <c r="R17" s="12">
        <f>SQRT((($H17-$H$15)^2)+(($I17-$I$15)^2))</f>
        <v>42.047592083257278</v>
      </c>
      <c r="S17" s="12">
        <f>SQRT((($H17-$H$16)^2)+(($I17-$I$16)^2))</f>
        <v>40.024992192379003</v>
      </c>
      <c r="T17" s="11"/>
    </row>
    <row r="18" spans="7:20" ht="15.75" thickTop="1" x14ac:dyDescent="0.25"/>
    <row r="19" spans="7:20" ht="16.5" thickBot="1" x14ac:dyDescent="0.3">
      <c r="J19" s="24">
        <f>SUM(L8,M9,N10,O11,P12,Q13,R14,S15,T16,T8)</f>
        <v>467.93834063031142</v>
      </c>
    </row>
    <row r="20" spans="7:20" ht="20.25" thickTop="1" thickBot="1" x14ac:dyDescent="0.3">
      <c r="J20" s="15">
        <v>273.07</v>
      </c>
      <c r="K20" s="25" t="s">
        <v>12</v>
      </c>
      <c r="L20" s="26"/>
      <c r="M20" s="26"/>
      <c r="N20" s="26"/>
      <c r="O20" s="26"/>
      <c r="P20" s="26"/>
      <c r="Q20" s="26"/>
      <c r="R20" s="26"/>
      <c r="S20" s="26"/>
      <c r="T20" s="27"/>
    </row>
    <row r="21" spans="7:20" ht="20.25" thickTop="1" thickBot="1" x14ac:dyDescent="0.3">
      <c r="J21" s="36" t="s">
        <v>13</v>
      </c>
      <c r="K21" s="7" t="s">
        <v>14</v>
      </c>
      <c r="L21" s="7" t="s">
        <v>15</v>
      </c>
      <c r="M21" s="7" t="s">
        <v>16</v>
      </c>
      <c r="N21" s="7" t="s">
        <v>17</v>
      </c>
      <c r="O21" s="7" t="s">
        <v>18</v>
      </c>
      <c r="P21" s="7" t="s">
        <v>19</v>
      </c>
      <c r="Q21" s="7" t="s">
        <v>20</v>
      </c>
      <c r="R21" s="7" t="s">
        <v>21</v>
      </c>
      <c r="S21" s="7" t="s">
        <v>22</v>
      </c>
      <c r="T21" s="7" t="s">
        <v>10</v>
      </c>
    </row>
    <row r="22" spans="7:20" ht="20.25" thickTop="1" thickBot="1" x14ac:dyDescent="0.3">
      <c r="J22" s="37">
        <v>123456789101</v>
      </c>
      <c r="K22" s="29">
        <f>$L$8</f>
        <v>57.245087125446844</v>
      </c>
      <c r="L22" s="29">
        <f>$L$8+$M$9</f>
        <v>123.51725322857041</v>
      </c>
      <c r="M22" s="29">
        <f>$L$8+$M$9+$N$10</f>
        <v>189.52482855140741</v>
      </c>
      <c r="N22" s="29">
        <f>$L$8+$M$9+$N$10+$O$11</f>
        <v>228.57607693094067</v>
      </c>
      <c r="O22" s="29">
        <f>$L$8+$M$9+$N$10+$O$11+$P$12</f>
        <v>253.0913782752032</v>
      </c>
      <c r="P22" s="39">
        <f>$L$8+$M$9+$N$10+$O$11+$P$12+$Q$13</f>
        <v>305.52228519087652</v>
      </c>
      <c r="Q22" s="30"/>
      <c r="R22" s="30"/>
      <c r="S22" s="30"/>
      <c r="T22" s="31"/>
    </row>
    <row r="23" spans="7:20" ht="19.5" thickBot="1" x14ac:dyDescent="0.3">
      <c r="J23" s="8">
        <v>123456781091</v>
      </c>
      <c r="K23" s="28">
        <f t="shared" ref="K23:K41" si="7">$L$8</f>
        <v>57.245087125446844</v>
      </c>
      <c r="L23" s="28">
        <f t="shared" ref="L23:L41" si="8">$K$9+$M$9</f>
        <v>123.51725322857041</v>
      </c>
      <c r="M23" s="28">
        <f t="shared" ref="M23:M41" si="9">$K$9+$M$9+$N$10</f>
        <v>189.52482855140741</v>
      </c>
      <c r="N23" s="28">
        <f t="shared" ref="N23:N41" si="10">$K$9+$M$9+$N$10+$O$11</f>
        <v>228.57607693094067</v>
      </c>
      <c r="O23" s="29">
        <f t="shared" ref="O23:O41" si="11">$L$8+$M$9+$N$10+$O$11+$P$12</f>
        <v>253.0913782752032</v>
      </c>
      <c r="P23" s="40">
        <f t="shared" ref="P23:P41" si="12">$L$8+$M$9+$N$10+$O$11+$P$12+$Q$13</f>
        <v>305.52228519087652</v>
      </c>
      <c r="Q23" s="17"/>
      <c r="R23" s="17"/>
      <c r="S23" s="17"/>
      <c r="T23" s="32"/>
    </row>
    <row r="24" spans="7:20" ht="19.5" thickBot="1" x14ac:dyDescent="0.3">
      <c r="J24" s="8">
        <v>123456791081</v>
      </c>
      <c r="K24" s="28">
        <f t="shared" si="7"/>
        <v>57.245087125446844</v>
      </c>
      <c r="L24" s="28">
        <f t="shared" si="8"/>
        <v>123.51725322857041</v>
      </c>
      <c r="M24" s="28">
        <f t="shared" si="9"/>
        <v>189.52482855140741</v>
      </c>
      <c r="N24" s="28">
        <f t="shared" si="10"/>
        <v>228.57607693094067</v>
      </c>
      <c r="O24" s="29">
        <f t="shared" si="11"/>
        <v>253.0913782752032</v>
      </c>
      <c r="P24" s="40">
        <f t="shared" si="12"/>
        <v>305.52228519087652</v>
      </c>
      <c r="Q24" s="17"/>
      <c r="R24" s="17"/>
      <c r="S24" s="17"/>
      <c r="T24" s="32"/>
    </row>
    <row r="25" spans="7:20" ht="19.5" thickBot="1" x14ac:dyDescent="0.3">
      <c r="J25" s="8">
        <v>123456798101</v>
      </c>
      <c r="K25" s="28">
        <f t="shared" si="7"/>
        <v>57.245087125446844</v>
      </c>
      <c r="L25" s="28">
        <f t="shared" si="8"/>
        <v>123.51725322857041</v>
      </c>
      <c r="M25" s="28">
        <f t="shared" si="9"/>
        <v>189.52482855140741</v>
      </c>
      <c r="N25" s="28">
        <f t="shared" si="10"/>
        <v>228.57607693094067</v>
      </c>
      <c r="O25" s="29">
        <f t="shared" si="11"/>
        <v>253.0913782752032</v>
      </c>
      <c r="P25" s="40">
        <f t="shared" si="12"/>
        <v>305.52228519087652</v>
      </c>
      <c r="Q25" s="17"/>
      <c r="R25" s="17"/>
      <c r="S25" s="17"/>
      <c r="T25" s="32"/>
    </row>
    <row r="26" spans="7:20" ht="19.5" thickBot="1" x14ac:dyDescent="0.3">
      <c r="J26" s="8">
        <v>123456710891</v>
      </c>
      <c r="K26" s="28">
        <f t="shared" si="7"/>
        <v>57.245087125446844</v>
      </c>
      <c r="L26" s="28">
        <f t="shared" si="8"/>
        <v>123.51725322857041</v>
      </c>
      <c r="M26" s="28">
        <f t="shared" si="9"/>
        <v>189.52482855140741</v>
      </c>
      <c r="N26" s="28">
        <f t="shared" si="10"/>
        <v>228.57607693094067</v>
      </c>
      <c r="O26" s="29">
        <f t="shared" si="11"/>
        <v>253.0913782752032</v>
      </c>
      <c r="P26" s="40">
        <f t="shared" si="12"/>
        <v>305.52228519087652</v>
      </c>
      <c r="Q26" s="17"/>
      <c r="R26" s="17"/>
      <c r="S26" s="17"/>
      <c r="T26" s="32"/>
    </row>
    <row r="27" spans="7:20" ht="19.5" thickBot="1" x14ac:dyDescent="0.3">
      <c r="J27" s="8">
        <v>123456710981</v>
      </c>
      <c r="K27" s="28">
        <f t="shared" si="7"/>
        <v>57.245087125446844</v>
      </c>
      <c r="L27" s="28">
        <f t="shared" si="8"/>
        <v>123.51725322857041</v>
      </c>
      <c r="M27" s="28">
        <f t="shared" si="9"/>
        <v>189.52482855140741</v>
      </c>
      <c r="N27" s="28">
        <f t="shared" si="10"/>
        <v>228.57607693094067</v>
      </c>
      <c r="O27" s="29">
        <f t="shared" si="11"/>
        <v>253.0913782752032</v>
      </c>
      <c r="P27" s="40">
        <f t="shared" si="12"/>
        <v>305.52228519087652</v>
      </c>
      <c r="Q27" s="17"/>
      <c r="R27" s="17"/>
      <c r="S27" s="17"/>
      <c r="T27" s="32"/>
    </row>
    <row r="28" spans="7:20" ht="19.5" thickBot="1" x14ac:dyDescent="0.3">
      <c r="J28" s="8">
        <v>123456879101</v>
      </c>
      <c r="K28" s="28">
        <f t="shared" si="7"/>
        <v>57.245087125446844</v>
      </c>
      <c r="L28" s="28">
        <f t="shared" si="8"/>
        <v>123.51725322857041</v>
      </c>
      <c r="M28" s="28">
        <f t="shared" si="9"/>
        <v>189.52482855140741</v>
      </c>
      <c r="N28" s="28">
        <f t="shared" si="10"/>
        <v>228.57607693094067</v>
      </c>
      <c r="O28" s="29">
        <f t="shared" si="11"/>
        <v>253.0913782752032</v>
      </c>
      <c r="P28" s="40">
        <f t="shared" si="12"/>
        <v>305.52228519087652</v>
      </c>
      <c r="Q28" s="17"/>
      <c r="R28" s="17"/>
      <c r="S28" s="17"/>
      <c r="T28" s="32"/>
    </row>
    <row r="29" spans="7:20" ht="19.5" thickBot="1" x14ac:dyDescent="0.3">
      <c r="J29" s="8">
        <v>123456871091</v>
      </c>
      <c r="K29" s="28">
        <f t="shared" si="7"/>
        <v>57.245087125446844</v>
      </c>
      <c r="L29" s="28">
        <f t="shared" si="8"/>
        <v>123.51725322857041</v>
      </c>
      <c r="M29" s="28">
        <f t="shared" si="9"/>
        <v>189.52482855140741</v>
      </c>
      <c r="N29" s="28">
        <f t="shared" si="10"/>
        <v>228.57607693094067</v>
      </c>
      <c r="O29" s="29">
        <f t="shared" si="11"/>
        <v>253.0913782752032</v>
      </c>
      <c r="P29" s="40">
        <f t="shared" si="12"/>
        <v>305.52228519087652</v>
      </c>
      <c r="Q29" s="17"/>
      <c r="R29" s="17"/>
      <c r="S29" s="17"/>
      <c r="T29" s="32"/>
    </row>
    <row r="30" spans="7:20" ht="19.5" thickBot="1" x14ac:dyDescent="0.3">
      <c r="J30" s="8">
        <v>123456897101</v>
      </c>
      <c r="K30" s="28">
        <f t="shared" si="7"/>
        <v>57.245087125446844</v>
      </c>
      <c r="L30" s="28">
        <f t="shared" si="8"/>
        <v>123.51725322857041</v>
      </c>
      <c r="M30" s="28">
        <f t="shared" si="9"/>
        <v>189.52482855140741</v>
      </c>
      <c r="N30" s="28">
        <f t="shared" si="10"/>
        <v>228.57607693094067</v>
      </c>
      <c r="O30" s="29">
        <f t="shared" si="11"/>
        <v>253.0913782752032</v>
      </c>
      <c r="P30" s="40">
        <f t="shared" si="12"/>
        <v>305.52228519087652</v>
      </c>
      <c r="Q30" s="17"/>
      <c r="R30" s="17"/>
      <c r="S30" s="17"/>
      <c r="T30" s="32"/>
    </row>
    <row r="31" spans="7:20" ht="19.5" thickBot="1" x14ac:dyDescent="0.3">
      <c r="J31" s="8">
        <v>123456891071</v>
      </c>
      <c r="K31" s="28">
        <f t="shared" si="7"/>
        <v>57.245087125446844</v>
      </c>
      <c r="L31" s="28">
        <f t="shared" si="8"/>
        <v>123.51725322857041</v>
      </c>
      <c r="M31" s="28">
        <f t="shared" si="9"/>
        <v>189.52482855140741</v>
      </c>
      <c r="N31" s="28">
        <f t="shared" si="10"/>
        <v>228.57607693094067</v>
      </c>
      <c r="O31" s="29">
        <f t="shared" si="11"/>
        <v>253.0913782752032</v>
      </c>
      <c r="P31" s="40">
        <f t="shared" si="12"/>
        <v>305.52228519087652</v>
      </c>
      <c r="Q31" s="17"/>
      <c r="R31" s="17"/>
      <c r="S31" s="17"/>
      <c r="T31" s="32"/>
    </row>
    <row r="32" spans="7:20" ht="19.5" thickBot="1" x14ac:dyDescent="0.3">
      <c r="J32" s="8">
        <v>123456810791</v>
      </c>
      <c r="K32" s="28">
        <f t="shared" si="7"/>
        <v>57.245087125446844</v>
      </c>
      <c r="L32" s="28">
        <f t="shared" si="8"/>
        <v>123.51725322857041</v>
      </c>
      <c r="M32" s="28">
        <f t="shared" si="9"/>
        <v>189.52482855140741</v>
      </c>
      <c r="N32" s="28">
        <f t="shared" si="10"/>
        <v>228.57607693094067</v>
      </c>
      <c r="O32" s="29">
        <f t="shared" si="11"/>
        <v>253.0913782752032</v>
      </c>
      <c r="P32" s="40">
        <f t="shared" si="12"/>
        <v>305.52228519087652</v>
      </c>
      <c r="Q32" s="17"/>
      <c r="R32" s="17"/>
      <c r="S32" s="17"/>
      <c r="T32" s="32"/>
    </row>
    <row r="33" spans="10:20" ht="19.5" thickBot="1" x14ac:dyDescent="0.3">
      <c r="J33" s="8">
        <v>123456810971</v>
      </c>
      <c r="K33" s="28">
        <f t="shared" si="7"/>
        <v>57.245087125446844</v>
      </c>
      <c r="L33" s="28">
        <f t="shared" si="8"/>
        <v>123.51725322857041</v>
      </c>
      <c r="M33" s="28">
        <f t="shared" si="9"/>
        <v>189.52482855140741</v>
      </c>
      <c r="N33" s="28">
        <f t="shared" si="10"/>
        <v>228.57607693094067</v>
      </c>
      <c r="O33" s="29">
        <f t="shared" si="11"/>
        <v>253.0913782752032</v>
      </c>
      <c r="P33" s="40">
        <f t="shared" si="12"/>
        <v>305.52228519087652</v>
      </c>
      <c r="Q33" s="17"/>
      <c r="R33" s="17"/>
      <c r="S33" s="17"/>
      <c r="T33" s="32"/>
    </row>
    <row r="34" spans="10:20" ht="19.5" thickBot="1" x14ac:dyDescent="0.3">
      <c r="J34" s="8">
        <v>123456978101</v>
      </c>
      <c r="K34" s="28">
        <f t="shared" si="7"/>
        <v>57.245087125446844</v>
      </c>
      <c r="L34" s="28">
        <f t="shared" si="8"/>
        <v>123.51725322857041</v>
      </c>
      <c r="M34" s="28">
        <f t="shared" si="9"/>
        <v>189.52482855140741</v>
      </c>
      <c r="N34" s="28">
        <f t="shared" si="10"/>
        <v>228.57607693094067</v>
      </c>
      <c r="O34" s="29">
        <f t="shared" si="11"/>
        <v>253.0913782752032</v>
      </c>
      <c r="P34" s="40">
        <f t="shared" si="12"/>
        <v>305.52228519087652</v>
      </c>
      <c r="Q34" s="17"/>
      <c r="R34" s="17"/>
      <c r="S34" s="17"/>
      <c r="T34" s="32"/>
    </row>
    <row r="35" spans="10:20" ht="19.5" thickBot="1" x14ac:dyDescent="0.3">
      <c r="J35" s="8">
        <v>123456971081</v>
      </c>
      <c r="K35" s="28">
        <f t="shared" si="7"/>
        <v>57.245087125446844</v>
      </c>
      <c r="L35" s="28">
        <f t="shared" si="8"/>
        <v>123.51725322857041</v>
      </c>
      <c r="M35" s="28">
        <f t="shared" si="9"/>
        <v>189.52482855140741</v>
      </c>
      <c r="N35" s="28">
        <f t="shared" si="10"/>
        <v>228.57607693094067</v>
      </c>
      <c r="O35" s="29">
        <f t="shared" si="11"/>
        <v>253.0913782752032</v>
      </c>
      <c r="P35" s="40">
        <f t="shared" si="12"/>
        <v>305.52228519087652</v>
      </c>
      <c r="Q35" s="17"/>
      <c r="R35" s="17"/>
      <c r="S35" s="17"/>
      <c r="T35" s="32"/>
    </row>
    <row r="36" spans="10:20" ht="19.5" thickBot="1" x14ac:dyDescent="0.3">
      <c r="J36" s="8">
        <v>123456987101</v>
      </c>
      <c r="K36" s="28">
        <f t="shared" si="7"/>
        <v>57.245087125446844</v>
      </c>
      <c r="L36" s="28">
        <f t="shared" si="8"/>
        <v>123.51725322857041</v>
      </c>
      <c r="M36" s="28">
        <f t="shared" si="9"/>
        <v>189.52482855140741</v>
      </c>
      <c r="N36" s="28">
        <f t="shared" si="10"/>
        <v>228.57607693094067</v>
      </c>
      <c r="O36" s="29">
        <f t="shared" si="11"/>
        <v>253.0913782752032</v>
      </c>
      <c r="P36" s="40">
        <f t="shared" si="12"/>
        <v>305.52228519087652</v>
      </c>
      <c r="Q36" s="17"/>
      <c r="R36" s="17"/>
      <c r="S36" s="17"/>
      <c r="T36" s="32"/>
    </row>
    <row r="37" spans="10:20" ht="19.5" thickBot="1" x14ac:dyDescent="0.3">
      <c r="J37" s="8">
        <v>123456981071</v>
      </c>
      <c r="K37" s="28">
        <f t="shared" si="7"/>
        <v>57.245087125446844</v>
      </c>
      <c r="L37" s="28">
        <f t="shared" si="8"/>
        <v>123.51725322857041</v>
      </c>
      <c r="M37" s="28">
        <f t="shared" si="9"/>
        <v>189.52482855140741</v>
      </c>
      <c r="N37" s="28">
        <f t="shared" si="10"/>
        <v>228.57607693094067</v>
      </c>
      <c r="O37" s="29">
        <f t="shared" si="11"/>
        <v>253.0913782752032</v>
      </c>
      <c r="P37" s="40">
        <f t="shared" si="12"/>
        <v>305.52228519087652</v>
      </c>
      <c r="Q37" s="17"/>
      <c r="R37" s="17"/>
      <c r="S37" s="17"/>
      <c r="T37" s="32"/>
    </row>
    <row r="38" spans="10:20" ht="19.5" thickBot="1" x14ac:dyDescent="0.3">
      <c r="J38" s="8">
        <v>123456910781</v>
      </c>
      <c r="K38" s="28">
        <f t="shared" si="7"/>
        <v>57.245087125446844</v>
      </c>
      <c r="L38" s="28">
        <f t="shared" si="8"/>
        <v>123.51725322857041</v>
      </c>
      <c r="M38" s="28">
        <f t="shared" si="9"/>
        <v>189.52482855140741</v>
      </c>
      <c r="N38" s="28">
        <f t="shared" si="10"/>
        <v>228.57607693094067</v>
      </c>
      <c r="O38" s="29">
        <f t="shared" si="11"/>
        <v>253.0913782752032</v>
      </c>
      <c r="P38" s="40">
        <f t="shared" si="12"/>
        <v>305.52228519087652</v>
      </c>
      <c r="Q38" s="17"/>
      <c r="R38" s="17"/>
      <c r="S38" s="17"/>
      <c r="T38" s="32"/>
    </row>
    <row r="39" spans="10:20" ht="19.5" thickBot="1" x14ac:dyDescent="0.3">
      <c r="J39" s="8">
        <v>123456910871</v>
      </c>
      <c r="K39" s="28">
        <f t="shared" si="7"/>
        <v>57.245087125446844</v>
      </c>
      <c r="L39" s="28">
        <f t="shared" si="8"/>
        <v>123.51725322857041</v>
      </c>
      <c r="M39" s="28">
        <f t="shared" si="9"/>
        <v>189.52482855140741</v>
      </c>
      <c r="N39" s="28">
        <f t="shared" si="10"/>
        <v>228.57607693094067</v>
      </c>
      <c r="O39" s="29">
        <f t="shared" si="11"/>
        <v>253.0913782752032</v>
      </c>
      <c r="P39" s="40">
        <f t="shared" si="12"/>
        <v>305.52228519087652</v>
      </c>
      <c r="Q39" s="17"/>
      <c r="R39" s="17"/>
      <c r="S39" s="17"/>
      <c r="T39" s="32"/>
    </row>
    <row r="40" spans="10:20" ht="19.5" thickBot="1" x14ac:dyDescent="0.3">
      <c r="J40" s="8">
        <v>123456109781</v>
      </c>
      <c r="K40" s="28">
        <f t="shared" si="7"/>
        <v>57.245087125446844</v>
      </c>
      <c r="L40" s="28">
        <f t="shared" si="8"/>
        <v>123.51725322857041</v>
      </c>
      <c r="M40" s="28">
        <f t="shared" si="9"/>
        <v>189.52482855140741</v>
      </c>
      <c r="N40" s="28">
        <f t="shared" si="10"/>
        <v>228.57607693094067</v>
      </c>
      <c r="O40" s="29">
        <f t="shared" si="11"/>
        <v>253.0913782752032</v>
      </c>
      <c r="P40" s="40">
        <f t="shared" si="12"/>
        <v>305.52228519087652</v>
      </c>
      <c r="Q40" s="17"/>
      <c r="R40" s="17"/>
      <c r="S40" s="17"/>
      <c r="T40" s="32"/>
    </row>
    <row r="41" spans="10:20" ht="19.5" thickBot="1" x14ac:dyDescent="0.3">
      <c r="J41" s="8">
        <v>123456109871</v>
      </c>
      <c r="K41" s="33">
        <f t="shared" si="7"/>
        <v>57.245087125446844</v>
      </c>
      <c r="L41" s="33">
        <f t="shared" si="8"/>
        <v>123.51725322857041</v>
      </c>
      <c r="M41" s="33">
        <f t="shared" si="9"/>
        <v>189.52482855140741</v>
      </c>
      <c r="N41" s="33">
        <f t="shared" si="10"/>
        <v>228.57607693094067</v>
      </c>
      <c r="O41" s="38">
        <f t="shared" si="11"/>
        <v>253.0913782752032</v>
      </c>
      <c r="P41" s="41">
        <f t="shared" si="12"/>
        <v>305.52228519087652</v>
      </c>
      <c r="Q41" s="34"/>
      <c r="R41" s="34"/>
      <c r="S41" s="34"/>
      <c r="T41" s="35"/>
    </row>
  </sheetData>
  <mergeCells count="1">
    <mergeCell ref="K20:T2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VLoooD</dc:creator>
  <cp:lastModifiedBy>Marrox</cp:lastModifiedBy>
  <dcterms:created xsi:type="dcterms:W3CDTF">2015-06-05T18:19:34Z</dcterms:created>
  <dcterms:modified xsi:type="dcterms:W3CDTF">2021-03-22T18:25:26Z</dcterms:modified>
</cp:coreProperties>
</file>