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25" windowHeight="8370"/>
  </bookViews>
  <sheets>
    <sheet name="测试用例" sheetId="3" r:id="rId1"/>
  </sheets>
  <calcPr calcId="144525"/>
</workbook>
</file>

<file path=xl/comments1.xml><?xml version="1.0" encoding="utf-8"?>
<comments xmlns="http://schemas.openxmlformats.org/spreadsheetml/2006/main">
  <authors>
    <author>作者</author>
  </authors>
  <commentList>
    <comment ref="G7" authorId="0">
      <text>
        <r>
          <rPr>
            <sz val="9"/>
            <rFont val="宋体"/>
            <charset val="134"/>
          </rPr>
          <t>左边为具体的测试步骤、右边为相关数据说明</t>
        </r>
      </text>
    </comment>
  </commentList>
</comments>
</file>

<file path=xl/sharedStrings.xml><?xml version="1.0" encoding="utf-8"?>
<sst xmlns="http://schemas.openxmlformats.org/spreadsheetml/2006/main" count="116">
  <si>
    <t>测试用例</t>
  </si>
  <si>
    <t>模块描述</t>
  </si>
  <si>
    <t>描述模块涉及的内容</t>
  </si>
  <si>
    <t>用例数</t>
  </si>
  <si>
    <t>NP</t>
  </si>
  <si>
    <t>P</t>
  </si>
  <si>
    <t>NT</t>
  </si>
  <si>
    <t>Defer</t>
  </si>
  <si>
    <t>Delay</t>
  </si>
  <si>
    <t>Block</t>
  </si>
  <si>
    <t>高级</t>
  </si>
  <si>
    <t>中级</t>
  </si>
  <si>
    <t>低级</t>
  </si>
  <si>
    <t>F</t>
  </si>
  <si>
    <t>建议</t>
  </si>
  <si>
    <t>测试环境</t>
  </si>
  <si>
    <t>2代智慧网关</t>
  </si>
  <si>
    <t>测试版本</t>
  </si>
  <si>
    <t>测试日期</t>
  </si>
  <si>
    <t>测试人员</t>
  </si>
  <si>
    <t>用例编号</t>
  </si>
  <si>
    <t>测试模块</t>
  </si>
  <si>
    <t>功能模块</t>
  </si>
  <si>
    <t>测试项</t>
  </si>
  <si>
    <t>测试优先级</t>
  </si>
  <si>
    <t>前置条件</t>
  </si>
  <si>
    <t>测试步骤及数据</t>
  </si>
  <si>
    <t>预期结果</t>
  </si>
  <si>
    <t>P/F/NT/Delay/Block/NP</t>
  </si>
  <si>
    <t>缺陷严重级</t>
  </si>
  <si>
    <t>实际测试结果</t>
  </si>
  <si>
    <t>备注</t>
  </si>
  <si>
    <t>tdr_checkin_001</t>
  </si>
  <si>
    <t>平台连接</t>
  </si>
  <si>
    <t>平台连接配置</t>
  </si>
  <si>
    <t>高</t>
  </si>
  <si>
    <t>设备启动，web访问设备</t>
  </si>
  <si>
    <t>天地人-》天地人平台，配置有效ip和端口，gprs和cdma都选择不使用，超时连接等参数保持默认，点击“保存&amp;应用”，重启设备</t>
  </si>
  <si>
    <t>系统日志显示平台连接成功</t>
  </si>
  <si>
    <t>tdr_checkin_002</t>
  </si>
  <si>
    <t>天地人-》天地人平台，配置无效ip和端口，gprs和cdma都选择不使用，超时连接等参数保持默认，点击“保存&amp;应用”，重启设备</t>
  </si>
  <si>
    <t>系统日志显示"connect timeout"</t>
  </si>
  <si>
    <t>tdr_checkin_003</t>
  </si>
  <si>
    <t>入住登记</t>
  </si>
  <si>
    <t>进入入住登记界面</t>
  </si>
  <si>
    <t>设备启动，显示屏提示"天地人旅业系统"</t>
  </si>
  <si>
    <t>点击入住，提示放入IC卡，点击取消</t>
  </si>
  <si>
    <t>退回主界面，显示“天地人旅业系统”</t>
  </si>
  <si>
    <t>tdr_checkin_004</t>
  </si>
  <si>
    <t>点击入住，提示放入IC卡，未放入IC卡，点击确认</t>
  </si>
  <si>
    <t>停留在当前界面无变化</t>
  </si>
  <si>
    <t>tdr_checkin_005</t>
  </si>
  <si>
    <t>入住登记IC卡识别</t>
  </si>
  <si>
    <t>点击入住，提示放入IC卡，放入IC卡，点击确认</t>
  </si>
  <si>
    <t>显示界面切换，提示IC卡读取成功，请放入ID卡</t>
  </si>
  <si>
    <t>tdr_checkin_006</t>
  </si>
  <si>
    <t>入住登记自动录入ID</t>
  </si>
  <si>
    <t>设备启动，IC卡设备完成，进入请求放入ID卡提示界面</t>
  </si>
  <si>
    <t>1）未放入ID(目前只支持身份证)卡，点击确认-》2）放入ID卡，再次点击确认-》3）点击确认</t>
  </si>
  <si>
    <t>1）界面提示读卡失败-》2）显示识别身份证，并显示身份证号-》3）ic和身份证信息上传平台，入住登记结束</t>
  </si>
  <si>
    <t>tdr_checkin_007</t>
  </si>
  <si>
    <t>1）未放入ID(目前只支持身份证)卡，点击确认-》2）放入ID卡，再次点击确认-》3）点击取消</t>
  </si>
  <si>
    <t>1）界面提示读卡失败-》2）显示识别身份证，并显示身份证号-》3）进入重新放入身份证界面，可重新放入身份证</t>
  </si>
  <si>
    <t>tdr_checkin_008</t>
  </si>
  <si>
    <t>未放入ID(目前只支持身份证），点击取消</t>
  </si>
  <si>
    <t>进入手动选择证件类型界面</t>
  </si>
  <si>
    <t>tdr_checkin_009</t>
  </si>
  <si>
    <t>1）放入ID卡，点击确认-》2）再次点击确认</t>
  </si>
  <si>
    <t>1）显示识别身份证，并显示身份证号-》2）ic和身份证信息上传平台，入住登记结束</t>
  </si>
  <si>
    <t>tdr_checkin_010</t>
  </si>
  <si>
    <t>入住登记手动录入ID</t>
  </si>
  <si>
    <t>点击取消-》1）键盘选择证件类型（目前只需要选择1）-》2）核实类型选择，点击确认-》3）键盘手动输入证件号（18位）-》4）点击确认-》5）证件类型和号码再次核实，点击确认</t>
  </si>
  <si>
    <t>1）进入证件选择界面-》2）显示用户选择证件类型-》3）显示用户输入证件号-》4）证件长度检验合理，显示证件类型和证件号，-》5）确认完成登记（平台可查询到登记信息）</t>
  </si>
  <si>
    <t>tdr_checkin_011</t>
  </si>
  <si>
    <t>入住登记手动选择ID类型</t>
  </si>
  <si>
    <t>点击取消-》1）键盘选择证件类型（目前只需要选择1）-》2）核实类型选择，点击取消</t>
  </si>
  <si>
    <t>1）进入证件选择界面-》2）重新进入证件类型选择界面</t>
  </si>
  <si>
    <t>tdr_checkin_012</t>
  </si>
  <si>
    <t>入住登记手动录入异常ID长度</t>
  </si>
  <si>
    <t>点击取消-》1）键盘选择证件类型（目前只需要选择1）-》2）核实类型选择，点击确认-》3）键盘手动输入证件号（非18位）-》4）点击确认</t>
  </si>
  <si>
    <t>1）进入证件选择界面-》2）显示用户选择证件类型-》3）显示用户输入证件号-》4）提示证件号码错误，返回重新输入</t>
  </si>
  <si>
    <t>tdr_checkin_013</t>
  </si>
  <si>
    <t>入住登记手动录入ID回删</t>
  </si>
  <si>
    <t>点击取消-》1）键盘选择证件类型（目前只需要选择1）-》2）核实类型选择，点击确认-》3）键盘手动输入证件号，支持按键back_space或delete进行回删</t>
  </si>
  <si>
    <t>1）进入证件选择界面-》2）显示用户选择证件类型-》3）显示用户输入证件号，按回删键，可删除刚录入号码</t>
  </si>
  <si>
    <t>tdr_checkin_014</t>
  </si>
  <si>
    <t>入住登记手动录入ID取消</t>
  </si>
  <si>
    <t>点击取消-》1）键盘选择证件类型（目前只需要选择1）-》2）核实类型选择，点击确认-》3）键盘手动输入证件号（18位）-》4）点击确认-》5）证件类型和号码再次核实，点击取消</t>
  </si>
  <si>
    <t>1）进入证件选择界面-》2）显示用户选择证件类型-》3）显示用户输入证件号-》4）证件长度检验合理，显示证件类型和证件号，-》5）返回证件类型选择界面，重新选择</t>
  </si>
  <si>
    <t>tdr_checkin_015</t>
  </si>
  <si>
    <t>入住强制切出</t>
  </si>
  <si>
    <t>设备启动，IC卡设备完成，进入入住登记界面</t>
  </si>
  <si>
    <t>1）点击退房按钮-》点击补卡按钮</t>
  </si>
  <si>
    <t>1）进入退房界面-》2）进入补卡界面</t>
  </si>
  <si>
    <t>tdr_checkin_016</t>
  </si>
  <si>
    <t>补卡入住</t>
  </si>
  <si>
    <t>补卡入住测试</t>
  </si>
  <si>
    <t>测试项和操作流程与入住登记一致</t>
  </si>
  <si>
    <t>tdr_checkin_017</t>
  </si>
  <si>
    <t>退房登记</t>
  </si>
  <si>
    <t>退房登记界面</t>
  </si>
  <si>
    <t>设备启动，</t>
  </si>
  <si>
    <t>点击退房登记按钮</t>
  </si>
  <si>
    <t>提示进入退房登记界面，，请求放入IC卡</t>
  </si>
  <si>
    <t>tdr_checkin_018</t>
  </si>
  <si>
    <t>退房登记取消</t>
  </si>
  <si>
    <t>点击退房登记按钮，点击取消</t>
  </si>
  <si>
    <t>tdr_checkin_019</t>
  </si>
  <si>
    <t>退房登记未放入IC</t>
  </si>
  <si>
    <t>点击退房登记按钮，未放入IC卡，点击确认</t>
  </si>
  <si>
    <t>停留在退房登记界面</t>
  </si>
  <si>
    <t>tdr_checkin_020</t>
  </si>
  <si>
    <t>退房登记放入IC</t>
  </si>
  <si>
    <t>设备启动，平台连接成功</t>
  </si>
  <si>
    <t>点击退房登记按钮，放入IC卡，点击确认</t>
  </si>
  <si>
    <t>提示退房成功，点击确认，回退主界面（平台可查询退房信息）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</si>
</sst>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color theme="1"/>
      <name val="等线"/>
      <charset val="134"/>
      <scheme val="minor"/>
    </font>
    <font>
      <sz val="10"/>
      <color theme="1"/>
      <name val="等线"/>
      <charset val="134"/>
      <scheme val="minor"/>
    </font>
    <font>
      <b/>
      <sz val="14"/>
      <name val="宋体"/>
      <charset val="134"/>
    </font>
    <font>
      <b/>
      <sz val="10"/>
      <name val="宋体"/>
      <charset val="134"/>
    </font>
    <font>
      <sz val="10"/>
      <color rgb="FF0000CC"/>
      <name val="宋体"/>
      <charset val="134"/>
    </font>
    <font>
      <sz val="10"/>
      <color rgb="FF0000FF"/>
      <name val="宋体"/>
      <charset val="134"/>
    </font>
    <font>
      <sz val="10"/>
      <color indexed="12"/>
      <name val="宋体"/>
      <charset val="134"/>
    </font>
    <font>
      <sz val="11"/>
      <color indexed="8"/>
      <name val="宋体"/>
      <charset val="134"/>
    </font>
    <font>
      <sz val="10"/>
      <color indexed="8"/>
      <name val="宋体"/>
      <charset val="134"/>
    </font>
    <font>
      <b/>
      <sz val="10"/>
      <name val="Times New Roman"/>
      <charset val="134"/>
    </font>
    <font>
      <sz val="12"/>
      <color indexed="17"/>
      <name val="宋体"/>
      <charset val="134"/>
    </font>
    <font>
      <b/>
      <sz val="11"/>
      <color rgb="FFFFFFFF"/>
      <name val="等线"/>
      <charset val="0"/>
      <scheme val="minor"/>
    </font>
    <font>
      <sz val="12"/>
      <name val="宋体"/>
      <charset val="134"/>
    </font>
    <font>
      <sz val="11"/>
      <color theme="0"/>
      <name val="等线"/>
      <charset val="0"/>
      <scheme val="minor"/>
    </font>
    <font>
      <sz val="11"/>
      <color indexed="52"/>
      <name val="宋体"/>
      <charset val="134"/>
    </font>
    <font>
      <sz val="11"/>
      <color rgb="FF9C0006"/>
      <name val="等线"/>
      <charset val="0"/>
      <scheme val="minor"/>
    </font>
    <font>
      <b/>
      <sz val="11"/>
      <color rgb="FF3F3F3F"/>
      <name val="等线"/>
      <charset val="0"/>
      <scheme val="minor"/>
    </font>
    <font>
      <sz val="11"/>
      <color theme="1"/>
      <name val="等线"/>
      <charset val="0"/>
      <scheme val="minor"/>
    </font>
    <font>
      <u/>
      <sz val="11"/>
      <color rgb="FF0000FF"/>
      <name val="等线"/>
      <charset val="0"/>
      <scheme val="minor"/>
    </font>
    <font>
      <b/>
      <sz val="11"/>
      <color theme="3"/>
      <name val="等线"/>
      <charset val="134"/>
      <scheme val="minor"/>
    </font>
    <font>
      <b/>
      <sz val="18"/>
      <color theme="3"/>
      <name val="等线"/>
      <charset val="134"/>
      <scheme val="minor"/>
    </font>
    <font>
      <sz val="11"/>
      <color indexed="10"/>
      <name val="宋体"/>
      <charset val="134"/>
    </font>
    <font>
      <b/>
      <sz val="13"/>
      <color theme="3"/>
      <name val="等线"/>
      <charset val="134"/>
      <scheme val="minor"/>
    </font>
    <font>
      <sz val="11"/>
      <color rgb="FF9C6500"/>
      <name val="等线"/>
      <charset val="0"/>
      <scheme val="minor"/>
    </font>
    <font>
      <sz val="11"/>
      <color indexed="62"/>
      <name val="宋体"/>
      <charset val="134"/>
    </font>
    <font>
      <sz val="11"/>
      <color rgb="FFFF0000"/>
      <name val="等线"/>
      <charset val="0"/>
      <scheme val="minor"/>
    </font>
    <font>
      <sz val="10"/>
      <name val="Arial"/>
      <charset val="134"/>
    </font>
    <font>
      <b/>
      <sz val="15"/>
      <color theme="3"/>
      <name val="等线"/>
      <charset val="134"/>
      <scheme val="minor"/>
    </font>
    <font>
      <sz val="12"/>
      <color indexed="8"/>
      <name val="宋体"/>
      <charset val="134"/>
    </font>
    <font>
      <sz val="11"/>
      <color indexed="17"/>
      <name val="宋体"/>
      <charset val="134"/>
    </font>
    <font>
      <sz val="12"/>
      <color indexed="20"/>
      <name val="宋体"/>
      <charset val="134"/>
    </font>
    <font>
      <sz val="11"/>
      <color indexed="20"/>
      <name val="宋体"/>
      <charset val="134"/>
    </font>
    <font>
      <b/>
      <sz val="11"/>
      <color indexed="63"/>
      <name val="宋体"/>
      <charset val="134"/>
    </font>
    <font>
      <sz val="11"/>
      <color indexed="9"/>
      <name val="宋体"/>
      <charset val="134"/>
    </font>
    <font>
      <sz val="11"/>
      <color rgb="FF3F3F76"/>
      <name val="等线"/>
      <charset val="0"/>
      <scheme val="minor"/>
    </font>
    <font>
      <b/>
      <sz val="11"/>
      <color indexed="52"/>
      <name val="宋体"/>
      <charset val="134"/>
    </font>
    <font>
      <u/>
      <sz val="11"/>
      <color rgb="FF800080"/>
      <name val="等线"/>
      <charset val="0"/>
      <scheme val="minor"/>
    </font>
    <font>
      <b/>
      <sz val="11"/>
      <color rgb="FFFA7D00"/>
      <name val="等线"/>
      <charset val="0"/>
      <scheme val="minor"/>
    </font>
    <font>
      <sz val="11"/>
      <color rgb="FF006100"/>
      <name val="等线"/>
      <charset val="0"/>
      <scheme val="minor"/>
    </font>
    <font>
      <i/>
      <sz val="11"/>
      <color rgb="FF7F7F7F"/>
      <name val="等线"/>
      <charset val="0"/>
      <scheme val="minor"/>
    </font>
    <font>
      <sz val="10"/>
      <name val="宋体"/>
      <charset val="134"/>
    </font>
    <font>
      <b/>
      <sz val="11"/>
      <color indexed="56"/>
      <name val="宋体"/>
      <charset val="134"/>
    </font>
    <font>
      <sz val="11"/>
      <color rgb="FFFA7D00"/>
      <name val="等线"/>
      <charset val="0"/>
      <scheme val="minor"/>
    </font>
    <font>
      <b/>
      <sz val="11"/>
      <color theme="1"/>
      <name val="等线"/>
      <charset val="0"/>
      <scheme val="minor"/>
    </font>
    <font>
      <b/>
      <sz val="11"/>
      <color indexed="9"/>
      <name val="宋体"/>
      <charset val="134"/>
    </font>
    <font>
      <sz val="11"/>
      <color indexed="60"/>
      <name val="宋体"/>
      <charset val="134"/>
    </font>
    <font>
      <b/>
      <sz val="13"/>
      <color indexed="56"/>
      <name val="宋体"/>
      <charset val="134"/>
    </font>
    <font>
      <b/>
      <sz val="15"/>
      <color indexed="56"/>
      <name val="宋体"/>
      <charset val="134"/>
    </font>
    <font>
      <b/>
      <sz val="11"/>
      <color indexed="8"/>
      <name val="宋体"/>
      <charset val="134"/>
    </font>
    <font>
      <b/>
      <sz val="18"/>
      <color indexed="56"/>
      <name val="宋体"/>
      <charset val="134"/>
    </font>
    <font>
      <i/>
      <sz val="11"/>
      <color indexed="23"/>
      <name val="宋体"/>
      <charset val="134"/>
    </font>
    <font>
      <u/>
      <sz val="12"/>
      <color indexed="12"/>
      <name val="宋体"/>
      <charset val="134"/>
    </font>
    <font>
      <sz val="11"/>
      <color indexed="22"/>
      <name val="宋体"/>
      <charset val="134"/>
    </font>
  </fonts>
  <fills count="56">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indexed="42"/>
        <bgColor indexed="64"/>
      </patternFill>
    </fill>
    <fill>
      <patternFill patternType="solid">
        <fgColor rgb="FFA5A5A5"/>
        <bgColor indexed="64"/>
      </patternFill>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indexed="47"/>
        <bgColor indexed="64"/>
      </patternFill>
    </fill>
    <fill>
      <patternFill patternType="solid">
        <fgColor indexed="31"/>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indexed="45"/>
        <bgColor indexed="64"/>
      </patternFill>
    </fill>
    <fill>
      <patternFill patternType="solid">
        <fgColor indexed="22"/>
        <bgColor indexed="64"/>
      </patternFill>
    </fill>
    <fill>
      <patternFill patternType="solid">
        <fgColor indexed="49"/>
        <bgColor indexed="64"/>
      </patternFill>
    </fill>
    <fill>
      <patternFill patternType="solid">
        <fgColor indexed="53"/>
        <bgColor indexed="64"/>
      </patternFill>
    </fill>
    <fill>
      <patternFill patternType="solid">
        <fgColor theme="5" tint="0.399975585192419"/>
        <bgColor indexed="64"/>
      </patternFill>
    </fill>
    <fill>
      <patternFill patternType="solid">
        <fgColor theme="6"/>
        <bgColor indexed="64"/>
      </patternFill>
    </fill>
    <fill>
      <patternFill patternType="solid">
        <fgColor rgb="FFFFCC99"/>
        <bgColor indexed="64"/>
      </patternFill>
    </fill>
    <fill>
      <patternFill patternType="solid">
        <fgColor theme="8"/>
        <bgColor indexed="64"/>
      </patternFill>
    </fill>
    <fill>
      <patternFill patternType="solid">
        <fgColor indexed="46"/>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indexed="29"/>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indexed="55"/>
        <bgColor indexed="64"/>
      </patternFill>
    </fill>
    <fill>
      <patternFill patternType="solid">
        <fgColor theme="8" tint="0.399975585192419"/>
        <bgColor indexed="64"/>
      </patternFill>
    </fill>
    <fill>
      <patternFill patternType="solid">
        <fgColor indexed="43"/>
        <bgColor indexed="64"/>
      </patternFill>
    </fill>
    <fill>
      <patternFill patternType="solid">
        <fgColor indexed="27"/>
        <bgColor indexed="64"/>
      </patternFill>
    </fill>
    <fill>
      <patternFill patternType="solid">
        <fgColor indexed="52"/>
        <bgColor indexed="64"/>
      </patternFill>
    </fill>
    <fill>
      <patternFill patternType="solid">
        <fgColor indexed="57"/>
        <bgColor indexed="64"/>
      </patternFill>
    </fill>
    <fill>
      <patternFill patternType="solid">
        <fgColor indexed="30"/>
        <bgColor indexed="64"/>
      </patternFill>
    </fill>
    <fill>
      <patternFill patternType="solid">
        <fgColor indexed="11"/>
        <bgColor indexed="64"/>
      </patternFill>
    </fill>
    <fill>
      <patternFill patternType="solid">
        <fgColor indexed="26"/>
        <bgColor indexed="64"/>
      </patternFill>
    </fill>
    <fill>
      <patternFill patternType="solid">
        <fgColor indexed="51"/>
        <bgColor indexed="64"/>
      </patternFill>
    </fill>
    <fill>
      <patternFill patternType="solid">
        <fgColor indexed="62"/>
        <bgColor indexed="64"/>
      </patternFill>
    </fill>
    <fill>
      <patternFill patternType="solid">
        <fgColor indexed="36"/>
        <bgColor indexed="64"/>
      </patternFill>
    </fill>
    <fill>
      <patternFill patternType="solid">
        <fgColor indexed="1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indexed="5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indexed="23"/>
      </left>
      <right style="thin">
        <color indexed="23"/>
      </right>
      <top style="thin">
        <color indexed="23"/>
      </top>
      <bottom style="thin">
        <color indexed="23"/>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indexed="63"/>
      </left>
      <right style="thin">
        <color indexed="63"/>
      </right>
      <top style="thin">
        <color indexed="63"/>
      </top>
      <bottom style="thin">
        <color indexed="63"/>
      </bottom>
      <diagonal/>
    </border>
    <border>
      <left style="thin">
        <color rgb="FF7F7F7F"/>
      </left>
      <right style="thin">
        <color rgb="FF7F7F7F"/>
      </right>
      <top style="thin">
        <color rgb="FF7F7F7F"/>
      </top>
      <bottom style="thin">
        <color rgb="FF7F7F7F"/>
      </bottom>
      <diagonal/>
    </border>
    <border>
      <left/>
      <right/>
      <top/>
      <bottom style="medium">
        <color indexed="30"/>
      </bottom>
      <diagonal/>
    </border>
    <border>
      <left/>
      <right/>
      <top/>
      <bottom style="double">
        <color rgb="FFFF8001"/>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thick">
        <color indexed="62"/>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s>
  <cellStyleXfs count="535">
    <xf numFmtId="0" fontId="0" fillId="0" borderId="0">
      <alignment vertical="center"/>
    </xf>
    <xf numFmtId="42" fontId="0" fillId="0" borderId="0" applyFont="0" applyFill="0" applyBorder="0" applyAlignment="0" applyProtection="0">
      <alignment vertical="center"/>
    </xf>
    <xf numFmtId="0" fontId="0" fillId="0" borderId="0">
      <alignment vertical="center"/>
    </xf>
    <xf numFmtId="0" fontId="0" fillId="0" borderId="0">
      <alignment vertical="center"/>
    </xf>
    <xf numFmtId="44" fontId="0" fillId="0" borderId="0" applyFont="0" applyFill="0" applyBorder="0" applyAlignment="0" applyProtection="0">
      <alignment vertical="center"/>
    </xf>
    <xf numFmtId="0" fontId="17" fillId="10" borderId="0" applyNumberFormat="0" applyBorder="0" applyAlignment="0" applyProtection="0">
      <alignment vertical="center"/>
    </xf>
    <xf numFmtId="0" fontId="32" fillId="23" borderId="12" applyNumberFormat="0" applyAlignment="0" applyProtection="0">
      <alignment vertical="center"/>
    </xf>
    <xf numFmtId="0" fontId="10" fillId="4" borderId="0" applyNumberFormat="0" applyBorder="0" applyAlignment="0" applyProtection="0">
      <alignment vertical="center"/>
    </xf>
    <xf numFmtId="0" fontId="29" fillId="4" borderId="0" applyNumberFormat="0" applyBorder="0" applyAlignment="0" applyProtection="0">
      <alignment vertical="center"/>
    </xf>
    <xf numFmtId="0" fontId="31" fillId="22" borderId="0" applyNumberFormat="0" applyBorder="0" applyAlignment="0" applyProtection="0">
      <alignment vertical="center"/>
    </xf>
    <xf numFmtId="0" fontId="7" fillId="17" borderId="0" applyNumberFormat="0" applyBorder="0" applyAlignment="0" applyProtection="0">
      <alignment vertical="center"/>
    </xf>
    <xf numFmtId="0" fontId="34" fillId="28" borderId="13" applyNumberFormat="0" applyAlignment="0" applyProtection="0">
      <alignment vertical="center"/>
    </xf>
    <xf numFmtId="0" fontId="0" fillId="0" borderId="0">
      <alignment vertical="center"/>
    </xf>
    <xf numFmtId="41" fontId="0" fillId="0" borderId="0" applyFont="0" applyFill="0" applyBorder="0" applyAlignment="0" applyProtection="0">
      <alignment vertical="center"/>
    </xf>
    <xf numFmtId="43" fontId="0" fillId="0" borderId="0" applyFont="0" applyFill="0" applyBorder="0" applyAlignment="0" applyProtection="0">
      <alignment vertical="center"/>
    </xf>
    <xf numFmtId="0" fontId="12" fillId="0" borderId="0"/>
    <xf numFmtId="0" fontId="15" fillId="7" borderId="0" applyNumberFormat="0" applyBorder="0" applyAlignment="0" applyProtection="0">
      <alignment vertical="center"/>
    </xf>
    <xf numFmtId="0" fontId="10" fillId="4" borderId="0" applyNumberFormat="0" applyBorder="0" applyAlignment="0" applyProtection="0">
      <alignment vertical="center"/>
    </xf>
    <xf numFmtId="0" fontId="31" fillId="22" borderId="0" applyNumberFormat="0" applyBorder="0" applyAlignment="0" applyProtection="0">
      <alignment vertical="center"/>
    </xf>
    <xf numFmtId="0" fontId="12" fillId="0" borderId="0"/>
    <xf numFmtId="0" fontId="17" fillId="32" borderId="0" applyNumberFormat="0" applyBorder="0" applyAlignment="0" applyProtection="0">
      <alignment vertical="center"/>
    </xf>
    <xf numFmtId="0" fontId="35" fillId="23" borderId="9" applyNumberFormat="0" applyAlignment="0" applyProtection="0">
      <alignment vertical="center"/>
    </xf>
    <xf numFmtId="0" fontId="24" fillId="16" borderId="9" applyNumberFormat="0" applyAlignment="0" applyProtection="0">
      <alignment vertical="center"/>
    </xf>
    <xf numFmtId="0" fontId="7" fillId="30" borderId="0" applyNumberFormat="0" applyBorder="0" applyAlignment="0" applyProtection="0">
      <alignment vertical="center"/>
    </xf>
    <xf numFmtId="0" fontId="13" fillId="33" borderId="0" applyNumberFormat="0" applyBorder="0" applyAlignment="0" applyProtection="0">
      <alignment vertical="center"/>
    </xf>
    <xf numFmtId="0" fontId="31" fillId="22"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xf numFmtId="9"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0" fillId="21" borderId="11" applyNumberFormat="0" applyFont="0" applyAlignment="0" applyProtection="0">
      <alignment vertical="center"/>
    </xf>
    <xf numFmtId="0" fontId="33" fillId="34" borderId="0" applyNumberFormat="0" applyBorder="0" applyAlignment="0" applyProtection="0">
      <alignment vertical="center"/>
    </xf>
    <xf numFmtId="0" fontId="12" fillId="0" borderId="0"/>
    <xf numFmtId="0" fontId="31" fillId="22" borderId="0" applyNumberFormat="0" applyBorder="0" applyAlignment="0" applyProtection="0">
      <alignment vertical="center"/>
    </xf>
    <xf numFmtId="0" fontId="0" fillId="0" borderId="0">
      <alignment vertical="center"/>
    </xf>
    <xf numFmtId="0" fontId="13" fillId="26" borderId="0" applyNumberFormat="0" applyBorder="0" applyAlignment="0" applyProtection="0">
      <alignment vertical="center"/>
    </xf>
    <xf numFmtId="0" fontId="28" fillId="0" borderId="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40" fillId="0" borderId="0">
      <alignment vertical="center"/>
    </xf>
    <xf numFmtId="0" fontId="12" fillId="0" borderId="0"/>
    <xf numFmtId="0" fontId="20" fillId="0" borderId="0" applyNumberFormat="0" applyFill="0" applyBorder="0" applyAlignment="0" applyProtection="0">
      <alignment vertical="center"/>
    </xf>
    <xf numFmtId="0" fontId="12" fillId="0" borderId="0"/>
    <xf numFmtId="0" fontId="39" fillId="0" borderId="0" applyNumberFormat="0" applyFill="0" applyBorder="0" applyAlignment="0" applyProtection="0">
      <alignment vertical="center"/>
    </xf>
    <xf numFmtId="0" fontId="27" fillId="0" borderId="8" applyNumberFormat="0" applyFill="0" applyAlignment="0" applyProtection="0">
      <alignment vertical="center"/>
    </xf>
    <xf numFmtId="0" fontId="28" fillId="0" borderId="0">
      <alignment vertical="center"/>
    </xf>
    <xf numFmtId="0" fontId="22" fillId="0" borderId="8" applyNumberFormat="0" applyFill="0" applyAlignment="0" applyProtection="0">
      <alignment vertical="center"/>
    </xf>
    <xf numFmtId="0" fontId="13" fillId="12" borderId="0" applyNumberFormat="0" applyBorder="0" applyAlignment="0" applyProtection="0">
      <alignment vertical="center"/>
    </xf>
    <xf numFmtId="0" fontId="12" fillId="0" borderId="0"/>
    <xf numFmtId="0" fontId="19" fillId="0" borderId="10" applyNumberFormat="0" applyFill="0" applyAlignment="0" applyProtection="0">
      <alignment vertical="center"/>
    </xf>
    <xf numFmtId="0" fontId="13" fillId="37" borderId="0" applyNumberFormat="0" applyBorder="0" applyAlignment="0" applyProtection="0">
      <alignment vertical="center"/>
    </xf>
    <xf numFmtId="0" fontId="16" fillId="8" borderId="7" applyNumberFormat="0" applyAlignment="0" applyProtection="0">
      <alignment vertical="center"/>
    </xf>
    <xf numFmtId="0" fontId="26" fillId="0" borderId="0"/>
    <xf numFmtId="0" fontId="7" fillId="0" borderId="0">
      <alignment vertical="center"/>
    </xf>
    <xf numFmtId="0" fontId="24" fillId="16" borderId="9" applyNumberFormat="0" applyAlignment="0" applyProtection="0">
      <alignment vertical="center"/>
    </xf>
    <xf numFmtId="0" fontId="12" fillId="0" borderId="0"/>
    <xf numFmtId="0" fontId="0" fillId="0" borderId="0">
      <alignment vertical="center"/>
    </xf>
    <xf numFmtId="0" fontId="21" fillId="0" borderId="0" applyNumberFormat="0" applyFill="0" applyBorder="0" applyAlignment="0" applyProtection="0">
      <alignment vertical="center"/>
    </xf>
    <xf numFmtId="0" fontId="37" fillId="8" borderId="13" applyNumberFormat="0" applyAlignment="0" applyProtection="0">
      <alignment vertical="center"/>
    </xf>
    <xf numFmtId="0" fontId="7" fillId="30" borderId="0" applyNumberFormat="0" applyBorder="0" applyAlignment="0" applyProtection="0">
      <alignment vertical="center"/>
    </xf>
    <xf numFmtId="0" fontId="11" fillId="5" borderId="5" applyNumberFormat="0" applyAlignment="0" applyProtection="0">
      <alignment vertical="center"/>
    </xf>
    <xf numFmtId="0" fontId="0" fillId="0" borderId="0"/>
    <xf numFmtId="0" fontId="17" fillId="11" borderId="0" applyNumberFormat="0" applyBorder="0" applyAlignment="0" applyProtection="0">
      <alignment vertical="center"/>
    </xf>
    <xf numFmtId="0" fontId="13" fillId="9" borderId="0" applyNumberFormat="0" applyBorder="0" applyAlignment="0" applyProtection="0">
      <alignment vertical="center"/>
    </xf>
    <xf numFmtId="0" fontId="12" fillId="0" borderId="0"/>
    <xf numFmtId="0" fontId="42" fillId="0" borderId="15" applyNumberFormat="0" applyFill="0" applyAlignment="0" applyProtection="0">
      <alignment vertical="center"/>
    </xf>
    <xf numFmtId="0" fontId="43" fillId="0" borderId="16" applyNumberFormat="0" applyFill="0" applyAlignment="0" applyProtection="0">
      <alignment vertical="center"/>
    </xf>
    <xf numFmtId="0" fontId="38" fillId="31" borderId="0" applyNumberFormat="0" applyBorder="0" applyAlignment="0" applyProtection="0">
      <alignment vertical="center"/>
    </xf>
    <xf numFmtId="0" fontId="7" fillId="4" borderId="0" applyNumberFormat="0" applyBorder="0" applyAlignment="0" applyProtection="0">
      <alignment vertical="center"/>
    </xf>
    <xf numFmtId="0" fontId="41" fillId="0" borderId="14" applyNumberFormat="0" applyFill="0" applyAlignment="0" applyProtection="0">
      <alignment vertical="center"/>
    </xf>
    <xf numFmtId="0" fontId="23" fillId="15" borderId="0" applyNumberFormat="0" applyBorder="0" applyAlignment="0" applyProtection="0">
      <alignment vertical="center"/>
    </xf>
    <xf numFmtId="0" fontId="12" fillId="0" borderId="0"/>
    <xf numFmtId="0" fontId="17" fillId="14" borderId="0" applyNumberFormat="0" applyBorder="0" applyAlignment="0" applyProtection="0">
      <alignment vertical="center"/>
    </xf>
    <xf numFmtId="0" fontId="13" fillId="36" borderId="0" applyNumberFormat="0" applyBorder="0" applyAlignment="0" applyProtection="0">
      <alignment vertical="center"/>
    </xf>
    <xf numFmtId="0" fontId="14" fillId="0" borderId="6" applyNumberFormat="0" applyFill="0" applyAlignment="0" applyProtection="0">
      <alignment vertical="center"/>
    </xf>
    <xf numFmtId="0" fontId="17" fillId="18" borderId="0" applyNumberFormat="0" applyBorder="0" applyAlignment="0" applyProtection="0">
      <alignment vertical="center"/>
    </xf>
    <xf numFmtId="0" fontId="17" fillId="40" borderId="0" applyNumberFormat="0" applyBorder="0" applyAlignment="0" applyProtection="0">
      <alignment vertical="center"/>
    </xf>
    <xf numFmtId="0" fontId="32" fillId="23" borderId="12" applyNumberFormat="0" applyAlignment="0" applyProtection="0">
      <alignment vertical="center"/>
    </xf>
    <xf numFmtId="0" fontId="17" fillId="41" borderId="0" applyNumberFormat="0" applyBorder="0" applyAlignment="0" applyProtection="0">
      <alignment vertical="center"/>
    </xf>
    <xf numFmtId="0" fontId="17" fillId="19" borderId="0" applyNumberFormat="0" applyBorder="0" applyAlignment="0" applyProtection="0">
      <alignment vertical="center"/>
    </xf>
    <xf numFmtId="0" fontId="0" fillId="0" borderId="0">
      <alignment vertical="center"/>
    </xf>
    <xf numFmtId="0" fontId="13" fillId="27" borderId="0" applyNumberFormat="0" applyBorder="0" applyAlignment="0" applyProtection="0">
      <alignment vertical="center"/>
    </xf>
    <xf numFmtId="0" fontId="0" fillId="0" borderId="0">
      <alignment vertical="center"/>
    </xf>
    <xf numFmtId="0" fontId="13" fillId="39" borderId="0" applyNumberFormat="0" applyBorder="0" applyAlignment="0" applyProtection="0">
      <alignment vertical="center"/>
    </xf>
    <xf numFmtId="0" fontId="32" fillId="23" borderId="12" applyNumberFormat="0" applyAlignment="0" applyProtection="0">
      <alignment vertical="center"/>
    </xf>
    <xf numFmtId="0" fontId="17" fillId="13" borderId="0" applyNumberFormat="0" applyBorder="0" applyAlignment="0" applyProtection="0">
      <alignment vertical="center"/>
    </xf>
    <xf numFmtId="0" fontId="17" fillId="42" borderId="0" applyNumberFormat="0" applyBorder="0" applyAlignment="0" applyProtection="0">
      <alignment vertical="center"/>
    </xf>
    <xf numFmtId="0" fontId="12" fillId="0" borderId="0"/>
    <xf numFmtId="0" fontId="35" fillId="23" borderId="9" applyNumberFormat="0" applyAlignment="0" applyProtection="0">
      <alignment vertical="center"/>
    </xf>
    <xf numFmtId="0" fontId="13" fillId="29" borderId="0" applyNumberFormat="0" applyBorder="0" applyAlignment="0" applyProtection="0">
      <alignment vertical="center"/>
    </xf>
    <xf numFmtId="0" fontId="17" fillId="20" borderId="0" applyNumberFormat="0" applyBorder="0" applyAlignment="0" applyProtection="0">
      <alignment vertical="center"/>
    </xf>
    <xf numFmtId="0" fontId="26" fillId="0" borderId="0"/>
    <xf numFmtId="0" fontId="35" fillId="23" borderId="9" applyNumberFormat="0" applyAlignment="0" applyProtection="0">
      <alignment vertical="center"/>
    </xf>
    <xf numFmtId="0" fontId="13" fillId="44" borderId="0" applyNumberFormat="0" applyBorder="0" applyAlignment="0" applyProtection="0">
      <alignment vertical="center"/>
    </xf>
    <xf numFmtId="0" fontId="13" fillId="35" borderId="0" applyNumberFormat="0" applyBorder="0" applyAlignment="0" applyProtection="0">
      <alignment vertical="center"/>
    </xf>
    <xf numFmtId="0" fontId="45" fillId="45" borderId="0" applyNumberFormat="0" applyBorder="0" applyAlignment="0" applyProtection="0">
      <alignment vertical="center"/>
    </xf>
    <xf numFmtId="0" fontId="17" fillId="38" borderId="0" applyNumberFormat="0" applyBorder="0" applyAlignment="0" applyProtection="0">
      <alignment vertical="center"/>
    </xf>
    <xf numFmtId="0" fontId="29" fillId="4" borderId="0" applyNumberFormat="0" applyBorder="0" applyAlignment="0" applyProtection="0">
      <alignment vertical="center"/>
    </xf>
    <xf numFmtId="0" fontId="13" fillId="6" borderId="0" applyNumberFormat="0" applyBorder="0" applyAlignment="0" applyProtection="0">
      <alignment vertical="center"/>
    </xf>
    <xf numFmtId="0" fontId="29" fillId="4"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4" borderId="0" applyNumberFormat="0" applyBorder="0" applyAlignment="0" applyProtection="0">
      <alignment vertical="center"/>
    </xf>
    <xf numFmtId="0" fontId="7" fillId="17" borderId="0" applyNumberFormat="0" applyBorder="0" applyAlignment="0" applyProtection="0">
      <alignment vertical="center"/>
    </xf>
    <xf numFmtId="0" fontId="7" fillId="46" borderId="0" applyNumberFormat="0" applyBorder="0" applyAlignment="0" applyProtection="0">
      <alignment vertical="center"/>
    </xf>
    <xf numFmtId="0" fontId="7" fillId="16" borderId="0" applyNumberFormat="0" applyBorder="0" applyAlignment="0" applyProtection="0">
      <alignment vertical="center"/>
    </xf>
    <xf numFmtId="0" fontId="29" fillId="4" borderId="0" applyNumberFormat="0" applyBorder="0" applyAlignment="0" applyProtection="0">
      <alignment vertical="center"/>
    </xf>
    <xf numFmtId="0" fontId="12" fillId="0" borderId="0"/>
    <xf numFmtId="0" fontId="29" fillId="4" borderId="0" applyNumberFormat="0" applyBorder="0" applyAlignment="0" applyProtection="0">
      <alignment vertical="center"/>
    </xf>
    <xf numFmtId="0" fontId="29" fillId="4" borderId="0" applyNumberFormat="0" applyBorder="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32" fillId="23" borderId="12" applyNumberFormat="0" applyAlignment="0" applyProtection="0">
      <alignment vertical="center"/>
    </xf>
    <xf numFmtId="0" fontId="7" fillId="4" borderId="0" applyNumberFormat="0" applyBorder="0" applyAlignment="0" applyProtection="0">
      <alignment vertical="center"/>
    </xf>
    <xf numFmtId="0" fontId="46" fillId="0" borderId="18" applyNumberFormat="0" applyFill="0" applyAlignment="0" applyProtection="0">
      <alignment vertical="center"/>
    </xf>
    <xf numFmtId="0" fontId="7" fillId="30" borderId="0" applyNumberFormat="0" applyBorder="0" applyAlignment="0" applyProtection="0">
      <alignment vertical="center"/>
    </xf>
    <xf numFmtId="0" fontId="12" fillId="0" borderId="0"/>
    <xf numFmtId="0" fontId="7" fillId="30" borderId="0" applyNumberFormat="0" applyBorder="0" applyAlignment="0" applyProtection="0">
      <alignment vertical="center"/>
    </xf>
    <xf numFmtId="0" fontId="0" fillId="0" borderId="0">
      <alignment vertical="center"/>
    </xf>
    <xf numFmtId="0" fontId="7" fillId="46" borderId="0" applyNumberFormat="0" applyBorder="0" applyAlignment="0" applyProtection="0">
      <alignment vertical="center"/>
    </xf>
    <xf numFmtId="0" fontId="12" fillId="0" borderId="0"/>
    <xf numFmtId="0" fontId="7" fillId="46" borderId="0" applyNumberFormat="0" applyBorder="0" applyAlignment="0" applyProtection="0">
      <alignment vertical="center"/>
    </xf>
    <xf numFmtId="0" fontId="12" fillId="0" borderId="0"/>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31" fillId="22" borderId="0" applyNumberFormat="0" applyBorder="0" applyAlignment="0" applyProtection="0">
      <alignment vertical="center"/>
    </xf>
    <xf numFmtId="0" fontId="7" fillId="2" borderId="0" applyNumberFormat="0" applyBorder="0" applyAlignment="0" applyProtection="0">
      <alignment vertical="center"/>
    </xf>
    <xf numFmtId="0" fontId="12" fillId="0" borderId="0"/>
    <xf numFmtId="0" fontId="0" fillId="0" borderId="0">
      <alignment vertical="center"/>
    </xf>
    <xf numFmtId="0" fontId="0" fillId="0" borderId="0">
      <alignment vertical="center"/>
    </xf>
    <xf numFmtId="0" fontId="7" fillId="34" borderId="0" applyNumberFormat="0" applyBorder="0" applyAlignment="0" applyProtection="0">
      <alignment vertical="center"/>
    </xf>
    <xf numFmtId="0" fontId="12" fillId="0" borderId="0">
      <alignment vertical="center"/>
    </xf>
    <xf numFmtId="0" fontId="0" fillId="0" borderId="0">
      <alignment vertical="center"/>
    </xf>
    <xf numFmtId="0" fontId="0" fillId="0" borderId="0">
      <alignment vertical="center"/>
    </xf>
    <xf numFmtId="0" fontId="7" fillId="50" borderId="0" applyNumberFormat="0" applyBorder="0" applyAlignment="0" applyProtection="0">
      <alignment vertical="center"/>
    </xf>
    <xf numFmtId="0" fontId="12" fillId="0" borderId="0"/>
    <xf numFmtId="0" fontId="0" fillId="0" borderId="0">
      <alignment vertical="center"/>
    </xf>
    <xf numFmtId="0" fontId="7" fillId="30" borderId="0" applyNumberFormat="0" applyBorder="0" applyAlignment="0" applyProtection="0">
      <alignment vertical="center"/>
    </xf>
    <xf numFmtId="0" fontId="12"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7" fillId="2" borderId="0" applyNumberFormat="0" applyBorder="0" applyAlignment="0" applyProtection="0">
      <alignment vertical="center"/>
    </xf>
    <xf numFmtId="0" fontId="21" fillId="0" borderId="0" applyNumberFormat="0" applyFill="0" applyBorder="0" applyAlignment="0" applyProtection="0">
      <alignment vertical="center"/>
    </xf>
    <xf numFmtId="0" fontId="0" fillId="0" borderId="0">
      <alignment vertical="center"/>
    </xf>
    <xf numFmtId="0" fontId="0" fillId="0" borderId="0">
      <alignment vertical="center"/>
    </xf>
    <xf numFmtId="0" fontId="7" fillId="52" borderId="0" applyNumberFormat="0" applyBorder="0" applyAlignment="0" applyProtection="0">
      <alignment vertical="center"/>
    </xf>
    <xf numFmtId="0" fontId="21" fillId="0" borderId="0" applyNumberFormat="0" applyFill="0" applyBorder="0" applyAlignment="0" applyProtection="0">
      <alignment vertical="center"/>
    </xf>
    <xf numFmtId="0" fontId="7" fillId="2" borderId="0" applyNumberFormat="0" applyBorder="0" applyAlignment="0" applyProtection="0">
      <alignment vertical="center"/>
    </xf>
    <xf numFmtId="0" fontId="33" fillId="53" borderId="0" applyNumberFormat="0" applyBorder="0" applyAlignment="0" applyProtection="0">
      <alignment vertical="center"/>
    </xf>
    <xf numFmtId="0" fontId="12" fillId="0" borderId="0">
      <alignment vertical="center"/>
    </xf>
    <xf numFmtId="0" fontId="7" fillId="2" borderId="0" applyNumberFormat="0" applyBorder="0" applyAlignment="0" applyProtection="0">
      <alignment vertical="center"/>
    </xf>
    <xf numFmtId="0" fontId="0" fillId="0" borderId="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50" borderId="0" applyNumberFormat="0" applyBorder="0" applyAlignment="0" applyProtection="0">
      <alignment vertical="center"/>
    </xf>
    <xf numFmtId="0" fontId="0" fillId="0" borderId="0">
      <alignment vertical="center"/>
    </xf>
    <xf numFmtId="0" fontId="35" fillId="23" borderId="9" applyNumberFormat="0" applyAlignment="0" applyProtection="0">
      <alignment vertical="center"/>
    </xf>
    <xf numFmtId="0" fontId="7" fillId="50" borderId="0" applyNumberFormat="0" applyBorder="0" applyAlignment="0" applyProtection="0">
      <alignment vertical="center"/>
    </xf>
    <xf numFmtId="0" fontId="0" fillId="0" borderId="0">
      <alignment vertical="center"/>
    </xf>
    <xf numFmtId="0" fontId="7" fillId="30" borderId="0" applyNumberFormat="0" applyBorder="0" applyAlignment="0" applyProtection="0">
      <alignment vertical="center"/>
    </xf>
    <xf numFmtId="0" fontId="7" fillId="2" borderId="0" applyNumberFormat="0" applyBorder="0" applyAlignment="0" applyProtection="0">
      <alignment vertical="center"/>
    </xf>
    <xf numFmtId="0" fontId="7" fillId="2" borderId="0" applyNumberFormat="0" applyBorder="0" applyAlignment="0" applyProtection="0">
      <alignment vertical="center"/>
    </xf>
    <xf numFmtId="0" fontId="7" fillId="52" borderId="0" applyNumberFormat="0" applyBorder="0" applyAlignment="0" applyProtection="0">
      <alignment vertical="center"/>
    </xf>
    <xf numFmtId="0" fontId="7" fillId="52" borderId="0" applyNumberFormat="0" applyBorder="0" applyAlignment="0" applyProtection="0">
      <alignment vertical="center"/>
    </xf>
    <xf numFmtId="0" fontId="33" fillId="49" borderId="0" applyNumberFormat="0" applyBorder="0" applyAlignment="0" applyProtection="0">
      <alignment vertical="center"/>
    </xf>
    <xf numFmtId="0" fontId="33" fillId="34" borderId="0" applyNumberFormat="0" applyBorder="0" applyAlignment="0" applyProtection="0">
      <alignment vertical="center"/>
    </xf>
    <xf numFmtId="0" fontId="12" fillId="0" borderId="0"/>
    <xf numFmtId="0" fontId="33" fillId="50" borderId="0" applyNumberFormat="0" applyBorder="0" applyAlignment="0" applyProtection="0">
      <alignment vertical="center"/>
    </xf>
    <xf numFmtId="0" fontId="12" fillId="0" borderId="0"/>
    <xf numFmtId="0" fontId="33" fillId="54" borderId="0" applyNumberFormat="0" applyBorder="0" applyAlignment="0" applyProtection="0">
      <alignment vertical="center"/>
    </xf>
    <xf numFmtId="0" fontId="12" fillId="0" borderId="0"/>
    <xf numFmtId="0" fontId="12" fillId="0" borderId="0"/>
    <xf numFmtId="0" fontId="33" fillId="24" borderId="0" applyNumberFormat="0" applyBorder="0" applyAlignment="0" applyProtection="0">
      <alignment vertical="center"/>
    </xf>
    <xf numFmtId="0" fontId="33" fillId="54" borderId="0" applyNumberFormat="0" applyBorder="0" applyAlignment="0" applyProtection="0">
      <alignment vertical="center"/>
    </xf>
    <xf numFmtId="0" fontId="12" fillId="0" borderId="0"/>
    <xf numFmtId="0" fontId="33" fillId="47" borderId="0" applyNumberFormat="0" applyBorder="0" applyAlignment="0" applyProtection="0">
      <alignment vertical="center"/>
    </xf>
    <xf numFmtId="0" fontId="33" fillId="54" borderId="0" applyNumberFormat="0" applyBorder="0" applyAlignment="0" applyProtection="0">
      <alignment vertical="center"/>
    </xf>
    <xf numFmtId="0" fontId="33" fillId="49" borderId="0" applyNumberFormat="0" applyBorder="0" applyAlignment="0" applyProtection="0">
      <alignment vertical="center"/>
    </xf>
    <xf numFmtId="0" fontId="41" fillId="0" borderId="0" applyNumberFormat="0" applyFill="0" applyBorder="0" applyAlignment="0" applyProtection="0">
      <alignment vertical="center"/>
    </xf>
    <xf numFmtId="0" fontId="33" fillId="49" borderId="0" applyNumberFormat="0" applyBorder="0" applyAlignment="0" applyProtection="0">
      <alignment vertical="center"/>
    </xf>
    <xf numFmtId="0" fontId="33" fillId="34" borderId="0" applyNumberFormat="0" applyBorder="0" applyAlignment="0" applyProtection="0">
      <alignment vertical="center"/>
    </xf>
    <xf numFmtId="0" fontId="12" fillId="0" borderId="0"/>
    <xf numFmtId="0" fontId="33" fillId="50" borderId="0" applyNumberFormat="0" applyBorder="0" applyAlignment="0" applyProtection="0">
      <alignment vertical="center"/>
    </xf>
    <xf numFmtId="0" fontId="33" fillId="50" borderId="0" applyNumberFormat="0" applyBorder="0" applyAlignment="0" applyProtection="0">
      <alignment vertical="center"/>
    </xf>
    <xf numFmtId="0" fontId="33" fillId="54" borderId="0" applyNumberFormat="0" applyBorder="0" applyAlignment="0" applyProtection="0">
      <alignment vertical="center"/>
    </xf>
    <xf numFmtId="0" fontId="45" fillId="45" borderId="0" applyNumberFormat="0" applyBorder="0" applyAlignment="0" applyProtection="0">
      <alignment vertical="center"/>
    </xf>
    <xf numFmtId="0" fontId="33" fillId="5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55" borderId="0" applyNumberFormat="0" applyBorder="0" applyAlignment="0" applyProtection="0">
      <alignment vertical="center"/>
    </xf>
    <xf numFmtId="0" fontId="0" fillId="0" borderId="0">
      <alignment vertical="center"/>
    </xf>
    <xf numFmtId="0" fontId="0" fillId="0" borderId="0">
      <alignment vertical="center"/>
    </xf>
    <xf numFmtId="0" fontId="33" fillId="48" borderId="0" applyNumberFormat="0" applyBorder="0" applyAlignment="0" applyProtection="0">
      <alignment vertical="center"/>
    </xf>
    <xf numFmtId="0" fontId="12" fillId="0" borderId="0"/>
    <xf numFmtId="0" fontId="33" fillId="54" borderId="0" applyNumberFormat="0" applyBorder="0" applyAlignment="0" applyProtection="0">
      <alignment vertical="center"/>
    </xf>
    <xf numFmtId="0" fontId="33" fillId="24" borderId="0" applyNumberFormat="0" applyBorder="0" applyAlignment="0" applyProtection="0">
      <alignment vertical="center"/>
    </xf>
    <xf numFmtId="0" fontId="30" fillId="22" borderId="0" applyNumberFormat="0" applyBorder="0" applyAlignment="0" applyProtection="0">
      <alignment vertical="center"/>
    </xf>
    <xf numFmtId="0" fontId="33" fillId="25" borderId="0" applyNumberFormat="0" applyBorder="0" applyAlignment="0" applyProtection="0">
      <alignment vertical="center"/>
    </xf>
    <xf numFmtId="0" fontId="31" fillId="22" borderId="0" applyNumberFormat="0" applyBorder="0" applyAlignment="0" applyProtection="0">
      <alignment vertical="center"/>
    </xf>
    <xf numFmtId="0" fontId="26" fillId="0" borderId="0"/>
    <xf numFmtId="0" fontId="35" fillId="23" borderId="9" applyNumberFormat="0" applyAlignment="0" applyProtection="0">
      <alignment vertical="center"/>
    </xf>
    <xf numFmtId="0" fontId="29" fillId="4" borderId="0" applyNumberFormat="0" applyBorder="0" applyAlignment="0" applyProtection="0">
      <alignment vertical="center"/>
    </xf>
    <xf numFmtId="0" fontId="35" fillId="23" borderId="9" applyNumberFormat="0" applyAlignment="0" applyProtection="0">
      <alignment vertical="center"/>
    </xf>
    <xf numFmtId="0" fontId="44" fillId="43" borderId="17" applyNumberFormat="0" applyAlignment="0" applyProtection="0">
      <alignment vertical="center"/>
    </xf>
    <xf numFmtId="0" fontId="12" fillId="0" borderId="0"/>
    <xf numFmtId="0" fontId="26" fillId="0" borderId="0"/>
    <xf numFmtId="0" fontId="50" fillId="0" borderId="0" applyNumberFormat="0" applyFill="0" applyBorder="0" applyAlignment="0" applyProtection="0">
      <alignment vertical="center"/>
    </xf>
    <xf numFmtId="0" fontId="33" fillId="53" borderId="0" applyNumberFormat="0" applyBorder="0" applyAlignment="0" applyProtection="0">
      <alignment vertical="center"/>
    </xf>
    <xf numFmtId="0" fontId="29" fillId="4" borderId="0" applyNumberFormat="0" applyBorder="0" applyAlignment="0" applyProtection="0">
      <alignment vertical="center"/>
    </xf>
    <xf numFmtId="0" fontId="12" fillId="0" borderId="0"/>
    <xf numFmtId="0" fontId="28" fillId="0" borderId="0">
      <alignment vertical="center"/>
    </xf>
    <xf numFmtId="0" fontId="12" fillId="0" borderId="0"/>
    <xf numFmtId="0" fontId="47" fillId="0" borderId="19" applyNumberFormat="0" applyFill="0" applyAlignment="0" applyProtection="0">
      <alignment vertical="center"/>
    </xf>
    <xf numFmtId="0" fontId="31" fillId="22" borderId="0" applyNumberFormat="0" applyBorder="0" applyAlignment="0" applyProtection="0">
      <alignment vertical="center"/>
    </xf>
    <xf numFmtId="0" fontId="12" fillId="0" borderId="0">
      <alignment vertical="center"/>
    </xf>
    <xf numFmtId="0" fontId="14" fillId="0" borderId="6" applyNumberFormat="0" applyFill="0" applyAlignment="0" applyProtection="0">
      <alignment vertical="center"/>
    </xf>
    <xf numFmtId="0" fontId="29" fillId="4" borderId="0" applyNumberFormat="0" applyBorder="0" applyAlignment="0" applyProtection="0">
      <alignment vertical="center"/>
    </xf>
    <xf numFmtId="0" fontId="44" fillId="43" borderId="17" applyNumberFormat="0" applyAlignment="0" applyProtection="0">
      <alignment vertical="center"/>
    </xf>
    <xf numFmtId="0" fontId="7" fillId="51" borderId="21" applyNumberFormat="0" applyFont="0" applyAlignment="0" applyProtection="0">
      <alignment vertical="center"/>
    </xf>
    <xf numFmtId="0" fontId="29" fillId="4" borderId="0" applyNumberFormat="0" applyBorder="0" applyAlignment="0" applyProtection="0">
      <alignment vertical="center"/>
    </xf>
    <xf numFmtId="0" fontId="7" fillId="51" borderId="21" applyNumberFormat="0" applyFont="0" applyAlignment="0" applyProtection="0">
      <alignment vertical="center"/>
    </xf>
    <xf numFmtId="0" fontId="49" fillId="0" borderId="0" applyNumberFormat="0" applyFill="0" applyBorder="0" applyAlignment="0" applyProtection="0">
      <alignment vertical="center"/>
    </xf>
    <xf numFmtId="0" fontId="32" fillId="23" borderId="12" applyNumberFormat="0" applyAlignment="0" applyProtection="0">
      <alignment vertical="center"/>
    </xf>
    <xf numFmtId="0" fontId="32" fillId="23" borderId="12" applyNumberFormat="0" applyAlignment="0" applyProtection="0">
      <alignment vertical="center"/>
    </xf>
    <xf numFmtId="0" fontId="12" fillId="0" borderId="0"/>
    <xf numFmtId="0" fontId="33" fillId="48" borderId="0" applyNumberFormat="0" applyBorder="0" applyAlignment="0" applyProtection="0">
      <alignment vertical="center"/>
    </xf>
    <xf numFmtId="0" fontId="49" fillId="0" borderId="0" applyNumberFormat="0" applyFill="0" applyBorder="0" applyAlignment="0" applyProtection="0">
      <alignment vertical="center"/>
    </xf>
    <xf numFmtId="0" fontId="12" fillId="0" borderId="0"/>
    <xf numFmtId="0" fontId="48" fillId="0" borderId="20" applyNumberFormat="0" applyFill="0" applyAlignment="0" applyProtection="0">
      <alignment vertical="center"/>
    </xf>
    <xf numFmtId="0" fontId="10" fillId="4" borderId="0" applyNumberFormat="0" applyBorder="0" applyAlignment="0" applyProtection="0">
      <alignment vertical="center"/>
    </xf>
    <xf numFmtId="0" fontId="48" fillId="0" borderId="20" applyNumberFormat="0" applyFill="0" applyAlignment="0" applyProtection="0">
      <alignment vertical="center"/>
    </xf>
    <xf numFmtId="0" fontId="10" fillId="4" borderId="0" applyNumberFormat="0" applyBorder="0" applyAlignment="0" applyProtection="0">
      <alignment vertical="center"/>
    </xf>
    <xf numFmtId="0" fontId="21" fillId="0" borderId="0" applyNumberFormat="0" applyFill="0" applyBorder="0" applyAlignment="0" applyProtection="0">
      <alignment vertical="center"/>
    </xf>
    <xf numFmtId="0" fontId="47" fillId="0" borderId="19" applyNumberFormat="0" applyFill="0" applyAlignment="0" applyProtection="0">
      <alignment vertical="center"/>
    </xf>
    <xf numFmtId="0" fontId="0" fillId="0" borderId="0">
      <alignment vertical="center"/>
    </xf>
    <xf numFmtId="0" fontId="0" fillId="0" borderId="0">
      <alignment vertical="center"/>
    </xf>
    <xf numFmtId="0" fontId="47" fillId="0" borderId="19" applyNumberFormat="0" applyFill="0" applyAlignment="0" applyProtection="0">
      <alignment vertical="center"/>
    </xf>
    <xf numFmtId="0" fontId="0" fillId="0" borderId="0">
      <alignment vertical="center"/>
    </xf>
    <xf numFmtId="0" fontId="12" fillId="0" borderId="0"/>
    <xf numFmtId="0" fontId="46" fillId="0" borderId="18" applyNumberFormat="0" applyFill="0" applyAlignment="0" applyProtection="0">
      <alignment vertical="center"/>
    </xf>
    <xf numFmtId="0" fontId="46" fillId="0" borderId="18" applyNumberFormat="0" applyFill="0" applyAlignment="0" applyProtection="0">
      <alignment vertical="center"/>
    </xf>
    <xf numFmtId="0" fontId="41" fillId="0" borderId="14" applyNumberFormat="0" applyFill="0" applyAlignment="0" applyProtection="0">
      <alignment vertical="center"/>
    </xf>
    <xf numFmtId="0" fontId="31" fillId="22" borderId="0" applyNumberFormat="0" applyBorder="0" applyAlignment="0" applyProtection="0">
      <alignment vertical="center"/>
    </xf>
    <xf numFmtId="0" fontId="41" fillId="0" borderId="14" applyNumberFormat="0" applyFill="0" applyAlignment="0" applyProtection="0">
      <alignment vertical="center"/>
    </xf>
    <xf numFmtId="0" fontId="26" fillId="51" borderId="21" applyNumberFormat="0" applyFont="0" applyAlignment="0" applyProtection="0">
      <alignment vertical="center"/>
    </xf>
    <xf numFmtId="0" fontId="41" fillId="0" borderId="0" applyNumberFormat="0" applyFill="0" applyBorder="0" applyAlignment="0" applyProtection="0">
      <alignment vertical="center"/>
    </xf>
    <xf numFmtId="0" fontId="33" fillId="47" borderId="0" applyNumberFormat="0" applyBorder="0" applyAlignment="0" applyProtection="0">
      <alignment vertical="center"/>
    </xf>
    <xf numFmtId="0" fontId="41" fillId="0" borderId="0" applyNumberFormat="0" applyFill="0" applyBorder="0" applyAlignment="0" applyProtection="0">
      <alignment vertical="center"/>
    </xf>
    <xf numFmtId="0" fontId="48" fillId="0" borderId="20" applyNumberFormat="0" applyFill="0" applyAlignment="0" applyProtection="0">
      <alignment vertical="center"/>
    </xf>
    <xf numFmtId="0" fontId="49" fillId="0" borderId="0" applyNumberFormat="0" applyFill="0" applyBorder="0" applyAlignment="0" applyProtection="0">
      <alignment vertical="center"/>
    </xf>
    <xf numFmtId="0" fontId="31" fillId="22" borderId="0" applyNumberFormat="0" applyBorder="0" applyAlignment="0" applyProtection="0">
      <alignment vertical="center"/>
    </xf>
    <xf numFmtId="0" fontId="10" fillId="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26" fillId="51" borderId="21"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0" fillId="0" borderId="0">
      <alignment vertical="center"/>
    </xf>
    <xf numFmtId="0" fontId="31" fillId="22" borderId="0" applyNumberFormat="0" applyBorder="0" applyAlignment="0" applyProtection="0">
      <alignment vertical="center"/>
    </xf>
    <xf numFmtId="0" fontId="10" fillId="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0" fillId="0" borderId="0">
      <alignment vertical="center"/>
    </xf>
    <xf numFmtId="0" fontId="33"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1" fillId="22" borderId="0" applyNumberFormat="0" applyBorder="0" applyAlignment="0" applyProtection="0">
      <alignment vertical="center"/>
    </xf>
    <xf numFmtId="0" fontId="0" fillId="0" borderId="0"/>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0" fillId="0" borderId="0">
      <alignment vertical="center"/>
    </xf>
    <xf numFmtId="0" fontId="0" fillId="0" borderId="0">
      <alignment vertical="center"/>
    </xf>
    <xf numFmtId="0" fontId="30" fillId="22" borderId="0" applyNumberFormat="0" applyBorder="0" applyAlignment="0" applyProtection="0">
      <alignment vertical="center"/>
    </xf>
    <xf numFmtId="0" fontId="29" fillId="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29" fillId="4" borderId="0" applyNumberFormat="0" applyBorder="0" applyAlignment="0" applyProtection="0">
      <alignment vertical="center"/>
    </xf>
    <xf numFmtId="0" fontId="31" fillId="22" borderId="0" applyNumberFormat="0" applyBorder="0" applyAlignment="0" applyProtection="0">
      <alignment vertical="center"/>
    </xf>
    <xf numFmtId="0" fontId="7" fillId="0" borderId="0">
      <alignment vertical="center"/>
    </xf>
    <xf numFmtId="0" fontId="30" fillId="22" borderId="0" applyNumberFormat="0" applyBorder="0" applyAlignment="0" applyProtection="0">
      <alignment vertical="center"/>
    </xf>
    <xf numFmtId="0" fontId="12" fillId="0" borderId="0"/>
    <xf numFmtId="0" fontId="12" fillId="0" borderId="0"/>
    <xf numFmtId="0" fontId="12" fillId="0" borderId="0"/>
    <xf numFmtId="0" fontId="29" fillId="4" borderId="0" applyNumberFormat="0" applyBorder="0" applyAlignment="0" applyProtection="0">
      <alignment vertical="center"/>
    </xf>
    <xf numFmtId="0" fontId="0" fillId="0" borderId="0"/>
    <xf numFmtId="0" fontId="0" fillId="0" borderId="0">
      <alignment vertical="center"/>
    </xf>
    <xf numFmtId="0" fontId="12" fillId="0" borderId="0"/>
    <xf numFmtId="0" fontId="21" fillId="0" borderId="0" applyNumberFormat="0" applyFill="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0" fillId="0" borderId="0">
      <alignment vertical="center"/>
    </xf>
    <xf numFmtId="0" fontId="26" fillId="0" borderId="0"/>
    <xf numFmtId="0" fontId="0" fillId="0" borderId="0">
      <alignment vertical="center"/>
    </xf>
    <xf numFmtId="0" fontId="0" fillId="0" borderId="0">
      <alignment vertical="center"/>
    </xf>
    <xf numFmtId="0" fontId="0" fillId="0" borderId="0">
      <alignment vertical="center"/>
    </xf>
    <xf numFmtId="0" fontId="12" fillId="0" borderId="0"/>
    <xf numFmtId="0" fontId="12" fillId="0" borderId="0"/>
    <xf numFmtId="0" fontId="26" fillId="0" borderId="0"/>
    <xf numFmtId="0" fontId="0" fillId="0" borderId="0">
      <alignment vertical="center"/>
    </xf>
    <xf numFmtId="0" fontId="0" fillId="0" borderId="0">
      <alignment vertical="center"/>
    </xf>
    <xf numFmtId="0" fontId="0" fillId="0" borderId="0">
      <alignment vertical="center"/>
    </xf>
    <xf numFmtId="0" fontId="26" fillId="0" borderId="0"/>
    <xf numFmtId="0" fontId="26" fillId="0" borderId="0"/>
    <xf numFmtId="0" fontId="12" fillId="0" borderId="0"/>
    <xf numFmtId="0" fontId="12" fillId="0" borderId="0"/>
    <xf numFmtId="0" fontId="12" fillId="0" borderId="0"/>
    <xf numFmtId="0" fontId="26" fillId="0" borderId="0"/>
    <xf numFmtId="0" fontId="28" fillId="0" borderId="0">
      <alignment vertical="center"/>
    </xf>
    <xf numFmtId="0" fontId="12" fillId="0" borderId="0"/>
    <xf numFmtId="0" fontId="28" fillId="0" borderId="0">
      <alignment vertical="center"/>
    </xf>
    <xf numFmtId="0" fontId="12" fillId="0" borderId="0"/>
    <xf numFmtId="0" fontId="0" fillId="0" borderId="0"/>
    <xf numFmtId="0" fontId="28" fillId="0" borderId="0">
      <alignment vertical="center"/>
    </xf>
    <xf numFmtId="0" fontId="12" fillId="0" borderId="0"/>
    <xf numFmtId="0" fontId="0" fillId="0" borderId="0">
      <alignment vertical="center"/>
    </xf>
    <xf numFmtId="0" fontId="0" fillId="0" borderId="0">
      <alignment vertical="center"/>
    </xf>
    <xf numFmtId="0" fontId="29" fillId="4" borderId="0" applyNumberFormat="0" applyBorder="0" applyAlignment="0" applyProtection="0">
      <alignment vertical="center"/>
    </xf>
    <xf numFmtId="0" fontId="26" fillId="0" borderId="0"/>
    <xf numFmtId="0" fontId="26" fillId="0" borderId="0"/>
    <xf numFmtId="0" fontId="26" fillId="0" borderId="0"/>
    <xf numFmtId="0" fontId="2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9" fillId="4" borderId="0" applyNumberFormat="0" applyBorder="0" applyAlignment="0" applyProtection="0">
      <alignment vertical="center"/>
    </xf>
    <xf numFmtId="0" fontId="12" fillId="0" borderId="0"/>
    <xf numFmtId="0" fontId="29" fillId="4" borderId="0" applyNumberFormat="0" applyBorder="0" applyAlignment="0" applyProtection="0">
      <alignment vertical="center"/>
    </xf>
    <xf numFmtId="0" fontId="12" fillId="0" borderId="0"/>
    <xf numFmtId="0" fontId="0" fillId="0" borderId="0">
      <alignment vertical="center"/>
    </xf>
    <xf numFmtId="0" fontId="0" fillId="0" borderId="0">
      <alignment vertical="center"/>
    </xf>
    <xf numFmtId="0" fontId="12" fillId="0" borderId="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pplyProtection="0">
      <alignment vertical="center"/>
    </xf>
    <xf numFmtId="0" fontId="12" fillId="0" borderId="0"/>
    <xf numFmtId="0" fontId="12" fillId="0" borderId="0"/>
    <xf numFmtId="0" fontId="24" fillId="16" borderId="9" applyNumberFormat="0" applyAlignment="0" applyProtection="0">
      <alignment vertical="center"/>
    </xf>
    <xf numFmtId="0" fontId="12" fillId="0" borderId="0"/>
    <xf numFmtId="0" fontId="24" fillId="16" borderId="9" applyNumberFormat="0" applyAlignment="0" applyProtection="0">
      <alignment vertical="center"/>
    </xf>
    <xf numFmtId="0" fontId="12" fillId="0" borderId="0"/>
    <xf numFmtId="0" fontId="12" fillId="0" borderId="0"/>
    <xf numFmtId="0" fontId="0" fillId="0" borderId="0">
      <alignment vertical="center"/>
    </xf>
    <xf numFmtId="0" fontId="0" fillId="0" borderId="0">
      <alignment vertical="center"/>
    </xf>
    <xf numFmtId="0" fontId="26" fillId="0" borderId="0"/>
    <xf numFmtId="0" fontId="0" fillId="0" borderId="0">
      <alignment vertical="center"/>
    </xf>
    <xf numFmtId="0" fontId="0" fillId="0" borderId="0">
      <alignment vertical="center"/>
    </xf>
    <xf numFmtId="0" fontId="12" fillId="0" borderId="0"/>
    <xf numFmtId="0" fontId="0" fillId="0" borderId="0">
      <alignment vertical="center"/>
    </xf>
    <xf numFmtId="0" fontId="12" fillId="0" borderId="0"/>
    <xf numFmtId="0" fontId="12" fillId="0" borderId="0"/>
    <xf numFmtId="0" fontId="26" fillId="0" borderId="0"/>
    <xf numFmtId="0" fontId="21" fillId="0" borderId="0" applyNumberFormat="0" applyFill="0" applyBorder="0" applyAlignment="0" applyProtection="0">
      <alignment vertical="center"/>
    </xf>
    <xf numFmtId="0" fontId="12" fillId="0" borderId="0"/>
    <xf numFmtId="0" fontId="12" fillId="0" borderId="0"/>
    <xf numFmtId="0" fontId="26" fillId="0" borderId="0"/>
    <xf numFmtId="0" fontId="0" fillId="0" borderId="0">
      <alignment vertical="center"/>
    </xf>
    <xf numFmtId="0" fontId="12"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 fillId="0" borderId="0"/>
    <xf numFmtId="0" fontId="7" fillId="0" borderId="0"/>
    <xf numFmtId="0" fontId="12" fillId="0" borderId="0"/>
    <xf numFmtId="0" fontId="12" fillId="0" borderId="0"/>
    <xf numFmtId="0" fontId="12"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33" fillId="2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 fillId="0" borderId="0">
      <alignment vertical="center"/>
    </xf>
    <xf numFmtId="0" fontId="0" fillId="0" borderId="0">
      <alignment vertical="center"/>
    </xf>
    <xf numFmtId="0" fontId="12"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28" fillId="0" borderId="0">
      <alignment vertical="center"/>
    </xf>
    <xf numFmtId="0" fontId="0" fillId="0" borderId="0">
      <alignment vertical="center"/>
    </xf>
    <xf numFmtId="0" fontId="28" fillId="0" borderId="0">
      <alignment vertical="center"/>
    </xf>
    <xf numFmtId="0" fontId="7" fillId="0" borderId="0">
      <alignment vertical="center"/>
    </xf>
    <xf numFmtId="0" fontId="0" fillId="0" borderId="0"/>
    <xf numFmtId="0" fontId="33" fillId="25" borderId="0" applyNumberFormat="0" applyBorder="0" applyAlignment="0" applyProtection="0">
      <alignment vertical="center"/>
    </xf>
    <xf numFmtId="0" fontId="0" fillId="0" borderId="0">
      <alignment vertical="center"/>
    </xf>
    <xf numFmtId="0" fontId="33" fillId="25" borderId="0" applyNumberFormat="0" applyBorder="0" applyAlignment="0" applyProtection="0">
      <alignment vertical="center"/>
    </xf>
    <xf numFmtId="0" fontId="0" fillId="0" borderId="0">
      <alignment vertical="center"/>
    </xf>
    <xf numFmtId="0" fontId="12"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 fillId="0" borderId="0"/>
    <xf numFmtId="0" fontId="12" fillId="0" borderId="0"/>
    <xf numFmtId="0" fontId="0" fillId="0" borderId="0">
      <alignment vertical="center"/>
    </xf>
    <xf numFmtId="0" fontId="12" fillId="0" borderId="0"/>
    <xf numFmtId="0" fontId="0" fillId="0" borderId="0">
      <alignment vertical="center"/>
    </xf>
    <xf numFmtId="0" fontId="0" fillId="0" borderId="0">
      <alignment vertical="center"/>
    </xf>
    <xf numFmtId="0" fontId="12" fillId="0" borderId="0"/>
    <xf numFmtId="0" fontId="0" fillId="0" borderId="0">
      <alignment vertical="center"/>
    </xf>
    <xf numFmtId="0" fontId="12" fillId="0" borderId="0"/>
    <xf numFmtId="0" fontId="28" fillId="0" borderId="0">
      <alignment vertical="center"/>
    </xf>
    <xf numFmtId="0" fontId="28" fillId="0" borderId="0">
      <alignment vertical="center"/>
    </xf>
    <xf numFmtId="0" fontId="40" fillId="0" borderId="0">
      <alignment vertical="center"/>
    </xf>
    <xf numFmtId="0" fontId="12" fillId="0" borderId="0"/>
    <xf numFmtId="0" fontId="12" fillId="0" borderId="0"/>
    <xf numFmtId="0" fontId="12" fillId="0" borderId="0"/>
    <xf numFmtId="0" fontId="29" fillId="4" borderId="0" applyNumberFormat="0" applyBorder="0" applyAlignment="0" applyProtection="0">
      <alignment vertical="center"/>
    </xf>
    <xf numFmtId="0" fontId="48" fillId="0" borderId="20" applyNumberFormat="0" applyFill="0" applyAlignment="0" applyProtection="0">
      <alignment vertical="center"/>
    </xf>
    <xf numFmtId="0" fontId="12" fillId="0" borderId="0"/>
    <xf numFmtId="0" fontId="0" fillId="0" borderId="0">
      <alignment vertical="center"/>
    </xf>
    <xf numFmtId="0" fontId="12" fillId="0" borderId="0"/>
    <xf numFmtId="0" fontId="0" fillId="0" borderId="0">
      <alignment vertical="center"/>
    </xf>
    <xf numFmtId="0" fontId="0" fillId="0" borderId="0">
      <alignment vertical="center"/>
    </xf>
    <xf numFmtId="0" fontId="12" fillId="0" borderId="0"/>
    <xf numFmtId="0" fontId="12" fillId="0" borderId="0"/>
    <xf numFmtId="0" fontId="4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 fillId="0" borderId="0"/>
    <xf numFmtId="0" fontId="12" fillId="0" borderId="0">
      <alignment vertical="center"/>
    </xf>
    <xf numFmtId="0" fontId="26" fillId="0" borderId="0"/>
    <xf numFmtId="0" fontId="0" fillId="0" borderId="0">
      <alignment vertical="center"/>
    </xf>
    <xf numFmtId="0" fontId="26" fillId="0" borderId="0"/>
    <xf numFmtId="0" fontId="0" fillId="0" borderId="0">
      <alignment vertical="center"/>
    </xf>
    <xf numFmtId="0" fontId="0" fillId="0" borderId="0">
      <alignment vertical="center"/>
    </xf>
    <xf numFmtId="0" fontId="0" fillId="0" borderId="0">
      <alignment vertical="center"/>
    </xf>
    <xf numFmtId="0" fontId="51" fillId="0" borderId="0" applyNumberFormat="0" applyFill="0" applyBorder="0" applyAlignment="0" applyProtection="0">
      <alignment vertical="top"/>
      <protection locked="0"/>
    </xf>
    <xf numFmtId="0" fontId="10" fillId="4" borderId="0" applyNumberFormat="0" applyBorder="0" applyAlignment="0" applyProtection="0">
      <alignment vertical="center"/>
    </xf>
    <xf numFmtId="0" fontId="29" fillId="4" borderId="0" applyNumberFormat="0" applyBorder="0" applyAlignment="0" applyProtection="0">
      <alignment vertical="center"/>
    </xf>
    <xf numFmtId="0" fontId="29" fillId="4" borderId="0" applyNumberFormat="0" applyBorder="0" applyAlignment="0" applyProtection="0">
      <alignment vertical="center"/>
    </xf>
    <xf numFmtId="0" fontId="29" fillId="4" borderId="0" applyNumberFormat="0" applyBorder="0" applyAlignment="0" applyProtection="0">
      <alignment vertical="center"/>
    </xf>
    <xf numFmtId="0" fontId="10" fillId="4" borderId="0" applyNumberFormat="0" applyBorder="0" applyAlignment="0" applyProtection="0">
      <alignment vertical="center"/>
    </xf>
    <xf numFmtId="0" fontId="29" fillId="4" borderId="0" applyNumberFormat="0" applyBorder="0" applyAlignment="0" applyProtection="0">
      <alignment vertical="center"/>
    </xf>
    <xf numFmtId="0" fontId="21" fillId="0" borderId="0" applyNumberFormat="0" applyFill="0" applyBorder="0" applyAlignment="0" applyProtection="0">
      <alignment vertical="center"/>
    </xf>
    <xf numFmtId="0" fontId="29"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29"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29" fillId="4" borderId="0" applyNumberFormat="0" applyBorder="0" applyAlignment="0" applyProtection="0">
      <alignment vertical="center"/>
    </xf>
    <xf numFmtId="0" fontId="29" fillId="4" borderId="0" applyNumberFormat="0" applyBorder="0" applyAlignment="0" applyProtection="0">
      <alignment vertical="center"/>
    </xf>
    <xf numFmtId="0" fontId="29" fillId="4" borderId="0" applyNumberFormat="0" applyBorder="0" applyAlignment="0" applyProtection="0">
      <alignment vertical="center"/>
    </xf>
    <xf numFmtId="0" fontId="10" fillId="4" borderId="0" applyNumberFormat="0" applyBorder="0" applyAlignment="0" applyProtection="0">
      <alignment vertical="center"/>
    </xf>
    <xf numFmtId="0" fontId="48" fillId="0" borderId="20" applyNumberFormat="0" applyFill="0" applyAlignment="0" applyProtection="0">
      <alignment vertical="center"/>
    </xf>
    <xf numFmtId="0" fontId="48" fillId="0" borderId="20" applyNumberFormat="0" applyFill="0" applyAlignment="0" applyProtection="0">
      <alignment vertical="center"/>
    </xf>
    <xf numFmtId="0" fontId="44" fillId="43"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4" fillId="0" borderId="6" applyNumberFormat="0" applyFill="0" applyAlignment="0" applyProtection="0">
      <alignment vertical="center"/>
    </xf>
    <xf numFmtId="0" fontId="33" fillId="53" borderId="0" applyNumberFormat="0" applyBorder="0" applyAlignment="0" applyProtection="0">
      <alignment vertical="center"/>
    </xf>
    <xf numFmtId="0" fontId="33" fillId="55" borderId="0" applyNumberFormat="0" applyBorder="0" applyAlignment="0" applyProtection="0">
      <alignment vertical="center"/>
    </xf>
    <xf numFmtId="0" fontId="33" fillId="55" borderId="0" applyNumberFormat="0" applyBorder="0" applyAlignment="0" applyProtection="0">
      <alignment vertical="center"/>
    </xf>
    <xf numFmtId="0" fontId="33" fillId="55" borderId="0" applyNumberFormat="0" applyBorder="0" applyAlignment="0" applyProtection="0">
      <alignment vertical="center"/>
    </xf>
    <xf numFmtId="0" fontId="33" fillId="48" borderId="0" applyNumberFormat="0" applyBorder="0" applyAlignment="0" applyProtection="0">
      <alignment vertical="center"/>
    </xf>
    <xf numFmtId="0" fontId="45" fillId="45" borderId="0" applyNumberFormat="0" applyBorder="0" applyAlignment="0" applyProtection="0">
      <alignment vertical="center"/>
    </xf>
    <xf numFmtId="0" fontId="24" fillId="16" borderId="9" applyNumberFormat="0" applyAlignment="0" applyProtection="0">
      <alignment vertical="center"/>
    </xf>
    <xf numFmtId="0" fontId="24" fillId="16" borderId="9" applyNumberFormat="0" applyAlignment="0" applyProtection="0">
      <alignment vertical="center"/>
    </xf>
    <xf numFmtId="0" fontId="26" fillId="51" borderId="21" applyNumberFormat="0" applyFont="0" applyAlignment="0" applyProtection="0">
      <alignment vertical="center"/>
    </xf>
    <xf numFmtId="0" fontId="33" fillId="47" borderId="0" applyNumberFormat="0" applyBorder="0" applyAlignment="0" applyProtection="0">
      <alignment vertical="center"/>
    </xf>
    <xf numFmtId="0" fontId="26" fillId="51" borderId="21" applyNumberFormat="0" applyFont="0" applyAlignment="0" applyProtection="0">
      <alignment vertical="center"/>
    </xf>
    <xf numFmtId="0" fontId="14" fillId="0" borderId="6" applyNumberFormat="0" applyFill="0" applyAlignment="0" applyProtection="0">
      <alignment vertical="center"/>
    </xf>
    <xf numFmtId="0" fontId="14" fillId="0" borderId="6" applyNumberFormat="0" applyFill="0" applyAlignment="0" applyProtection="0">
      <alignment vertical="center"/>
    </xf>
    <xf numFmtId="0" fontId="14" fillId="0" borderId="6" applyNumberFormat="0" applyFill="0" applyAlignment="0" applyProtection="0">
      <alignment vertical="center"/>
    </xf>
    <xf numFmtId="0" fontId="14" fillId="0" borderId="6" applyNumberFormat="0" applyFill="0" applyAlignment="0" applyProtection="0">
      <alignment vertical="center"/>
    </xf>
    <xf numFmtId="0" fontId="33" fillId="25" borderId="0" applyNumberFormat="0" applyBorder="0" applyAlignment="0" applyProtection="0">
      <alignment vertical="center"/>
    </xf>
    <xf numFmtId="0" fontId="33" fillId="25" borderId="0" applyNumberFormat="0" applyBorder="0" applyAlignment="0" applyProtection="0">
      <alignment vertical="center"/>
    </xf>
    <xf numFmtId="0" fontId="33" fillId="25" borderId="0" applyNumberFormat="0" applyBorder="0" applyAlignment="0" applyProtection="0">
      <alignment vertical="center"/>
    </xf>
    <xf numFmtId="0" fontId="33" fillId="25" borderId="0" applyNumberFormat="0" applyBorder="0" applyAlignment="0" applyProtection="0">
      <alignment vertical="center"/>
    </xf>
    <xf numFmtId="0" fontId="52" fillId="25" borderId="0" applyNumberFormat="0" applyBorder="0" applyAlignment="0" applyProtection="0">
      <alignment vertical="center"/>
    </xf>
    <xf numFmtId="0" fontId="52" fillId="25"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52" fillId="16" borderId="0" applyNumberFormat="0" applyBorder="0" applyAlignment="0" applyProtection="0">
      <alignment vertical="center"/>
    </xf>
    <xf numFmtId="0" fontId="52" fillId="16" borderId="0" applyNumberFormat="0" applyBorder="0" applyAlignment="0" applyProtection="0">
      <alignment vertical="center"/>
    </xf>
    <xf numFmtId="0" fontId="12" fillId="51" borderId="21" applyNumberFormat="0" applyFont="0" applyAlignment="0" applyProtection="0">
      <alignment vertical="center"/>
    </xf>
    <xf numFmtId="0" fontId="12" fillId="51" borderId="21" applyNumberFormat="0" applyFont="0" applyAlignment="0" applyProtection="0">
      <alignment vertical="center"/>
    </xf>
    <xf numFmtId="0" fontId="12" fillId="51" borderId="21" applyNumberFormat="0" applyFont="0" applyAlignment="0" applyProtection="0">
      <alignment vertical="center"/>
    </xf>
    <xf numFmtId="0" fontId="12" fillId="51" borderId="21" applyNumberFormat="0" applyFont="0" applyAlignment="0" applyProtection="0">
      <alignment vertical="center"/>
    </xf>
  </cellStyleXfs>
  <cellXfs count="26">
    <xf numFmtId="0" fontId="0" fillId="0" borderId="0" xfId="0">
      <alignment vertical="center"/>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horizontal="left" vertical="top" wrapText="1"/>
    </xf>
    <xf numFmtId="0" fontId="2" fillId="0" borderId="1" xfId="360" applyFont="1" applyFill="1" applyBorder="1" applyAlignment="1">
      <alignment horizontal="center" vertical="center" wrapText="1"/>
    </xf>
    <xf numFmtId="0" fontId="3" fillId="2" borderId="1" xfId="360" applyFont="1" applyFill="1" applyBorder="1" applyAlignment="1">
      <alignment horizontal="center" vertical="center" wrapText="1"/>
    </xf>
    <xf numFmtId="0" fontId="4" fillId="0" borderId="1" xfId="360" applyFont="1" applyBorder="1" applyAlignment="1">
      <alignment vertical="center" wrapText="1"/>
    </xf>
    <xf numFmtId="0" fontId="5" fillId="0" borderId="1" xfId="360" applyFont="1" applyBorder="1" applyAlignment="1">
      <alignment vertical="center" wrapText="1"/>
    </xf>
    <xf numFmtId="14" fontId="6" fillId="0" borderId="1" xfId="360" applyNumberFormat="1" applyFont="1" applyBorder="1" applyAlignment="1">
      <alignment vertical="center" wrapText="1"/>
    </xf>
    <xf numFmtId="0" fontId="6" fillId="0" borderId="1" xfId="360" applyFont="1" applyBorder="1" applyAlignment="1">
      <alignment vertical="center" wrapText="1"/>
    </xf>
    <xf numFmtId="0" fontId="3" fillId="2" borderId="1" xfId="360" applyFont="1" applyFill="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7" fillId="0" borderId="1" xfId="401" applyBorder="1" applyAlignment="1">
      <alignment horizontal="left" vertical="center" wrapText="1"/>
    </xf>
    <xf numFmtId="0" fontId="8" fillId="0" borderId="1" xfId="401" applyFont="1" applyBorder="1" applyAlignment="1">
      <alignment horizontal="left" vertical="center" wrapText="1"/>
    </xf>
    <xf numFmtId="0" fontId="9" fillId="2" borderId="1" xfId="360" applyFont="1" applyFill="1" applyBorder="1" applyAlignment="1">
      <alignment horizontal="center" vertical="center"/>
    </xf>
    <xf numFmtId="0" fontId="1" fillId="3" borderId="1" xfId="0" applyFont="1" applyFill="1" applyBorder="1" applyAlignment="1">
      <alignment horizontal="left" vertical="top" wrapText="1"/>
    </xf>
  </cellXfs>
  <cellStyles count="535">
    <cellStyle name="常规" xfId="0" builtinId="0"/>
    <cellStyle name="货币[0]" xfId="1" builtinId="7"/>
    <cellStyle name="常规 44" xfId="2"/>
    <cellStyle name="常规 39" xfId="3"/>
    <cellStyle name="货币" xfId="4" builtinId="4"/>
    <cellStyle name="20% - 强调文字颜色 3" xfId="5" builtinId="38"/>
    <cellStyle name="输出 3" xfId="6"/>
    <cellStyle name="好_动态分析的测试用例_网络硬盘、eSATA、ATM测试用例(20100911陈毅骁)" xfId="7"/>
    <cellStyle name="好_9000测试用例_ATM用例评审结果" xfId="8"/>
    <cellStyle name="差_网络硬盘、eSATA、ATM测试用例(20100911陈毅骁)" xfId="9"/>
    <cellStyle name="20% - 强调文字颜色 1 2" xfId="10"/>
    <cellStyle name="输入" xfId="11" builtinId="20"/>
    <cellStyle name="常规 3 4 3" xfId="12"/>
    <cellStyle name="千位分隔[0]" xfId="13" builtinId="6"/>
    <cellStyle name="千位分隔" xfId="14" builtinId="3"/>
    <cellStyle name="常规 7 3" xfId="15"/>
    <cellStyle name="差" xfId="16" builtinId="27"/>
    <cellStyle name="好_动态分析的测试用例" xfId="17"/>
    <cellStyle name="差_网络" xfId="18"/>
    <cellStyle name="常规 26 2" xfId="19"/>
    <cellStyle name="40% - 强调文字颜色 3" xfId="20" builtinId="39"/>
    <cellStyle name="计算 2" xfId="21"/>
    <cellStyle name="Input 2" xfId="22"/>
    <cellStyle name="20% - Accent4" xfId="23"/>
    <cellStyle name="60% - 强调文字颜色 3" xfId="24" builtinId="40"/>
    <cellStyle name="差_ivms-7000 v3.0.1系统测试报告（build2）- 于涛" xfId="25"/>
    <cellStyle name="超链接" xfId="26" builtinId="8"/>
    <cellStyle name="常规 10 2 2 3" xfId="27"/>
    <cellStyle name="百分比" xfId="28" builtinId="5"/>
    <cellStyle name="已访问的超链接" xfId="29" builtinId="9"/>
    <cellStyle name="注释" xfId="30" builtinId="10"/>
    <cellStyle name="60% - 强调文字颜色 2 3" xfId="31"/>
    <cellStyle name="常规 6" xfId="32"/>
    <cellStyle name="差_设备配置（其他设备）" xfId="33"/>
    <cellStyle name="常规 12 2 2" xfId="34"/>
    <cellStyle name="60% - 强调文字颜色 2" xfId="35" builtinId="36"/>
    <cellStyle name="常规 5 2 4" xfId="36"/>
    <cellStyle name="标题 4" xfId="37" builtinId="19"/>
    <cellStyle name="警告文本" xfId="38" builtinId="11"/>
    <cellStyle name="常规 4 4 3" xfId="39"/>
    <cellStyle name="常规 5 2" xfId="40"/>
    <cellStyle name="标题" xfId="41" builtinId="15"/>
    <cellStyle name="常规 49 2" xfId="42"/>
    <cellStyle name="解释性文本" xfId="43" builtinId="53"/>
    <cellStyle name="标题 1" xfId="44" builtinId="16"/>
    <cellStyle name="常规 5 2 2" xfId="45"/>
    <cellStyle name="标题 2" xfId="46" builtinId="17"/>
    <cellStyle name="60% - 强调文字颜色 1" xfId="47" builtinId="32"/>
    <cellStyle name="常规 5 2 3" xfId="48"/>
    <cellStyle name="标题 3" xfId="49" builtinId="18"/>
    <cellStyle name="60% - 强调文字颜色 4" xfId="50" builtinId="44"/>
    <cellStyle name="输出" xfId="51" builtinId="21"/>
    <cellStyle name="常规 85" xfId="52"/>
    <cellStyle name="常规 90" xfId="53"/>
    <cellStyle name="Input" xfId="54"/>
    <cellStyle name="常规 26" xfId="55"/>
    <cellStyle name="常规 31" xfId="56"/>
    <cellStyle name="㼿㼿 2" xfId="57"/>
    <cellStyle name="计算" xfId="58" builtinId="22"/>
    <cellStyle name="40% - 强调文字颜色 4 2" xfId="59"/>
    <cellStyle name="检查单元格" xfId="60" builtinId="23"/>
    <cellStyle name="常规 8 3" xfId="61"/>
    <cellStyle name="20% - 强调文字颜色 6" xfId="62" builtinId="50"/>
    <cellStyle name="强调文字颜色 2" xfId="63" builtinId="33"/>
    <cellStyle name="常规 2 2 2 5" xfId="64"/>
    <cellStyle name="链接单元格" xfId="65" builtinId="24"/>
    <cellStyle name="汇总" xfId="66" builtinId="25"/>
    <cellStyle name="好" xfId="67" builtinId="26"/>
    <cellStyle name="20% - 强调文字颜色 3 3" xfId="68"/>
    <cellStyle name="Heading 3" xfId="69"/>
    <cellStyle name="适中" xfId="70" builtinId="28"/>
    <cellStyle name="常规 8 2" xfId="71"/>
    <cellStyle name="20% - 强调文字颜色 5" xfId="72" builtinId="46"/>
    <cellStyle name="强调文字颜色 1" xfId="73" builtinId="29"/>
    <cellStyle name="链接单元格 3" xfId="74"/>
    <cellStyle name="20% - 强调文字颜色 1" xfId="75" builtinId="30"/>
    <cellStyle name="40% - 强调文字颜色 1" xfId="76" builtinId="31"/>
    <cellStyle name="输出 2" xfId="77"/>
    <cellStyle name="20% - 强调文字颜色 2" xfId="78" builtinId="34"/>
    <cellStyle name="40% - 强调文字颜色 2" xfId="79" builtinId="35"/>
    <cellStyle name="常规 3 4 3 2" xfId="80"/>
    <cellStyle name="强调文字颜色 3" xfId="81" builtinId="37"/>
    <cellStyle name="常规 3 8 2" xfId="82"/>
    <cellStyle name="强调文字颜色 4" xfId="83" builtinId="41"/>
    <cellStyle name="输出 4" xfId="84"/>
    <cellStyle name="20% - 强调文字颜色 4" xfId="85" builtinId="42"/>
    <cellStyle name="40% - 强调文字颜色 4" xfId="86" builtinId="43"/>
    <cellStyle name="常规 26 3" xfId="87"/>
    <cellStyle name="计算 3" xfId="88"/>
    <cellStyle name="强调文字颜色 5" xfId="89" builtinId="45"/>
    <cellStyle name="40% - 强调文字颜色 5" xfId="90" builtinId="47"/>
    <cellStyle name="常规 26 4" xfId="91"/>
    <cellStyle name="计算 4" xfId="92"/>
    <cellStyle name="60% - 强调文字颜色 5" xfId="93" builtinId="48"/>
    <cellStyle name="强调文字颜色 6" xfId="94" builtinId="49"/>
    <cellStyle name="适中 2" xfId="95"/>
    <cellStyle name="40% - 强调文字颜色 6" xfId="96" builtinId="51"/>
    <cellStyle name="好_备注" xfId="97"/>
    <cellStyle name="60% - 强调文字颜色 6" xfId="98" builtinId="52"/>
    <cellStyle name="? 3 2" xfId="99"/>
    <cellStyle name="20% - 强调文字颜色 2 3" xfId="100"/>
    <cellStyle name="20% - Accent2" xfId="101"/>
    <cellStyle name="20% - Accent3" xfId="102"/>
    <cellStyle name="20% - 强调文字颜色 1 3" xfId="103"/>
    <cellStyle name="20% - Accent5" xfId="104"/>
    <cellStyle name="20% - Accent6" xfId="105"/>
    <cellStyle name="?" xfId="106"/>
    <cellStyle name="常规 10 2 2 2" xfId="107"/>
    <cellStyle name="? 2" xfId="108"/>
    <cellStyle name="? 3" xfId="109"/>
    <cellStyle name="20% - Accent1" xfId="110"/>
    <cellStyle name="20% - 强调文字颜色 2 2" xfId="111"/>
    <cellStyle name="输出 2 2" xfId="112"/>
    <cellStyle name="20% - 强调文字颜色 3 2" xfId="113"/>
    <cellStyle name="Heading 2" xfId="114"/>
    <cellStyle name="20% - 强调文字颜色 4 2" xfId="115"/>
    <cellStyle name="常规 3" xfId="116"/>
    <cellStyle name="20% - 强调文字颜色 4 3" xfId="117"/>
    <cellStyle name="常规 4" xfId="118"/>
    <cellStyle name="20% - 强调文字颜色 5 2" xfId="119"/>
    <cellStyle name="常规 8 2 2" xfId="120"/>
    <cellStyle name="20% - 强调文字颜色 5 3" xfId="121"/>
    <cellStyle name="常规 8 2 3" xfId="122"/>
    <cellStyle name="20% - 强调文字颜色 6 2" xfId="123"/>
    <cellStyle name="20% - 强调文字颜色 6 3" xfId="124"/>
    <cellStyle name="差_系统测试报告" xfId="125"/>
    <cellStyle name="40% - Accent1" xfId="126"/>
    <cellStyle name="常规 3 2 2 2" xfId="127"/>
    <cellStyle name="常规 58" xfId="128"/>
    <cellStyle name="常规 63" xfId="129"/>
    <cellStyle name="40% - Accent2" xfId="130"/>
    <cellStyle name="常规 3 2 2 3" xfId="131"/>
    <cellStyle name="常规 59" xfId="132"/>
    <cellStyle name="常规 64" xfId="133"/>
    <cellStyle name="40% - Accent3" xfId="134"/>
    <cellStyle name="常规 65" xfId="135"/>
    <cellStyle name="常规 70" xfId="136"/>
    <cellStyle name="40% - Accent4" xfId="137"/>
    <cellStyle name="常规 2 2_输出" xfId="138"/>
    <cellStyle name="常规 66" xfId="139"/>
    <cellStyle name="常规 71" xfId="140"/>
    <cellStyle name="常规 67" xfId="141"/>
    <cellStyle name="常规 72" xfId="142"/>
    <cellStyle name="40% - Accent5" xfId="143"/>
    <cellStyle name="警告文本 2" xfId="144"/>
    <cellStyle name="常规 68" xfId="145"/>
    <cellStyle name="常规 73" xfId="146"/>
    <cellStyle name="40% - Accent6" xfId="147"/>
    <cellStyle name="警告文本 3" xfId="148"/>
    <cellStyle name="40% - 强调文字颜色 1 2" xfId="149"/>
    <cellStyle name="Accent1" xfId="150"/>
    <cellStyle name="常规 3 2_网络硬盘、eSATA、ATM测试用例(20100911陈毅骁)" xfId="151"/>
    <cellStyle name="40% - 强调文字颜色 1 3" xfId="152"/>
    <cellStyle name="常规 9 2" xfId="153"/>
    <cellStyle name="40% - 强调文字颜色 2 2" xfId="154"/>
    <cellStyle name="40% - 强调文字颜色 2 3" xfId="155"/>
    <cellStyle name="40% - 强调文字颜色 3 2" xfId="156"/>
    <cellStyle name="常规 12 5" xfId="157"/>
    <cellStyle name="计算 2 2" xfId="158"/>
    <cellStyle name="40% - 强调文字颜色 3 3" xfId="159"/>
    <cellStyle name="常规 12 6" xfId="160"/>
    <cellStyle name="40% - 强调文字颜色 4 3" xfId="161"/>
    <cellStyle name="40% - 强调文字颜色 5 2" xfId="162"/>
    <cellStyle name="40% - 强调文字颜色 5 3" xfId="163"/>
    <cellStyle name="40% - 强调文字颜色 6 2" xfId="164"/>
    <cellStyle name="40% - 强调文字颜色 6 3" xfId="165"/>
    <cellStyle name="60% - Accent1" xfId="166"/>
    <cellStyle name="60% - Accent2" xfId="167"/>
    <cellStyle name="常规 2 2" xfId="168"/>
    <cellStyle name="60% - Accent3" xfId="169"/>
    <cellStyle name="常规 2 3" xfId="170"/>
    <cellStyle name="60% - Accent4" xfId="171"/>
    <cellStyle name="常规 2 4" xfId="172"/>
    <cellStyle name="常规 2 5" xfId="173"/>
    <cellStyle name="60% - Accent5" xfId="174"/>
    <cellStyle name="强调文字颜色 4 2" xfId="175"/>
    <cellStyle name="常规 2 6" xfId="176"/>
    <cellStyle name="60% - Accent6" xfId="177"/>
    <cellStyle name="强调文字颜色 4 3" xfId="178"/>
    <cellStyle name="60% - 强调文字颜色 1 2" xfId="179"/>
    <cellStyle name="Heading 4" xfId="180"/>
    <cellStyle name="60% - 强调文字颜色 1 3" xfId="181"/>
    <cellStyle name="60% - 强调文字颜色 2 2" xfId="182"/>
    <cellStyle name="常规 5" xfId="183"/>
    <cellStyle name="60% - 强调文字颜色 3 2" xfId="184"/>
    <cellStyle name="60% - 强调文字颜色 3 3" xfId="185"/>
    <cellStyle name="60% - 强调文字颜色 4 2" xfId="186"/>
    <cellStyle name="Neutral" xfId="187"/>
    <cellStyle name="60% - 强调文字颜色 4 3" xfId="188"/>
    <cellStyle name="60% - 强调文字颜色 5 2" xfId="189"/>
    <cellStyle name="60% - 强调文字颜色 5 3" xfId="190"/>
    <cellStyle name="60% - 强调文字颜色 6 2" xfId="191"/>
    <cellStyle name="60% - 强调文字颜色 6 3" xfId="192"/>
    <cellStyle name="Accent2" xfId="193"/>
    <cellStyle name="常规 3 5 2 2" xfId="194"/>
    <cellStyle name="常规 9 3" xfId="195"/>
    <cellStyle name="Accent3" xfId="196"/>
    <cellStyle name="常规 9 4" xfId="197"/>
    <cellStyle name="Accent4" xfId="198"/>
    <cellStyle name="Accent5" xfId="199"/>
    <cellStyle name="差_V1.2.0新功能测试点及用例100406-xuyan_网络硬盘、eSATA、ATM测试用例(20100911陈毅骁)" xfId="200"/>
    <cellStyle name="Accent6" xfId="201"/>
    <cellStyle name="Bad" xfId="202"/>
    <cellStyle name="常规 87" xfId="203"/>
    <cellStyle name="Calculation" xfId="204"/>
    <cellStyle name="好_ivms-7000 v3.0.1系统测试报告（build2）- 于涛" xfId="205"/>
    <cellStyle name="Calculation 2" xfId="206"/>
    <cellStyle name="Check Cell" xfId="207"/>
    <cellStyle name="常规 15" xfId="208"/>
    <cellStyle name="常规 20" xfId="209"/>
    <cellStyle name="Explanatory Text" xfId="210"/>
    <cellStyle name="强调文字颜色 1 2" xfId="211"/>
    <cellStyle name="Good" xfId="212"/>
    <cellStyle name="常规 10" xfId="213"/>
    <cellStyle name="常规 16 2" xfId="214"/>
    <cellStyle name="常规 21 2" xfId="215"/>
    <cellStyle name="Heading 1" xfId="216"/>
    <cellStyle name="差_系统B1测试报告" xfId="217"/>
    <cellStyle name="常规 3 2 4" xfId="218"/>
    <cellStyle name="Linked Cell" xfId="219"/>
    <cellStyle name="好_网络硬盘、eSATA、ATM测试用例(20100911陈毅骁)" xfId="220"/>
    <cellStyle name="检查单元格 2" xfId="221"/>
    <cellStyle name="Note" xfId="222"/>
    <cellStyle name="好_联网控制" xfId="223"/>
    <cellStyle name="Note 2" xfId="224"/>
    <cellStyle name="标题 5" xfId="225"/>
    <cellStyle name="Output" xfId="226"/>
    <cellStyle name="Output 2" xfId="227"/>
    <cellStyle name="常规 2 10" xfId="228"/>
    <cellStyle name="强调文字颜色 3 3" xfId="229"/>
    <cellStyle name="Title" xfId="230"/>
    <cellStyle name="常规 2" xfId="231"/>
    <cellStyle name="Total" xfId="232"/>
    <cellStyle name="好_V1.2.0新功能测试点及用例100406-xuyan" xfId="233"/>
    <cellStyle name="Total 2" xfId="234"/>
    <cellStyle name="好_V1.2.0新功能测试点及用例100406-xuyan 2" xfId="235"/>
    <cellStyle name="Warning Text" xfId="236"/>
    <cellStyle name="标题 1 2" xfId="237"/>
    <cellStyle name="常规 46" xfId="238"/>
    <cellStyle name="常规 51" xfId="239"/>
    <cellStyle name="标题 1 3" xfId="240"/>
    <cellStyle name="常规 47" xfId="241"/>
    <cellStyle name="常规 52" xfId="242"/>
    <cellStyle name="标题 2 2" xfId="243"/>
    <cellStyle name="标题 2 3" xfId="244"/>
    <cellStyle name="标题 3 2" xfId="245"/>
    <cellStyle name="差_9000测试用例" xfId="246"/>
    <cellStyle name="标题 3 3" xfId="247"/>
    <cellStyle name="㼿 2" xfId="248"/>
    <cellStyle name="标题 4 2" xfId="249"/>
    <cellStyle name="㼿㼿㼿㼿㼿㼿㼿 3 2" xfId="250"/>
    <cellStyle name="标题 4 3" xfId="251"/>
    <cellStyle name="汇总 2 2" xfId="252"/>
    <cellStyle name="标题 6" xfId="253"/>
    <cellStyle name="差 2" xfId="254"/>
    <cellStyle name="好_动态分析的测试用例 2" xfId="255"/>
    <cellStyle name="差 3" xfId="256"/>
    <cellStyle name="差 4" xfId="257"/>
    <cellStyle name="差_9000测试用例 2" xfId="258"/>
    <cellStyle name="㼿 2 2" xfId="259"/>
    <cellStyle name="差_9000测试用例_ATM用例评审结果" xfId="260"/>
    <cellStyle name="差_9000测试用例_网络硬盘、eSATA、ATM测试用例(20100911陈毅骁)" xfId="261"/>
    <cellStyle name="常规 3 8" xfId="262"/>
    <cellStyle name="差_ATM用例评审结果" xfId="263"/>
    <cellStyle name="好_动态分析的测试用例_ATM用例评审结果" xfId="264"/>
    <cellStyle name="差_chenmiaojun-9000用例" xfId="265"/>
    <cellStyle name="差_chenmiaojun-9000用例 2" xfId="266"/>
    <cellStyle name="差_chenmiaojun-9000用例_ATM用例评审结果" xfId="267"/>
    <cellStyle name="差_chenmiaojun-9000用例_网络硬盘、eSATA、ATM测试用例(20100911陈毅骁)" xfId="268"/>
    <cellStyle name="差_Sheet1" xfId="269"/>
    <cellStyle name="差_V1.2.0新功能测试点及用例100406-xuyan" xfId="270"/>
    <cellStyle name="常规 3 6" xfId="271"/>
    <cellStyle name="强调文字颜色 5 3" xfId="272"/>
    <cellStyle name="差_V1.2.0新功能测试点及用例100406-xuyan 2" xfId="273"/>
    <cellStyle name="差_V1.2.0新功能测试点及用例100406-xuyan_ATM用例评审结果" xfId="274"/>
    <cellStyle name="差_XX产品系列XX模块(版本号)系统测试报告" xfId="275"/>
    <cellStyle name="常规 10 3" xfId="276"/>
    <cellStyle name="差_yzl-主工作单号20090720_2 build 3 测试报告(SDK)" xfId="277"/>
    <cellStyle name="差_备注" xfId="278"/>
    <cellStyle name="常规 78" xfId="279"/>
    <cellStyle name="常规 83" xfId="280"/>
    <cellStyle name="差_动态分析的测试用例" xfId="281"/>
    <cellStyle name="好_解码器配置" xfId="282"/>
    <cellStyle name="差_动态分析的测试用例 2" xfId="283"/>
    <cellStyle name="差_动态分析的测试用例_ATM用例评审结果" xfId="284"/>
    <cellStyle name="差_动态分析的测试用例_网络硬盘、eSATA、ATM测试用例(20100911陈毅骁)" xfId="285"/>
    <cellStyle name="差_海康IP通道接入&amp;第三方IPC接入&amp;智能&amp;动态分析的用例修改及修改说明（20100911林颖）" xfId="286"/>
    <cellStyle name="差_接口" xfId="287"/>
    <cellStyle name="差_解码器配置" xfId="288"/>
    <cellStyle name="差_联网控制" xfId="289"/>
    <cellStyle name="差_稳定与压力" xfId="290"/>
    <cellStyle name="好_yzl-主工作单号20090720_2 build 3 测试报告(SDK)" xfId="291"/>
    <cellStyle name="差_系统测试报告模板" xfId="292"/>
    <cellStyle name="常规 4 4 2" xfId="293"/>
    <cellStyle name="差_主工作单号20100510_25 build 4（矩阵V1.0.1高清接入和光纤级联）测试报告" xfId="294"/>
    <cellStyle name="常规 10 2" xfId="295"/>
    <cellStyle name="常规 10 2 2" xfId="296"/>
    <cellStyle name="常规 2 7" xfId="297"/>
    <cellStyle name="好_稳定与压力" xfId="298"/>
    <cellStyle name="常规 10 3 2" xfId="299"/>
    <cellStyle name="常规 3 7" xfId="300"/>
    <cellStyle name="常规 10_网络硬盘、eSATA、ATM测试用例(20100911陈毅骁)" xfId="301"/>
    <cellStyle name="㼿㼿 3 2" xfId="302"/>
    <cellStyle name="常规 27 2" xfId="303"/>
    <cellStyle name="常规 32 2" xfId="304"/>
    <cellStyle name="常规 11" xfId="305"/>
    <cellStyle name="常规 21 3" xfId="306"/>
    <cellStyle name="常规 11 2" xfId="307"/>
    <cellStyle name="常规 11 3" xfId="308"/>
    <cellStyle name="常规 12" xfId="309"/>
    <cellStyle name="常规 21 4" xfId="310"/>
    <cellStyle name="常规 12 10" xfId="311"/>
    <cellStyle name="常规 12 11" xfId="312"/>
    <cellStyle name="常规 12 12" xfId="313"/>
    <cellStyle name="常规 12 2" xfId="314"/>
    <cellStyle name="常规 12 3" xfId="315"/>
    <cellStyle name="常规 12 4" xfId="316"/>
    <cellStyle name="常规 12 7" xfId="317"/>
    <cellStyle name="常规 12 8" xfId="318"/>
    <cellStyle name="常规 12 9" xfId="319"/>
    <cellStyle name="常规 13" xfId="320"/>
    <cellStyle name="常规 14" xfId="321"/>
    <cellStyle name="常规 2 10 2" xfId="322"/>
    <cellStyle name="常规 15 2" xfId="323"/>
    <cellStyle name="常规 15 3" xfId="324"/>
    <cellStyle name="常规 15 4" xfId="325"/>
    <cellStyle name="常规 16" xfId="326"/>
    <cellStyle name="常规 21" xfId="327"/>
    <cellStyle name="常规 17" xfId="328"/>
    <cellStyle name="常规 22" xfId="329"/>
    <cellStyle name="常规 4 2 2 2 2" xfId="330"/>
    <cellStyle name="常规 17 2" xfId="331"/>
    <cellStyle name="常规 22 2" xfId="332"/>
    <cellStyle name="常规 55" xfId="333"/>
    <cellStyle name="常规 60" xfId="334"/>
    <cellStyle name="好_设备配置（其他设备）" xfId="335"/>
    <cellStyle name="常规 18" xfId="336"/>
    <cellStyle name="常规 23" xfId="337"/>
    <cellStyle name="常规 19" xfId="338"/>
    <cellStyle name="常规 24" xfId="339"/>
    <cellStyle name="常规 2 11" xfId="340"/>
    <cellStyle name="常规 2 12" xfId="341"/>
    <cellStyle name="常规 2 13" xfId="342"/>
    <cellStyle name="常规 2 14" xfId="343"/>
    <cellStyle name="常规 2 15" xfId="344"/>
    <cellStyle name="常规 2 20" xfId="345"/>
    <cellStyle name="常规 33 2" xfId="346"/>
    <cellStyle name="常规 2 16" xfId="347"/>
    <cellStyle name="常规 2 21" xfId="348"/>
    <cellStyle name="常规 2 17" xfId="349"/>
    <cellStyle name="常规 2 22" xfId="350"/>
    <cellStyle name="常规 2 18" xfId="351"/>
    <cellStyle name="常规 2 23" xfId="352"/>
    <cellStyle name="好_XX产品系列XX模块(版本号)系统测试报告" xfId="353"/>
    <cellStyle name="常规 2 19" xfId="354"/>
    <cellStyle name="好_9000测试用例" xfId="355"/>
    <cellStyle name="常规 2 2 2" xfId="356"/>
    <cellStyle name="常规 37" xfId="357"/>
    <cellStyle name="常规 42" xfId="358"/>
    <cellStyle name="常规 2 2 2 2" xfId="359"/>
    <cellStyle name="常规 2 2 3" xfId="360"/>
    <cellStyle name="常规 38" xfId="361"/>
    <cellStyle name="常规 43" xfId="362"/>
    <cellStyle name="常规 2 2 3 2" xfId="363"/>
    <cellStyle name="常规 38 2" xfId="364"/>
    <cellStyle name="常规 43 2" xfId="365"/>
    <cellStyle name="常规 2 2 3 2 2" xfId="366"/>
    <cellStyle name="常规 3 4 4" xfId="367"/>
    <cellStyle name="常规 2 2 3 3" xfId="368"/>
    <cellStyle name="常规 2 4 2" xfId="369"/>
    <cellStyle name="常规 2 8" xfId="370"/>
    <cellStyle name="输入 2" xfId="371"/>
    <cellStyle name="常规 2 9" xfId="372"/>
    <cellStyle name="输入 3" xfId="373"/>
    <cellStyle name="常规 2_ATM用例评审结果" xfId="374"/>
    <cellStyle name="常规 22 3" xfId="375"/>
    <cellStyle name="常规 56" xfId="376"/>
    <cellStyle name="常规 61" xfId="377"/>
    <cellStyle name="常规 22 4" xfId="378"/>
    <cellStyle name="常规 57" xfId="379"/>
    <cellStyle name="常规 62" xfId="380"/>
    <cellStyle name="常规 25" xfId="381"/>
    <cellStyle name="常规 30" xfId="382"/>
    <cellStyle name="常规 25 2" xfId="383"/>
    <cellStyle name="常规 25 3" xfId="384"/>
    <cellStyle name="常规 25 4" xfId="385"/>
    <cellStyle name="㼿㼿 3" xfId="386"/>
    <cellStyle name="常规 27" xfId="387"/>
    <cellStyle name="常规 32" xfId="388"/>
    <cellStyle name="常规 27 3" xfId="389"/>
    <cellStyle name="常规 28" xfId="390"/>
    <cellStyle name="常规 33" xfId="391"/>
    <cellStyle name="常规 29" xfId="392"/>
    <cellStyle name="常规 34" xfId="393"/>
    <cellStyle name="常规 3 10" xfId="394"/>
    <cellStyle name="常规 3 10 2" xfId="395"/>
    <cellStyle name="常规 3 11" xfId="396"/>
    <cellStyle name="常规 9 2 2" xfId="397"/>
    <cellStyle name="常规 3 11 2" xfId="398"/>
    <cellStyle name="常规 3 2" xfId="399"/>
    <cellStyle name="常规 3 2 2" xfId="400"/>
    <cellStyle name="常规 3 2 3" xfId="401"/>
    <cellStyle name="常规 3 3" xfId="402"/>
    <cellStyle name="常规 3 3 2" xfId="403"/>
    <cellStyle name="常规 3 3 3" xfId="404"/>
    <cellStyle name="常规 3 4" xfId="405"/>
    <cellStyle name="常规 3 4 2" xfId="406"/>
    <cellStyle name="常规 3 4 2 2" xfId="407"/>
    <cellStyle name="常规 3 5" xfId="408"/>
    <cellStyle name="强调文字颜色 5 2" xfId="409"/>
    <cellStyle name="常规 3 5 2" xfId="410"/>
    <cellStyle name="常规 3 5 3" xfId="411"/>
    <cellStyle name="常规 3 5 4" xfId="412"/>
    <cellStyle name="常规 3 7 2" xfId="413"/>
    <cellStyle name="常规 3 9" xfId="414"/>
    <cellStyle name="常规 3 9 2" xfId="415"/>
    <cellStyle name="常规 3_ATM用例评审结果" xfId="416"/>
    <cellStyle name="常规 35" xfId="417"/>
    <cellStyle name="常规 40" xfId="418"/>
    <cellStyle name="常规 36" xfId="419"/>
    <cellStyle name="常规 41" xfId="420"/>
    <cellStyle name="常规 4 2" xfId="421"/>
    <cellStyle name="常规 4 3" xfId="422"/>
    <cellStyle name="常规 4 3 2" xfId="423"/>
    <cellStyle name="常规 5 4" xfId="424"/>
    <cellStyle name="常规 4 3 3" xfId="425"/>
    <cellStyle name="常规 5 5" xfId="426"/>
    <cellStyle name="常规 4 4" xfId="427"/>
    <cellStyle name="常规 4 5" xfId="428"/>
    <cellStyle name="强调文字颜色 6 2" xfId="429"/>
    <cellStyle name="常规 4 6" xfId="430"/>
    <cellStyle name="强调文字颜色 6 3" xfId="431"/>
    <cellStyle name="常规 4 6 2" xfId="432"/>
    <cellStyle name="常规 8 4" xfId="433"/>
    <cellStyle name="常规 4 6 2 2" xfId="434"/>
    <cellStyle name="常规 4 6 3" xfId="435"/>
    <cellStyle name="常规 4 6 4" xfId="436"/>
    <cellStyle name="常规 4 7" xfId="437"/>
    <cellStyle name="常规 4 8" xfId="438"/>
    <cellStyle name="常规 4_网络硬盘、eSATA、ATM测试用例(20100911陈毅骁)" xfId="439"/>
    <cellStyle name="常规 40 2" xfId="440"/>
    <cellStyle name="常规 45" xfId="441"/>
    <cellStyle name="常规 50" xfId="442"/>
    <cellStyle name="常规 48" xfId="443"/>
    <cellStyle name="常规 53" xfId="444"/>
    <cellStyle name="常规 49" xfId="445"/>
    <cellStyle name="常规 54" xfId="446"/>
    <cellStyle name="常规 5 3" xfId="447"/>
    <cellStyle name="常规 5 4 2" xfId="448"/>
    <cellStyle name="常规 5 5 2" xfId="449"/>
    <cellStyle name="常规 5 6" xfId="450"/>
    <cellStyle name="常规 5_解码器配置" xfId="451"/>
    <cellStyle name="常规 50 2" xfId="452"/>
    <cellStyle name="常规 52 2" xfId="453"/>
    <cellStyle name="好_系统测试报告模板" xfId="454"/>
    <cellStyle name="汇总 3" xfId="455"/>
    <cellStyle name="常规 6 2" xfId="456"/>
    <cellStyle name="常规 6 3" xfId="457"/>
    <cellStyle name="常规 65 2" xfId="458"/>
    <cellStyle name="常规 69" xfId="459"/>
    <cellStyle name="常规 74" xfId="460"/>
    <cellStyle name="常规 7" xfId="461"/>
    <cellStyle name="常规 7 2" xfId="462"/>
    <cellStyle name="常规 7 4" xfId="463"/>
    <cellStyle name="常规 75" xfId="464"/>
    <cellStyle name="常规 80" xfId="465"/>
    <cellStyle name="常规 76" xfId="466"/>
    <cellStyle name="常规 81" xfId="467"/>
    <cellStyle name="常规 77" xfId="468"/>
    <cellStyle name="常规 82" xfId="469"/>
    <cellStyle name="常规 79" xfId="470"/>
    <cellStyle name="常规 84" xfId="471"/>
    <cellStyle name="常规 8" xfId="472"/>
    <cellStyle name="常规 8 2 3 2" xfId="473"/>
    <cellStyle name="常规 86" xfId="474"/>
    <cellStyle name="常规 91" xfId="475"/>
    <cellStyle name="常规 88" xfId="476"/>
    <cellStyle name="常规 89" xfId="477"/>
    <cellStyle name="常规 9" xfId="478"/>
    <cellStyle name="常规 9 3 2" xfId="479"/>
    <cellStyle name="超链接 2" xfId="480"/>
    <cellStyle name="好_Sheet1" xfId="481"/>
    <cellStyle name="好 2" xfId="482"/>
    <cellStyle name="好 3" xfId="483"/>
    <cellStyle name="好_9000测试用例 2" xfId="484"/>
    <cellStyle name="好_chenmiaojun-9000用例_ATM用例评审结果" xfId="485"/>
    <cellStyle name="好_9000测试用例_网络硬盘、eSATA、ATM测试用例(20100911陈毅骁)" xfId="486"/>
    <cellStyle name="㼿㼿" xfId="487"/>
    <cellStyle name="好_ATM用例评审结果" xfId="488"/>
    <cellStyle name="好_chenmiaojun-9000用例" xfId="489"/>
    <cellStyle name="好_chenmiaojun-9000用例 2" xfId="490"/>
    <cellStyle name="好_chenmiaojun-9000用例_网络硬盘、eSATA、ATM测试用例(20100911陈毅骁)" xfId="491"/>
    <cellStyle name="好_V1.2.0新功能测试点及用例100406-xuyan_ATM用例评审结果" xfId="492"/>
    <cellStyle name="好_接口" xfId="493"/>
    <cellStyle name="好_V1.2.0新功能测试点及用例100406-xuyan_网络硬盘、eSATA、ATM测试用例(20100911陈毅骁)" xfId="494"/>
    <cellStyle name="好_海康IP通道接入&amp;第三方IPC接入&amp;智能&amp;动态分析的用例修改及修改说明（20100911林颖）" xfId="495"/>
    <cellStyle name="好_网络" xfId="496"/>
    <cellStyle name="好_系统B1测试报告" xfId="497"/>
    <cellStyle name="好_系统测试报告" xfId="498"/>
    <cellStyle name="好_主工作单号20100510_25 build 4（矩阵V1.0.1高清接入和光纤级联）测试报告" xfId="499"/>
    <cellStyle name="汇总 2" xfId="500"/>
    <cellStyle name="汇总 4" xfId="501"/>
    <cellStyle name="检查单元格 3" xfId="502"/>
    <cellStyle name="解释性文本 2" xfId="503"/>
    <cellStyle name="解释性文本 3" xfId="504"/>
    <cellStyle name="链接单元格 2" xfId="505"/>
    <cellStyle name="强调文字颜色 1 3" xfId="506"/>
    <cellStyle name="强调文字颜色 2 2" xfId="507"/>
    <cellStyle name="强调文字颜色 2 3" xfId="508"/>
    <cellStyle name="强调文字颜色 2 4" xfId="509"/>
    <cellStyle name="强调文字颜色 3 2" xfId="510"/>
    <cellStyle name="适中 3" xfId="511"/>
    <cellStyle name="输入 2 2" xfId="512"/>
    <cellStyle name="输入 4" xfId="513"/>
    <cellStyle name="㼿" xfId="514"/>
    <cellStyle name="㼿㼿㼿㼿㼿㼿㼿 2" xfId="515"/>
    <cellStyle name="㼿 3" xfId="516"/>
    <cellStyle name="㼿㼿?" xfId="517"/>
    <cellStyle name="㼿㼿? 2" xfId="518"/>
    <cellStyle name="㼿㼿? 3" xfId="519"/>
    <cellStyle name="㼿㼿? 3 2" xfId="520"/>
    <cellStyle name="㼿㼿㼿㼿" xfId="521"/>
    <cellStyle name="㼿㼿㼿㼿 2" xfId="522"/>
    <cellStyle name="㼿㼿㼿㼿 3" xfId="523"/>
    <cellStyle name="㼿㼿㼿㼿 3 2" xfId="524"/>
    <cellStyle name="㼿㼿㼿㼿 4" xfId="525"/>
    <cellStyle name="㼿㼿㼿㼿 4 2" xfId="526"/>
    <cellStyle name="㼿㼿㼿㼿㼿㼿㼿" xfId="527"/>
    <cellStyle name="㼿㼿㼿㼿㼿㼿㼿 3" xfId="528"/>
    <cellStyle name="㼿㼿㼿㼿㼿㼿㼿 4" xfId="529"/>
    <cellStyle name="㼿㼿㼿㼿㼿㼿㼿 4 2" xfId="530"/>
    <cellStyle name="注释 2" xfId="531"/>
    <cellStyle name="注释 2 2" xfId="532"/>
    <cellStyle name="注释 3" xfId="533"/>
    <cellStyle name="注释 4" xfId="534"/>
  </cellStyles>
  <dxfs count="6">
    <dxf>
      <font>
        <b val="0"/>
        <i val="0"/>
        <strike val="0"/>
        <u val="none"/>
        <color indexed="10"/>
      </font>
      <fill>
        <patternFill patternType="none"/>
      </fill>
      <border>
        <left style="thin">
          <color auto="1"/>
        </left>
        <right style="thin">
          <color auto="1"/>
        </right>
        <top style="thin">
          <color auto="1"/>
        </top>
        <bottom style="thin">
          <color auto="1"/>
        </bottom>
      </border>
    </dxf>
    <dxf>
      <font>
        <b val="0"/>
        <i val="0"/>
        <strike val="0"/>
        <color indexed="12"/>
      </font>
      <fill>
        <patternFill patternType="none"/>
      </fill>
      <border>
        <left style="thin">
          <color auto="1"/>
        </left>
        <right style="thin">
          <color auto="1"/>
        </right>
        <top style="thin">
          <color auto="1"/>
        </top>
        <bottom style="thin">
          <color auto="1"/>
        </bottom>
      </border>
    </dxf>
    <dxf>
      <font>
        <b val="0"/>
        <i val="0"/>
        <strike val="0"/>
        <color indexed="10"/>
      </font>
      <fill>
        <patternFill patternType="none"/>
      </fill>
      <border>
        <left style="thin">
          <color auto="1"/>
        </left>
        <right style="thin">
          <color auto="1"/>
        </right>
        <top style="thin">
          <color auto="1"/>
        </top>
        <bottom style="thin">
          <color auto="1"/>
        </bottom>
      </border>
    </dxf>
    <dxf>
      <font>
        <b val="0"/>
        <i val="0"/>
        <color rgb="FFFF0000"/>
      </font>
    </dxf>
    <dxf>
      <font>
        <color rgb="FF0000FF"/>
      </font>
    </dxf>
    <dxf>
      <font>
        <color rgb="FF0000FF"/>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9"/>
  <sheetViews>
    <sheetView tabSelected="1" topLeftCell="F1" workbookViewId="0">
      <selection activeCell="G9" sqref="G9"/>
    </sheetView>
  </sheetViews>
  <sheetFormatPr defaultColWidth="8.875" defaultRowHeight="14.25"/>
  <cols>
    <col min="1" max="1" width="13.625" style="1" customWidth="1"/>
    <col min="2" max="3" width="10.125" style="1" customWidth="1"/>
    <col min="4" max="4" width="18.625" style="1" customWidth="1"/>
    <col min="5" max="5" width="10.625" style="1" customWidth="1"/>
    <col min="6" max="6" width="19.625" style="2" customWidth="1"/>
    <col min="7" max="7" width="24.375" style="3" customWidth="1"/>
    <col min="8" max="8" width="22" style="3" customWidth="1"/>
    <col min="9" max="9" width="25" style="3" customWidth="1"/>
    <col min="10" max="10" width="23" style="1" customWidth="1"/>
    <col min="11" max="11" width="9" style="1" customWidth="1"/>
    <col min="12" max="12" width="20.375" style="3" customWidth="1"/>
    <col min="13" max="13" width="12.625" style="3" customWidth="1"/>
  </cols>
  <sheetData>
    <row r="1" ht="18.75" spans="1:13">
      <c r="A1" s="4" t="s">
        <v>0</v>
      </c>
      <c r="B1" s="4"/>
      <c r="C1" s="4"/>
      <c r="D1" s="4"/>
      <c r="E1" s="4"/>
      <c r="F1" s="4"/>
      <c r="G1" s="4"/>
      <c r="H1" s="4"/>
      <c r="I1" s="4"/>
      <c r="J1" s="4"/>
      <c r="K1" s="4"/>
      <c r="L1" s="4"/>
      <c r="M1" s="4"/>
    </row>
    <row r="2" spans="1:25">
      <c r="A2" s="5" t="s">
        <v>1</v>
      </c>
      <c r="B2" s="6" t="s">
        <v>2</v>
      </c>
      <c r="C2" s="6"/>
      <c r="D2" s="6"/>
      <c r="E2" s="6"/>
      <c r="F2" s="6"/>
      <c r="G2" s="6"/>
      <c r="H2" s="6"/>
      <c r="I2" s="6"/>
      <c r="J2" s="6"/>
      <c r="K2" s="6"/>
      <c r="L2" s="6"/>
      <c r="M2" s="6"/>
      <c r="N2" s="22" t="s">
        <v>3</v>
      </c>
      <c r="O2" s="23" t="s">
        <v>4</v>
      </c>
      <c r="P2" s="23" t="s">
        <v>5</v>
      </c>
      <c r="Q2" s="23" t="s">
        <v>6</v>
      </c>
      <c r="R2" s="23" t="s">
        <v>7</v>
      </c>
      <c r="S2" s="23" t="s">
        <v>8</v>
      </c>
      <c r="T2" s="23" t="s">
        <v>9</v>
      </c>
      <c r="U2" s="23" t="s">
        <v>10</v>
      </c>
      <c r="V2" s="23" t="s">
        <v>11</v>
      </c>
      <c r="W2" s="23" t="s">
        <v>12</v>
      </c>
      <c r="X2" s="23" t="s">
        <v>13</v>
      </c>
      <c r="Y2" s="23" t="s">
        <v>14</v>
      </c>
    </row>
    <row r="3" spans="1:25">
      <c r="A3" s="5" t="s">
        <v>15</v>
      </c>
      <c r="B3" s="7" t="s">
        <v>16</v>
      </c>
      <c r="C3" s="7"/>
      <c r="D3" s="7"/>
      <c r="E3" s="7"/>
      <c r="F3" s="7"/>
      <c r="G3" s="7"/>
      <c r="H3" s="7"/>
      <c r="I3" s="7"/>
      <c r="J3" s="7"/>
      <c r="K3" s="7"/>
      <c r="L3" s="7"/>
      <c r="M3" s="7"/>
      <c r="N3" s="22">
        <f>COUNTA(A8:A9598)</f>
        <v>20</v>
      </c>
      <c r="O3" s="23">
        <f>COUNTIF(J8:J9598,"NP")</f>
        <v>0</v>
      </c>
      <c r="P3" s="23">
        <f>COUNTIF(J8:J9598,"P")</f>
        <v>0</v>
      </c>
      <c r="Q3" s="23">
        <f>COUNTIF(J8:J9598,"NT")</f>
        <v>0</v>
      </c>
      <c r="R3" s="23">
        <f>COUNTIF(J8:J9598,"Defer")</f>
        <v>0</v>
      </c>
      <c r="S3" s="23">
        <f>COUNTIF(J8:J9598,"Delay")</f>
        <v>0</v>
      </c>
      <c r="T3" s="23">
        <f>COUNTIF(J7:J9598,"Block")</f>
        <v>0</v>
      </c>
      <c r="U3" s="23">
        <f>COUNTIFS(J8:J9785,"F",K8:K9785,"高")</f>
        <v>0</v>
      </c>
      <c r="V3" s="23">
        <f>COUNTIFS(J8:J9785,"F",K8:K9785,"中")</f>
        <v>0</v>
      </c>
      <c r="W3" s="23">
        <f>COUNTIFS(J8:J9785,"F",K8:K9785,"低")</f>
        <v>0</v>
      </c>
      <c r="X3" s="23">
        <f>COUNTIF(J8:J9598,"F")</f>
        <v>0</v>
      </c>
      <c r="Y3" s="23">
        <f>COUNTIF(K8:K9598,"建议")</f>
        <v>0</v>
      </c>
    </row>
    <row r="4" spans="1:13">
      <c r="A4" s="5" t="s">
        <v>17</v>
      </c>
      <c r="B4" s="8"/>
      <c r="C4" s="8"/>
      <c r="D4" s="9"/>
      <c r="E4" s="9"/>
      <c r="F4" s="9"/>
      <c r="G4" s="9"/>
      <c r="H4" s="9"/>
      <c r="I4" s="9"/>
      <c r="J4" s="9"/>
      <c r="K4" s="9"/>
      <c r="L4" s="9"/>
      <c r="M4" s="9"/>
    </row>
    <row r="5" spans="1:13">
      <c r="A5" s="5" t="s">
        <v>18</v>
      </c>
      <c r="B5" s="8"/>
      <c r="C5" s="8"/>
      <c r="D5" s="9"/>
      <c r="E5" s="9"/>
      <c r="F5" s="9"/>
      <c r="G5" s="9"/>
      <c r="H5" s="9"/>
      <c r="I5" s="9"/>
      <c r="J5" s="9"/>
      <c r="K5" s="9"/>
      <c r="L5" s="9"/>
      <c r="M5" s="9"/>
    </row>
    <row r="6" spans="1:13">
      <c r="A6" s="5" t="s">
        <v>19</v>
      </c>
      <c r="B6" s="9"/>
      <c r="C6" s="9"/>
      <c r="D6" s="9"/>
      <c r="E6" s="9"/>
      <c r="F6" s="9"/>
      <c r="G6" s="9"/>
      <c r="H6" s="9"/>
      <c r="I6" s="9"/>
      <c r="J6" s="9"/>
      <c r="K6" s="9"/>
      <c r="L6" s="9"/>
      <c r="M6" s="9"/>
    </row>
    <row r="7" spans="1:13">
      <c r="A7" s="10" t="s">
        <v>20</v>
      </c>
      <c r="B7" s="10" t="s">
        <v>21</v>
      </c>
      <c r="C7" s="10" t="s">
        <v>22</v>
      </c>
      <c r="D7" s="10" t="s">
        <v>23</v>
      </c>
      <c r="E7" s="10" t="s">
        <v>24</v>
      </c>
      <c r="F7" s="10" t="s">
        <v>25</v>
      </c>
      <c r="G7" s="10" t="s">
        <v>26</v>
      </c>
      <c r="H7" s="10"/>
      <c r="I7" s="10" t="s">
        <v>27</v>
      </c>
      <c r="J7" s="24" t="s">
        <v>28</v>
      </c>
      <c r="K7" s="10" t="s">
        <v>29</v>
      </c>
      <c r="L7" s="10" t="s">
        <v>30</v>
      </c>
      <c r="M7" s="10" t="s">
        <v>31</v>
      </c>
    </row>
    <row r="8" ht="51" spans="1:13">
      <c r="A8" s="11" t="s">
        <v>32</v>
      </c>
      <c r="B8" s="12" t="s">
        <v>33</v>
      </c>
      <c r="C8" s="12" t="s">
        <v>33</v>
      </c>
      <c r="D8" s="11" t="s">
        <v>34</v>
      </c>
      <c r="E8" s="11" t="s">
        <v>35</v>
      </c>
      <c r="F8" s="13" t="s">
        <v>36</v>
      </c>
      <c r="G8" s="14" t="s">
        <v>37</v>
      </c>
      <c r="H8" s="14"/>
      <c r="I8" s="25" t="s">
        <v>38</v>
      </c>
      <c r="J8" s="11"/>
      <c r="K8" s="11"/>
      <c r="L8" s="14"/>
      <c r="M8" s="14"/>
    </row>
    <row r="9" ht="51" spans="1:13">
      <c r="A9" s="11" t="s">
        <v>39</v>
      </c>
      <c r="B9" s="12"/>
      <c r="C9" s="12"/>
      <c r="D9" s="11" t="s">
        <v>34</v>
      </c>
      <c r="E9" s="11" t="s">
        <v>35</v>
      </c>
      <c r="F9" s="13" t="s">
        <v>36</v>
      </c>
      <c r="G9" s="14" t="s">
        <v>40</v>
      </c>
      <c r="H9" s="14"/>
      <c r="I9" s="25" t="s">
        <v>41</v>
      </c>
      <c r="J9" s="11"/>
      <c r="K9" s="11"/>
      <c r="L9" s="14"/>
      <c r="M9" s="14"/>
    </row>
    <row r="10" ht="25.5" spans="1:13">
      <c r="A10" s="11" t="s">
        <v>42</v>
      </c>
      <c r="B10" s="15" t="s">
        <v>43</v>
      </c>
      <c r="C10" s="16" t="s">
        <v>43</v>
      </c>
      <c r="D10" s="17" t="s">
        <v>44</v>
      </c>
      <c r="E10" s="11" t="s">
        <v>35</v>
      </c>
      <c r="F10" s="13" t="s">
        <v>45</v>
      </c>
      <c r="G10" s="14" t="s">
        <v>46</v>
      </c>
      <c r="H10" s="14"/>
      <c r="I10" s="14" t="s">
        <v>47</v>
      </c>
      <c r="J10" s="11"/>
      <c r="K10" s="11"/>
      <c r="L10" s="14"/>
      <c r="M10" s="14"/>
    </row>
    <row r="11" ht="25.5" spans="1:13">
      <c r="A11" s="11" t="s">
        <v>48</v>
      </c>
      <c r="B11" s="12"/>
      <c r="C11" s="18"/>
      <c r="D11" s="17" t="s">
        <v>44</v>
      </c>
      <c r="E11" s="11" t="s">
        <v>35</v>
      </c>
      <c r="F11" s="13" t="s">
        <v>45</v>
      </c>
      <c r="G11" s="14" t="s">
        <v>49</v>
      </c>
      <c r="H11" s="14"/>
      <c r="I11" s="14" t="s">
        <v>50</v>
      </c>
      <c r="J11" s="11"/>
      <c r="K11" s="11"/>
      <c r="L11" s="14"/>
      <c r="M11" s="14"/>
    </row>
    <row r="12" ht="25.5" spans="1:13">
      <c r="A12" s="11" t="s">
        <v>51</v>
      </c>
      <c r="B12" s="19"/>
      <c r="C12" s="20"/>
      <c r="D12" s="17" t="s">
        <v>52</v>
      </c>
      <c r="E12" s="11" t="s">
        <v>35</v>
      </c>
      <c r="F12" s="13" t="s">
        <v>45</v>
      </c>
      <c r="G12" s="14" t="s">
        <v>53</v>
      </c>
      <c r="H12" s="14"/>
      <c r="I12" s="14" t="s">
        <v>54</v>
      </c>
      <c r="J12" s="11"/>
      <c r="K12" s="11"/>
      <c r="L12" s="14"/>
      <c r="M12" s="14"/>
    </row>
    <row r="13" ht="51" spans="1:13">
      <c r="A13" s="11" t="s">
        <v>55</v>
      </c>
      <c r="B13" s="21"/>
      <c r="C13" s="18"/>
      <c r="D13" s="17" t="s">
        <v>56</v>
      </c>
      <c r="E13" s="11" t="s">
        <v>35</v>
      </c>
      <c r="F13" s="13" t="s">
        <v>57</v>
      </c>
      <c r="G13" s="14" t="s">
        <v>58</v>
      </c>
      <c r="H13" s="14"/>
      <c r="I13" s="14" t="s">
        <v>59</v>
      </c>
      <c r="J13" s="11"/>
      <c r="K13" s="11"/>
      <c r="L13" s="14"/>
      <c r="M13" s="14"/>
    </row>
    <row r="14" ht="51" spans="1:13">
      <c r="A14" s="11" t="s">
        <v>60</v>
      </c>
      <c r="B14" s="21"/>
      <c r="C14" s="18"/>
      <c r="D14" s="17" t="s">
        <v>56</v>
      </c>
      <c r="E14" s="11" t="s">
        <v>35</v>
      </c>
      <c r="F14" s="13" t="s">
        <v>57</v>
      </c>
      <c r="G14" s="14" t="s">
        <v>61</v>
      </c>
      <c r="H14" s="14"/>
      <c r="I14" s="14" t="s">
        <v>62</v>
      </c>
      <c r="J14" s="11"/>
      <c r="K14" s="11"/>
      <c r="L14" s="14"/>
      <c r="M14" s="14"/>
    </row>
    <row r="15" ht="38.25" spans="1:13">
      <c r="A15" s="11" t="s">
        <v>63</v>
      </c>
      <c r="B15" s="21"/>
      <c r="C15" s="18"/>
      <c r="D15" s="17" t="s">
        <v>56</v>
      </c>
      <c r="E15" s="11" t="s">
        <v>35</v>
      </c>
      <c r="F15" s="13" t="s">
        <v>57</v>
      </c>
      <c r="G15" s="14" t="s">
        <v>64</v>
      </c>
      <c r="H15" s="14"/>
      <c r="I15" s="14" t="s">
        <v>65</v>
      </c>
      <c r="J15" s="11"/>
      <c r="K15" s="11"/>
      <c r="L15" s="14"/>
      <c r="M15" s="14"/>
    </row>
    <row r="16" ht="38.25" spans="1:13">
      <c r="A16" s="11" t="s">
        <v>66</v>
      </c>
      <c r="B16" s="21"/>
      <c r="C16" s="18"/>
      <c r="D16" s="17" t="s">
        <v>56</v>
      </c>
      <c r="E16" s="11" t="s">
        <v>35</v>
      </c>
      <c r="F16" s="13" t="s">
        <v>57</v>
      </c>
      <c r="G16" s="14" t="s">
        <v>67</v>
      </c>
      <c r="H16" s="14"/>
      <c r="I16" s="14" t="s">
        <v>68</v>
      </c>
      <c r="J16" s="11"/>
      <c r="K16" s="11"/>
      <c r="L16" s="14"/>
      <c r="M16" s="14"/>
    </row>
    <row r="17" ht="76.5" spans="1:13">
      <c r="A17" s="11" t="s">
        <v>69</v>
      </c>
      <c r="B17" s="21"/>
      <c r="C17" s="18"/>
      <c r="D17" s="17" t="s">
        <v>70</v>
      </c>
      <c r="E17" s="11" t="s">
        <v>35</v>
      </c>
      <c r="F17" s="13" t="s">
        <v>57</v>
      </c>
      <c r="G17" s="14" t="s">
        <v>71</v>
      </c>
      <c r="H17" s="14"/>
      <c r="I17" s="14" t="s">
        <v>72</v>
      </c>
      <c r="J17" s="11"/>
      <c r="K17" s="11"/>
      <c r="L17" s="14"/>
      <c r="M17" s="14"/>
    </row>
    <row r="18" ht="38.25" spans="1:13">
      <c r="A18" s="11" t="s">
        <v>73</v>
      </c>
      <c r="B18" s="21"/>
      <c r="C18" s="18"/>
      <c r="D18" s="17" t="s">
        <v>74</v>
      </c>
      <c r="E18" s="11" t="s">
        <v>35</v>
      </c>
      <c r="F18" s="13" t="s">
        <v>57</v>
      </c>
      <c r="G18" s="14" t="s">
        <v>75</v>
      </c>
      <c r="H18" s="14"/>
      <c r="I18" s="14" t="s">
        <v>76</v>
      </c>
      <c r="J18" s="11"/>
      <c r="K18" s="11"/>
      <c r="L18" s="14"/>
      <c r="M18" s="14"/>
    </row>
    <row r="19" ht="63.75" spans="1:13">
      <c r="A19" s="11" t="s">
        <v>77</v>
      </c>
      <c r="B19" s="21"/>
      <c r="C19" s="18"/>
      <c r="D19" s="17" t="s">
        <v>78</v>
      </c>
      <c r="E19" s="11" t="s">
        <v>35</v>
      </c>
      <c r="F19" s="13" t="s">
        <v>57</v>
      </c>
      <c r="G19" s="14" t="s">
        <v>79</v>
      </c>
      <c r="H19" s="14"/>
      <c r="I19" s="14" t="s">
        <v>80</v>
      </c>
      <c r="J19" s="11"/>
      <c r="K19" s="11"/>
      <c r="L19" s="14"/>
      <c r="M19" s="14"/>
    </row>
    <row r="20" ht="63.75" spans="1:13">
      <c r="A20" s="11" t="s">
        <v>81</v>
      </c>
      <c r="B20" s="21"/>
      <c r="C20" s="18"/>
      <c r="D20" s="17" t="s">
        <v>82</v>
      </c>
      <c r="E20" s="11" t="s">
        <v>35</v>
      </c>
      <c r="F20" s="13" t="s">
        <v>57</v>
      </c>
      <c r="G20" s="14" t="s">
        <v>83</v>
      </c>
      <c r="H20" s="14"/>
      <c r="I20" s="14" t="s">
        <v>84</v>
      </c>
      <c r="J20" s="11"/>
      <c r="K20" s="11"/>
      <c r="L20" s="14"/>
      <c r="M20" s="14"/>
    </row>
    <row r="21" ht="76.5" spans="1:13">
      <c r="A21" s="11" t="s">
        <v>85</v>
      </c>
      <c r="B21" s="21"/>
      <c r="C21" s="18"/>
      <c r="D21" s="17" t="s">
        <v>86</v>
      </c>
      <c r="E21" s="11" t="s">
        <v>35</v>
      </c>
      <c r="F21" s="13" t="s">
        <v>57</v>
      </c>
      <c r="G21" s="14" t="s">
        <v>87</v>
      </c>
      <c r="H21" s="14"/>
      <c r="I21" s="14" t="s">
        <v>88</v>
      </c>
      <c r="J21" s="11"/>
      <c r="K21" s="11"/>
      <c r="L21" s="14"/>
      <c r="M21" s="14"/>
    </row>
    <row r="22" ht="25.5" spans="1:13">
      <c r="A22" s="11" t="s">
        <v>89</v>
      </c>
      <c r="B22" s="21"/>
      <c r="C22" s="18"/>
      <c r="D22" s="17" t="s">
        <v>90</v>
      </c>
      <c r="E22" s="11" t="s">
        <v>35</v>
      </c>
      <c r="F22" s="13" t="s">
        <v>91</v>
      </c>
      <c r="G22" s="14" t="s">
        <v>92</v>
      </c>
      <c r="H22" s="14"/>
      <c r="I22" s="14" t="s">
        <v>93</v>
      </c>
      <c r="J22" s="11"/>
      <c r="K22" s="11"/>
      <c r="L22" s="14"/>
      <c r="M22" s="14"/>
    </row>
    <row r="23" ht="25.5" spans="1:13">
      <c r="A23" s="11" t="s">
        <v>94</v>
      </c>
      <c r="B23" s="15" t="s">
        <v>95</v>
      </c>
      <c r="C23" s="16" t="s">
        <v>95</v>
      </c>
      <c r="D23" s="17" t="s">
        <v>96</v>
      </c>
      <c r="E23" s="11" t="s">
        <v>35</v>
      </c>
      <c r="F23" s="13" t="s">
        <v>97</v>
      </c>
      <c r="G23" s="13" t="s">
        <v>97</v>
      </c>
      <c r="H23" s="14"/>
      <c r="I23" s="13" t="s">
        <v>97</v>
      </c>
      <c r="J23" s="11"/>
      <c r="K23" s="11"/>
      <c r="L23" s="14"/>
      <c r="M23" s="14"/>
    </row>
    <row r="24" ht="25.5" spans="1:13">
      <c r="A24" s="11" t="s">
        <v>98</v>
      </c>
      <c r="B24" s="15" t="s">
        <v>99</v>
      </c>
      <c r="C24" s="16" t="s">
        <v>99</v>
      </c>
      <c r="D24" s="11" t="s">
        <v>100</v>
      </c>
      <c r="E24" s="11" t="s">
        <v>35</v>
      </c>
      <c r="F24" s="13" t="s">
        <v>101</v>
      </c>
      <c r="G24" s="14" t="s">
        <v>102</v>
      </c>
      <c r="H24" s="14"/>
      <c r="I24" s="14" t="s">
        <v>103</v>
      </c>
      <c r="J24" s="11"/>
      <c r="K24" s="11"/>
      <c r="L24" s="14"/>
      <c r="M24" s="14"/>
    </row>
    <row r="25" ht="25.5" spans="1:13">
      <c r="A25" s="11" t="s">
        <v>104</v>
      </c>
      <c r="B25" s="12"/>
      <c r="C25" s="18"/>
      <c r="D25" s="11" t="s">
        <v>105</v>
      </c>
      <c r="E25" s="11" t="s">
        <v>35</v>
      </c>
      <c r="F25" s="13" t="s">
        <v>101</v>
      </c>
      <c r="G25" s="14" t="s">
        <v>106</v>
      </c>
      <c r="H25" s="14"/>
      <c r="I25" s="14" t="s">
        <v>47</v>
      </c>
      <c r="J25" s="11"/>
      <c r="K25" s="11"/>
      <c r="L25" s="14"/>
      <c r="M25" s="14"/>
    </row>
    <row r="26" ht="25.5" spans="1:13">
      <c r="A26" s="11" t="s">
        <v>107</v>
      </c>
      <c r="B26" s="12"/>
      <c r="C26" s="18"/>
      <c r="D26" s="11" t="s">
        <v>108</v>
      </c>
      <c r="E26" s="11" t="s">
        <v>35</v>
      </c>
      <c r="F26" s="13" t="s">
        <v>101</v>
      </c>
      <c r="G26" s="14" t="s">
        <v>109</v>
      </c>
      <c r="H26" s="14"/>
      <c r="I26" s="14" t="s">
        <v>110</v>
      </c>
      <c r="J26" s="11"/>
      <c r="K26" s="11"/>
      <c r="L26" s="14"/>
      <c r="M26" s="14"/>
    </row>
    <row r="27" ht="25.5" spans="1:13">
      <c r="A27" s="11" t="s">
        <v>111</v>
      </c>
      <c r="B27" s="19"/>
      <c r="C27" s="20"/>
      <c r="D27" s="11" t="s">
        <v>112</v>
      </c>
      <c r="E27" s="11" t="s">
        <v>35</v>
      </c>
      <c r="F27" s="13" t="s">
        <v>113</v>
      </c>
      <c r="G27" s="14" t="s">
        <v>114</v>
      </c>
      <c r="H27" s="14"/>
      <c r="I27" s="14" t="s">
        <v>115</v>
      </c>
      <c r="J27" s="11"/>
      <c r="K27" s="11"/>
      <c r="L27" s="14"/>
      <c r="M27" s="14"/>
    </row>
    <row r="28" spans="1:13">
      <c r="A28" s="11"/>
      <c r="B28" s="11"/>
      <c r="C28" s="11"/>
      <c r="D28" s="17"/>
      <c r="E28" s="11"/>
      <c r="F28" s="13"/>
      <c r="G28" s="14"/>
      <c r="H28" s="14"/>
      <c r="I28" s="14"/>
      <c r="J28" s="11"/>
      <c r="K28" s="11"/>
      <c r="L28" s="14"/>
      <c r="M28" s="14"/>
    </row>
    <row r="29" spans="1:13">
      <c r="A29" s="11"/>
      <c r="B29" s="11"/>
      <c r="C29" s="11"/>
      <c r="D29" s="17"/>
      <c r="E29" s="11"/>
      <c r="F29" s="13"/>
      <c r="G29" s="14"/>
      <c r="H29" s="14"/>
      <c r="I29" s="14"/>
      <c r="J29" s="11"/>
      <c r="K29" s="11"/>
      <c r="L29" s="14"/>
      <c r="M29" s="14"/>
    </row>
    <row r="30" spans="1:13">
      <c r="A30" s="11"/>
      <c r="B30" s="11"/>
      <c r="C30" s="11"/>
      <c r="D30" s="17"/>
      <c r="E30" s="11"/>
      <c r="F30" s="13"/>
      <c r="G30" s="14"/>
      <c r="H30" s="14"/>
      <c r="I30" s="14"/>
      <c r="J30" s="11"/>
      <c r="K30" s="11"/>
      <c r="L30" s="14"/>
      <c r="M30" s="14"/>
    </row>
    <row r="31" spans="1:13">
      <c r="A31" s="11"/>
      <c r="B31" s="11"/>
      <c r="C31" s="11"/>
      <c r="D31" s="17"/>
      <c r="E31" s="11"/>
      <c r="F31" s="13"/>
      <c r="G31" s="14"/>
      <c r="H31" s="14"/>
      <c r="I31" s="14"/>
      <c r="J31" s="11"/>
      <c r="K31" s="11"/>
      <c r="L31" s="14"/>
      <c r="M31" s="14"/>
    </row>
    <row r="32" spans="1:13">
      <c r="A32" s="11"/>
      <c r="B32" s="11"/>
      <c r="C32" s="11"/>
      <c r="D32" s="17"/>
      <c r="E32" s="11"/>
      <c r="F32" s="13"/>
      <c r="G32" s="14"/>
      <c r="H32" s="14"/>
      <c r="I32" s="14"/>
      <c r="J32" s="11"/>
      <c r="K32" s="11"/>
      <c r="L32" s="14"/>
      <c r="M32" s="14"/>
    </row>
    <row r="33" spans="1:13">
      <c r="A33" s="11"/>
      <c r="B33" s="11"/>
      <c r="C33" s="11"/>
      <c r="D33" s="17"/>
      <c r="E33" s="11"/>
      <c r="F33" s="13"/>
      <c r="G33" s="14"/>
      <c r="H33" s="14"/>
      <c r="I33" s="14"/>
      <c r="J33" s="11"/>
      <c r="K33" s="11"/>
      <c r="L33" s="14"/>
      <c r="M33" s="14"/>
    </row>
    <row r="34" spans="1:13">
      <c r="A34" s="11"/>
      <c r="B34" s="11"/>
      <c r="C34" s="11"/>
      <c r="D34" s="17"/>
      <c r="E34" s="11"/>
      <c r="F34" s="13"/>
      <c r="G34" s="14"/>
      <c r="H34" s="14"/>
      <c r="I34" s="14"/>
      <c r="J34" s="11"/>
      <c r="K34" s="11"/>
      <c r="L34" s="14"/>
      <c r="M34" s="14"/>
    </row>
    <row r="35" spans="1:13">
      <c r="A35" s="11"/>
      <c r="B35" s="11"/>
      <c r="C35" s="11"/>
      <c r="D35" s="17"/>
      <c r="E35" s="11"/>
      <c r="F35" s="13"/>
      <c r="G35" s="14"/>
      <c r="H35" s="14"/>
      <c r="I35" s="14"/>
      <c r="J35" s="11"/>
      <c r="K35" s="11"/>
      <c r="L35" s="14"/>
      <c r="M35" s="14"/>
    </row>
    <row r="36" spans="1:13">
      <c r="A36" s="11"/>
      <c r="B36" s="11"/>
      <c r="C36" s="11"/>
      <c r="D36" s="17"/>
      <c r="E36" s="11"/>
      <c r="F36" s="13"/>
      <c r="G36" s="14"/>
      <c r="H36" s="14"/>
      <c r="I36" s="14"/>
      <c r="J36" s="11"/>
      <c r="K36" s="11"/>
      <c r="L36" s="14"/>
      <c r="M36" s="14"/>
    </row>
    <row r="37" spans="1:13">
      <c r="A37" s="11"/>
      <c r="B37" s="11"/>
      <c r="C37" s="11"/>
      <c r="D37" s="17"/>
      <c r="E37" s="11"/>
      <c r="F37" s="13"/>
      <c r="G37" s="14"/>
      <c r="H37" s="14"/>
      <c r="I37" s="14"/>
      <c r="J37" s="11"/>
      <c r="K37" s="11"/>
      <c r="L37" s="14"/>
      <c r="M37" s="14"/>
    </row>
    <row r="38" spans="1:13">
      <c r="A38" s="11"/>
      <c r="B38" s="11"/>
      <c r="C38" s="11"/>
      <c r="D38" s="11"/>
      <c r="E38" s="11"/>
      <c r="F38" s="13"/>
      <c r="G38" s="14"/>
      <c r="H38" s="14"/>
      <c r="I38" s="14"/>
      <c r="J38" s="11"/>
      <c r="K38" s="11"/>
      <c r="L38" s="14"/>
      <c r="M38" s="14"/>
    </row>
    <row r="39" spans="1:13">
      <c r="A39" s="11"/>
      <c r="B39" s="11"/>
      <c r="C39" s="11"/>
      <c r="D39" s="11"/>
      <c r="E39" s="11"/>
      <c r="F39" s="13"/>
      <c r="G39" s="14"/>
      <c r="H39" s="14"/>
      <c r="I39" s="14"/>
      <c r="J39" s="11"/>
      <c r="K39" s="11"/>
      <c r="L39" s="14"/>
      <c r="M39" s="14"/>
    </row>
  </sheetData>
  <mergeCells count="13">
    <mergeCell ref="A1:M1"/>
    <mergeCell ref="B2:M2"/>
    <mergeCell ref="B3:M3"/>
    <mergeCell ref="B4:M4"/>
    <mergeCell ref="B5:M5"/>
    <mergeCell ref="B6:M6"/>
    <mergeCell ref="G7:H7"/>
    <mergeCell ref="B8:B9"/>
    <mergeCell ref="B10:B22"/>
    <mergeCell ref="B24:B27"/>
    <mergeCell ref="C8:C9"/>
    <mergeCell ref="C10:C22"/>
    <mergeCell ref="C24:C27"/>
  </mergeCells>
  <conditionalFormatting sqref="J12">
    <cfRule type="cellIs" dxfId="0" priority="60" stopIfTrue="1" operator="equal">
      <formula>"Delay"</formula>
    </cfRule>
    <cfRule type="cellIs" dxfId="1" priority="59" stopIfTrue="1" operator="equal">
      <formula>"NT"</formula>
    </cfRule>
    <cfRule type="cellIs" dxfId="2" priority="58" stopIfTrue="1" operator="equal">
      <formula>"F"</formula>
    </cfRule>
    <cfRule type="cellIs" dxfId="3" priority="57" stopIfTrue="1" operator="equal">
      <formula>"Block"</formula>
    </cfRule>
    <cfRule type="cellIs" dxfId="4" priority="56" operator="equal">
      <formula>"NP"</formula>
    </cfRule>
  </conditionalFormatting>
  <conditionalFormatting sqref="K12">
    <cfRule type="expression" dxfId="5" priority="55" stopIfTrue="1">
      <formula>OR(J12="P",J12="NT")</formula>
    </cfRule>
  </conditionalFormatting>
  <conditionalFormatting sqref="J14">
    <cfRule type="cellIs" dxfId="0" priority="48" stopIfTrue="1" operator="equal">
      <formula>"Delay"</formula>
    </cfRule>
    <cfRule type="cellIs" dxfId="1" priority="47" stopIfTrue="1" operator="equal">
      <formula>"NT"</formula>
    </cfRule>
    <cfRule type="cellIs" dxfId="2" priority="46" stopIfTrue="1" operator="equal">
      <formula>"F"</formula>
    </cfRule>
    <cfRule type="cellIs" dxfId="3" priority="45" stopIfTrue="1" operator="equal">
      <formula>"Block"</formula>
    </cfRule>
    <cfRule type="cellIs" dxfId="4" priority="44" operator="equal">
      <formula>"NP"</formula>
    </cfRule>
  </conditionalFormatting>
  <conditionalFormatting sqref="K14">
    <cfRule type="expression" dxfId="5" priority="43" stopIfTrue="1">
      <formula>OR(J14="P",J14="NT")</formula>
    </cfRule>
  </conditionalFormatting>
  <conditionalFormatting sqref="J15">
    <cfRule type="cellIs" dxfId="0" priority="36" stopIfTrue="1" operator="equal">
      <formula>"Delay"</formula>
    </cfRule>
    <cfRule type="cellIs" dxfId="1" priority="35" stopIfTrue="1" operator="equal">
      <formula>"NT"</formula>
    </cfRule>
    <cfRule type="cellIs" dxfId="2" priority="34" stopIfTrue="1" operator="equal">
      <formula>"F"</formula>
    </cfRule>
    <cfRule type="cellIs" dxfId="3" priority="33" stopIfTrue="1" operator="equal">
      <formula>"Block"</formula>
    </cfRule>
    <cfRule type="cellIs" dxfId="4" priority="32" operator="equal">
      <formula>"NP"</formula>
    </cfRule>
  </conditionalFormatting>
  <conditionalFormatting sqref="K15">
    <cfRule type="expression" dxfId="5" priority="31" stopIfTrue="1">
      <formula>OR(J15="P",J15="NT")</formula>
    </cfRule>
  </conditionalFormatting>
  <conditionalFormatting sqref="J16">
    <cfRule type="cellIs" dxfId="0" priority="42" stopIfTrue="1" operator="equal">
      <formula>"Delay"</formula>
    </cfRule>
    <cfRule type="cellIs" dxfId="1" priority="41" stopIfTrue="1" operator="equal">
      <formula>"NT"</formula>
    </cfRule>
    <cfRule type="cellIs" dxfId="2" priority="40" stopIfTrue="1" operator="equal">
      <formula>"F"</formula>
    </cfRule>
    <cfRule type="cellIs" dxfId="3" priority="39" stopIfTrue="1" operator="equal">
      <formula>"Block"</formula>
    </cfRule>
    <cfRule type="cellIs" dxfId="4" priority="38" operator="equal">
      <formula>"NP"</formula>
    </cfRule>
  </conditionalFormatting>
  <conditionalFormatting sqref="K16">
    <cfRule type="expression" dxfId="5" priority="37" stopIfTrue="1">
      <formula>OR(J16="P",J16="NT")</formula>
    </cfRule>
  </conditionalFormatting>
  <conditionalFormatting sqref="J18">
    <cfRule type="cellIs" dxfId="4" priority="26" operator="equal">
      <formula>"NP"</formula>
    </cfRule>
    <cfRule type="cellIs" dxfId="3" priority="27" stopIfTrue="1" operator="equal">
      <formula>"Block"</formula>
    </cfRule>
    <cfRule type="cellIs" dxfId="2" priority="28" stopIfTrue="1" operator="equal">
      <formula>"F"</formula>
    </cfRule>
    <cfRule type="cellIs" dxfId="1" priority="29" stopIfTrue="1" operator="equal">
      <formula>"NT"</formula>
    </cfRule>
    <cfRule type="cellIs" dxfId="0" priority="30" stopIfTrue="1" operator="equal">
      <formula>"Delay"</formula>
    </cfRule>
  </conditionalFormatting>
  <conditionalFormatting sqref="K18">
    <cfRule type="expression" dxfId="5" priority="25" stopIfTrue="1">
      <formula>OR(J18="P",J18="NT")</formula>
    </cfRule>
  </conditionalFormatting>
  <conditionalFormatting sqref="J19">
    <cfRule type="cellIs" dxfId="0" priority="12" stopIfTrue="1" operator="equal">
      <formula>"Delay"</formula>
    </cfRule>
    <cfRule type="cellIs" dxfId="1" priority="11" stopIfTrue="1" operator="equal">
      <formula>"NT"</formula>
    </cfRule>
    <cfRule type="cellIs" dxfId="2" priority="10" stopIfTrue="1" operator="equal">
      <formula>"F"</formula>
    </cfRule>
    <cfRule type="cellIs" dxfId="3" priority="9" stopIfTrue="1" operator="equal">
      <formula>"Block"</formula>
    </cfRule>
    <cfRule type="cellIs" dxfId="4" priority="8" operator="equal">
      <formula>"NP"</formula>
    </cfRule>
  </conditionalFormatting>
  <conditionalFormatting sqref="K19">
    <cfRule type="expression" dxfId="5" priority="7" stopIfTrue="1">
      <formula>OR(J19="P",J19="NT")</formula>
    </cfRule>
  </conditionalFormatting>
  <conditionalFormatting sqref="J20">
    <cfRule type="cellIs" dxfId="4" priority="20" operator="equal">
      <formula>"NP"</formula>
    </cfRule>
    <cfRule type="cellIs" dxfId="3" priority="21" stopIfTrue="1" operator="equal">
      <formula>"Block"</formula>
    </cfRule>
    <cfRule type="cellIs" dxfId="2" priority="22" stopIfTrue="1" operator="equal">
      <formula>"F"</formula>
    </cfRule>
    <cfRule type="cellIs" dxfId="1" priority="23" stopIfTrue="1" operator="equal">
      <formula>"NT"</formula>
    </cfRule>
    <cfRule type="cellIs" dxfId="0" priority="24" stopIfTrue="1" operator="equal">
      <formula>"Delay"</formula>
    </cfRule>
  </conditionalFormatting>
  <conditionalFormatting sqref="K20">
    <cfRule type="expression" dxfId="5" priority="19" stopIfTrue="1">
      <formula>OR(J20="P",J20="NT")</formula>
    </cfRule>
  </conditionalFormatting>
  <conditionalFormatting sqref="J21">
    <cfRule type="cellIs" dxfId="0" priority="6" stopIfTrue="1" operator="equal">
      <formula>"Delay"</formula>
    </cfRule>
    <cfRule type="cellIs" dxfId="1" priority="5" stopIfTrue="1" operator="equal">
      <formula>"NT"</formula>
    </cfRule>
    <cfRule type="cellIs" dxfId="2" priority="4" stopIfTrue="1" operator="equal">
      <formula>"F"</formula>
    </cfRule>
    <cfRule type="cellIs" dxfId="3" priority="3" stopIfTrue="1" operator="equal">
      <formula>"Block"</formula>
    </cfRule>
    <cfRule type="cellIs" dxfId="4" priority="2" operator="equal">
      <formula>"NP"</formula>
    </cfRule>
  </conditionalFormatting>
  <conditionalFormatting sqref="K21">
    <cfRule type="expression" dxfId="5" priority="1" stopIfTrue="1">
      <formula>OR(J21="P",J21="NT")</formula>
    </cfRule>
  </conditionalFormatting>
  <conditionalFormatting sqref="J22">
    <cfRule type="cellIs" dxfId="4" priority="14" operator="equal">
      <formula>"NP"</formula>
    </cfRule>
    <cfRule type="cellIs" dxfId="3" priority="15" stopIfTrue="1" operator="equal">
      <formula>"Block"</formula>
    </cfRule>
    <cfRule type="cellIs" dxfId="2" priority="16" stopIfTrue="1" operator="equal">
      <formula>"F"</formula>
    </cfRule>
    <cfRule type="cellIs" dxfId="1" priority="17" stopIfTrue="1" operator="equal">
      <formula>"NT"</formula>
    </cfRule>
    <cfRule type="cellIs" dxfId="0" priority="18" stopIfTrue="1" operator="equal">
      <formula>"Delay"</formula>
    </cfRule>
  </conditionalFormatting>
  <conditionalFormatting sqref="K22">
    <cfRule type="expression" dxfId="5" priority="13" stopIfTrue="1">
      <formula>OR(J22="P",J22="NT")</formula>
    </cfRule>
  </conditionalFormatting>
  <conditionalFormatting sqref="J25">
    <cfRule type="cellIs" dxfId="4" priority="74" operator="equal">
      <formula>"NP"</formula>
    </cfRule>
    <cfRule type="cellIs" dxfId="3" priority="75" stopIfTrue="1" operator="equal">
      <formula>"Block"</formula>
    </cfRule>
    <cfRule type="cellIs" dxfId="2" priority="76" stopIfTrue="1" operator="equal">
      <formula>"F"</formula>
    </cfRule>
    <cfRule type="cellIs" dxfId="1" priority="77" stopIfTrue="1" operator="equal">
      <formula>"NT"</formula>
    </cfRule>
    <cfRule type="cellIs" dxfId="0" priority="78" stopIfTrue="1" operator="equal">
      <formula>"Delay"</formula>
    </cfRule>
  </conditionalFormatting>
  <conditionalFormatting sqref="K25">
    <cfRule type="expression" dxfId="5" priority="73" stopIfTrue="1">
      <formula>OR(J25="P",J25="NT")</formula>
    </cfRule>
  </conditionalFormatting>
  <conditionalFormatting sqref="J26">
    <cfRule type="cellIs" dxfId="4" priority="68" operator="equal">
      <formula>"NP"</formula>
    </cfRule>
    <cfRule type="cellIs" dxfId="3" priority="69" stopIfTrue="1" operator="equal">
      <formula>"Block"</formula>
    </cfRule>
    <cfRule type="cellIs" dxfId="2" priority="70" stopIfTrue="1" operator="equal">
      <formula>"F"</formula>
    </cfRule>
    <cfRule type="cellIs" dxfId="1" priority="71" stopIfTrue="1" operator="equal">
      <formula>"NT"</formula>
    </cfRule>
    <cfRule type="cellIs" dxfId="0" priority="72" stopIfTrue="1" operator="equal">
      <formula>"Delay"</formula>
    </cfRule>
  </conditionalFormatting>
  <conditionalFormatting sqref="K26">
    <cfRule type="expression" dxfId="5" priority="67" stopIfTrue="1">
      <formula>OR(J26="P",J26="NT")</formula>
    </cfRule>
  </conditionalFormatting>
  <conditionalFormatting sqref="J27">
    <cfRule type="cellIs" dxfId="4" priority="62" operator="equal">
      <formula>"NP"</formula>
    </cfRule>
    <cfRule type="cellIs" dxfId="3" priority="63" stopIfTrue="1" operator="equal">
      <formula>"Block"</formula>
    </cfRule>
    <cfRule type="cellIs" dxfId="2" priority="64" stopIfTrue="1" operator="equal">
      <formula>"F"</formula>
    </cfRule>
    <cfRule type="cellIs" dxfId="1" priority="65" stopIfTrue="1" operator="equal">
      <formula>"NT"</formula>
    </cfRule>
    <cfRule type="cellIs" dxfId="0" priority="66" stopIfTrue="1" operator="equal">
      <formula>"Delay"</formula>
    </cfRule>
  </conditionalFormatting>
  <conditionalFormatting sqref="K27">
    <cfRule type="expression" dxfId="5" priority="61" stopIfTrue="1">
      <formula>OR(J27="P",J27="NT")</formula>
    </cfRule>
  </conditionalFormatting>
  <conditionalFormatting sqref="J8:J10 J23:J24 J28:J9597">
    <cfRule type="cellIs" dxfId="3" priority="165" stopIfTrue="1" operator="equal">
      <formula>"Block"</formula>
    </cfRule>
    <cfRule type="cellIs" dxfId="2" priority="166" stopIfTrue="1" operator="equal">
      <formula>"F"</formula>
    </cfRule>
    <cfRule type="cellIs" dxfId="1" priority="167" stopIfTrue="1" operator="equal">
      <formula>"NT"</formula>
    </cfRule>
    <cfRule type="cellIs" dxfId="0" priority="168" stopIfTrue="1" operator="equal">
      <formula>"Delay"</formula>
    </cfRule>
  </conditionalFormatting>
  <conditionalFormatting sqref="J8:J10 J23:J24 J28:J9785">
    <cfRule type="cellIs" dxfId="4" priority="164" operator="equal">
      <formula>"NP"</formula>
    </cfRule>
  </conditionalFormatting>
  <conditionalFormatting sqref="K8:K10 K23:K24 K28:K9785">
    <cfRule type="expression" dxfId="5" priority="163" stopIfTrue="1">
      <formula>OR(J8="P",J8="NT")</formula>
    </cfRule>
  </conditionalFormatting>
  <conditionalFormatting sqref="J11 J13 J17">
    <cfRule type="cellIs" dxfId="4" priority="116" operator="equal">
      <formula>"NP"</formula>
    </cfRule>
    <cfRule type="cellIs" dxfId="3" priority="117" stopIfTrue="1" operator="equal">
      <formula>"Block"</formula>
    </cfRule>
    <cfRule type="cellIs" dxfId="2" priority="118" stopIfTrue="1" operator="equal">
      <formula>"F"</formula>
    </cfRule>
    <cfRule type="cellIs" dxfId="1" priority="119" stopIfTrue="1" operator="equal">
      <formula>"NT"</formula>
    </cfRule>
    <cfRule type="cellIs" dxfId="0" priority="120" stopIfTrue="1" operator="equal">
      <formula>"Delay"</formula>
    </cfRule>
  </conditionalFormatting>
  <conditionalFormatting sqref="K11 K13 K17">
    <cfRule type="expression" dxfId="5" priority="115" stopIfTrue="1">
      <formula>OR(J11="P",J11="NT")</formula>
    </cfRule>
  </conditionalFormatting>
  <dataValidations count="2">
    <dataValidation type="list" allowBlank="1" showInputMessage="1" showErrorMessage="1" sqref="E10 K10 E11 K11 E12 K12 E13 K13 E14 K14 E15 K15 E16 K16 E17 K17 E18 K18 E19 K19 E20 K20 E21 K21 E22 K22 E23 K23 E24 K24 E25 K25 E26 K26 E27 K27 E1:E7 E8:E9 E28:E37 E38:E1048576 K1:K7 K8:K9 K28:K37 K38:K1048576">
      <formula1>"高,中,低"</formula1>
    </dataValidation>
    <dataValidation type="list" allowBlank="1" showInputMessage="1" showErrorMessage="1" sqref="L10 L11 L12 L13 L14 L15 L16 L17 L18 L19 L20 L21 L22 L23 L24 L25 L26 L27 L1:L7 L8:L9 L28:L37 L38:L1048576">
      <formula1>"P,F,NT,NP"</formula1>
    </dataValidation>
  </dataValidation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kaka</dc:creator>
  <cp:lastModifiedBy>Huskar</cp:lastModifiedBy>
  <dcterms:created xsi:type="dcterms:W3CDTF">2017-09-15T01:48:00Z</dcterms:created>
  <dcterms:modified xsi:type="dcterms:W3CDTF">2017-12-12T07:43:08Z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