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ti\Desktop\Epicode Pratica\M2-1-1\"/>
    </mc:Choice>
  </mc:AlternateContent>
  <xr:revisionPtr revIDLastSave="0" documentId="13_ncr:1_{DF37767B-47A8-4137-87B7-A8463705883D}" xr6:coauthVersionLast="47" xr6:coauthVersionMax="47" xr10:uidLastSave="{00000000-0000-0000-0000-000000000000}"/>
  <bookViews>
    <workbookView xWindow="20370" yWindow="-120" windowWidth="29040" windowHeight="15840" activeTab="4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RISULTATO">Cerca_Vert_Giudizio!$F$3:$H$6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1" i="7" l="1"/>
  <c r="I15" i="7"/>
  <c r="I19" i="7"/>
  <c r="I23" i="7"/>
  <c r="I27" i="7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H5" i="6"/>
  <c r="H7" i="6"/>
  <c r="H8" i="6"/>
  <c r="H9" i="6"/>
  <c r="H10" i="6"/>
  <c r="H6" i="6"/>
  <c r="I9" i="5"/>
  <c r="I10" i="5"/>
  <c r="I11" i="5"/>
  <c r="I12" i="5"/>
  <c r="I13" i="5"/>
  <c r="I14" i="5"/>
  <c r="I8" i="5"/>
  <c r="I4" i="5"/>
  <c r="I5" i="5"/>
  <c r="I6" i="5"/>
  <c r="I3" i="5"/>
  <c r="H5" i="4"/>
  <c r="H6" i="4"/>
  <c r="H7" i="4"/>
  <c r="H8" i="4"/>
  <c r="H9" i="4"/>
  <c r="H10" i="4"/>
  <c r="H11" i="4"/>
  <c r="H12" i="4"/>
  <c r="H13" i="4"/>
  <c r="H14" i="4"/>
  <c r="H15" i="4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14" i="7" l="1"/>
  <c r="I26" i="7"/>
  <c r="I22" i="7"/>
  <c r="I18" i="7"/>
  <c r="I10" i="7"/>
  <c r="I29" i="7"/>
  <c r="I25" i="7"/>
  <c r="I21" i="7"/>
  <c r="I17" i="7"/>
  <c r="I13" i="7"/>
  <c r="I9" i="7"/>
  <c r="I28" i="7"/>
  <c r="I24" i="7"/>
  <c r="I20" i="7"/>
  <c r="I16" i="7"/>
  <c r="I12" i="7"/>
  <c r="I8" i="7"/>
  <c r="H19" i="7"/>
  <c r="H15" i="7"/>
  <c r="H27" i="7"/>
  <c r="H11" i="7"/>
  <c r="H23" i="7"/>
  <c r="I7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<sst xmlns="http://schemas.openxmlformats.org/spreadsheetml/2006/main" count="1015" uniqueCount="656">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</sst>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168" fontId="1" fillId="0" borderId="28" xfId="0" applyNumberFormat="1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Row],[Punteggio]],RISULTATO,2,TRUE)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D1" workbookViewId="0">
      <pane ySplit="3" topLeftCell="A4" activePane="bottomLeft" state="frozen"/>
      <selection pane="bottomLeft" activeCell="J19" sqref="J19"/>
    </sheetView>
  </sheetViews>
  <sheetFormatPr defaultColWidth="14.42578125" defaultRowHeight="15" customHeight="1" x14ac:dyDescent="0.2"/>
  <cols>
    <col min="1" max="1" width="42.140625" bestFit="1" customWidth="1"/>
    <col min="2" max="2" width="57.140625" bestFit="1" customWidth="1"/>
    <col min="3" max="3" width="15.5703125" bestFit="1" customWidth="1"/>
    <col min="4" max="4" width="14.5703125" bestFit="1" customWidth="1"/>
    <col min="5" max="5" width="92.140625" bestFit="1" customWidth="1"/>
    <col min="6" max="6" width="4.140625" bestFit="1" customWidth="1"/>
    <col min="7" max="7" width="4.42578125" bestFit="1" customWidth="1"/>
    <col min="8" max="26" width="8.7109375" customWidth="1"/>
  </cols>
  <sheetData>
    <row r="1" spans="1:26" ht="39" customHeight="1" x14ac:dyDescent="0.2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: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.5703125" bestFit="1" customWidth="1"/>
    <col min="2" max="2" width="64.140625" bestFit="1" customWidth="1"/>
    <col min="3" max="3" width="11.7109375" bestFit="1" customWidth="1"/>
    <col min="4" max="4" width="9.5703125" bestFit="1" customWidth="1"/>
    <col min="5" max="5" width="9.28515625" customWidth="1"/>
    <col min="6" max="6" width="4.28515625" bestFit="1" customWidth="1"/>
    <col min="7" max="7" width="9.5703125" bestFit="1" customWidth="1"/>
    <col min="8" max="8" width="8.28515625" bestFit="1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Row],[Punteggio]],RISULTATO,2,TRUE)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Row],[Punteggio]],RISULTATO,2,TRUE)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Row],[Punteggio]],RISULTATO,2,TRUE)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Row],[Punteggio]],RISULTATO,2,TRUE)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Row],[Punteggio]],RISULTATO,2,TRUE)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Row],[Punteggio]],RISULTATO,2,TRUE)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Row],[Punteggio]],RISULTATO,2,TRUE)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5" sqref="H1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30">
        <f>VLOOKUP(G5,Table_2[],2,FALSE)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 t="s">
        <v>534</v>
      </c>
      <c r="D6" s="28">
        <v>496</v>
      </c>
      <c r="E6" s="1"/>
      <c r="F6" s="1"/>
      <c r="G6" s="29" t="s">
        <v>533</v>
      </c>
      <c r="H6" s="30">
        <f>VLOOKUP(G6,Table_2[],2,FALSE)</f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 t="s">
        <v>535</v>
      </c>
      <c r="D7" s="28">
        <v>204</v>
      </c>
      <c r="E7" s="1"/>
      <c r="F7" s="1"/>
      <c r="G7" s="29" t="s">
        <v>534</v>
      </c>
      <c r="H7" s="30">
        <f>VLOOKUP(G7,Table_2[],2,FALSE)</f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 t="s">
        <v>536</v>
      </c>
      <c r="D8" s="28">
        <v>154</v>
      </c>
      <c r="E8" s="1"/>
      <c r="F8" s="1"/>
      <c r="G8" s="29" t="s">
        <v>535</v>
      </c>
      <c r="H8" s="30">
        <f>VLOOKUP(G8,Table_2[],2,FALSE)</f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 t="s">
        <v>537</v>
      </c>
      <c r="D9" s="28">
        <v>409</v>
      </c>
      <c r="E9" s="1"/>
      <c r="F9" s="1"/>
      <c r="G9" s="29" t="s">
        <v>536</v>
      </c>
      <c r="H9" s="30">
        <f>VLOOKUP(G9,Table_2[],2,FALSE)</f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 t="s">
        <v>538</v>
      </c>
      <c r="D10" s="28">
        <v>522</v>
      </c>
      <c r="E10" s="1"/>
      <c r="F10" s="1"/>
      <c r="G10" s="29" t="s">
        <v>537</v>
      </c>
      <c r="H10" s="30">
        <f>VLOOKUP(G10,Table_2[],2,FALSE)</f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 t="s">
        <v>539</v>
      </c>
      <c r="D11" s="28">
        <v>490</v>
      </c>
      <c r="E11" s="1"/>
      <c r="F11" s="1"/>
      <c r="G11" s="29" t="s">
        <v>538</v>
      </c>
      <c r="H11" s="30">
        <f>VLOOKUP(G11,Table_2[],2,FALSE)</f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 t="s">
        <v>540</v>
      </c>
      <c r="D12" s="28">
        <v>249</v>
      </c>
      <c r="E12" s="1"/>
      <c r="F12" s="1"/>
      <c r="G12" s="29" t="s">
        <v>539</v>
      </c>
      <c r="H12" s="30">
        <f>VLOOKUP(G12,Table_2[],2,FALSE)</f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 t="s">
        <v>541</v>
      </c>
      <c r="D13" s="28">
        <v>417</v>
      </c>
      <c r="E13" s="1"/>
      <c r="F13" s="1"/>
      <c r="G13" s="29" t="s">
        <v>540</v>
      </c>
      <c r="H13" s="30">
        <f>VLOOKUP(G13,Table_2[],2,FALSE)</f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 t="s">
        <v>542</v>
      </c>
      <c r="D14" s="28">
        <v>488</v>
      </c>
      <c r="E14" s="1"/>
      <c r="F14" s="1"/>
      <c r="G14" s="29" t="s">
        <v>541</v>
      </c>
      <c r="H14" s="30">
        <f>VLOOKUP(G14,Table_2[],2,FALSE)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 t="s">
        <v>532</v>
      </c>
      <c r="D15" s="28">
        <v>329</v>
      </c>
      <c r="E15" s="1"/>
      <c r="F15" s="1"/>
      <c r="G15" s="29" t="s">
        <v>542</v>
      </c>
      <c r="H15" s="30">
        <f>VLOOKUP(G15,Table_2[],2,FALSE)</f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5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I8" sqref="I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43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4" t="s">
        <v>561</v>
      </c>
      <c r="I9" s="43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4" t="s">
        <v>563</v>
      </c>
      <c r="I10" s="43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4" t="s">
        <v>565</v>
      </c>
      <c r="I11" s="43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4" t="s">
        <v>570</v>
      </c>
      <c r="I12" s="43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4" t="s">
        <v>572</v>
      </c>
      <c r="I13" s="43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5" t="s">
        <v>575</v>
      </c>
      <c r="I14" s="43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C11" sqref="C11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0" t="s">
        <v>621</v>
      </c>
      <c r="C1" s="61"/>
      <c r="D1" s="61"/>
    </row>
    <row r="2" spans="1:11" ht="12.75" customHeight="1" x14ac:dyDescent="0.2"/>
    <row r="3" spans="1:11" ht="12.75" customHeight="1" x14ac:dyDescent="0.3">
      <c r="A3" s="46" t="s">
        <v>622</v>
      </c>
      <c r="B3" s="47" t="s">
        <v>623</v>
      </c>
      <c r="C3" s="47" t="s">
        <v>624</v>
      </c>
      <c r="D3" s="46" t="s">
        <v>625</v>
      </c>
      <c r="E3" s="48" t="s">
        <v>626</v>
      </c>
      <c r="G3" s="49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0" t="s">
        <v>632</v>
      </c>
      <c r="H5" s="51">
        <f>SUMIF(C4:C26,G5,E4:E26)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2" t="s">
        <v>628</v>
      </c>
      <c r="H6" s="51">
        <f>SUMIF(C4:C26,G5,E4:E26)</f>
        <v>893.5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2" t="s">
        <v>637</v>
      </c>
      <c r="H7" s="51">
        <f t="shared" ref="H7:H10" si="0">SUMIF(C5:C27,G6,E5:E27)</f>
        <v>98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2" t="s">
        <v>639</v>
      </c>
      <c r="H8" s="51">
        <f t="shared" si="0"/>
        <v>832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2" t="s">
        <v>635</v>
      </c>
      <c r="H9" s="51">
        <f t="shared" si="0"/>
        <v>19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1">
        <f t="shared" si="0"/>
        <v>212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7" sqref="H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4" t="s">
        <v>650</v>
      </c>
    </row>
    <row r="2" spans="1:9" ht="12.75" customHeight="1" x14ac:dyDescent="0.25">
      <c r="A2" s="54"/>
    </row>
    <row r="3" spans="1:9" ht="12.75" customHeight="1" x14ac:dyDescent="0.2">
      <c r="A3" s="35"/>
    </row>
    <row r="4" spans="1:9" ht="12.75" customHeight="1" x14ac:dyDescent="0.2">
      <c r="A4" s="35"/>
      <c r="E4" s="49" t="s">
        <v>651</v>
      </c>
      <c r="F4" s="62">
        <f ca="1">TODAY()</f>
        <v>45272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9" t="s">
        <v>652</v>
      </c>
      <c r="F6" s="49" t="s">
        <v>529</v>
      </c>
      <c r="G6" s="49" t="s">
        <v>653</v>
      </c>
      <c r="H6" s="49" t="s">
        <v>654</v>
      </c>
      <c r="I6" s="49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7650</v>
      </c>
      <c r="I7">
        <f ca="1">NETWORKDAYS(A7,$F$4)</f>
        <v>5465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8011</v>
      </c>
      <c r="I8">
        <f t="shared" ref="I8:I29" ca="1" si="4">NETWORKDAYS(A8,$F$4)</f>
        <v>5722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RISULTATO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martino arzu</cp:lastModifiedBy>
  <dcterms:created xsi:type="dcterms:W3CDTF">2005-04-12T12:35:30Z</dcterms:created>
  <dcterms:modified xsi:type="dcterms:W3CDTF">2023-12-12T19:54:13Z</dcterms:modified>
</cp:coreProperties>
</file>