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aktura k vyplnění" sheetId="1" r:id="rId4"/>
    <sheet name="vzor" sheetId="2" r:id="rId5"/>
  </sheets>
</workbook>
</file>

<file path=xl/sharedStrings.xml><?xml version="1.0" encoding="utf-8"?>
<sst xmlns="http://schemas.openxmlformats.org/spreadsheetml/2006/main" uniqueCount="63">
  <si>
    <t>Dodavatel</t>
  </si>
  <si>
    <t>IČ</t>
  </si>
  <si>
    <t xml:space="preserve">Faktura číslo </t>
  </si>
  <si>
    <t>DIČ</t>
  </si>
  <si>
    <t xml:space="preserve"> </t>
  </si>
  <si>
    <t>Mgr. Kateřina Hůlková</t>
  </si>
  <si>
    <t>Firma není pl. DPH</t>
  </si>
  <si>
    <t>Lidická třída 179/47</t>
  </si>
  <si>
    <t>Odběratel</t>
  </si>
  <si>
    <r>
      <rPr>
        <sz val="11"/>
        <color indexed="12"/>
        <rFont val="Arial"/>
      </rPr>
      <t xml:space="preserve">71339698
</t>
    </r>
  </si>
  <si>
    <t>370 01</t>
  </si>
  <si>
    <t>České Budějovice</t>
  </si>
  <si>
    <t>Česká pirátská strana</t>
  </si>
  <si>
    <t>Číslo živnostenského oprávnění</t>
  </si>
  <si>
    <t>Číslo účtu</t>
  </si>
  <si>
    <t>115-2954700277/0100</t>
  </si>
  <si>
    <t>Řehořova 943/19</t>
  </si>
  <si>
    <t>Variabilní symbol</t>
  </si>
  <si>
    <t>Praha 3, 13000</t>
  </si>
  <si>
    <t>Den splatnosti</t>
  </si>
  <si>
    <t>Forma úhrady</t>
  </si>
  <si>
    <t>bankovním převodem</t>
  </si>
  <si>
    <t>Den vystavení</t>
  </si>
  <si>
    <t>DUZP</t>
  </si>
  <si>
    <t>Předmět dodávky</t>
  </si>
  <si>
    <t>Základ DPH</t>
  </si>
  <si>
    <t>DPH 0%</t>
  </si>
  <si>
    <t xml:space="preserve">Cena celkem </t>
  </si>
  <si>
    <t>činnosti spojené s prací KoKs 3/18</t>
  </si>
  <si>
    <t>Zaokrouhlení</t>
  </si>
  <si>
    <t>Zaplacená záloha</t>
  </si>
  <si>
    <t>Zbývá k úhradě Kč</t>
  </si>
  <si>
    <t>Přílohy</t>
  </si>
  <si>
    <t>Telefon</t>
  </si>
  <si>
    <t>608184658</t>
  </si>
  <si>
    <t>Mladá fronta a.s.</t>
  </si>
  <si>
    <t>CZ49240315</t>
  </si>
  <si>
    <t>Mezi Vodami 1952/9</t>
  </si>
  <si>
    <t>143 00</t>
  </si>
  <si>
    <t>Praha 4 - Modřany</t>
  </si>
  <si>
    <t>MF TV s.r.o.</t>
  </si>
  <si>
    <t>CZ27125785</t>
  </si>
  <si>
    <t>MF MEDICAL &amp; DIGITAL MEDIA s.r.o.</t>
  </si>
  <si>
    <t>CZ01847082</t>
  </si>
  <si>
    <t>Zátkovo nábř.448/7</t>
  </si>
  <si>
    <t>55555555</t>
  </si>
  <si>
    <t>01/2013</t>
  </si>
  <si>
    <t>CZ55555555</t>
  </si>
  <si>
    <t>Ing. Josef Novák</t>
  </si>
  <si>
    <t>Průmyslová 35</t>
  </si>
  <si>
    <r>
      <rPr>
        <sz val="10"/>
        <color indexed="8"/>
        <rFont val="Arial CE"/>
      </rPr>
      <t>CZ49240315</t>
    </r>
  </si>
  <si>
    <t>100 00</t>
  </si>
  <si>
    <t>Praha</t>
  </si>
  <si>
    <t>735/MJK/2013</t>
  </si>
  <si>
    <t>101100100/0100</t>
  </si>
  <si>
    <r>
      <rPr>
        <sz val="12"/>
        <color indexed="8"/>
        <rFont val="Arial CE"/>
      </rPr>
      <t>Mezi Vodami 1952/9</t>
    </r>
  </si>
  <si>
    <r>
      <rPr>
        <sz val="12"/>
        <color indexed="8"/>
        <rFont val="Arial CE"/>
      </rPr>
      <t>143 00</t>
    </r>
  </si>
  <si>
    <r>
      <rPr>
        <sz val="12"/>
        <color indexed="8"/>
        <rFont val="Arial CE"/>
      </rPr>
      <t>Praha 4 - Modřany</t>
    </r>
  </si>
  <si>
    <t>DPH 21%</t>
  </si>
  <si>
    <t>Cena celkem</t>
  </si>
  <si>
    <t>Grafické práce na titulu Mateřídouška červen 2013</t>
  </si>
  <si>
    <t>zakázkový list</t>
  </si>
  <si>
    <t>608608608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</si>
</sst>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mmmm"/>
    <numFmt numFmtId="60" formatCode="#,##0.00&quot; Kč&quot;"/>
    <numFmt numFmtId="61" formatCode="#,##0.00&quot;   &quot;"/>
    <numFmt numFmtId="62" formatCode="00000000"/>
  </numFmts>
  <fonts count="12">
    <font>
      <sz val="12"/>
      <color indexed="8"/>
      <name val="Verdana"/>
    </font>
    <font>
      <sz val="12"/>
      <color indexed="8"/>
      <name val="Helvetica"/>
    </font>
    <font>
      <sz val="15"/>
      <color indexed="8"/>
      <name val="Verdana"/>
    </font>
    <font>
      <sz val="10"/>
      <color indexed="8"/>
      <name val="Arial CE"/>
    </font>
    <font>
      <b val="1"/>
      <sz val="14"/>
      <color indexed="8"/>
      <name val="Arial CE"/>
    </font>
    <font>
      <b val="1"/>
      <sz val="12"/>
      <color indexed="8"/>
      <name val="Arial CE"/>
    </font>
    <font>
      <b val="1"/>
      <sz val="10"/>
      <color indexed="8"/>
      <name val="Arial"/>
    </font>
    <font>
      <sz val="10"/>
      <color indexed="8"/>
      <name val="Arial"/>
    </font>
    <font>
      <b val="1"/>
      <sz val="10"/>
      <color indexed="8"/>
      <name val="Arial CE"/>
    </font>
    <font>
      <sz val="11"/>
      <color indexed="12"/>
      <name val="Arial"/>
    </font>
    <font>
      <sz val="12"/>
      <color indexed="8"/>
      <name val="Arial CE"/>
    </font>
    <font>
      <sz val="11"/>
      <color indexed="13"/>
      <name val="Arial CE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31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 style="medium">
        <color indexed="8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10"/>
      </right>
      <top/>
      <bottom/>
      <diagonal/>
    </border>
    <border>
      <left style="medium">
        <color indexed="8"/>
      </left>
      <right/>
      <top/>
      <bottom/>
      <diagonal/>
    </border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1" fontId="3" fillId="2" borderId="1" applyNumberFormat="1" applyFont="1" applyFill="1" applyBorder="1" applyAlignment="1" applyProtection="0">
      <alignment vertical="bottom"/>
    </xf>
    <xf numFmtId="1" fontId="3" fillId="2" borderId="2" applyNumberFormat="1" applyFont="1" applyFill="1" applyBorder="1" applyAlignment="1" applyProtection="0">
      <alignment vertical="bottom"/>
    </xf>
    <xf numFmtId="1" fontId="3" fillId="2" borderId="3" applyNumberFormat="1" applyFont="1" applyFill="1" applyBorder="1" applyAlignment="1" applyProtection="0">
      <alignment vertical="bottom"/>
    </xf>
    <xf numFmtId="1" fontId="3" fillId="2" borderId="4" applyNumberFormat="1" applyFont="1" applyFill="1" applyBorder="1" applyAlignment="1" applyProtection="0">
      <alignment vertical="bottom"/>
    </xf>
    <xf numFmtId="49" fontId="3" fillId="3" borderId="5" applyNumberFormat="1" applyFont="1" applyFill="1" applyBorder="1" applyAlignment="1" applyProtection="0">
      <alignment vertical="center"/>
    </xf>
    <xf numFmtId="49" fontId="3" fillId="3" borderId="6" applyNumberFormat="1" applyFont="1" applyFill="1" applyBorder="1" applyAlignment="1" applyProtection="0">
      <alignment horizontal="right" vertical="center"/>
    </xf>
    <xf numFmtId="0" fontId="3" fillId="3" borderId="6" applyNumberFormat="1" applyFont="1" applyFill="1" applyBorder="1" applyAlignment="1" applyProtection="0">
      <alignment horizontal="center" vertical="center"/>
    </xf>
    <xf numFmtId="1" fontId="3" fillId="3" borderId="6" applyNumberFormat="1" applyFont="1" applyFill="1" applyBorder="1" applyAlignment="1" applyProtection="0">
      <alignment horizontal="center" vertical="center"/>
    </xf>
    <xf numFmtId="1" fontId="3" fillId="3" borderId="6" applyNumberFormat="1" applyFont="1" applyFill="1" applyBorder="1" applyAlignment="1" applyProtection="0">
      <alignment vertical="center"/>
    </xf>
    <xf numFmtId="1" fontId="3" fillId="3" borderId="6" applyNumberFormat="1" applyFont="1" applyFill="1" applyBorder="1" applyAlignment="1" applyProtection="0">
      <alignment horizontal="left" vertical="center"/>
    </xf>
    <xf numFmtId="49" fontId="4" fillId="3" borderId="6" applyNumberFormat="1" applyFont="1" applyFill="1" applyBorder="1" applyAlignment="1" applyProtection="0">
      <alignment vertical="center"/>
    </xf>
    <xf numFmtId="1" fontId="4" fillId="3" borderId="6" applyNumberFormat="1" applyFont="1" applyFill="1" applyBorder="1" applyAlignment="1" applyProtection="0">
      <alignment vertical="center"/>
    </xf>
    <xf numFmtId="0" fontId="5" fillId="3" borderId="6" applyNumberFormat="1" applyFont="1" applyFill="1" applyBorder="1" applyAlignment="1" applyProtection="0">
      <alignment horizontal="left" vertical="center"/>
    </xf>
    <xf numFmtId="1" fontId="5" fillId="3" borderId="6" applyNumberFormat="1" applyFont="1" applyFill="1" applyBorder="1" applyAlignment="1" applyProtection="0">
      <alignment horizontal="left" vertical="center"/>
    </xf>
    <xf numFmtId="1" fontId="5" fillId="3" borderId="7" applyNumberFormat="1" applyFont="1" applyFill="1" applyBorder="1" applyAlignment="1" applyProtection="0">
      <alignment horizontal="left" vertical="center"/>
    </xf>
    <xf numFmtId="1" fontId="3" fillId="2" borderId="8" applyNumberFormat="1" applyFont="1" applyFill="1" applyBorder="1" applyAlignment="1" applyProtection="0">
      <alignment vertical="bottom"/>
    </xf>
    <xf numFmtId="1" fontId="3" fillId="3" borderId="9" applyNumberFormat="1" applyFont="1" applyFill="1" applyBorder="1" applyAlignment="1" applyProtection="0">
      <alignment vertical="center"/>
    </xf>
    <xf numFmtId="49" fontId="3" fillId="3" borderId="10" applyNumberFormat="1" applyFont="1" applyFill="1" applyBorder="1" applyAlignment="1" applyProtection="0">
      <alignment horizontal="right" vertical="center"/>
    </xf>
    <xf numFmtId="49" fontId="3" fillId="3" borderId="10" applyNumberFormat="1" applyFont="1" applyFill="1" applyBorder="1" applyAlignment="1" applyProtection="0">
      <alignment horizontal="center" vertical="center"/>
    </xf>
    <xf numFmtId="1" fontId="3" fillId="3" borderId="10" applyNumberFormat="1" applyFont="1" applyFill="1" applyBorder="1" applyAlignment="1" applyProtection="0">
      <alignment horizontal="center" vertical="center"/>
    </xf>
    <xf numFmtId="1" fontId="3" fillId="3" borderId="10" applyNumberFormat="1" applyFont="1" applyFill="1" applyBorder="1" applyAlignment="1" applyProtection="0">
      <alignment vertical="center"/>
    </xf>
    <xf numFmtId="1" fontId="3" fillId="3" borderId="10" applyNumberFormat="1" applyFont="1" applyFill="1" applyBorder="1" applyAlignment="1" applyProtection="0">
      <alignment horizontal="left" vertical="center"/>
    </xf>
    <xf numFmtId="1" fontId="4" fillId="3" borderId="10" applyNumberFormat="1" applyFont="1" applyFill="1" applyBorder="1" applyAlignment="1" applyProtection="0">
      <alignment vertical="center"/>
    </xf>
    <xf numFmtId="1" fontId="5" fillId="3" borderId="10" applyNumberFormat="1" applyFont="1" applyFill="1" applyBorder="1" applyAlignment="1" applyProtection="0">
      <alignment horizontal="left" vertical="center"/>
    </xf>
    <xf numFmtId="1" fontId="5" fillId="3" borderId="11" applyNumberFormat="1" applyFont="1" applyFill="1" applyBorder="1" applyAlignment="1" applyProtection="0">
      <alignment horizontal="left" vertical="center"/>
    </xf>
    <xf numFmtId="1" fontId="3" fillId="2" borderId="4" applyNumberFormat="1" applyFont="1" applyFill="1" applyBorder="1" applyAlignment="1" applyProtection="0">
      <alignment horizontal="center" vertical="center"/>
    </xf>
    <xf numFmtId="1" fontId="3" fillId="3" borderId="9" applyNumberFormat="1" applyFont="1" applyFill="1" applyBorder="1" applyAlignment="1" applyProtection="0">
      <alignment horizontal="right" vertical="bottom"/>
    </xf>
    <xf numFmtId="1" fontId="3" fillId="3" borderId="10" applyNumberFormat="1" applyFont="1" applyFill="1" applyBorder="1" applyAlignment="1" applyProtection="0">
      <alignment horizontal="right" vertical="bottom"/>
    </xf>
    <xf numFmtId="49" fontId="3" fillId="3" borderId="10" applyNumberFormat="1" applyFont="1" applyFill="1" applyBorder="1" applyAlignment="1" applyProtection="0">
      <alignment horizontal="left" vertical="bottom"/>
    </xf>
    <xf numFmtId="1" fontId="3" fillId="3" borderId="10" applyNumberFormat="1" applyFont="1" applyFill="1" applyBorder="1" applyAlignment="1" applyProtection="0">
      <alignment horizontal="left" vertical="bottom"/>
    </xf>
    <xf numFmtId="1" fontId="3" fillId="3" borderId="10" applyNumberFormat="1" applyFont="1" applyFill="1" applyBorder="1" applyAlignment="1" applyProtection="0">
      <alignment vertical="bottom"/>
    </xf>
    <xf numFmtId="1" fontId="6" fillId="3" borderId="10" applyNumberFormat="1" applyFont="1" applyFill="1" applyBorder="1" applyAlignment="1" applyProtection="0">
      <alignment horizontal="left" vertical="bottom" wrapText="1"/>
    </xf>
    <xf numFmtId="1" fontId="7" fillId="3" borderId="10" applyNumberFormat="1" applyFont="1" applyFill="1" applyBorder="1" applyAlignment="1" applyProtection="0">
      <alignment horizontal="left" vertical="bottom"/>
    </xf>
    <xf numFmtId="1" fontId="7" fillId="3" borderId="11" applyNumberFormat="1" applyFont="1" applyFill="1" applyBorder="1" applyAlignment="1" applyProtection="0">
      <alignment horizontal="left" vertical="bottom"/>
    </xf>
    <xf numFmtId="49" fontId="3" fillId="3" borderId="9" applyNumberFormat="1" applyFont="1" applyFill="1" applyBorder="1" applyAlignment="1" applyProtection="0">
      <alignment vertical="bottom"/>
    </xf>
    <xf numFmtId="1" fontId="3" fillId="3" borderId="11" applyNumberFormat="1" applyFont="1" applyFill="1" applyBorder="1" applyAlignment="1" applyProtection="0">
      <alignment horizontal="left" vertical="bottom"/>
    </xf>
    <xf numFmtId="49" fontId="8" fillId="3" borderId="9" applyNumberFormat="1" applyFont="1" applyFill="1" applyBorder="1" applyAlignment="1" applyProtection="0">
      <alignment horizontal="left" vertical="bottom"/>
    </xf>
    <xf numFmtId="1" fontId="8" fillId="3" borderId="10" applyNumberFormat="1" applyFont="1" applyFill="1" applyBorder="1" applyAlignment="1" applyProtection="0">
      <alignment horizontal="left" vertical="bottom"/>
    </xf>
    <xf numFmtId="1" fontId="3" fillId="3" borderId="12" applyNumberFormat="1" applyFont="1" applyFill="1" applyBorder="1" applyAlignment="1" applyProtection="0">
      <alignment vertical="bottom"/>
    </xf>
    <xf numFmtId="1" fontId="3" fillId="3" borderId="13" applyNumberFormat="1" applyFont="1" applyFill="1" applyBorder="1" applyAlignment="1" applyProtection="0">
      <alignment vertical="bottom"/>
    </xf>
    <xf numFmtId="1" fontId="8" fillId="3" borderId="11" applyNumberFormat="1" applyFont="1" applyFill="1" applyBorder="1" applyAlignment="1" applyProtection="0">
      <alignment horizontal="left" vertical="bottom"/>
    </xf>
    <xf numFmtId="49" fontId="3" fillId="3" borderId="5" applyNumberFormat="1" applyFont="1" applyFill="1" applyBorder="1" applyAlignment="1" applyProtection="0">
      <alignment vertical="bottom"/>
    </xf>
    <xf numFmtId="49" fontId="3" fillId="3" borderId="6" applyNumberFormat="1" applyFont="1" applyFill="1" applyBorder="1" applyAlignment="1" applyProtection="0">
      <alignment vertical="bottom"/>
    </xf>
    <xf numFmtId="49" fontId="3" fillId="3" borderId="6" applyNumberFormat="1" applyFont="1" applyFill="1" applyBorder="1" applyAlignment="1" applyProtection="0">
      <alignment horizontal="left" vertical="bottom" wrapText="1"/>
    </xf>
    <xf numFmtId="1" fontId="3" fillId="3" borderId="7" applyNumberFormat="1" applyFont="1" applyFill="1" applyBorder="1" applyAlignment="1" applyProtection="0">
      <alignment horizontal="left" vertical="bottom"/>
    </xf>
    <xf numFmtId="49" fontId="8" fillId="3" borderId="9" applyNumberFormat="1" applyFont="1" applyFill="1" applyBorder="1" applyAlignment="1" applyProtection="0">
      <alignment vertical="bottom"/>
    </xf>
    <xf numFmtId="1" fontId="8" fillId="3" borderId="10" applyNumberFormat="1" applyFont="1" applyFill="1" applyBorder="1" applyAlignment="1" applyProtection="0">
      <alignment vertical="bottom"/>
    </xf>
    <xf numFmtId="49" fontId="8" fillId="3" borderId="10" applyNumberFormat="1" applyFont="1" applyFill="1" applyBorder="1" applyAlignment="1" applyProtection="0">
      <alignment horizontal="left" vertical="bottom"/>
    </xf>
    <xf numFmtId="49" fontId="10" fillId="3" borderId="9" applyNumberFormat="1" applyFont="1" applyFill="1" applyBorder="1" applyAlignment="1" applyProtection="0">
      <alignment horizontal="left" vertical="bottom"/>
    </xf>
    <xf numFmtId="1" fontId="10" fillId="3" borderId="10" applyNumberFormat="1" applyFont="1" applyFill="1" applyBorder="1" applyAlignment="1" applyProtection="0">
      <alignment horizontal="left" vertical="bottom"/>
    </xf>
    <xf numFmtId="1" fontId="10" fillId="3" borderId="11" applyNumberFormat="1" applyFont="1" applyFill="1" applyBorder="1" applyAlignment="1" applyProtection="0">
      <alignment horizontal="left" vertical="bottom"/>
    </xf>
    <xf numFmtId="1" fontId="3" fillId="2" borderId="8" applyNumberFormat="1" applyFont="1" applyFill="1" applyBorder="1" applyAlignment="1" applyProtection="0">
      <alignment horizontal="center" vertical="center"/>
    </xf>
    <xf numFmtId="1" fontId="3" fillId="3" borderId="10" applyNumberFormat="1" applyFont="1" applyFill="1" applyBorder="1" applyAlignment="1" applyProtection="0">
      <alignment horizontal="center" vertical="bottom"/>
    </xf>
    <xf numFmtId="1" fontId="3" fillId="3" borderId="11" applyNumberFormat="1" applyFont="1" applyFill="1" applyBorder="1" applyAlignment="1" applyProtection="0">
      <alignment horizontal="center" vertical="bottom"/>
    </xf>
    <xf numFmtId="1" fontId="10" fillId="3" borderId="9" applyNumberFormat="1" applyFont="1" applyFill="1" applyBorder="1" applyAlignment="1" applyProtection="0">
      <alignment horizontal="left" vertical="bottom"/>
    </xf>
    <xf numFmtId="49" fontId="11" fillId="3" borderId="10" applyNumberFormat="1" applyFont="1" applyFill="1" applyBorder="1" applyAlignment="1" applyProtection="0">
      <alignment horizontal="left" vertical="bottom"/>
    </xf>
    <xf numFmtId="1" fontId="3" fillId="3" borderId="11" applyNumberFormat="1" applyFont="1" applyFill="1" applyBorder="1" applyAlignment="1" applyProtection="0">
      <alignment vertical="bottom"/>
    </xf>
    <xf numFmtId="1" fontId="3" fillId="2" borderId="10" applyNumberFormat="1" applyFont="1" applyFill="1" applyBorder="1" applyAlignment="1" applyProtection="0">
      <alignment vertical="bottom"/>
    </xf>
    <xf numFmtId="1" fontId="3" fillId="2" borderId="11" applyNumberFormat="1" applyFont="1" applyFill="1" applyBorder="1" applyAlignment="1" applyProtection="0">
      <alignment vertical="bottom"/>
    </xf>
    <xf numFmtId="49" fontId="3" fillId="3" borderId="14" applyNumberFormat="1" applyFont="1" applyFill="1" applyBorder="1" applyAlignment="1" applyProtection="0">
      <alignment horizontal="left" vertical="top"/>
    </xf>
    <xf numFmtId="1" fontId="3" fillId="3" borderId="15" applyNumberFormat="1" applyFont="1" applyFill="1" applyBorder="1" applyAlignment="1" applyProtection="0">
      <alignment horizontal="left" vertical="top"/>
    </xf>
    <xf numFmtId="1" fontId="3" fillId="3" borderId="15" applyNumberFormat="1" applyFont="1" applyFill="1" applyBorder="1" applyAlignment="1" applyProtection="0">
      <alignment vertical="bottom"/>
    </xf>
    <xf numFmtId="1" fontId="3" fillId="3" borderId="16" applyNumberFormat="1" applyFont="1" applyFill="1" applyBorder="1" applyAlignment="1" applyProtection="0">
      <alignment vertical="bottom"/>
    </xf>
    <xf numFmtId="49" fontId="10" fillId="3" borderId="17" applyNumberFormat="1" applyFont="1" applyFill="1" applyBorder="1" applyAlignment="1" applyProtection="0">
      <alignment horizontal="left" vertical="top"/>
    </xf>
    <xf numFmtId="1" fontId="3" fillId="2" borderId="12" applyNumberFormat="1" applyFont="1" applyFill="1" applyBorder="1" applyAlignment="1" applyProtection="0">
      <alignment vertical="bottom"/>
    </xf>
    <xf numFmtId="49" fontId="10" fillId="3" borderId="12" applyNumberFormat="1" applyFont="1" applyFill="1" applyBorder="1" applyAlignment="1" applyProtection="0">
      <alignment horizontal="left" vertical="top"/>
    </xf>
    <xf numFmtId="1" fontId="3" fillId="2" borderId="13" applyNumberFormat="1" applyFont="1" applyFill="1" applyBorder="1" applyAlignment="1" applyProtection="0">
      <alignment vertical="bottom"/>
    </xf>
    <xf numFmtId="1" fontId="3" fillId="3" borderId="18" applyNumberFormat="1" applyFont="1" applyFill="1" applyBorder="1" applyAlignment="1" applyProtection="0">
      <alignment vertical="bottom"/>
    </xf>
    <xf numFmtId="1" fontId="3" fillId="3" borderId="19" applyNumberFormat="1" applyFont="1" applyFill="1" applyBorder="1" applyAlignment="1" applyProtection="0">
      <alignment vertical="bottom"/>
    </xf>
    <xf numFmtId="0" fontId="3" fillId="3" borderId="19" applyNumberFormat="1" applyFont="1" applyFill="1" applyBorder="1" applyAlignment="1" applyProtection="0">
      <alignment horizontal="left" vertical="bottom"/>
    </xf>
    <xf numFmtId="1" fontId="3" fillId="3" borderId="6" applyNumberFormat="1" applyFont="1" applyFill="1" applyBorder="1" applyAlignment="1" applyProtection="0">
      <alignment horizontal="left" vertical="bottom"/>
    </xf>
    <xf numFmtId="49" fontId="3" fillId="3" borderId="6" applyNumberFormat="1" applyFont="1" applyFill="1" applyBorder="1" applyAlignment="1" applyProtection="0">
      <alignment horizontal="left" vertical="bottom"/>
    </xf>
    <xf numFmtId="14" fontId="3" fillId="3" borderId="6" applyNumberFormat="1" applyFont="1" applyFill="1" applyBorder="1" applyAlignment="1" applyProtection="0">
      <alignment horizontal="right" vertical="bottom"/>
    </xf>
    <xf numFmtId="1" fontId="3" fillId="3" borderId="7" applyNumberFormat="1" applyFont="1" applyFill="1" applyBorder="1" applyAlignment="1" applyProtection="0">
      <alignment horizontal="right" vertical="bottom"/>
    </xf>
    <xf numFmtId="49" fontId="3" fillId="3" borderId="10" applyNumberFormat="1" applyFont="1" applyFill="1" applyBorder="1" applyAlignment="1" applyProtection="0">
      <alignment horizontal="right" vertical="bottom"/>
    </xf>
    <xf numFmtId="1" fontId="3" fillId="3" borderId="11" applyNumberFormat="1" applyFont="1" applyFill="1" applyBorder="1" applyAlignment="1" applyProtection="0">
      <alignment horizontal="right" vertical="bottom"/>
    </xf>
    <xf numFmtId="1" fontId="8" fillId="3" borderId="9" applyNumberFormat="1" applyFont="1" applyFill="1" applyBorder="1" applyAlignment="1" applyProtection="0">
      <alignment horizontal="left" vertical="bottom"/>
    </xf>
    <xf numFmtId="14" fontId="3" fillId="3" borderId="10" applyNumberFormat="1" applyFont="1" applyFill="1" applyBorder="1" applyAlignment="1" applyProtection="0">
      <alignment horizontal="right" vertical="bottom"/>
    </xf>
    <xf numFmtId="14" fontId="3" fillId="3" borderId="11" applyNumberFormat="1" applyFont="1" applyFill="1" applyBorder="1" applyAlignment="1" applyProtection="0">
      <alignment horizontal="right" vertical="bottom"/>
    </xf>
    <xf numFmtId="1" fontId="8" fillId="3" borderId="14" applyNumberFormat="1" applyFont="1" applyFill="1" applyBorder="1" applyAlignment="1" applyProtection="0">
      <alignment vertical="bottom"/>
    </xf>
    <xf numFmtId="1" fontId="3" fillId="3" borderId="15" applyNumberFormat="1" applyFont="1" applyFill="1" applyBorder="1" applyAlignment="1" applyProtection="0">
      <alignment horizontal="left" vertical="bottom"/>
    </xf>
    <xf numFmtId="1" fontId="8" fillId="3" borderId="15" applyNumberFormat="1" applyFont="1" applyFill="1" applyBorder="1" applyAlignment="1" applyProtection="0">
      <alignment horizontal="left" vertical="bottom"/>
    </xf>
    <xf numFmtId="1" fontId="3" fillId="3" borderId="15" applyNumberFormat="1" applyFont="1" applyFill="1" applyBorder="1" applyAlignment="1" applyProtection="0">
      <alignment horizontal="right" vertical="bottom"/>
    </xf>
    <xf numFmtId="1" fontId="3" fillId="3" borderId="16" applyNumberFormat="1" applyFont="1" applyFill="1" applyBorder="1" applyAlignment="1" applyProtection="0">
      <alignment horizontal="right" vertical="bottom"/>
    </xf>
    <xf numFmtId="49" fontId="3" fillId="3" borderId="20" applyNumberFormat="1" applyFont="1" applyFill="1" applyBorder="1" applyAlignment="1" applyProtection="0">
      <alignment vertical="bottom"/>
    </xf>
    <xf numFmtId="1" fontId="3" fillId="3" borderId="21" applyNumberFormat="1" applyFont="1" applyFill="1" applyBorder="1" applyAlignment="1" applyProtection="0">
      <alignment vertical="bottom"/>
    </xf>
    <xf numFmtId="1" fontId="3" fillId="3" borderId="21" applyNumberFormat="1" applyFont="1" applyFill="1" applyBorder="1" applyAlignment="1" applyProtection="0">
      <alignment horizontal="right" vertical="bottom"/>
    </xf>
    <xf numFmtId="1" fontId="3" fillId="3" borderId="22" applyNumberFormat="1" applyFont="1" applyFill="1" applyBorder="1" applyAlignment="1" applyProtection="0">
      <alignment vertical="bottom"/>
    </xf>
    <xf numFmtId="49" fontId="3" fillId="3" borderId="23" applyNumberFormat="1" applyFont="1" applyFill="1" applyBorder="1" applyAlignment="1" applyProtection="0">
      <alignment horizontal="left" vertical="bottom"/>
    </xf>
    <xf numFmtId="1" fontId="3" fillId="3" borderId="22" applyNumberFormat="1" applyFont="1" applyFill="1" applyBorder="1" applyAlignment="1" applyProtection="0">
      <alignment horizontal="left" vertical="bottom"/>
    </xf>
    <xf numFmtId="1" fontId="3" fillId="3" borderId="24" applyNumberFormat="1" applyFont="1" applyFill="1" applyBorder="1" applyAlignment="1" applyProtection="0">
      <alignment horizontal="left" vertical="bottom"/>
    </xf>
    <xf numFmtId="49" fontId="3" fillId="3" borderId="20" applyNumberFormat="1" applyFont="1" applyFill="1" applyBorder="1" applyAlignment="1" applyProtection="0">
      <alignment horizontal="left" vertical="bottom"/>
    </xf>
    <xf numFmtId="49" fontId="3" fillId="3" borderId="18" applyNumberFormat="1" applyFont="1" applyFill="1" applyBorder="1" applyAlignment="1" applyProtection="0">
      <alignment horizontal="left" vertical="center" wrapText="1"/>
    </xf>
    <xf numFmtId="59" fontId="3" fillId="3" borderId="19" applyNumberFormat="1" applyFont="1" applyFill="1" applyBorder="1" applyAlignment="1" applyProtection="0">
      <alignment horizontal="left" vertical="center" wrapText="1"/>
    </xf>
    <xf numFmtId="4" fontId="3" fillId="3" borderId="19" applyNumberFormat="1" applyFont="1" applyFill="1" applyBorder="1" applyAlignment="1" applyProtection="0">
      <alignment horizontal="left" vertical="center"/>
    </xf>
    <xf numFmtId="1" fontId="3" fillId="3" borderId="19" applyNumberFormat="1" applyFont="1" applyFill="1" applyBorder="1" applyAlignment="1" applyProtection="0">
      <alignment horizontal="left" vertical="center"/>
    </xf>
    <xf numFmtId="60" fontId="3" fillId="3" borderId="19" applyNumberFormat="1" applyFont="1" applyFill="1" applyBorder="1" applyAlignment="1" applyProtection="0">
      <alignment horizontal="left" vertical="center"/>
    </xf>
    <xf numFmtId="60" fontId="3" fillId="3" borderId="25" applyNumberFormat="1" applyFont="1" applyFill="1" applyBorder="1" applyAlignment="1" applyProtection="0">
      <alignment horizontal="left" vertical="center"/>
    </xf>
    <xf numFmtId="49" fontId="3" fillId="3" borderId="9" applyNumberFormat="1" applyFont="1" applyFill="1" applyBorder="1" applyAlignment="1" applyProtection="0">
      <alignment vertical="center" wrapText="1"/>
    </xf>
    <xf numFmtId="1" fontId="3" fillId="3" borderId="10" applyNumberFormat="1" applyFont="1" applyFill="1" applyBorder="1" applyAlignment="1" applyProtection="0">
      <alignment vertical="center" wrapText="1"/>
    </xf>
    <xf numFmtId="9" fontId="3" fillId="3" borderId="10" applyNumberFormat="1" applyFont="1" applyFill="1" applyBorder="1" applyAlignment="1" applyProtection="0">
      <alignment vertical="center" wrapText="1"/>
    </xf>
    <xf numFmtId="61" fontId="3" fillId="3" borderId="10" applyNumberFormat="1" applyFont="1" applyFill="1" applyBorder="1" applyAlignment="1" applyProtection="0">
      <alignment vertical="center"/>
    </xf>
    <xf numFmtId="61" fontId="3" fillId="3" borderId="10" applyNumberFormat="1" applyFont="1" applyFill="1" applyBorder="1" applyAlignment="1" applyProtection="0">
      <alignment horizontal="left" vertical="center"/>
    </xf>
    <xf numFmtId="60" fontId="3" fillId="3" borderId="10" applyNumberFormat="1" applyFont="1" applyFill="1" applyBorder="1" applyAlignment="1" applyProtection="0">
      <alignment horizontal="left" vertical="center"/>
    </xf>
    <xf numFmtId="60" fontId="3" fillId="3" borderId="11" applyNumberFormat="1" applyFont="1" applyFill="1" applyBorder="1" applyAlignment="1" applyProtection="0">
      <alignment horizontal="left" vertical="center"/>
    </xf>
    <xf numFmtId="1" fontId="3" fillId="3" borderId="9" applyNumberFormat="1" applyFont="1" applyFill="1" applyBorder="1" applyAlignment="1" applyProtection="0">
      <alignment horizontal="left" vertical="center" wrapText="1"/>
    </xf>
    <xf numFmtId="1" fontId="3" fillId="3" borderId="10" applyNumberFormat="1" applyFont="1" applyFill="1" applyBorder="1" applyAlignment="1" applyProtection="0">
      <alignment horizontal="left" vertical="center" wrapText="1"/>
    </xf>
    <xf numFmtId="9" fontId="3" fillId="3" borderId="10" applyNumberFormat="1" applyFont="1" applyFill="1" applyBorder="1" applyAlignment="1" applyProtection="0">
      <alignment horizontal="right" vertical="center" wrapText="1"/>
    </xf>
    <xf numFmtId="1" fontId="3" fillId="3" borderId="10" applyNumberFormat="1" applyFont="1" applyFill="1" applyBorder="1" applyAlignment="1" applyProtection="0">
      <alignment horizontal="right" vertical="center"/>
    </xf>
    <xf numFmtId="4" fontId="3" fillId="3" borderId="10" applyNumberFormat="1" applyFont="1" applyFill="1" applyBorder="1" applyAlignment="1" applyProtection="0">
      <alignment horizontal="right" vertical="center"/>
    </xf>
    <xf numFmtId="4" fontId="3" fillId="3" borderId="11" applyNumberFormat="1" applyFont="1" applyFill="1" applyBorder="1" applyAlignment="1" applyProtection="0">
      <alignment horizontal="right" vertical="center"/>
    </xf>
    <xf numFmtId="1" fontId="3" fillId="3" borderId="14" applyNumberFormat="1" applyFont="1" applyFill="1" applyBorder="1" applyAlignment="1" applyProtection="0">
      <alignment vertical="bottom"/>
    </xf>
    <xf numFmtId="9" fontId="3" fillId="3" borderId="19" applyNumberFormat="1" applyFont="1" applyFill="1" applyBorder="1" applyAlignment="1" applyProtection="0">
      <alignment horizontal="left" vertical="bottom"/>
    </xf>
    <xf numFmtId="4" fontId="3" fillId="3" borderId="19" applyNumberFormat="1" applyFont="1" applyFill="1" applyBorder="1" applyAlignment="1" applyProtection="0">
      <alignment vertical="bottom"/>
    </xf>
    <xf numFmtId="4" fontId="3" fillId="3" borderId="19" applyNumberFormat="1" applyFont="1" applyFill="1" applyBorder="1" applyAlignment="1" applyProtection="0">
      <alignment horizontal="right" vertical="bottom"/>
    </xf>
    <xf numFmtId="1" fontId="3" fillId="3" borderId="19" applyNumberFormat="1" applyFont="1" applyFill="1" applyBorder="1" applyAlignment="1" applyProtection="0">
      <alignment horizontal="right" vertical="bottom"/>
    </xf>
    <xf numFmtId="1" fontId="3" fillId="3" borderId="25" applyNumberFormat="1" applyFont="1" applyFill="1" applyBorder="1" applyAlignment="1" applyProtection="0">
      <alignment horizontal="right" vertical="bottom"/>
    </xf>
    <xf numFmtId="1" fontId="3" fillId="3" borderId="9" applyNumberFormat="1" applyFont="1" applyFill="1" applyBorder="1" applyAlignment="1" applyProtection="0">
      <alignment vertical="bottom"/>
    </xf>
    <xf numFmtId="9" fontId="3" fillId="3" borderId="10" applyNumberFormat="1" applyFont="1" applyFill="1" applyBorder="1" applyAlignment="1" applyProtection="0">
      <alignment horizontal="left" vertical="bottom"/>
    </xf>
    <xf numFmtId="4" fontId="3" fillId="3" borderId="10" applyNumberFormat="1" applyFont="1" applyFill="1" applyBorder="1" applyAlignment="1" applyProtection="0">
      <alignment vertical="bottom"/>
    </xf>
    <xf numFmtId="4" fontId="3" fillId="3" borderId="10" applyNumberFormat="1" applyFont="1" applyFill="1" applyBorder="1" applyAlignment="1" applyProtection="0">
      <alignment horizontal="right" vertical="bottom"/>
    </xf>
    <xf numFmtId="49" fontId="3" fillId="3" borderId="9" applyNumberFormat="1" applyFont="1" applyFill="1" applyBorder="1" applyAlignment="1" applyProtection="0">
      <alignment horizontal="right" vertical="bottom"/>
    </xf>
    <xf numFmtId="60" fontId="3" fillId="3" borderId="10" applyNumberFormat="1" applyFont="1" applyFill="1" applyBorder="1" applyAlignment="1" applyProtection="0">
      <alignment horizontal="right" vertical="bottom"/>
    </xf>
    <xf numFmtId="60" fontId="3" fillId="3" borderId="11" applyNumberFormat="1" applyFont="1" applyFill="1" applyBorder="1" applyAlignment="1" applyProtection="0">
      <alignment horizontal="right" vertical="bottom"/>
    </xf>
    <xf numFmtId="49" fontId="3" fillId="3" borderId="17" applyNumberFormat="1" applyFont="1" applyFill="1" applyBorder="1" applyAlignment="1" applyProtection="0">
      <alignment vertical="bottom"/>
    </xf>
    <xf numFmtId="1" fontId="3" fillId="3" borderId="12" applyNumberFormat="1" applyFont="1" applyFill="1" applyBorder="1" applyAlignment="1" applyProtection="0">
      <alignment horizontal="left" vertical="bottom"/>
    </xf>
    <xf numFmtId="1" fontId="3" fillId="3" borderId="13" applyNumberFormat="1" applyFont="1" applyFill="1" applyBorder="1" applyAlignment="1" applyProtection="0">
      <alignment horizontal="left" vertical="bottom"/>
    </xf>
    <xf numFmtId="1" fontId="3" fillId="2" borderId="26" applyNumberFormat="1" applyFont="1" applyFill="1" applyBorder="1" applyAlignment="1" applyProtection="0">
      <alignment vertical="bottom"/>
    </xf>
    <xf numFmtId="1" fontId="3" fillId="3" borderId="6" applyNumberFormat="1" applyFont="1" applyFill="1" applyBorder="1" applyAlignment="1" applyProtection="0">
      <alignment vertical="bottom"/>
    </xf>
    <xf numFmtId="1" fontId="3" fillId="2" borderId="27" applyNumberFormat="1" applyFont="1" applyFill="1" applyBorder="1" applyAlignment="1" applyProtection="0">
      <alignment vertical="bottom"/>
    </xf>
    <xf numFmtId="49" fontId="3" fillId="2" borderId="10" applyNumberFormat="1" applyFont="1" applyFill="1" applyBorder="1" applyAlignment="1" applyProtection="0">
      <alignment vertical="bottom"/>
    </xf>
    <xf numFmtId="62" fontId="3" fillId="2" borderId="10" applyNumberFormat="1" applyFont="1" applyFill="1" applyBorder="1" applyAlignment="1" applyProtection="0">
      <alignment vertical="bottom"/>
    </xf>
    <xf numFmtId="1" fontId="3" fillId="2" borderId="28" applyNumberFormat="1" applyFont="1" applyFill="1" applyBorder="1" applyAlignment="1" applyProtection="0">
      <alignment vertical="bottom"/>
    </xf>
    <xf numFmtId="1" fontId="3" fillId="2" borderId="29" applyNumberFormat="1" applyFont="1" applyFill="1" applyBorder="1" applyAlignment="1" applyProtection="0">
      <alignment vertical="bottom"/>
    </xf>
    <xf numFmtId="1" fontId="3" fillId="2" borderId="30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top" wrapText="1"/>
    </xf>
    <xf numFmtId="49" fontId="3" fillId="4" borderId="6" applyNumberFormat="1" applyFont="1" applyFill="1" applyBorder="1" applyAlignment="1" applyProtection="0">
      <alignment horizontal="center" vertical="center"/>
    </xf>
    <xf numFmtId="1" fontId="3" fillId="4" borderId="6" applyNumberFormat="1" applyFont="1" applyFill="1" applyBorder="1" applyAlignment="1" applyProtection="0">
      <alignment horizontal="center" vertical="center"/>
    </xf>
    <xf numFmtId="49" fontId="5" fillId="4" borderId="6" applyNumberFormat="1" applyFont="1" applyFill="1" applyBorder="1" applyAlignment="1" applyProtection="0">
      <alignment horizontal="left" vertical="center"/>
    </xf>
    <xf numFmtId="1" fontId="5" fillId="4" borderId="6" applyNumberFormat="1" applyFont="1" applyFill="1" applyBorder="1" applyAlignment="1" applyProtection="0">
      <alignment horizontal="left" vertical="center"/>
    </xf>
    <xf numFmtId="1" fontId="5" fillId="4" borderId="7" applyNumberFormat="1" applyFont="1" applyFill="1" applyBorder="1" applyAlignment="1" applyProtection="0">
      <alignment horizontal="left" vertical="center"/>
    </xf>
    <xf numFmtId="49" fontId="3" fillId="4" borderId="10" applyNumberFormat="1" applyFont="1" applyFill="1" applyBorder="1" applyAlignment="1" applyProtection="0">
      <alignment horizontal="center" vertical="center"/>
    </xf>
    <xf numFmtId="1" fontId="3" fillId="4" borderId="10" applyNumberFormat="1" applyFont="1" applyFill="1" applyBorder="1" applyAlignment="1" applyProtection="0">
      <alignment horizontal="center" vertical="center"/>
    </xf>
    <xf numFmtId="49" fontId="8" fillId="4" borderId="9" applyNumberFormat="1" applyFont="1" applyFill="1" applyBorder="1" applyAlignment="1" applyProtection="0">
      <alignment horizontal="left" vertical="bottom"/>
    </xf>
    <xf numFmtId="1" fontId="8" fillId="4" borderId="10" applyNumberFormat="1" applyFont="1" applyFill="1" applyBorder="1" applyAlignment="1" applyProtection="0">
      <alignment horizontal="left" vertical="bottom"/>
    </xf>
    <xf numFmtId="1" fontId="8" fillId="4" borderId="11" applyNumberFormat="1" applyFont="1" applyFill="1" applyBorder="1" applyAlignment="1" applyProtection="0">
      <alignment horizontal="left" vertical="bottom"/>
    </xf>
    <xf numFmtId="62" fontId="3" fillId="3" borderId="6" applyNumberFormat="1" applyFont="1" applyFill="1" applyBorder="1" applyAlignment="1" applyProtection="0">
      <alignment horizontal="left" vertical="bottom" wrapText="1"/>
    </xf>
    <xf numFmtId="49" fontId="8" fillId="4" borderId="9" applyNumberFormat="1" applyFont="1" applyFill="1" applyBorder="1" applyAlignment="1" applyProtection="0">
      <alignment vertical="bottom"/>
    </xf>
    <xf numFmtId="1" fontId="8" fillId="4" borderId="10" applyNumberFormat="1" applyFont="1" applyFill="1" applyBorder="1" applyAlignment="1" applyProtection="0">
      <alignment vertical="bottom"/>
    </xf>
    <xf numFmtId="49" fontId="8" fillId="4" borderId="10" applyNumberFormat="1" applyFont="1" applyFill="1" applyBorder="1" applyAlignment="1" applyProtection="0">
      <alignment horizontal="left" vertical="bottom"/>
    </xf>
    <xf numFmtId="49" fontId="10" fillId="5" borderId="9" applyNumberFormat="1" applyFont="1" applyFill="1" applyBorder="1" applyAlignment="1" applyProtection="0">
      <alignment horizontal="left" vertical="bottom"/>
    </xf>
    <xf numFmtId="1" fontId="10" fillId="5" borderId="10" applyNumberFormat="1" applyFont="1" applyFill="1" applyBorder="1" applyAlignment="1" applyProtection="0">
      <alignment horizontal="left" vertical="bottom"/>
    </xf>
    <xf numFmtId="1" fontId="10" fillId="5" borderId="11" applyNumberFormat="1" applyFont="1" applyFill="1" applyBorder="1" applyAlignment="1" applyProtection="0">
      <alignment horizontal="left" vertical="bottom"/>
    </xf>
    <xf numFmtId="49" fontId="3" fillId="4" borderId="10" applyNumberFormat="1" applyFont="1" applyFill="1" applyBorder="1" applyAlignment="1" applyProtection="0">
      <alignment horizontal="center" vertical="bottom"/>
    </xf>
    <xf numFmtId="1" fontId="3" fillId="4" borderId="11" applyNumberFormat="1" applyFont="1" applyFill="1" applyBorder="1" applyAlignment="1" applyProtection="0">
      <alignment horizontal="center" vertical="bottom"/>
    </xf>
    <xf numFmtId="1" fontId="10" fillId="5" borderId="9" applyNumberFormat="1" applyFont="1" applyFill="1" applyBorder="1" applyAlignment="1" applyProtection="0">
      <alignment horizontal="left" vertical="bottom"/>
    </xf>
    <xf numFmtId="49" fontId="3" fillId="4" borderId="10" applyNumberFormat="1" applyFont="1" applyFill="1" applyBorder="1" applyAlignment="1" applyProtection="0">
      <alignment vertical="bottom"/>
    </xf>
    <xf numFmtId="1" fontId="3" fillId="4" borderId="10" applyNumberFormat="1" applyFont="1" applyFill="1" applyBorder="1" applyAlignment="1" applyProtection="0">
      <alignment vertical="bottom"/>
    </xf>
    <xf numFmtId="1" fontId="3" fillId="4" borderId="11" applyNumberFormat="1" applyFont="1" applyFill="1" applyBorder="1" applyAlignment="1" applyProtection="0">
      <alignment vertical="bottom"/>
    </xf>
    <xf numFmtId="0" fontId="3" fillId="4" borderId="15" applyNumberFormat="1" applyFont="1" applyFill="1" applyBorder="1" applyAlignment="1" applyProtection="0">
      <alignment horizontal="left" vertical="top"/>
    </xf>
    <xf numFmtId="1" fontId="3" fillId="4" borderId="15" applyNumberFormat="1" applyFont="1" applyFill="1" applyBorder="1" applyAlignment="1" applyProtection="0">
      <alignment vertical="bottom"/>
    </xf>
    <xf numFmtId="1" fontId="3" fillId="4" borderId="16" applyNumberFormat="1" applyFont="1" applyFill="1" applyBorder="1" applyAlignment="1" applyProtection="0">
      <alignment vertical="bottom"/>
    </xf>
    <xf numFmtId="14" fontId="3" fillId="4" borderId="6" applyNumberFormat="1" applyFont="1" applyFill="1" applyBorder="1" applyAlignment="1" applyProtection="0">
      <alignment horizontal="right" vertical="bottom"/>
    </xf>
    <xf numFmtId="1" fontId="3" fillId="4" borderId="7" applyNumberFormat="1" applyFont="1" applyFill="1" applyBorder="1" applyAlignment="1" applyProtection="0">
      <alignment horizontal="right" vertical="bottom"/>
    </xf>
    <xf numFmtId="49" fontId="3" fillId="4" borderId="10" applyNumberFormat="1" applyFont="1" applyFill="1" applyBorder="1" applyAlignment="1" applyProtection="0">
      <alignment horizontal="right" vertical="bottom"/>
    </xf>
    <xf numFmtId="1" fontId="3" fillId="4" borderId="11" applyNumberFormat="1" applyFont="1" applyFill="1" applyBorder="1" applyAlignment="1" applyProtection="0">
      <alignment horizontal="right" vertical="bottom"/>
    </xf>
    <xf numFmtId="14" fontId="3" fillId="4" borderId="10" applyNumberFormat="1" applyFont="1" applyFill="1" applyBorder="1" applyAlignment="1" applyProtection="0">
      <alignment horizontal="right" vertical="bottom"/>
    </xf>
    <xf numFmtId="14" fontId="3" fillId="4" borderId="11" applyNumberFormat="1" applyFont="1" applyFill="1" applyBorder="1" applyAlignment="1" applyProtection="0">
      <alignment horizontal="right" vertical="bottom"/>
    </xf>
    <xf numFmtId="49" fontId="3" fillId="4" borderId="23" applyNumberFormat="1" applyFont="1" applyFill="1" applyBorder="1" applyAlignment="1" applyProtection="0">
      <alignment horizontal="left" vertical="bottom"/>
    </xf>
    <xf numFmtId="1" fontId="3" fillId="4" borderId="24" applyNumberFormat="1" applyFont="1" applyFill="1" applyBorder="1" applyAlignment="1" applyProtection="0">
      <alignment horizontal="left" vertical="bottom"/>
    </xf>
    <xf numFmtId="49" fontId="3" fillId="4" borderId="18" applyNumberFormat="1" applyFont="1" applyFill="1" applyBorder="1" applyAlignment="1" applyProtection="0">
      <alignment horizontal="left" vertical="center" wrapText="1"/>
    </xf>
    <xf numFmtId="59" fontId="3" fillId="4" borderId="19" applyNumberFormat="1" applyFont="1" applyFill="1" applyBorder="1" applyAlignment="1" applyProtection="0">
      <alignment horizontal="left" vertical="center" wrapText="1"/>
    </xf>
    <xf numFmtId="4" fontId="3" fillId="4" borderId="19" applyNumberFormat="1" applyFont="1" applyFill="1" applyBorder="1" applyAlignment="1" applyProtection="0">
      <alignment horizontal="left" vertical="center"/>
    </xf>
    <xf numFmtId="1" fontId="3" fillId="4" borderId="19" applyNumberFormat="1" applyFont="1" applyFill="1" applyBorder="1" applyAlignment="1" applyProtection="0">
      <alignment horizontal="left" vertical="center"/>
    </xf>
    <xf numFmtId="60" fontId="3" fillId="4" borderId="19" applyNumberFormat="1" applyFont="1" applyFill="1" applyBorder="1" applyAlignment="1" applyProtection="0">
      <alignment horizontal="left" vertical="center"/>
    </xf>
    <xf numFmtId="60" fontId="3" fillId="4" borderId="25" applyNumberFormat="1" applyFont="1" applyFill="1" applyBorder="1" applyAlignment="1" applyProtection="0">
      <alignment horizontal="left" vertical="center"/>
    </xf>
    <xf numFmtId="60" fontId="3" fillId="4" borderId="10" applyNumberFormat="1" applyFont="1" applyFill="1" applyBorder="1" applyAlignment="1" applyProtection="0">
      <alignment horizontal="left" vertical="center"/>
    </xf>
    <xf numFmtId="60" fontId="3" fillId="4" borderId="11" applyNumberFormat="1" applyFont="1" applyFill="1" applyBorder="1" applyAlignment="1" applyProtection="0">
      <alignment horizontal="left" vertical="center"/>
    </xf>
    <xf numFmtId="60" fontId="3" fillId="4" borderId="10" applyNumberFormat="1" applyFont="1" applyFill="1" applyBorder="1" applyAlignment="1" applyProtection="0">
      <alignment horizontal="right" vertical="bottom"/>
    </xf>
    <xf numFmtId="60" fontId="3" fillId="4" borderId="11" applyNumberFormat="1" applyFont="1" applyFill="1" applyBorder="1" applyAlignment="1" applyProtection="0">
      <alignment horizontal="right" vertical="bottom"/>
    </xf>
    <xf numFmtId="49" fontId="3" fillId="4" borderId="12" applyNumberFormat="1" applyFont="1" applyFill="1" applyBorder="1" applyAlignment="1" applyProtection="0">
      <alignment horizontal="left" vertical="bottom"/>
    </xf>
    <xf numFmtId="1" fontId="3" fillId="4" borderId="12" applyNumberFormat="1" applyFont="1" applyFill="1" applyBorder="1" applyAlignment="1" applyProtection="0">
      <alignment horizontal="left" vertical="bottom"/>
    </xf>
    <xf numFmtId="49" fontId="3" fillId="4" borderId="6" applyNumberFormat="1" applyFont="1" applyFill="1" applyBorder="1" applyAlignment="1" applyProtection="0">
      <alignment horizontal="left" vertical="bottom"/>
    </xf>
    <xf numFmtId="1" fontId="3" fillId="4" borderId="6" applyNumberFormat="1" applyFont="1" applyFill="1" applyBorder="1" applyAlignment="1" applyProtection="0">
      <alignment horizontal="lef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cc00"/>
      <rgbColor rgb="ffaaaaaa"/>
      <rgbColor rgb="ffffffff"/>
      <rgbColor rgb="ff4e4e4e"/>
      <rgbColor rgb="ff646464"/>
      <rgbColor rgb="fffcf305"/>
      <rgbColor rgb="ff99cc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44"/>
  <sheetViews>
    <sheetView workbookViewId="0" showGridLines="0" defaultGridColor="1"/>
  </sheetViews>
  <sheetFormatPr defaultColWidth="6.625" defaultRowHeight="12.75" customHeight="1" outlineLevelRow="0" outlineLevelCol="0"/>
  <cols>
    <col min="1" max="1" width="3.5" style="1" customWidth="1"/>
    <col min="2" max="2" width="7.25" style="1" customWidth="1"/>
    <col min="3" max="3" width="5" style="1" customWidth="1"/>
    <col min="4" max="4" width="5" style="1" customWidth="1"/>
    <col min="5" max="5" width="5" style="1" customWidth="1"/>
    <col min="6" max="6" width="5" style="1" customWidth="1"/>
    <col min="7" max="7" width="5" style="1" customWidth="1"/>
    <col min="8" max="8" width="8.75" style="1" customWidth="1"/>
    <col min="9" max="9" width="3.25" style="1" customWidth="1"/>
    <col min="10" max="10" width="11" style="1" customWidth="1"/>
    <col min="11" max="11" width="3" style="1" customWidth="1"/>
    <col min="12" max="12" width="9.5" style="1" customWidth="1"/>
    <col min="13" max="13" width="8" style="1" customWidth="1"/>
    <col min="14" max="14" width="6.875" style="1" customWidth="1"/>
    <col min="15" max="256" width="6.625" style="1" customWidth="1"/>
  </cols>
  <sheetData>
    <row r="1" ht="20.1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</row>
    <row r="2" ht="24.95" customHeight="1">
      <c r="A2" s="5"/>
      <c r="B2" t="s" s="6">
        <v>0</v>
      </c>
      <c r="C2" t="s" s="7">
        <v>1</v>
      </c>
      <c r="D2" s="8">
        <v>4417798</v>
      </c>
      <c r="E2" s="9"/>
      <c r="F2" s="10"/>
      <c r="G2" s="11"/>
      <c r="H2" s="11"/>
      <c r="I2" t="s" s="12">
        <v>2</v>
      </c>
      <c r="J2" s="13"/>
      <c r="K2" s="14">
        <v>12018</v>
      </c>
      <c r="L2" s="15"/>
      <c r="M2" s="16"/>
      <c r="N2" s="17"/>
    </row>
    <row r="3" ht="15" customHeight="1">
      <c r="A3" s="5"/>
      <c r="B3" s="18"/>
      <c r="C3" t="s" s="19">
        <v>3</v>
      </c>
      <c r="D3" t="s" s="20">
        <v>4</v>
      </c>
      <c r="E3" s="21"/>
      <c r="F3" s="22"/>
      <c r="G3" s="23"/>
      <c r="H3" s="23"/>
      <c r="I3" s="24"/>
      <c r="J3" s="24"/>
      <c r="K3" s="25"/>
      <c r="L3" s="25"/>
      <c r="M3" s="26"/>
      <c r="N3" s="17"/>
    </row>
    <row r="4" ht="15.75" customHeight="1">
      <c r="A4" s="27"/>
      <c r="B4" s="28"/>
      <c r="C4" s="29"/>
      <c r="D4" t="s" s="30">
        <v>5</v>
      </c>
      <c r="E4" s="31"/>
      <c r="F4" s="31"/>
      <c r="G4" s="31"/>
      <c r="H4" s="31"/>
      <c r="I4" s="32"/>
      <c r="J4" s="32"/>
      <c r="K4" s="33"/>
      <c r="L4" s="34"/>
      <c r="M4" s="35"/>
      <c r="N4" s="17"/>
    </row>
    <row r="5" ht="12.95" customHeight="1">
      <c r="A5" s="27"/>
      <c r="B5" t="s" s="36">
        <v>6</v>
      </c>
      <c r="C5" s="32"/>
      <c r="D5" s="32"/>
      <c r="E5" s="32"/>
      <c r="F5" s="32"/>
      <c r="G5" s="32"/>
      <c r="H5" s="32"/>
      <c r="I5" s="32"/>
      <c r="J5" s="32"/>
      <c r="K5" s="31"/>
      <c r="L5" s="31"/>
      <c r="M5" s="37"/>
      <c r="N5" s="17"/>
    </row>
    <row r="6" ht="12.95" customHeight="1">
      <c r="A6" s="27"/>
      <c r="B6" t="s" s="38">
        <v>5</v>
      </c>
      <c r="C6" s="39"/>
      <c r="D6" s="39"/>
      <c r="E6" s="39"/>
      <c r="F6" s="39"/>
      <c r="G6" s="39"/>
      <c r="H6" s="40"/>
      <c r="I6" s="40"/>
      <c r="J6" s="40"/>
      <c r="K6" s="40"/>
      <c r="L6" s="40"/>
      <c r="M6" s="41"/>
      <c r="N6" s="17"/>
    </row>
    <row r="7" ht="12.95" customHeight="1">
      <c r="A7" s="27"/>
      <c r="B7" t="s" s="38">
        <v>7</v>
      </c>
      <c r="C7" s="39"/>
      <c r="D7" s="39"/>
      <c r="E7" s="39"/>
      <c r="F7" s="39"/>
      <c r="G7" s="42"/>
      <c r="H7" t="s" s="43">
        <v>8</v>
      </c>
      <c r="I7" t="s" s="44">
        <v>1</v>
      </c>
      <c r="J7" t="s" s="45">
        <v>9</v>
      </c>
      <c r="K7" t="s" s="44">
        <v>3</v>
      </c>
      <c r="L7" s="45"/>
      <c r="M7" s="46"/>
      <c r="N7" s="17"/>
    </row>
    <row r="8" ht="12.95" customHeight="1">
      <c r="A8" s="27"/>
      <c r="B8" t="s" s="47">
        <v>10</v>
      </c>
      <c r="C8" s="48"/>
      <c r="D8" t="s" s="49">
        <v>11</v>
      </c>
      <c r="E8" s="39"/>
      <c r="F8" s="39"/>
      <c r="G8" s="42"/>
      <c r="H8" t="s" s="50">
        <v>12</v>
      </c>
      <c r="I8" s="51"/>
      <c r="J8" s="51"/>
      <c r="K8" s="51"/>
      <c r="L8" s="51"/>
      <c r="M8" s="52"/>
      <c r="N8" s="53"/>
    </row>
    <row r="9" ht="12.95" customHeight="1">
      <c r="A9" s="27"/>
      <c r="B9" t="s" s="36">
        <v>13</v>
      </c>
      <c r="C9" s="32"/>
      <c r="D9" s="32"/>
      <c r="E9" s="32"/>
      <c r="F9" s="54">
        <v>4417798</v>
      </c>
      <c r="G9" s="55"/>
      <c r="H9" s="56"/>
      <c r="I9" s="51"/>
      <c r="J9" s="51"/>
      <c r="K9" s="51"/>
      <c r="L9" s="51"/>
      <c r="M9" s="52"/>
      <c r="N9" s="53"/>
    </row>
    <row r="10" ht="12.95" customHeight="1">
      <c r="A10" s="27"/>
      <c r="B10" t="s" s="36">
        <v>14</v>
      </c>
      <c r="C10" s="32"/>
      <c r="D10" s="32"/>
      <c r="E10" t="s" s="57">
        <v>15</v>
      </c>
      <c r="F10" s="32"/>
      <c r="G10" s="58"/>
      <c r="H10" t="s" s="50">
        <v>16</v>
      </c>
      <c r="I10" s="59"/>
      <c r="J10" s="59"/>
      <c r="K10" s="59"/>
      <c r="L10" s="59"/>
      <c r="M10" s="60"/>
      <c r="N10" s="53"/>
    </row>
    <row r="11" ht="30" customHeight="1">
      <c r="A11" s="27"/>
      <c r="B11" t="s" s="61">
        <v>17</v>
      </c>
      <c r="C11" s="62"/>
      <c r="D11" s="62"/>
      <c r="E11" s="62">
        <v>12018</v>
      </c>
      <c r="F11" s="63"/>
      <c r="G11" s="64"/>
      <c r="H11" t="s" s="65">
        <v>18</v>
      </c>
      <c r="I11" s="66"/>
      <c r="J11" s="66"/>
      <c r="K11" s="67">
        <f>VLOOKUP(H8,$B$41:$G$43,6,0)</f>
      </c>
      <c r="L11" s="66"/>
      <c r="M11" s="68"/>
      <c r="N11" s="53"/>
    </row>
    <row r="12" ht="24.95" customHeight="1">
      <c r="A12" s="5"/>
      <c r="B12" s="69"/>
      <c r="C12" s="70"/>
      <c r="D12" s="70"/>
      <c r="E12" s="70"/>
      <c r="F12" s="70"/>
      <c r="G12" s="71">
        <f>D12</f>
        <v>0</v>
      </c>
      <c r="H12" s="72"/>
      <c r="I12" t="s" s="73">
        <v>19</v>
      </c>
      <c r="J12" s="72"/>
      <c r="K12" s="72"/>
      <c r="L12" s="74">
        <v>43205</v>
      </c>
      <c r="M12" s="75"/>
      <c r="N12" s="17"/>
    </row>
    <row r="13" ht="12.95" customHeight="1">
      <c r="A13" s="5"/>
      <c r="B13" s="28"/>
      <c r="C13" s="29"/>
      <c r="D13" s="31"/>
      <c r="E13" s="31"/>
      <c r="F13" s="31"/>
      <c r="G13" s="31"/>
      <c r="H13" s="31"/>
      <c r="I13" t="s" s="30">
        <v>20</v>
      </c>
      <c r="J13" s="31"/>
      <c r="K13" s="31"/>
      <c r="L13" t="s" s="76">
        <v>21</v>
      </c>
      <c r="M13" s="77"/>
      <c r="N13" s="17"/>
    </row>
    <row r="14" ht="12.95" customHeight="1">
      <c r="A14" s="5"/>
      <c r="B14" s="78"/>
      <c r="C14" s="39"/>
      <c r="D14" s="39"/>
      <c r="E14" s="39"/>
      <c r="F14" s="39"/>
      <c r="G14" s="39"/>
      <c r="H14" s="31"/>
      <c r="I14" t="s" s="30">
        <v>22</v>
      </c>
      <c r="J14" s="31"/>
      <c r="K14" s="31"/>
      <c r="L14" s="79">
        <v>43190</v>
      </c>
      <c r="M14" s="80"/>
      <c r="N14" s="17"/>
    </row>
    <row r="15" ht="12.95" customHeight="1">
      <c r="A15" s="5"/>
      <c r="B15" s="78"/>
      <c r="C15" s="39"/>
      <c r="D15" s="39"/>
      <c r="E15" s="39"/>
      <c r="F15" s="39"/>
      <c r="G15" s="39"/>
      <c r="H15" s="31"/>
      <c r="I15" t="s" s="30">
        <v>23</v>
      </c>
      <c r="J15" s="31"/>
      <c r="K15" s="31"/>
      <c r="L15" s="79"/>
      <c r="M15" s="80"/>
      <c r="N15" s="17"/>
    </row>
    <row r="16" ht="12.95" customHeight="1">
      <c r="A16" s="5"/>
      <c r="B16" s="81"/>
      <c r="C16" s="82"/>
      <c r="D16" s="83"/>
      <c r="E16" s="83"/>
      <c r="F16" s="83"/>
      <c r="G16" s="83"/>
      <c r="H16" s="82"/>
      <c r="I16" s="82"/>
      <c r="J16" s="82"/>
      <c r="K16" s="82"/>
      <c r="L16" s="84"/>
      <c r="M16" s="85"/>
      <c r="N16" s="17"/>
    </row>
    <row r="17" ht="24.95" customHeight="1">
      <c r="A17" s="5"/>
      <c r="B17" t="s" s="86">
        <v>24</v>
      </c>
      <c r="C17" s="87"/>
      <c r="D17" s="87"/>
      <c r="E17" s="88"/>
      <c r="F17" s="88"/>
      <c r="G17" s="89"/>
      <c r="H17" t="s" s="90">
        <v>25</v>
      </c>
      <c r="I17" s="91"/>
      <c r="J17" t="s" s="90">
        <v>26</v>
      </c>
      <c r="K17" s="92"/>
      <c r="L17" t="s" s="93">
        <v>27</v>
      </c>
      <c r="M17" s="92"/>
      <c r="N17" s="17"/>
    </row>
    <row r="18" ht="60" customHeight="1">
      <c r="A18" s="5"/>
      <c r="B18" t="s" s="94">
        <v>28</v>
      </c>
      <c r="C18" s="95"/>
      <c r="D18" s="95"/>
      <c r="E18" s="95"/>
      <c r="F18" s="95"/>
      <c r="G18" s="95"/>
      <c r="H18" s="96">
        <v>0</v>
      </c>
      <c r="I18" s="97"/>
      <c r="J18" s="96">
        <f>H18*0.21</f>
        <v>0</v>
      </c>
      <c r="K18" s="96"/>
      <c r="L18" s="98">
        <v>29000</v>
      </c>
      <c r="M18" s="99"/>
      <c r="N18" s="17"/>
    </row>
    <row r="19" ht="24.95" customHeight="1">
      <c r="A19" s="5"/>
      <c r="B19" t="s" s="100">
        <v>29</v>
      </c>
      <c r="C19" s="101"/>
      <c r="D19" s="101"/>
      <c r="E19" s="102"/>
      <c r="F19" s="102"/>
      <c r="G19" s="103"/>
      <c r="H19" s="104">
        <v>0</v>
      </c>
      <c r="I19" s="104"/>
      <c r="J19" s="104"/>
      <c r="K19" s="104"/>
      <c r="L19" s="105">
        <v>0</v>
      </c>
      <c r="M19" s="106"/>
      <c r="N19" s="17"/>
    </row>
    <row r="20" ht="24.95" customHeight="1">
      <c r="A20" s="5"/>
      <c r="B20" s="107"/>
      <c r="C20" s="108"/>
      <c r="D20" s="108"/>
      <c r="E20" s="109"/>
      <c r="F20" s="109"/>
      <c r="G20" s="110"/>
      <c r="H20" s="110"/>
      <c r="I20" s="110"/>
      <c r="J20" s="111"/>
      <c r="K20" s="111"/>
      <c r="L20" t="s" s="19">
        <v>4</v>
      </c>
      <c r="M20" s="112"/>
      <c r="N20" s="17"/>
    </row>
    <row r="21" ht="24.95" customHeight="1">
      <c r="A21" s="5"/>
      <c r="B21" s="107"/>
      <c r="C21" s="108"/>
      <c r="D21" s="108"/>
      <c r="E21" s="109"/>
      <c r="F21" s="109"/>
      <c r="G21" s="110"/>
      <c r="H21" s="110"/>
      <c r="I21" s="110"/>
      <c r="J21" s="111"/>
      <c r="K21" s="111"/>
      <c r="L21" t="s" s="19">
        <v>4</v>
      </c>
      <c r="M21" s="112"/>
      <c r="N21" s="17"/>
    </row>
    <row r="22" ht="24.95" customHeight="1">
      <c r="A22" s="5"/>
      <c r="B22" s="107"/>
      <c r="C22" s="108"/>
      <c r="D22" s="108"/>
      <c r="E22" s="109"/>
      <c r="F22" s="109"/>
      <c r="G22" s="110"/>
      <c r="H22" s="110"/>
      <c r="I22" s="110"/>
      <c r="J22" s="111"/>
      <c r="K22" s="111"/>
      <c r="L22" t="s" s="19">
        <v>4</v>
      </c>
      <c r="M22" s="112"/>
      <c r="N22" s="17"/>
    </row>
    <row r="23" ht="24.95" customHeight="1">
      <c r="A23" s="5"/>
      <c r="B23" s="107"/>
      <c r="C23" s="108"/>
      <c r="D23" s="108"/>
      <c r="E23" s="109"/>
      <c r="F23" s="109"/>
      <c r="G23" s="110"/>
      <c r="H23" s="110"/>
      <c r="I23" s="110"/>
      <c r="J23" s="111"/>
      <c r="K23" s="111"/>
      <c r="L23" t="s" s="19">
        <v>4</v>
      </c>
      <c r="M23" s="112"/>
      <c r="N23" s="17"/>
    </row>
    <row r="24" ht="24.95" customHeight="1">
      <c r="A24" s="5"/>
      <c r="B24" s="113"/>
      <c r="C24" s="63"/>
      <c r="D24" s="63"/>
      <c r="E24" s="63"/>
      <c r="F24" s="84"/>
      <c r="G24" s="84"/>
      <c r="H24" s="84"/>
      <c r="I24" s="84"/>
      <c r="J24" s="84"/>
      <c r="K24" s="84"/>
      <c r="L24" s="84"/>
      <c r="M24" s="85"/>
      <c r="N24" s="17"/>
    </row>
    <row r="25" ht="24.95" customHeight="1">
      <c r="A25" s="5"/>
      <c r="B25" s="69"/>
      <c r="C25" s="114"/>
      <c r="D25" s="71"/>
      <c r="E25" s="71"/>
      <c r="F25" s="115"/>
      <c r="G25" s="115"/>
      <c r="H25" s="70"/>
      <c r="I25" s="115"/>
      <c r="J25" s="115"/>
      <c r="K25" s="116"/>
      <c r="L25" s="117"/>
      <c r="M25" s="118"/>
      <c r="N25" s="17"/>
    </row>
    <row r="26" ht="24.95" customHeight="1">
      <c r="A26" s="5"/>
      <c r="B26" s="119"/>
      <c r="C26" s="120"/>
      <c r="D26" s="31"/>
      <c r="E26" s="31"/>
      <c r="F26" s="121"/>
      <c r="G26" s="121"/>
      <c r="H26" s="32"/>
      <c r="I26" s="121"/>
      <c r="J26" s="121"/>
      <c r="K26" s="122"/>
      <c r="L26" s="29"/>
      <c r="M26" s="77"/>
      <c r="N26" s="17"/>
    </row>
    <row r="27" ht="24.95" customHeight="1">
      <c r="A27" s="5"/>
      <c r="B27" s="119"/>
      <c r="C27" s="32"/>
      <c r="D27" s="32"/>
      <c r="E27" s="32"/>
      <c r="F27" s="121"/>
      <c r="G27" s="121"/>
      <c r="H27" s="32"/>
      <c r="I27" s="122"/>
      <c r="J27" s="122"/>
      <c r="K27" s="122"/>
      <c r="L27" s="29"/>
      <c r="M27" s="77"/>
      <c r="N27" s="17"/>
    </row>
    <row r="28" ht="24.95" customHeight="1">
      <c r="A28" s="5"/>
      <c r="B28" t="s" s="123">
        <v>30</v>
      </c>
      <c r="C28" s="29"/>
      <c r="D28" s="29"/>
      <c r="E28" s="29"/>
      <c r="F28" s="29"/>
      <c r="G28" s="29"/>
      <c r="H28" s="29"/>
      <c r="I28" s="29"/>
      <c r="J28" s="29"/>
      <c r="K28" s="124">
        <v>0</v>
      </c>
      <c r="L28" s="124"/>
      <c r="M28" s="125"/>
      <c r="N28" s="17"/>
    </row>
    <row r="29" ht="39.95" customHeight="1">
      <c r="A29" s="5"/>
      <c r="B29" t="s" s="123">
        <v>31</v>
      </c>
      <c r="C29" s="29"/>
      <c r="D29" s="29"/>
      <c r="E29" s="29"/>
      <c r="F29" s="29"/>
      <c r="G29" s="29"/>
      <c r="H29" s="29"/>
      <c r="I29" s="29"/>
      <c r="J29" s="29"/>
      <c r="K29" s="124">
        <f>L18+L19</f>
        <v>29000</v>
      </c>
      <c r="L29" s="124"/>
      <c r="M29" s="125"/>
      <c r="N29" s="17"/>
    </row>
    <row r="30" ht="50.1" customHeight="1">
      <c r="A30" s="5"/>
      <c r="B30" s="119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58"/>
      <c r="N30" s="17"/>
    </row>
    <row r="31" ht="24.95" customHeight="1">
      <c r="A31" s="5"/>
      <c r="B31" t="s" s="126">
        <v>32</v>
      </c>
      <c r="C31" s="127"/>
      <c r="D31" s="127"/>
      <c r="E31" s="127"/>
      <c r="F31" s="127"/>
      <c r="G31" s="127"/>
      <c r="H31" s="127"/>
      <c r="I31" s="127"/>
      <c r="J31" s="40"/>
      <c r="K31" s="40"/>
      <c r="L31" s="127"/>
      <c r="M31" s="128"/>
      <c r="N31" s="17"/>
    </row>
    <row r="32" ht="24.95" customHeight="1">
      <c r="A32" s="129"/>
      <c r="B32" t="s" s="44">
        <v>33</v>
      </c>
      <c r="C32" t="s" s="73">
        <v>34</v>
      </c>
      <c r="D32" s="72"/>
      <c r="E32" s="72"/>
      <c r="F32" s="72"/>
      <c r="G32" s="72"/>
      <c r="H32" s="72"/>
      <c r="I32" s="72"/>
      <c r="J32" s="130"/>
      <c r="K32" s="72"/>
      <c r="L32" s="72"/>
      <c r="M32" s="72"/>
      <c r="N32" s="131"/>
    </row>
    <row r="33" ht="20.1" customHeight="1">
      <c r="A33" s="12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131"/>
    </row>
    <row r="34" ht="20.1" customHeight="1">
      <c r="A34" s="12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131"/>
    </row>
    <row r="35" ht="20.1" customHeight="1">
      <c r="A35" s="12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131"/>
    </row>
    <row r="36" ht="20.1" customHeight="1">
      <c r="A36" s="12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131"/>
    </row>
    <row r="37" ht="20.1" customHeight="1">
      <c r="A37" s="12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131"/>
    </row>
    <row r="38" ht="17.1" customHeight="1">
      <c r="A38" s="12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131"/>
    </row>
    <row r="39" ht="17.1" customHeight="1">
      <c r="A39" s="12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131"/>
    </row>
    <row r="40" ht="17.1" customHeight="1">
      <c r="A40" s="12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131"/>
    </row>
    <row r="41" ht="12.75" customHeight="1" hidden="1">
      <c r="A41" s="129"/>
      <c r="B41" t="s" s="132">
        <v>35</v>
      </c>
      <c r="C41" s="133">
        <v>49240315</v>
      </c>
      <c r="D41" t="s" s="132">
        <v>36</v>
      </c>
      <c r="E41" t="s" s="132">
        <v>37</v>
      </c>
      <c r="F41" t="s" s="132">
        <v>38</v>
      </c>
      <c r="G41" t="s" s="132">
        <v>39</v>
      </c>
      <c r="H41" s="59"/>
      <c r="I41" s="59"/>
      <c r="J41" s="59"/>
      <c r="K41" s="59"/>
      <c r="L41" s="59"/>
      <c r="M41" s="59"/>
      <c r="N41" s="131"/>
    </row>
    <row r="42" ht="12.75" customHeight="1" hidden="1">
      <c r="A42" s="129"/>
      <c r="B42" t="s" s="132">
        <v>40</v>
      </c>
      <c r="C42" s="133">
        <v>27125785</v>
      </c>
      <c r="D42" t="s" s="132">
        <v>41</v>
      </c>
      <c r="E42" t="s" s="132">
        <v>37</v>
      </c>
      <c r="F42" t="s" s="132">
        <v>38</v>
      </c>
      <c r="G42" t="s" s="132">
        <v>39</v>
      </c>
      <c r="H42" s="59"/>
      <c r="I42" s="59"/>
      <c r="J42" s="59"/>
      <c r="K42" s="59"/>
      <c r="L42" s="59"/>
      <c r="M42" s="59"/>
      <c r="N42" s="131"/>
    </row>
    <row r="43" ht="12.75" customHeight="1" hidden="1">
      <c r="A43" s="129"/>
      <c r="B43" t="s" s="132">
        <v>42</v>
      </c>
      <c r="C43" s="133">
        <v>1847082</v>
      </c>
      <c r="D43" t="s" s="132">
        <v>43</v>
      </c>
      <c r="E43" t="s" s="132">
        <v>44</v>
      </c>
      <c r="F43" t="s" s="132">
        <v>10</v>
      </c>
      <c r="G43" t="s" s="132">
        <v>11</v>
      </c>
      <c r="H43" s="59"/>
      <c r="I43" s="59"/>
      <c r="J43" s="59"/>
      <c r="K43" s="59"/>
      <c r="L43" s="59"/>
      <c r="M43" s="59"/>
      <c r="N43" s="131"/>
    </row>
    <row r="44" ht="17.1" customHeight="1">
      <c r="A44" s="134"/>
      <c r="B44" s="135"/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6"/>
    </row>
  </sheetData>
  <mergeCells count="101">
    <mergeCell ref="C31:I31"/>
    <mergeCell ref="E23:F23"/>
    <mergeCell ref="H11:J11"/>
    <mergeCell ref="C25:E25"/>
    <mergeCell ref="B29:J29"/>
    <mergeCell ref="E17:F17"/>
    <mergeCell ref="I24:J24"/>
    <mergeCell ref="J20:K20"/>
    <mergeCell ref="L12:M12"/>
    <mergeCell ref="I27:J27"/>
    <mergeCell ref="J23:K23"/>
    <mergeCell ref="L15:M15"/>
    <mergeCell ref="K29:M29"/>
    <mergeCell ref="F26:H26"/>
    <mergeCell ref="G22:I22"/>
    <mergeCell ref="H18:I18"/>
    <mergeCell ref="I14:K14"/>
    <mergeCell ref="F27:H27"/>
    <mergeCell ref="G23:I23"/>
    <mergeCell ref="H19:I19"/>
    <mergeCell ref="I15:K15"/>
    <mergeCell ref="B21:D21"/>
    <mergeCell ref="D13:H13"/>
    <mergeCell ref="K32:M32"/>
    <mergeCell ref="B30:M30"/>
    <mergeCell ref="C26:E26"/>
    <mergeCell ref="I2:J2"/>
    <mergeCell ref="H6:M6"/>
    <mergeCell ref="J31:K31"/>
    <mergeCell ref="K27:M27"/>
    <mergeCell ref="L23:M23"/>
    <mergeCell ref="F24:H24"/>
    <mergeCell ref="G20:I20"/>
    <mergeCell ref="I12:K12"/>
    <mergeCell ref="K4:M4"/>
    <mergeCell ref="E21:F21"/>
    <mergeCell ref="I5:J5"/>
    <mergeCell ref="K24:M24"/>
    <mergeCell ref="L20:M20"/>
    <mergeCell ref="G21:I21"/>
    <mergeCell ref="F25:H25"/>
    <mergeCell ref="H17:I17"/>
    <mergeCell ref="I13:K13"/>
    <mergeCell ref="K5:M5"/>
    <mergeCell ref="B22:D22"/>
    <mergeCell ref="E10:G10"/>
    <mergeCell ref="G2:H2"/>
    <mergeCell ref="B27:E27"/>
    <mergeCell ref="L31:M31"/>
    <mergeCell ref="B24:E24"/>
    <mergeCell ref="B23:D23"/>
    <mergeCell ref="E11:G11"/>
    <mergeCell ref="C32:I32"/>
    <mergeCell ref="B28:J28"/>
    <mergeCell ref="K28:M28"/>
    <mergeCell ref="E22:F22"/>
    <mergeCell ref="H10:M10"/>
    <mergeCell ref="K25:M25"/>
    <mergeCell ref="L21:M21"/>
    <mergeCell ref="B14:H14"/>
    <mergeCell ref="B20:D20"/>
    <mergeCell ref="C16:H16"/>
    <mergeCell ref="E20:F20"/>
    <mergeCell ref="G12:H12"/>
    <mergeCell ref="I4:J4"/>
    <mergeCell ref="H8:M9"/>
    <mergeCell ref="I16:K16"/>
    <mergeCell ref="L16:M16"/>
    <mergeCell ref="N8:N11"/>
    <mergeCell ref="B18:G18"/>
    <mergeCell ref="B19:D19"/>
    <mergeCell ref="E19:F19"/>
    <mergeCell ref="B13:C13"/>
    <mergeCell ref="J17:K17"/>
    <mergeCell ref="L18:M18"/>
    <mergeCell ref="B11:D11"/>
    <mergeCell ref="D3:E3"/>
    <mergeCell ref="D2:E2"/>
    <mergeCell ref="B10:D10"/>
    <mergeCell ref="L17:M17"/>
    <mergeCell ref="L13:M13"/>
    <mergeCell ref="J21:K21"/>
    <mergeCell ref="I25:J25"/>
    <mergeCell ref="B6:G6"/>
    <mergeCell ref="F9:G9"/>
    <mergeCell ref="K11:M11"/>
    <mergeCell ref="D8:G8"/>
    <mergeCell ref="K26:M26"/>
    <mergeCell ref="L22:M22"/>
    <mergeCell ref="B15:H15"/>
    <mergeCell ref="K2:M2"/>
    <mergeCell ref="B4:C4"/>
    <mergeCell ref="J19:K19"/>
    <mergeCell ref="B5:H5"/>
    <mergeCell ref="J18:K18"/>
    <mergeCell ref="D4:H4"/>
    <mergeCell ref="L19:M19"/>
    <mergeCell ref="I26:J26"/>
    <mergeCell ref="J22:K22"/>
    <mergeCell ref="L14:M14"/>
    <mergeCell ref="B7:G7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44"/>
  <sheetViews>
    <sheetView workbookViewId="0" showGridLines="0" defaultGridColor="1"/>
  </sheetViews>
  <sheetFormatPr defaultColWidth="6.625" defaultRowHeight="12.75" customHeight="1" outlineLevelRow="0" outlineLevelCol="0"/>
  <cols>
    <col min="1" max="1" width="3.5" style="137" customWidth="1"/>
    <col min="2" max="2" width="7.25" style="137" customWidth="1"/>
    <col min="3" max="3" width="5" style="137" customWidth="1"/>
    <col min="4" max="4" width="5" style="137" customWidth="1"/>
    <col min="5" max="5" width="5" style="137" customWidth="1"/>
    <col min="6" max="6" width="5" style="137" customWidth="1"/>
    <col min="7" max="7" width="5" style="137" customWidth="1"/>
    <col min="8" max="8" width="8.75" style="137" customWidth="1"/>
    <col min="9" max="9" width="3.25" style="137" customWidth="1"/>
    <col min="10" max="10" width="11" style="137" customWidth="1"/>
    <col min="11" max="11" width="3" style="137" customWidth="1"/>
    <col min="12" max="12" width="9.5" style="137" customWidth="1"/>
    <col min="13" max="13" width="8" style="137" customWidth="1"/>
    <col min="14" max="14" width="6.875" style="137" customWidth="1"/>
    <col min="15" max="256" width="6.625" style="137" customWidth="1"/>
  </cols>
  <sheetData>
    <row r="1" ht="20.1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</row>
    <row r="2" ht="24.95" customHeight="1">
      <c r="A2" s="5"/>
      <c r="B2" t="s" s="6">
        <v>0</v>
      </c>
      <c r="C2" t="s" s="7">
        <v>1</v>
      </c>
      <c r="D2" t="s" s="138">
        <v>45</v>
      </c>
      <c r="E2" s="139"/>
      <c r="F2" s="10"/>
      <c r="G2" s="11"/>
      <c r="H2" s="11"/>
      <c r="I2" t="s" s="12">
        <v>2</v>
      </c>
      <c r="J2" s="13"/>
      <c r="K2" t="s" s="140">
        <v>46</v>
      </c>
      <c r="L2" s="141"/>
      <c r="M2" s="142"/>
      <c r="N2" s="17"/>
    </row>
    <row r="3" ht="15" customHeight="1">
      <c r="A3" s="5"/>
      <c r="B3" s="18"/>
      <c r="C3" t="s" s="19">
        <v>3</v>
      </c>
      <c r="D3" t="s" s="143">
        <v>47</v>
      </c>
      <c r="E3" s="144"/>
      <c r="F3" s="22"/>
      <c r="G3" s="23"/>
      <c r="H3" s="23"/>
      <c r="I3" s="24"/>
      <c r="J3" s="24"/>
      <c r="K3" s="25"/>
      <c r="L3" s="25"/>
      <c r="M3" s="26"/>
      <c r="N3" s="17"/>
    </row>
    <row r="4" ht="15.75" customHeight="1">
      <c r="A4" s="27"/>
      <c r="B4" s="28"/>
      <c r="C4" s="29"/>
      <c r="D4" s="31"/>
      <c r="E4" s="31"/>
      <c r="F4" s="31"/>
      <c r="G4" s="31"/>
      <c r="H4" s="31"/>
      <c r="I4" s="32"/>
      <c r="J4" s="32"/>
      <c r="K4" s="33"/>
      <c r="L4" s="34"/>
      <c r="M4" s="35"/>
      <c r="N4" s="17"/>
    </row>
    <row r="5" ht="12.95" customHeight="1">
      <c r="A5" s="27"/>
      <c r="B5" s="119"/>
      <c r="C5" s="32"/>
      <c r="D5" s="32"/>
      <c r="E5" s="32"/>
      <c r="F5" s="32"/>
      <c r="G5" s="32"/>
      <c r="H5" s="32"/>
      <c r="I5" s="32"/>
      <c r="J5" s="32"/>
      <c r="K5" s="31"/>
      <c r="L5" s="31"/>
      <c r="M5" s="37"/>
      <c r="N5" s="17"/>
    </row>
    <row r="6" ht="12.95" customHeight="1">
      <c r="A6" s="27"/>
      <c r="B6" t="s" s="145">
        <v>48</v>
      </c>
      <c r="C6" s="146"/>
      <c r="D6" s="146"/>
      <c r="E6" s="146"/>
      <c r="F6" s="146"/>
      <c r="G6" s="146"/>
      <c r="H6" s="40"/>
      <c r="I6" s="40"/>
      <c r="J6" s="40"/>
      <c r="K6" s="40"/>
      <c r="L6" s="40"/>
      <c r="M6" s="41"/>
      <c r="N6" s="17"/>
    </row>
    <row r="7" ht="12.95" customHeight="1">
      <c r="A7" s="27"/>
      <c r="B7" t="s" s="145">
        <v>49</v>
      </c>
      <c r="C7" s="146"/>
      <c r="D7" s="146"/>
      <c r="E7" s="146"/>
      <c r="F7" s="146"/>
      <c r="G7" s="147"/>
      <c r="H7" t="s" s="43">
        <v>8</v>
      </c>
      <c r="I7" t="s" s="44">
        <v>1</v>
      </c>
      <c r="J7" s="148">
        <f>VLOOKUP(H8,$B$41:$G$43,2,0)</f>
        <v>49240315</v>
      </c>
      <c r="K7" t="s" s="44">
        <v>3</v>
      </c>
      <c r="L7" t="s" s="45">
        <f>VLOOKUP(H8,$B$41:$G$43,3,0)</f>
        <v>50</v>
      </c>
      <c r="M7" s="46"/>
      <c r="N7" s="17"/>
    </row>
    <row r="8" ht="12.95" customHeight="1">
      <c r="A8" s="27"/>
      <c r="B8" t="s" s="149">
        <v>51</v>
      </c>
      <c r="C8" s="150"/>
      <c r="D8" t="s" s="151">
        <v>52</v>
      </c>
      <c r="E8" s="146"/>
      <c r="F8" s="146"/>
      <c r="G8" s="147"/>
      <c r="H8" t="s" s="152">
        <v>35</v>
      </c>
      <c r="I8" s="153"/>
      <c r="J8" s="153"/>
      <c r="K8" s="153"/>
      <c r="L8" s="153"/>
      <c r="M8" s="154"/>
      <c r="N8" s="53"/>
    </row>
    <row r="9" ht="12.95" customHeight="1">
      <c r="A9" s="27"/>
      <c r="B9" t="s" s="36">
        <v>13</v>
      </c>
      <c r="C9" s="32"/>
      <c r="D9" s="32"/>
      <c r="E9" s="32"/>
      <c r="F9" t="s" s="155">
        <v>53</v>
      </c>
      <c r="G9" s="156"/>
      <c r="H9" s="157"/>
      <c r="I9" s="153"/>
      <c r="J9" s="153"/>
      <c r="K9" s="153"/>
      <c r="L9" s="153"/>
      <c r="M9" s="154"/>
      <c r="N9" s="53"/>
    </row>
    <row r="10" ht="12.95" customHeight="1">
      <c r="A10" s="27"/>
      <c r="B10" t="s" s="36">
        <v>14</v>
      </c>
      <c r="C10" s="32"/>
      <c r="D10" s="32"/>
      <c r="E10" t="s" s="158">
        <v>54</v>
      </c>
      <c r="F10" s="159"/>
      <c r="G10" s="160"/>
      <c r="H10" t="s" s="50">
        <f>VLOOKUP(H8,$B$41:$G$43,4,0)</f>
        <v>55</v>
      </c>
      <c r="I10" s="59"/>
      <c r="J10" s="59"/>
      <c r="K10" s="59"/>
      <c r="L10" s="59"/>
      <c r="M10" s="60"/>
      <c r="N10" s="53"/>
    </row>
    <row r="11" ht="27.75" customHeight="1">
      <c r="A11" s="27"/>
      <c r="B11" t="s" s="61">
        <v>17</v>
      </c>
      <c r="C11" s="62"/>
      <c r="D11" s="62"/>
      <c r="E11" s="161">
        <v>12013</v>
      </c>
      <c r="F11" s="162"/>
      <c r="G11" s="163"/>
      <c r="H11" t="s" s="65">
        <f>VLOOKUP(H8,$B$41:$G$43,5,0)</f>
        <v>56</v>
      </c>
      <c r="I11" s="66"/>
      <c r="J11" s="66"/>
      <c r="K11" t="s" s="67">
        <f>VLOOKUP(H8,$B$41:$G$43,6,0)</f>
        <v>57</v>
      </c>
      <c r="L11" s="66"/>
      <c r="M11" s="68"/>
      <c r="N11" s="53"/>
    </row>
    <row r="12" ht="24.95" customHeight="1">
      <c r="A12" s="5"/>
      <c r="B12" s="69"/>
      <c r="C12" s="70"/>
      <c r="D12" s="70"/>
      <c r="E12" s="70"/>
      <c r="F12" s="70"/>
      <c r="G12" s="71">
        <f>D12</f>
        <v>0</v>
      </c>
      <c r="H12" s="72"/>
      <c r="I12" t="s" s="73">
        <v>19</v>
      </c>
      <c r="J12" s="72"/>
      <c r="K12" s="72"/>
      <c r="L12" s="164">
        <v>41470</v>
      </c>
      <c r="M12" s="165"/>
      <c r="N12" s="17"/>
    </row>
    <row r="13" ht="12.95" customHeight="1">
      <c r="A13" s="5"/>
      <c r="B13" s="28"/>
      <c r="C13" s="29"/>
      <c r="D13" s="31"/>
      <c r="E13" s="31"/>
      <c r="F13" s="31"/>
      <c r="G13" s="31"/>
      <c r="H13" s="31"/>
      <c r="I13" t="s" s="30">
        <v>20</v>
      </c>
      <c r="J13" s="31"/>
      <c r="K13" s="31"/>
      <c r="L13" t="s" s="166">
        <v>21</v>
      </c>
      <c r="M13" s="167"/>
      <c r="N13" s="17"/>
    </row>
    <row r="14" ht="12.95" customHeight="1">
      <c r="A14" s="5"/>
      <c r="B14" s="78"/>
      <c r="C14" s="39"/>
      <c r="D14" s="39"/>
      <c r="E14" s="39"/>
      <c r="F14" s="39"/>
      <c r="G14" s="39"/>
      <c r="H14" s="31"/>
      <c r="I14" t="s" s="30">
        <v>22</v>
      </c>
      <c r="J14" s="31"/>
      <c r="K14" s="31"/>
      <c r="L14" s="168">
        <v>41455</v>
      </c>
      <c r="M14" s="169"/>
      <c r="N14" s="17"/>
    </row>
    <row r="15" ht="12.95" customHeight="1">
      <c r="A15" s="5"/>
      <c r="B15" s="78"/>
      <c r="C15" s="39"/>
      <c r="D15" s="39"/>
      <c r="E15" s="39"/>
      <c r="F15" s="39"/>
      <c r="G15" s="39"/>
      <c r="H15" s="31"/>
      <c r="I15" t="s" s="30">
        <v>23</v>
      </c>
      <c r="J15" s="31"/>
      <c r="K15" s="31"/>
      <c r="L15" s="168">
        <v>41455</v>
      </c>
      <c r="M15" s="169"/>
      <c r="N15" s="17"/>
    </row>
    <row r="16" ht="12.95" customHeight="1">
      <c r="A16" s="5"/>
      <c r="B16" s="81"/>
      <c r="C16" s="82"/>
      <c r="D16" s="83"/>
      <c r="E16" s="83"/>
      <c r="F16" s="83"/>
      <c r="G16" s="83"/>
      <c r="H16" s="82"/>
      <c r="I16" s="82"/>
      <c r="J16" s="82"/>
      <c r="K16" s="82"/>
      <c r="L16" s="84"/>
      <c r="M16" s="85"/>
      <c r="N16" s="17"/>
    </row>
    <row r="17" ht="24.95" customHeight="1">
      <c r="A17" s="5"/>
      <c r="B17" t="s" s="86">
        <v>24</v>
      </c>
      <c r="C17" s="87"/>
      <c r="D17" s="87"/>
      <c r="E17" s="88"/>
      <c r="F17" s="88"/>
      <c r="G17" s="89"/>
      <c r="H17" t="s" s="90">
        <v>25</v>
      </c>
      <c r="I17" s="91"/>
      <c r="J17" t="s" s="170">
        <v>58</v>
      </c>
      <c r="K17" s="171"/>
      <c r="L17" t="s" s="93">
        <v>59</v>
      </c>
      <c r="M17" s="92"/>
      <c r="N17" s="17"/>
    </row>
    <row r="18" ht="60" customHeight="1">
      <c r="A18" s="5"/>
      <c r="B18" t="s" s="172">
        <v>60</v>
      </c>
      <c r="C18" s="173"/>
      <c r="D18" s="173"/>
      <c r="E18" s="173"/>
      <c r="F18" s="173"/>
      <c r="G18" s="173"/>
      <c r="H18" s="174">
        <v>15250</v>
      </c>
      <c r="I18" s="175"/>
      <c r="J18" s="174">
        <f>H18*0.21</f>
        <v>3202.5</v>
      </c>
      <c r="K18" s="174"/>
      <c r="L18" s="176">
        <f>H18+J18</f>
        <v>18452.5</v>
      </c>
      <c r="M18" s="177"/>
      <c r="N18" s="17"/>
    </row>
    <row r="19" ht="24.95" customHeight="1">
      <c r="A19" s="5"/>
      <c r="B19" t="s" s="100">
        <v>29</v>
      </c>
      <c r="C19" s="101"/>
      <c r="D19" s="101"/>
      <c r="E19" s="102"/>
      <c r="F19" s="102"/>
      <c r="G19" s="103"/>
      <c r="H19" s="104"/>
      <c r="I19" s="104"/>
      <c r="J19" s="104"/>
      <c r="K19" s="104"/>
      <c r="L19" s="178">
        <v>0.5</v>
      </c>
      <c r="M19" s="179"/>
      <c r="N19" s="17"/>
    </row>
    <row r="20" ht="24.95" customHeight="1">
      <c r="A20" s="5"/>
      <c r="B20" s="107"/>
      <c r="C20" s="108"/>
      <c r="D20" s="108"/>
      <c r="E20" s="109"/>
      <c r="F20" s="109"/>
      <c r="G20" s="110"/>
      <c r="H20" s="110"/>
      <c r="I20" s="110"/>
      <c r="J20" s="111"/>
      <c r="K20" s="111"/>
      <c r="L20" s="111">
        <f>J20*G20</f>
        <v>0</v>
      </c>
      <c r="M20" s="112"/>
      <c r="N20" s="17"/>
    </row>
    <row r="21" ht="24.95" customHeight="1">
      <c r="A21" s="5"/>
      <c r="B21" s="107"/>
      <c r="C21" s="108"/>
      <c r="D21" s="108"/>
      <c r="E21" s="109"/>
      <c r="F21" s="109"/>
      <c r="G21" s="110"/>
      <c r="H21" s="110"/>
      <c r="I21" s="110"/>
      <c r="J21" s="111"/>
      <c r="K21" s="111"/>
      <c r="L21" s="111">
        <f>J21*G21</f>
        <v>0</v>
      </c>
      <c r="M21" s="112"/>
      <c r="N21" s="17"/>
    </row>
    <row r="22" ht="24.95" customHeight="1">
      <c r="A22" s="5"/>
      <c r="B22" s="107"/>
      <c r="C22" s="108"/>
      <c r="D22" s="108"/>
      <c r="E22" s="109"/>
      <c r="F22" s="109"/>
      <c r="G22" s="110"/>
      <c r="H22" s="110"/>
      <c r="I22" s="110"/>
      <c r="J22" s="111"/>
      <c r="K22" s="111"/>
      <c r="L22" s="111">
        <f>J22*G22</f>
        <v>0</v>
      </c>
      <c r="M22" s="112"/>
      <c r="N22" s="17"/>
    </row>
    <row r="23" ht="24.95" customHeight="1">
      <c r="A23" s="5"/>
      <c r="B23" s="107"/>
      <c r="C23" s="108"/>
      <c r="D23" s="108"/>
      <c r="E23" s="109"/>
      <c r="F23" s="109"/>
      <c r="G23" s="110"/>
      <c r="H23" s="110"/>
      <c r="I23" s="110"/>
      <c r="J23" s="111"/>
      <c r="K23" s="111"/>
      <c r="L23" s="111">
        <f>J23*G23</f>
        <v>0</v>
      </c>
      <c r="M23" s="112"/>
      <c r="N23" s="17"/>
    </row>
    <row r="24" ht="24.95" customHeight="1">
      <c r="A24" s="5"/>
      <c r="B24" s="113"/>
      <c r="C24" s="63"/>
      <c r="D24" s="63"/>
      <c r="E24" s="63"/>
      <c r="F24" s="84"/>
      <c r="G24" s="84"/>
      <c r="H24" s="84"/>
      <c r="I24" s="84"/>
      <c r="J24" s="84"/>
      <c r="K24" s="84"/>
      <c r="L24" s="84"/>
      <c r="M24" s="85"/>
      <c r="N24" s="17"/>
    </row>
    <row r="25" ht="24.95" customHeight="1">
      <c r="A25" s="5"/>
      <c r="B25" s="69"/>
      <c r="C25" s="114"/>
      <c r="D25" s="71"/>
      <c r="E25" s="71"/>
      <c r="F25" s="115"/>
      <c r="G25" s="115"/>
      <c r="H25" s="70"/>
      <c r="I25" s="115"/>
      <c r="J25" s="115"/>
      <c r="K25" s="116"/>
      <c r="L25" s="117"/>
      <c r="M25" s="118"/>
      <c r="N25" s="17"/>
    </row>
    <row r="26" ht="24.95" customHeight="1">
      <c r="A26" s="5"/>
      <c r="B26" s="119"/>
      <c r="C26" s="120"/>
      <c r="D26" s="31"/>
      <c r="E26" s="31"/>
      <c r="F26" s="121"/>
      <c r="G26" s="121"/>
      <c r="H26" s="32"/>
      <c r="I26" s="121"/>
      <c r="J26" s="121"/>
      <c r="K26" s="122"/>
      <c r="L26" s="29"/>
      <c r="M26" s="77"/>
      <c r="N26" s="17"/>
    </row>
    <row r="27" ht="24.95" customHeight="1">
      <c r="A27" s="5"/>
      <c r="B27" s="119"/>
      <c r="C27" s="32"/>
      <c r="D27" s="32"/>
      <c r="E27" s="32"/>
      <c r="F27" s="121"/>
      <c r="G27" s="121"/>
      <c r="H27" s="32"/>
      <c r="I27" s="122"/>
      <c r="J27" s="122"/>
      <c r="K27" s="122"/>
      <c r="L27" s="29"/>
      <c r="M27" s="77"/>
      <c r="N27" s="17"/>
    </row>
    <row r="28" ht="24.95" customHeight="1">
      <c r="A28" s="5"/>
      <c r="B28" t="s" s="123">
        <v>30</v>
      </c>
      <c r="C28" s="29"/>
      <c r="D28" s="29"/>
      <c r="E28" s="29"/>
      <c r="F28" s="29"/>
      <c r="G28" s="29"/>
      <c r="H28" s="29"/>
      <c r="I28" s="29"/>
      <c r="J28" s="29"/>
      <c r="K28" s="180">
        <v>0</v>
      </c>
      <c r="L28" s="180"/>
      <c r="M28" s="181"/>
      <c r="N28" s="17"/>
    </row>
    <row r="29" ht="39.95" customHeight="1">
      <c r="A29" s="5"/>
      <c r="B29" t="s" s="123">
        <v>31</v>
      </c>
      <c r="C29" s="29"/>
      <c r="D29" s="29"/>
      <c r="E29" s="29"/>
      <c r="F29" s="29"/>
      <c r="G29" s="29"/>
      <c r="H29" s="29"/>
      <c r="I29" s="29"/>
      <c r="J29" s="29"/>
      <c r="K29" s="180">
        <f>L18+L19</f>
        <v>18453</v>
      </c>
      <c r="L29" s="180"/>
      <c r="M29" s="181"/>
      <c r="N29" s="17"/>
    </row>
    <row r="30" ht="50.1" customHeight="1">
      <c r="A30" s="5"/>
      <c r="B30" s="119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58"/>
      <c r="N30" s="17"/>
    </row>
    <row r="31" ht="24.95" customHeight="1">
      <c r="A31" s="5"/>
      <c r="B31" t="s" s="126">
        <v>32</v>
      </c>
      <c r="C31" t="s" s="182">
        <v>61</v>
      </c>
      <c r="D31" s="183"/>
      <c r="E31" s="183"/>
      <c r="F31" s="183"/>
      <c r="G31" s="183"/>
      <c r="H31" s="183"/>
      <c r="I31" s="183"/>
      <c r="J31" s="40"/>
      <c r="K31" s="40"/>
      <c r="L31" s="127"/>
      <c r="M31" s="128"/>
      <c r="N31" s="17"/>
    </row>
    <row r="32" ht="24.95" customHeight="1">
      <c r="A32" s="129"/>
      <c r="B32" t="s" s="44">
        <v>33</v>
      </c>
      <c r="C32" t="s" s="184">
        <v>62</v>
      </c>
      <c r="D32" s="185"/>
      <c r="E32" s="185"/>
      <c r="F32" s="185"/>
      <c r="G32" s="185"/>
      <c r="H32" s="185"/>
      <c r="I32" s="185"/>
      <c r="J32" s="130"/>
      <c r="K32" s="72"/>
      <c r="L32" s="72"/>
      <c r="M32" s="72"/>
      <c r="N32" s="131"/>
    </row>
    <row r="33" ht="20.1" customHeight="1">
      <c r="A33" s="12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131"/>
    </row>
    <row r="34" ht="20.1" customHeight="1">
      <c r="A34" s="12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131"/>
    </row>
    <row r="35" ht="20.1" customHeight="1">
      <c r="A35" s="12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131"/>
    </row>
    <row r="36" ht="20.1" customHeight="1">
      <c r="A36" s="12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131"/>
    </row>
    <row r="37" ht="20.1" customHeight="1">
      <c r="A37" s="12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131"/>
    </row>
    <row r="38" ht="17.1" customHeight="1">
      <c r="A38" s="12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131"/>
    </row>
    <row r="39" ht="17.1" customHeight="1">
      <c r="A39" s="12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131"/>
    </row>
    <row r="40" ht="17.1" customHeight="1">
      <c r="A40" s="12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131"/>
    </row>
    <row r="41" ht="12.75" customHeight="1" hidden="1">
      <c r="A41" s="129"/>
      <c r="B41" t="s" s="132">
        <v>35</v>
      </c>
      <c r="C41" s="133">
        <v>49240315</v>
      </c>
      <c r="D41" t="s" s="132">
        <v>36</v>
      </c>
      <c r="E41" t="s" s="132">
        <v>37</v>
      </c>
      <c r="F41" t="s" s="132">
        <v>38</v>
      </c>
      <c r="G41" t="s" s="132">
        <v>39</v>
      </c>
      <c r="H41" s="59"/>
      <c r="I41" s="59"/>
      <c r="J41" s="59"/>
      <c r="K41" s="59"/>
      <c r="L41" s="59"/>
      <c r="M41" s="59"/>
      <c r="N41" s="131"/>
    </row>
    <row r="42" ht="12.75" customHeight="1" hidden="1">
      <c r="A42" s="129"/>
      <c r="B42" t="s" s="132">
        <v>40</v>
      </c>
      <c r="C42" s="133">
        <v>27125785</v>
      </c>
      <c r="D42" t="s" s="132">
        <v>41</v>
      </c>
      <c r="E42" t="s" s="132">
        <v>37</v>
      </c>
      <c r="F42" t="s" s="132">
        <v>38</v>
      </c>
      <c r="G42" t="s" s="132">
        <v>39</v>
      </c>
      <c r="H42" s="59"/>
      <c r="I42" s="59"/>
      <c r="J42" s="59"/>
      <c r="K42" s="59"/>
      <c r="L42" s="59"/>
      <c r="M42" s="59"/>
      <c r="N42" s="131"/>
    </row>
    <row r="43" ht="12.75" customHeight="1" hidden="1">
      <c r="A43" s="129"/>
      <c r="B43" t="s" s="132">
        <v>42</v>
      </c>
      <c r="C43" s="133">
        <v>1847082</v>
      </c>
      <c r="D43" t="s" s="132">
        <v>43</v>
      </c>
      <c r="E43" t="s" s="132">
        <v>44</v>
      </c>
      <c r="F43" t="s" s="132">
        <v>10</v>
      </c>
      <c r="G43" t="s" s="132">
        <v>11</v>
      </c>
      <c r="H43" s="59"/>
      <c r="I43" s="59"/>
      <c r="J43" s="59"/>
      <c r="K43" s="59"/>
      <c r="L43" s="59"/>
      <c r="M43" s="59"/>
      <c r="N43" s="131"/>
    </row>
    <row r="44" ht="17.1" customHeight="1">
      <c r="A44" s="134"/>
      <c r="B44" s="135"/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6"/>
    </row>
  </sheetData>
  <mergeCells count="101">
    <mergeCell ref="D8:G8"/>
    <mergeCell ref="L23:M23"/>
    <mergeCell ref="J31:K31"/>
    <mergeCell ref="K27:M27"/>
    <mergeCell ref="H11:J11"/>
    <mergeCell ref="E23:F23"/>
    <mergeCell ref="C31:I31"/>
    <mergeCell ref="L14:M14"/>
    <mergeCell ref="J22:K22"/>
    <mergeCell ref="I26:J26"/>
    <mergeCell ref="G12:H12"/>
    <mergeCell ref="H8:M9"/>
    <mergeCell ref="E20:F20"/>
    <mergeCell ref="I4:J4"/>
    <mergeCell ref="K11:M11"/>
    <mergeCell ref="B14:H14"/>
    <mergeCell ref="K25:M25"/>
    <mergeCell ref="L21:M21"/>
    <mergeCell ref="H10:M10"/>
    <mergeCell ref="E22:F22"/>
    <mergeCell ref="D3:E3"/>
    <mergeCell ref="B11:D11"/>
    <mergeCell ref="H6:M6"/>
    <mergeCell ref="I2:J2"/>
    <mergeCell ref="C26:E26"/>
    <mergeCell ref="B30:M30"/>
    <mergeCell ref="I12:K12"/>
    <mergeCell ref="F24:H24"/>
    <mergeCell ref="K4:M4"/>
    <mergeCell ref="G20:I20"/>
    <mergeCell ref="B6:G6"/>
    <mergeCell ref="J21:K21"/>
    <mergeCell ref="L13:M13"/>
    <mergeCell ref="I25:J25"/>
    <mergeCell ref="K5:M5"/>
    <mergeCell ref="I13:K13"/>
    <mergeCell ref="F25:H25"/>
    <mergeCell ref="G21:I21"/>
    <mergeCell ref="H17:I17"/>
    <mergeCell ref="G2:H2"/>
    <mergeCell ref="E10:G10"/>
    <mergeCell ref="B22:D22"/>
    <mergeCell ref="B4:C4"/>
    <mergeCell ref="J19:K19"/>
    <mergeCell ref="F9:G9"/>
    <mergeCell ref="B5:H5"/>
    <mergeCell ref="J20:K20"/>
    <mergeCell ref="I24:J24"/>
    <mergeCell ref="L12:M12"/>
    <mergeCell ref="B15:H15"/>
    <mergeCell ref="L19:M19"/>
    <mergeCell ref="D4:H4"/>
    <mergeCell ref="D13:H13"/>
    <mergeCell ref="B21:D21"/>
    <mergeCell ref="F27:H27"/>
    <mergeCell ref="G23:I23"/>
    <mergeCell ref="I15:K15"/>
    <mergeCell ref="H19:I19"/>
    <mergeCell ref="B13:C13"/>
    <mergeCell ref="K24:M24"/>
    <mergeCell ref="L20:M20"/>
    <mergeCell ref="J17:K17"/>
    <mergeCell ref="E19:F19"/>
    <mergeCell ref="B27:E27"/>
    <mergeCell ref="I16:K16"/>
    <mergeCell ref="C16:H16"/>
    <mergeCell ref="B20:D20"/>
    <mergeCell ref="J18:K18"/>
    <mergeCell ref="G22:I22"/>
    <mergeCell ref="I14:K14"/>
    <mergeCell ref="H18:I18"/>
    <mergeCell ref="F26:H26"/>
    <mergeCell ref="C25:E25"/>
    <mergeCell ref="E17:F17"/>
    <mergeCell ref="B29:J29"/>
    <mergeCell ref="B19:D19"/>
    <mergeCell ref="E11:G11"/>
    <mergeCell ref="B23:D23"/>
    <mergeCell ref="K26:M26"/>
    <mergeCell ref="L22:M22"/>
    <mergeCell ref="D2:E2"/>
    <mergeCell ref="B10:D10"/>
    <mergeCell ref="L17:M17"/>
    <mergeCell ref="L18:M18"/>
    <mergeCell ref="L15:M15"/>
    <mergeCell ref="I27:J27"/>
    <mergeCell ref="J23:K23"/>
    <mergeCell ref="E21:F21"/>
    <mergeCell ref="I5:J5"/>
    <mergeCell ref="L16:M16"/>
    <mergeCell ref="N8:N11"/>
    <mergeCell ref="C32:I32"/>
    <mergeCell ref="B18:G18"/>
    <mergeCell ref="K29:M29"/>
    <mergeCell ref="B7:G7"/>
    <mergeCell ref="K28:M28"/>
    <mergeCell ref="K32:M32"/>
    <mergeCell ref="B24:E24"/>
    <mergeCell ref="L31:M31"/>
    <mergeCell ref="K2:M2"/>
    <mergeCell ref="B28:J28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