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reactions\"/>
    </mc:Choice>
  </mc:AlternateContent>
  <workbookProtection workbookAlgorithmName="SHA-512" workbookHashValue="fgv3NDV5/ICZGKhfYs63gKgWELcfVV+be4K232mB4mS4avcbc1AMJU25APIK6tzyiNzsuO2YidLwlcjAqBn11Q==" workbookSaltValue="FW6rZnuRKWcHrv+XxL1DDA==" workbookSpinCount="100000" lockStructure="1"/>
  <bookViews>
    <workbookView xWindow="240" yWindow="45" windowWidth="20115" windowHeight="7995"/>
  </bookViews>
  <sheets>
    <sheet name="monod" sheetId="1" r:id="rId1"/>
    <sheet name="Credits" sheetId="2" r:id="rId2"/>
  </sheets>
  <externalReferences>
    <externalReference r:id="rId3"/>
  </externalReferences>
  <definedNames>
    <definedName name="A.">[1]Operation!$C$3</definedName>
    <definedName name="B.">[1]Operation!$C$4</definedName>
    <definedName name="C.">[1]Operation!$C$5</definedName>
    <definedName name="D.">[1]Equilibrium!$R$3</definedName>
    <definedName name="E.">[1]Equilibrium!$R$4</definedName>
    <definedName name="F.">[1]Equilibrium!$R$5</definedName>
    <definedName name="k_x.a">[1]Absorption_packed!#REF!</definedName>
    <definedName name="Ks">monod!$C$3</definedName>
    <definedName name="L.">[1]Absorption_packed!$B$6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S">[1]Absorption_packed!$E$2</definedName>
    <definedName name="solver_adj" localSheetId="0" hidden="1">monod!$C$2,monod!$C$3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monod!$H$24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  <definedName name="umax">monod!$C$2</definedName>
    <definedName name="V.">[1]Absorption_packed!$B$2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3" i="1"/>
  <c r="H3" i="1" s="1"/>
  <c r="H24" i="1" l="1"/>
</calcChain>
</file>

<file path=xl/sharedStrings.xml><?xml version="1.0" encoding="utf-8"?>
<sst xmlns="http://schemas.openxmlformats.org/spreadsheetml/2006/main" count="13" uniqueCount="13">
  <si>
    <t>Ks</t>
  </si>
  <si>
    <t>umax</t>
  </si>
  <si>
    <t>Cs</t>
  </si>
  <si>
    <t>ux</t>
  </si>
  <si>
    <t>E</t>
  </si>
  <si>
    <t>SE</t>
  </si>
  <si>
    <t>ux'</t>
  </si>
  <si>
    <t>ux = umax.Cs/(Ks+Cs)</t>
  </si>
  <si>
    <t>Monod equation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</si>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</sst>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8" xfId="0" applyFont="1" applyBorder="1"/>
    <xf numFmtId="0" fontId="0" fillId="0" borderId="0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ux</c:v>
          </c:tx>
          <c:spPr>
            <a:ln w="28575">
              <a:noFill/>
            </a:ln>
          </c:spPr>
          <c:xVal>
            <c:numRef>
              <c:f>monod!$E$3:$E$23</c:f>
              <c:numCache>
                <c:formatCode>0.0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monod!$F$3:$F$23</c:f>
              <c:numCache>
                <c:formatCode>0.000</c:formatCode>
                <c:ptCount val="21"/>
                <c:pt idx="0">
                  <c:v>0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4.2000000000000003E-2</c:v>
                </c:pt>
                <c:pt idx="8">
                  <c:v>4.4999999999999998E-2</c:v>
                </c:pt>
                <c:pt idx="9">
                  <c:v>4.7E-2</c:v>
                </c:pt>
                <c:pt idx="10">
                  <c:v>4.9000000000000002E-2</c:v>
                </c:pt>
                <c:pt idx="11">
                  <c:v>5.2999999999999999E-2</c:v>
                </c:pt>
                <c:pt idx="12">
                  <c:v>5.7000000000000002E-2</c:v>
                </c:pt>
                <c:pt idx="13">
                  <c:v>0.06</c:v>
                </c:pt>
                <c:pt idx="14">
                  <c:v>6.3E-2</c:v>
                </c:pt>
                <c:pt idx="15">
                  <c:v>6.5000000000000002E-2</c:v>
                </c:pt>
                <c:pt idx="16">
                  <c:v>6.6000000000000003E-2</c:v>
                </c:pt>
                <c:pt idx="17">
                  <c:v>6.7000000000000004E-2</c:v>
                </c:pt>
                <c:pt idx="18">
                  <c:v>6.8000000000000005E-2</c:v>
                </c:pt>
                <c:pt idx="19">
                  <c:v>6.9000000000000006E-2</c:v>
                </c:pt>
                <c:pt idx="20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2-4BD2-8ED8-6B2F9DC2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8320"/>
        <c:axId val="138810496"/>
      </c:scatterChart>
      <c:scatterChart>
        <c:scatterStyle val="smoothMarker"/>
        <c:varyColors val="0"/>
        <c:ser>
          <c:idx val="1"/>
          <c:order val="1"/>
          <c:tx>
            <c:v>ux'</c:v>
          </c:tx>
          <c:marker>
            <c:symbol val="none"/>
          </c:marker>
          <c:xVal>
            <c:numRef>
              <c:f>monod!$E$3:$E$23</c:f>
              <c:numCache>
                <c:formatCode>0.0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monod!$G$3:$G$23</c:f>
              <c:numCache>
                <c:formatCode>General</c:formatCode>
                <c:ptCount val="21"/>
                <c:pt idx="0">
                  <c:v>0</c:v>
                </c:pt>
                <c:pt idx="1">
                  <c:v>1.0719911261712661E-2</c:v>
                </c:pt>
                <c:pt idx="2">
                  <c:v>1.8708037814126603E-2</c:v>
                </c:pt>
                <c:pt idx="3">
                  <c:v>2.4890587951060441E-2</c:v>
                </c:pt>
                <c:pt idx="4">
                  <c:v>2.9817579237649643E-2</c:v>
                </c:pt>
                <c:pt idx="5">
                  <c:v>3.3836225713751465E-2</c:v>
                </c:pt>
                <c:pt idx="6">
                  <c:v>3.7176521394226926E-2</c:v>
                </c:pt>
                <c:pt idx="7">
                  <c:v>3.999685726495409E-2</c:v>
                </c:pt>
                <c:pt idx="8">
                  <c:v>4.2409873954689391E-2</c:v>
                </c:pt>
                <c:pt idx="9">
                  <c:v>4.4497867675843544E-2</c:v>
                </c:pt>
                <c:pt idx="10">
                  <c:v>4.6322363631967414E-2</c:v>
                </c:pt>
                <c:pt idx="11">
                  <c:v>5.2819453313462508E-2</c:v>
                </c:pt>
                <c:pt idx="12">
                  <c:v>5.6802995227501735E-2</c:v>
                </c:pt>
                <c:pt idx="13">
                  <c:v>6.1436411618178435E-2</c:v>
                </c:pt>
                <c:pt idx="14">
                  <c:v>6.4048632895139304E-2</c:v>
                </c:pt>
                <c:pt idx="15">
                  <c:v>6.5725383613377666E-2</c:v>
                </c:pt>
                <c:pt idx="16">
                  <c:v>6.6892857365351971E-2</c:v>
                </c:pt>
                <c:pt idx="17">
                  <c:v>6.7752486644458515E-2</c:v>
                </c:pt>
                <c:pt idx="18">
                  <c:v>6.8411848838898739E-2</c:v>
                </c:pt>
                <c:pt idx="19">
                  <c:v>6.8933626474456347E-2</c:v>
                </c:pt>
                <c:pt idx="20">
                  <c:v>6.9356814389840524E-2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22-4BD2-8ED8-6B2F9DC2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08320"/>
        <c:axId val="138810496"/>
      </c:scatterChart>
      <c:valAx>
        <c:axId val="1388083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38810496"/>
        <c:crosses val="autoZero"/>
        <c:crossBetween val="midCat"/>
      </c:valAx>
      <c:valAx>
        <c:axId val="1388104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8808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171450</xdr:rowOff>
    </xdr:from>
    <xdr:to>
      <xdr:col>20</xdr:col>
      <xdr:colOff>285750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2:L24"/>
  <sheetViews>
    <sheetView showGridLines="0" tabSelected="1" workbookViewId="0">
      <selection activeCell="C2" sqref="C2:C3"/>
    </sheetView>
  </sheetViews>
  <sheetFormatPr defaultRowHeight="15" x14ac:dyDescent="0.25"/>
  <cols>
    <col min="1" max="1" width="5" customWidth="1"/>
    <col min="5" max="5" width="9.140625" customWidth="1"/>
  </cols>
  <sheetData>
    <row r="2" spans="2:12" x14ac:dyDescent="0.25">
      <c r="B2" s="4" t="s">
        <v>1</v>
      </c>
      <c r="C2" s="24">
        <v>7.3412997944367828E-2</v>
      </c>
      <c r="E2" s="7" t="s">
        <v>2</v>
      </c>
      <c r="F2" s="7" t="s">
        <v>3</v>
      </c>
      <c r="G2" s="1" t="s">
        <v>6</v>
      </c>
      <c r="H2" s="2" t="s">
        <v>4</v>
      </c>
      <c r="J2" s="20" t="s">
        <v>8</v>
      </c>
      <c r="K2" s="20"/>
      <c r="L2" s="20"/>
    </row>
    <row r="3" spans="2:12" ht="15.75" thickBot="1" x14ac:dyDescent="0.3">
      <c r="B3" s="4" t="s">
        <v>0</v>
      </c>
      <c r="C3" s="24">
        <v>0.5848284109083105</v>
      </c>
      <c r="E3" s="8">
        <v>0</v>
      </c>
      <c r="F3" s="9">
        <v>0</v>
      </c>
      <c r="G3" s="5">
        <f t="shared" ref="G3:G23" si="0">umax*E3/(E3+Ks)</f>
        <v>0</v>
      </c>
      <c r="H3" s="5">
        <f>(G3-F3)^2</f>
        <v>0</v>
      </c>
    </row>
    <row r="4" spans="2:12" ht="15.75" thickBot="1" x14ac:dyDescent="0.3">
      <c r="E4" s="8">
        <v>0.1</v>
      </c>
      <c r="F4" s="9">
        <v>8.9999999999999993E-3</v>
      </c>
      <c r="G4" s="5">
        <f t="shared" si="0"/>
        <v>1.0719911261712661E-2</v>
      </c>
      <c r="H4" s="5">
        <f t="shared" ref="H4:H23" si="1">(G4-F4)^2</f>
        <v>2.9580947481660385E-6</v>
      </c>
      <c r="J4" s="17" t="s">
        <v>7</v>
      </c>
      <c r="K4" s="18"/>
      <c r="L4" s="19"/>
    </row>
    <row r="5" spans="2:12" x14ac:dyDescent="0.25">
      <c r="E5" s="8">
        <v>0.2</v>
      </c>
      <c r="F5" s="9">
        <v>0.01</v>
      </c>
      <c r="G5" s="5">
        <f t="shared" si="0"/>
        <v>1.8708037814126603E-2</v>
      </c>
      <c r="H5" s="5">
        <f t="shared" si="1"/>
        <v>7.5829922572258831E-5</v>
      </c>
    </row>
    <row r="6" spans="2:12" x14ac:dyDescent="0.25">
      <c r="E6" s="8">
        <v>0.3</v>
      </c>
      <c r="F6" s="9">
        <v>0.02</v>
      </c>
      <c r="G6" s="5">
        <f t="shared" si="0"/>
        <v>2.4890587951060441E-2</v>
      </c>
      <c r="H6" s="5">
        <f t="shared" si="1"/>
        <v>2.3917850507057558E-5</v>
      </c>
    </row>
    <row r="7" spans="2:12" x14ac:dyDescent="0.25">
      <c r="E7" s="8">
        <v>0.4</v>
      </c>
      <c r="F7" s="9">
        <v>0.03</v>
      </c>
      <c r="G7" s="5">
        <f t="shared" si="0"/>
        <v>2.9817579237649643E-2</v>
      </c>
      <c r="H7" s="5">
        <f t="shared" si="1"/>
        <v>3.3277334536484902E-8</v>
      </c>
    </row>
    <row r="8" spans="2:12" x14ac:dyDescent="0.25">
      <c r="E8" s="8">
        <v>0.5</v>
      </c>
      <c r="F8" s="9">
        <v>3.5000000000000003E-2</v>
      </c>
      <c r="G8" s="5">
        <f t="shared" si="0"/>
        <v>3.3836225713751465E-2</v>
      </c>
      <c r="H8" s="5">
        <f t="shared" si="1"/>
        <v>1.3543705893332944E-6</v>
      </c>
    </row>
    <row r="9" spans="2:12" x14ac:dyDescent="0.25">
      <c r="E9" s="8">
        <v>0.6</v>
      </c>
      <c r="F9" s="9">
        <v>0.04</v>
      </c>
      <c r="G9" s="5">
        <f t="shared" si="0"/>
        <v>3.7176521394226926E-2</v>
      </c>
      <c r="H9" s="5">
        <f t="shared" si="1"/>
        <v>7.9720314372582659E-6</v>
      </c>
    </row>
    <row r="10" spans="2:12" x14ac:dyDescent="0.25">
      <c r="E10" s="8">
        <v>0.7</v>
      </c>
      <c r="F10" s="9">
        <v>4.2000000000000003E-2</v>
      </c>
      <c r="G10" s="5">
        <f t="shared" si="0"/>
        <v>3.999685726495409E-2</v>
      </c>
      <c r="H10" s="5">
        <f t="shared" si="1"/>
        <v>4.0125808169672187E-6</v>
      </c>
    </row>
    <row r="11" spans="2:12" x14ac:dyDescent="0.25">
      <c r="E11" s="8">
        <v>0.8</v>
      </c>
      <c r="F11" s="9">
        <v>4.4999999999999998E-2</v>
      </c>
      <c r="G11" s="5">
        <f t="shared" si="0"/>
        <v>4.2409873954689391E-2</v>
      </c>
      <c r="H11" s="5">
        <f t="shared" si="1"/>
        <v>6.7087529305963673E-6</v>
      </c>
    </row>
    <row r="12" spans="2:12" x14ac:dyDescent="0.25">
      <c r="E12" s="8">
        <v>0.9</v>
      </c>
      <c r="F12" s="9">
        <v>4.7E-2</v>
      </c>
      <c r="G12" s="5">
        <f t="shared" si="0"/>
        <v>4.4497867675843544E-2</v>
      </c>
      <c r="H12" s="5">
        <f t="shared" si="1"/>
        <v>6.2606661675885869E-6</v>
      </c>
    </row>
    <row r="13" spans="2:12" x14ac:dyDescent="0.25">
      <c r="E13" s="8">
        <v>1</v>
      </c>
      <c r="F13" s="9">
        <v>4.9000000000000002E-2</v>
      </c>
      <c r="G13" s="5">
        <f t="shared" si="0"/>
        <v>4.6322363631967414E-2</v>
      </c>
      <c r="H13" s="5">
        <f t="shared" si="1"/>
        <v>7.1697365194107468E-6</v>
      </c>
    </row>
    <row r="14" spans="2:12" x14ac:dyDescent="0.25">
      <c r="E14" s="8">
        <v>1.5</v>
      </c>
      <c r="F14" s="9">
        <v>5.2999999999999999E-2</v>
      </c>
      <c r="G14" s="5">
        <f t="shared" si="0"/>
        <v>5.2819453313462508E-2</v>
      </c>
      <c r="H14" s="5">
        <f t="shared" si="1"/>
        <v>3.2597106019666753E-8</v>
      </c>
    </row>
    <row r="15" spans="2:12" x14ac:dyDescent="0.25">
      <c r="E15" s="8">
        <v>2</v>
      </c>
      <c r="F15" s="9">
        <v>5.7000000000000002E-2</v>
      </c>
      <c r="G15" s="5">
        <f t="shared" si="0"/>
        <v>5.6802995227501735E-2</v>
      </c>
      <c r="H15" s="5">
        <f t="shared" si="1"/>
        <v>3.8810880387094081E-8</v>
      </c>
    </row>
    <row r="16" spans="2:12" x14ac:dyDescent="0.25">
      <c r="E16" s="8">
        <v>3</v>
      </c>
      <c r="F16" s="9">
        <v>0.06</v>
      </c>
      <c r="G16" s="5">
        <f t="shared" si="0"/>
        <v>6.1436411618178435E-2</v>
      </c>
      <c r="H16" s="5">
        <f t="shared" si="1"/>
        <v>2.0632783368379976E-6</v>
      </c>
    </row>
    <row r="17" spans="5:8" x14ac:dyDescent="0.25">
      <c r="E17" s="8">
        <v>4</v>
      </c>
      <c r="F17" s="9">
        <v>6.3E-2</v>
      </c>
      <c r="G17" s="5">
        <f t="shared" si="0"/>
        <v>6.4048632895139304E-2</v>
      </c>
      <c r="H17" s="5">
        <f t="shared" si="1"/>
        <v>1.099630948768238E-6</v>
      </c>
    </row>
    <row r="18" spans="5:8" x14ac:dyDescent="0.25">
      <c r="E18" s="8">
        <v>5</v>
      </c>
      <c r="F18" s="9">
        <v>6.5000000000000002E-2</v>
      </c>
      <c r="G18" s="5">
        <f t="shared" si="0"/>
        <v>6.5725383613377666E-2</v>
      </c>
      <c r="H18" s="5">
        <f t="shared" si="1"/>
        <v>5.2618138655683667E-7</v>
      </c>
    </row>
    <row r="19" spans="5:8" x14ac:dyDescent="0.25">
      <c r="E19" s="8">
        <v>6</v>
      </c>
      <c r="F19" s="9">
        <v>6.6000000000000003E-2</v>
      </c>
      <c r="G19" s="5">
        <f t="shared" si="0"/>
        <v>6.6892857365351971E-2</v>
      </c>
      <c r="H19" s="5">
        <f t="shared" si="1"/>
        <v>7.9719427486325728E-7</v>
      </c>
    </row>
    <row r="20" spans="5:8" x14ac:dyDescent="0.25">
      <c r="E20" s="8">
        <v>7</v>
      </c>
      <c r="F20" s="9">
        <v>6.7000000000000004E-2</v>
      </c>
      <c r="G20" s="5">
        <f t="shared" si="0"/>
        <v>6.7752486644458515E-2</v>
      </c>
      <c r="H20" s="5">
        <f t="shared" si="1"/>
        <v>5.6623615008842953E-7</v>
      </c>
    </row>
    <row r="21" spans="5:8" x14ac:dyDescent="0.25">
      <c r="E21" s="8">
        <v>8</v>
      </c>
      <c r="F21" s="9">
        <v>6.8000000000000005E-2</v>
      </c>
      <c r="G21" s="5">
        <f t="shared" si="0"/>
        <v>6.8411848838898739E-2</v>
      </c>
      <c r="H21" s="5">
        <f t="shared" si="1"/>
        <v>1.6961946610223582E-7</v>
      </c>
    </row>
    <row r="22" spans="5:8" x14ac:dyDescent="0.25">
      <c r="E22" s="8">
        <v>9</v>
      </c>
      <c r="F22" s="9">
        <v>6.9000000000000006E-2</v>
      </c>
      <c r="G22" s="5">
        <f t="shared" si="0"/>
        <v>6.8933626474456347E-2</v>
      </c>
      <c r="H22" s="5">
        <f t="shared" si="1"/>
        <v>4.405444893094716E-9</v>
      </c>
    </row>
    <row r="23" spans="5:8" x14ac:dyDescent="0.25">
      <c r="E23" s="8">
        <v>10</v>
      </c>
      <c r="F23" s="9">
        <v>7.0000000000000007E-2</v>
      </c>
      <c r="G23" s="5">
        <f t="shared" si="0"/>
        <v>6.9356814389840524E-2</v>
      </c>
      <c r="H23" s="5">
        <f t="shared" si="1"/>
        <v>4.1368772911622638E-7</v>
      </c>
    </row>
    <row r="24" spans="5:8" x14ac:dyDescent="0.25">
      <c r="E24" s="6"/>
      <c r="F24" s="6"/>
      <c r="G24" s="1" t="s">
        <v>5</v>
      </c>
      <c r="H24" s="3">
        <f>SUM(H3:H23)</f>
        <v>1.4192892534680644E-4</v>
      </c>
    </row>
  </sheetData>
  <mergeCells count="2">
    <mergeCell ref="J4:L4"/>
    <mergeCell ref="J2:L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5"/>
  <sheetViews>
    <sheetView showGridLines="0" workbookViewId="0">
      <selection activeCell="H8" sqref="H8:H9"/>
    </sheetView>
  </sheetViews>
  <sheetFormatPr defaultRowHeight="15" x14ac:dyDescent="0.25"/>
  <sheetData>
    <row r="2" spans="2:5" ht="15.75" thickBot="1" x14ac:dyDescent="0.3"/>
    <row r="3" spans="2:5" x14ac:dyDescent="0.25">
      <c r="B3" s="21" t="s">
        <v>9</v>
      </c>
      <c r="C3" s="22"/>
      <c r="D3" s="22"/>
      <c r="E3" s="23"/>
    </row>
    <row r="4" spans="2:5" x14ac:dyDescent="0.25">
      <c r="B4" s="10" t="s">
        <v>10</v>
      </c>
      <c r="C4" s="11" t="s">
        <v>11</v>
      </c>
      <c r="D4" s="11"/>
      <c r="E4" s="12"/>
    </row>
    <row r="5" spans="2:5" ht="15.75" thickBot="1" x14ac:dyDescent="0.3">
      <c r="B5" s="13" t="s">
        <v>12</v>
      </c>
      <c r="C5" s="14">
        <v>2017</v>
      </c>
      <c r="D5" s="15"/>
      <c r="E5" s="16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monod</vt:lpstr>
      <vt:lpstr>Credits</vt:lpstr>
      <vt:lpstr>Ks</vt:lpstr>
      <vt:lpstr>umax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2015-04-17T17:04:31Z</dcterms:created>
  <dcterms:modified xsi:type="dcterms:W3CDTF">2017-03-27T04:09:13Z</dcterms:modified>
</cp:coreProperties>
</file>