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res\Dropbox\planilhas\"/>
    </mc:Choice>
  </mc:AlternateContent>
  <bookViews>
    <workbookView xWindow="480" yWindow="90" windowWidth="9555" windowHeight="7230"/>
  </bookViews>
  <sheets>
    <sheet name="Plan1" sheetId="1" r:id="rId1"/>
  </sheets>
  <definedNames>
    <definedName name="h">Plan1!$H$25</definedName>
    <definedName name="Tamb">Plan1!$H$24</definedName>
    <definedName name="To">Plan1!$H$23</definedName>
  </definedNames>
  <calcPr calcId="171027"/>
</workbook>
</file>

<file path=xl/calcChain.xml><?xml version="1.0" encoding="utf-8"?>
<calcChain xmlns="http://schemas.openxmlformats.org/spreadsheetml/2006/main">
  <c r="D23" i="1" l="1"/>
  <c r="D4" i="1"/>
  <c r="D5" i="1"/>
  <c r="D6" i="1"/>
  <c r="D7" i="1"/>
  <c r="D8" i="1"/>
  <c r="D9" i="1"/>
  <c r="D10" i="1"/>
  <c r="D11" i="1"/>
  <c r="D12" i="1"/>
  <c r="D13" i="1"/>
  <c r="D3" i="1"/>
  <c r="H27" i="1" s="1"/>
  <c r="H25" i="1" l="1"/>
  <c r="E23" i="1" l="1"/>
  <c r="E27" i="1"/>
  <c r="E35" i="1"/>
  <c r="E43" i="1"/>
  <c r="E51" i="1"/>
  <c r="E59" i="1"/>
  <c r="E47" i="1"/>
  <c r="E63" i="1"/>
  <c r="E30" i="1"/>
  <c r="E29" i="1"/>
  <c r="E61" i="1"/>
  <c r="E36" i="1"/>
  <c r="E60" i="1"/>
  <c r="E26" i="1"/>
  <c r="E34" i="1"/>
  <c r="E42" i="1"/>
  <c r="E50" i="1"/>
  <c r="E58" i="1"/>
  <c r="E55" i="1"/>
  <c r="E54" i="1"/>
  <c r="E53" i="1"/>
  <c r="E52" i="1"/>
  <c r="E25" i="1"/>
  <c r="E33" i="1"/>
  <c r="E41" i="1"/>
  <c r="E49" i="1"/>
  <c r="E57" i="1"/>
  <c r="E39" i="1"/>
  <c r="E46" i="1"/>
  <c r="E45" i="1"/>
  <c r="E44" i="1"/>
  <c r="E24" i="1"/>
  <c r="E32" i="1"/>
  <c r="E40" i="1"/>
  <c r="E48" i="1"/>
  <c r="E56" i="1"/>
  <c r="E31" i="1"/>
  <c r="E38" i="1"/>
  <c r="E62" i="1"/>
  <c r="E37" i="1"/>
  <c r="E28" i="1"/>
  <c r="E14" i="1"/>
  <c r="E18" i="1"/>
  <c r="E20" i="1"/>
  <c r="E22" i="1"/>
  <c r="E11" i="1"/>
  <c r="E8" i="1"/>
  <c r="E10" i="1"/>
  <c r="E16" i="1"/>
  <c r="E7" i="1"/>
  <c r="E6" i="1"/>
  <c r="E21" i="1"/>
  <c r="E3" i="1"/>
  <c r="E19" i="1"/>
  <c r="E5" i="1"/>
  <c r="E9" i="1"/>
  <c r="E17" i="1"/>
  <c r="E13" i="1"/>
  <c r="E12" i="1"/>
  <c r="E15" i="1"/>
  <c r="E4" i="1"/>
</calcChain>
</file>

<file path=xl/sharedStrings.xml><?xml version="1.0" encoding="utf-8"?>
<sst xmlns="http://schemas.openxmlformats.org/spreadsheetml/2006/main" count="11" uniqueCount="10">
  <si>
    <t>ln (T)</t>
  </si>
  <si>
    <t>To</t>
  </si>
  <si>
    <t>Tamb</t>
  </si>
  <si>
    <t>°C</t>
  </si>
  <si>
    <t>h'</t>
  </si>
  <si>
    <t>T'</t>
  </si>
  <si>
    <t>1/min</t>
  </si>
  <si>
    <t>R²</t>
  </si>
  <si>
    <t>t (min)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</si>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</sst>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</c:v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xVal>
            <c:numRef>
              <c:f>Plan1!$B$3:$B$13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Plan1!$C$3:$C$13</c:f>
              <c:numCache>
                <c:formatCode>0.0</c:formatCode>
                <c:ptCount val="11"/>
                <c:pt idx="0">
                  <c:v>69</c:v>
                </c:pt>
                <c:pt idx="1">
                  <c:v>66</c:v>
                </c:pt>
                <c:pt idx="2">
                  <c:v>63.5</c:v>
                </c:pt>
                <c:pt idx="3">
                  <c:v>61.5</c:v>
                </c:pt>
                <c:pt idx="4">
                  <c:v>59.5</c:v>
                </c:pt>
                <c:pt idx="5">
                  <c:v>57.5</c:v>
                </c:pt>
                <c:pt idx="6">
                  <c:v>55.5</c:v>
                </c:pt>
                <c:pt idx="7">
                  <c:v>54</c:v>
                </c:pt>
                <c:pt idx="8">
                  <c:v>52.5</c:v>
                </c:pt>
                <c:pt idx="9">
                  <c:v>51</c:v>
                </c:pt>
                <c:pt idx="10">
                  <c:v>49.5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DD-46CE-B8C3-AB1476DA0FE1}"/>
            </c:ext>
          </c:extLst>
        </c:ser>
        <c:ser>
          <c:idx val="1"/>
          <c:order val="1"/>
          <c:tx>
            <c:v>T'</c:v>
          </c:tx>
          <c:marker>
            <c:symbol val="none"/>
          </c:marker>
          <c:xVal>
            <c:numRef>
              <c:f>Plan1!$B$3:$B$63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Plan1!$E$3:$E$63</c:f>
              <c:numCache>
                <c:formatCode>0.0</c:formatCode>
                <c:ptCount val="61"/>
                <c:pt idx="0">
                  <c:v>69</c:v>
                </c:pt>
                <c:pt idx="1">
                  <c:v>66.612037062984427</c:v>
                </c:pt>
                <c:pt idx="2">
                  <c:v>64.340448962470091</c:v>
                </c:pt>
                <c:pt idx="3">
                  <c:v>62.179564294449499</c:v>
                </c:pt>
                <c:pt idx="4">
                  <c:v>60.123988044763564</c:v>
                </c:pt>
                <c:pt idx="5">
                  <c:v>58.168588119535997</c:v>
                </c:pt>
                <c:pt idx="6">
                  <c:v>56.308482532032627</c:v>
                </c:pt>
                <c:pt idx="7">
                  <c:v>54.539027213955663</c:v>
                </c:pt>
                <c:pt idx="8">
                  <c:v>52.855804420741421</c:v>
                </c:pt>
                <c:pt idx="9">
                  <c:v>51.254611701913603</c:v>
                </c:pt>
                <c:pt idx="10">
                  <c:v>49.731451408954769</c:v>
                </c:pt>
                <c:pt idx="11">
                  <c:v>48.282520714500414</c:v>
                </c:pt>
                <c:pt idx="12">
                  <c:v>46.90420211793711</c:v>
                </c:pt>
                <c:pt idx="13">
                  <c:v>45.59305441370018</c:v>
                </c:pt>
                <c:pt idx="14">
                  <c:v>44.345804099721839</c:v>
                </c:pt>
                <c:pt idx="15">
                  <c:v>43.15933720457943</c:v>
                </c:pt>
                <c:pt idx="16">
                  <c:v>42.030691512938994</c:v>
                </c:pt>
                <c:pt idx="17">
                  <c:v>40.957049169883454</c:v>
                </c:pt>
                <c:pt idx="18">
                  <c:v>39.935729645661112</c:v>
                </c:pt>
                <c:pt idx="19">
                  <c:v>38.964183043289658</c:v>
                </c:pt>
                <c:pt idx="20">
                  <c:v>38.039983732306908</c:v>
                </c:pt>
                <c:pt idx="21">
                  <c:v>37.160824292773995</c:v>
                </c:pt>
                <c:pt idx="22">
                  <c:v>36.324509754411125</c:v>
                </c:pt>
                <c:pt idx="23">
                  <c:v>35.528952116482905</c:v>
                </c:pt>
                <c:pt idx="24">
                  <c:v>34.772165134751255</c:v>
                </c:pt>
                <c:pt idx="25">
                  <c:v>34.052259362480648</c:v>
                </c:pt>
                <c:pt idx="26">
                  <c:v>33.367437433114652</c:v>
                </c:pt>
                <c:pt idx="27">
                  <c:v>32.71598957284624</c:v>
                </c:pt>
                <c:pt idx="28">
                  <c:v>32.096289331878218</c:v>
                </c:pt>
                <c:pt idx="29">
                  <c:v>31.506789523716133</c:v>
                </c:pt>
                <c:pt idx="30">
                  <c:v>30.946018362355453</c:v>
                </c:pt>
                <c:pt idx="31">
                  <c:v>30.412575787718783</c:v>
                </c:pt>
                <c:pt idx="32">
                  <c:v>29.905129970169028</c:v>
                </c:pt>
                <c:pt idx="33">
                  <c:v>29.422413985371357</c:v>
                </c:pt>
                <c:pt idx="34">
                  <c:v>28.963222651202297</c:v>
                </c:pt>
                <c:pt idx="35">
                  <c:v>28.526409518808634</c:v>
                </c:pt>
                <c:pt idx="36">
                  <c:v>28.110884010303906</c:v>
                </c:pt>
                <c:pt idx="37">
                  <c:v>27.715608695956192</c:v>
                </c:pt>
                <c:pt idx="38">
                  <c:v>27.339596704069287</c:v>
                </c:pt>
                <c:pt idx="39">
                  <c:v>26.981909257090528</c:v>
                </c:pt>
                <c:pt idx="40">
                  <c:v>26.641653327793833</c:v>
                </c:pt>
                <c:pt idx="41">
                  <c:v>26.317979409686124</c:v>
                </c:pt>
                <c:pt idx="42">
                  <c:v>26.010079396070651</c:v>
                </c:pt>
                <c:pt idx="43">
                  <c:v>25.717184562471928</c:v>
                </c:pt>
                <c:pt idx="44">
                  <c:v>25.438563647384981</c:v>
                </c:pt>
                <c:pt idx="45">
                  <c:v>25.173521026557314</c:v>
                </c:pt>
                <c:pt idx="46">
                  <c:v>24.921394976245281</c:v>
                </c:pt>
                <c:pt idx="47">
                  <c:v>24.681556021108783</c:v>
                </c:pt>
                <c:pt idx="48">
                  <c:v>24.453405362619606</c:v>
                </c:pt>
                <c:pt idx="49">
                  <c:v>24.236373384059561</c:v>
                </c:pt>
                <c:pt idx="50">
                  <c:v>24.029918228376022</c:v>
                </c:pt>
                <c:pt idx="51">
                  <c:v>23.833524445344075</c:v>
                </c:pt>
                <c:pt idx="52">
                  <c:v>23.646701704657854</c:v>
                </c:pt>
                <c:pt idx="53">
                  <c:v>23.468983571737965</c:v>
                </c:pt>
                <c:pt idx="54">
                  <c:v>23.299926343198656</c:v>
                </c:pt>
                <c:pt idx="55">
                  <c:v>23.139107939067234</c:v>
                </c:pt>
                <c:pt idx="56">
                  <c:v>22.986126848990015</c:v>
                </c:pt>
                <c:pt idx="57">
                  <c:v>22.840601129793786</c:v>
                </c:pt>
                <c:pt idx="58">
                  <c:v>22.702167451900067</c:v>
                </c:pt>
                <c:pt idx="59">
                  <c:v>22.570480192211349</c:v>
                </c:pt>
                <c:pt idx="60">
                  <c:v>22.445210571204548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DD-46CE-B8C3-AB1476DA0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96608"/>
        <c:axId val="167002880"/>
      </c:scatterChart>
      <c:valAx>
        <c:axId val="166996608"/>
        <c:scaling>
          <c:orientation val="minMax"/>
          <c:max val="6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002880"/>
        <c:crosses val="autoZero"/>
        <c:crossBetween val="midCat"/>
      </c:valAx>
      <c:valAx>
        <c:axId val="167002880"/>
        <c:scaling>
          <c:orientation val="minMax"/>
          <c:min val="2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(°C)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6996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lnT</c:v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xVal>
            <c:numRef>
              <c:f>Plan1!$B$3:$B$13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Plan1!$D$3:$D$13</c:f>
              <c:numCache>
                <c:formatCode>0.000</c:formatCode>
                <c:ptCount val="11"/>
                <c:pt idx="0">
                  <c:v>0</c:v>
                </c:pt>
                <c:pt idx="1">
                  <c:v>-6.3178901621531558E-2</c:v>
                </c:pt>
                <c:pt idx="2">
                  <c:v>-0.11905936001598821</c:v>
                </c:pt>
                <c:pt idx="3">
                  <c:v>-0.16612687087397393</c:v>
                </c:pt>
                <c:pt idx="4">
                  <c:v>-0.21551962620355042</c:v>
                </c:pt>
                <c:pt idx="5">
                  <c:v>-0.26747936513426152</c:v>
                </c:pt>
                <c:pt idx="6">
                  <c:v>-0.32228760162925646</c:v>
                </c:pt>
                <c:pt idx="7">
                  <c:v>-0.36545977349446523</c:v>
                </c:pt>
                <c:pt idx="8">
                  <c:v>-0.4105802087749349</c:v>
                </c:pt>
                <c:pt idx="9">
                  <c:v>-0.4578330936254803</c:v>
                </c:pt>
                <c:pt idx="10">
                  <c:v>-0.50743003476485249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A-47CB-892A-EE220E043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13760"/>
        <c:axId val="167024512"/>
      </c:scatterChart>
      <c:valAx>
        <c:axId val="16701376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024512"/>
        <c:crosses val="autoZero"/>
        <c:crossBetween val="midCat"/>
      </c:valAx>
      <c:valAx>
        <c:axId val="16702451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ln(T-Tamb)/(To-Tamb)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7013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230981</xdr:colOff>
      <xdr:row>0</xdr:row>
      <xdr:rowOff>188116</xdr:rowOff>
    </xdr:from>
    <xdr:to>
      <xdr:col>25</xdr:col>
      <xdr:colOff>373856</xdr:colOff>
      <xdr:row>28</xdr:row>
      <xdr:rowOff>154781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600073</xdr:colOff>
      <xdr:row>0</xdr:row>
      <xdr:rowOff>142875</xdr:rowOff>
    </xdr:from>
    <xdr:to>
      <xdr:col>13</xdr:col>
      <xdr:colOff>357470</xdr:colOff>
      <xdr:row>20</xdr:row>
      <xdr:rowOff>71438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3"/>
  <sheetViews>
    <sheetView showGridLines="0" tabSelected="1" zoomScale="80" zoomScaleNormal="80" workbookViewId="0">
      <selection activeCell="D7" sqref="D7"/>
    </sheetView>
  </sheetViews>
  <sheetFormatPr defaultRowHeight="15" x14ac:dyDescent="0.25"/>
  <cols>
    <col min="1" max="1" width="4.42578125" customWidth="1"/>
    <col min="6" max="6" width="9.140625" customWidth="1"/>
  </cols>
  <sheetData>
    <row r="2" spans="2:5" x14ac:dyDescent="0.25">
      <c r="B2" s="3" t="s">
        <v>8</v>
      </c>
      <c r="C2" s="3" t="s">
        <v>9</v>
      </c>
      <c r="D2" s="3" t="s">
        <v>0</v>
      </c>
      <c r="E2" s="3" t="s">
        <v>5</v>
      </c>
    </row>
    <row r="3" spans="2:5" x14ac:dyDescent="0.25">
      <c r="B3" s="8">
        <v>0</v>
      </c>
      <c r="C3" s="9">
        <v>69</v>
      </c>
      <c r="D3" s="4">
        <f t="shared" ref="D3:D13" si="0">LN((C3-Tamb)/(To-Tamb))</f>
        <v>0</v>
      </c>
      <c r="E3" s="2">
        <f t="shared" ref="E3:E34" si="1">Tamb*(1+(To/Tamb-1)*EXP(-h*B3))</f>
        <v>69</v>
      </c>
    </row>
    <row r="4" spans="2:5" x14ac:dyDescent="0.25">
      <c r="B4" s="8">
        <v>1</v>
      </c>
      <c r="C4" s="9">
        <v>66</v>
      </c>
      <c r="D4" s="4">
        <f t="shared" si="0"/>
        <v>-6.3178901621531558E-2</v>
      </c>
      <c r="E4" s="2">
        <f t="shared" si="1"/>
        <v>66.612037062984427</v>
      </c>
    </row>
    <row r="5" spans="2:5" x14ac:dyDescent="0.25">
      <c r="B5" s="8">
        <v>2</v>
      </c>
      <c r="C5" s="9">
        <v>63.5</v>
      </c>
      <c r="D5" s="4">
        <f t="shared" si="0"/>
        <v>-0.11905936001598821</v>
      </c>
      <c r="E5" s="2">
        <f t="shared" si="1"/>
        <v>64.340448962470091</v>
      </c>
    </row>
    <row r="6" spans="2:5" x14ac:dyDescent="0.25">
      <c r="B6" s="8">
        <v>3</v>
      </c>
      <c r="C6" s="9">
        <v>61.5</v>
      </c>
      <c r="D6" s="4">
        <f t="shared" si="0"/>
        <v>-0.16612687087397393</v>
      </c>
      <c r="E6" s="2">
        <f t="shared" si="1"/>
        <v>62.179564294449499</v>
      </c>
    </row>
    <row r="7" spans="2:5" x14ac:dyDescent="0.25">
      <c r="B7" s="8">
        <v>4</v>
      </c>
      <c r="C7" s="9">
        <v>59.5</v>
      </c>
      <c r="D7" s="4">
        <f t="shared" si="0"/>
        <v>-0.21551962620355042</v>
      </c>
      <c r="E7" s="2">
        <f t="shared" si="1"/>
        <v>60.123988044763564</v>
      </c>
    </row>
    <row r="8" spans="2:5" x14ac:dyDescent="0.25">
      <c r="B8" s="8">
        <v>5</v>
      </c>
      <c r="C8" s="9">
        <v>57.5</v>
      </c>
      <c r="D8" s="4">
        <f t="shared" si="0"/>
        <v>-0.26747936513426152</v>
      </c>
      <c r="E8" s="2">
        <f t="shared" si="1"/>
        <v>58.168588119535997</v>
      </c>
    </row>
    <row r="9" spans="2:5" x14ac:dyDescent="0.25">
      <c r="B9" s="8">
        <v>6</v>
      </c>
      <c r="C9" s="9">
        <v>55.5</v>
      </c>
      <c r="D9" s="4">
        <f t="shared" si="0"/>
        <v>-0.32228760162925646</v>
      </c>
      <c r="E9" s="2">
        <f t="shared" si="1"/>
        <v>56.308482532032627</v>
      </c>
    </row>
    <row r="10" spans="2:5" x14ac:dyDescent="0.25">
      <c r="B10" s="8">
        <v>7</v>
      </c>
      <c r="C10" s="9">
        <v>54</v>
      </c>
      <c r="D10" s="4">
        <f t="shared" si="0"/>
        <v>-0.36545977349446523</v>
      </c>
      <c r="E10" s="2">
        <f t="shared" si="1"/>
        <v>54.539027213955663</v>
      </c>
    </row>
    <row r="11" spans="2:5" x14ac:dyDescent="0.25">
      <c r="B11" s="8">
        <v>8</v>
      </c>
      <c r="C11" s="9">
        <v>52.5</v>
      </c>
      <c r="D11" s="4">
        <f t="shared" si="0"/>
        <v>-0.4105802087749349</v>
      </c>
      <c r="E11" s="2">
        <f t="shared" si="1"/>
        <v>52.855804420741421</v>
      </c>
    </row>
    <row r="12" spans="2:5" x14ac:dyDescent="0.25">
      <c r="B12" s="8">
        <v>9</v>
      </c>
      <c r="C12" s="9">
        <v>51</v>
      </c>
      <c r="D12" s="4">
        <f t="shared" si="0"/>
        <v>-0.4578330936254803</v>
      </c>
      <c r="E12" s="2">
        <f t="shared" si="1"/>
        <v>51.254611701913603</v>
      </c>
    </row>
    <row r="13" spans="2:5" x14ac:dyDescent="0.25">
      <c r="B13" s="8">
        <v>10</v>
      </c>
      <c r="C13" s="9">
        <v>49.5</v>
      </c>
      <c r="D13" s="4">
        <f t="shared" si="0"/>
        <v>-0.50743003476485249</v>
      </c>
      <c r="E13" s="2">
        <f t="shared" si="1"/>
        <v>49.731451408954769</v>
      </c>
    </row>
    <row r="14" spans="2:5" x14ac:dyDescent="0.25">
      <c r="B14" s="1">
        <v>11</v>
      </c>
      <c r="C14" s="1"/>
      <c r="D14" s="1"/>
      <c r="E14" s="2">
        <f t="shared" si="1"/>
        <v>48.282520714500414</v>
      </c>
    </row>
    <row r="15" spans="2:5" x14ac:dyDescent="0.25">
      <c r="B15" s="1">
        <v>12</v>
      </c>
      <c r="C15" s="1"/>
      <c r="D15" s="1"/>
      <c r="E15" s="2">
        <f t="shared" si="1"/>
        <v>46.90420211793711</v>
      </c>
    </row>
    <row r="16" spans="2:5" x14ac:dyDescent="0.25">
      <c r="B16" s="1">
        <v>13</v>
      </c>
      <c r="C16" s="1"/>
      <c r="D16" s="1"/>
      <c r="E16" s="2">
        <f t="shared" si="1"/>
        <v>45.59305441370018</v>
      </c>
    </row>
    <row r="17" spans="2:9" x14ac:dyDescent="0.25">
      <c r="B17" s="1">
        <v>14</v>
      </c>
      <c r="C17" s="1"/>
      <c r="D17" s="1"/>
      <c r="E17" s="2">
        <f t="shared" si="1"/>
        <v>44.345804099721839</v>
      </c>
    </row>
    <row r="18" spans="2:9" x14ac:dyDescent="0.25">
      <c r="B18" s="1">
        <v>15</v>
      </c>
      <c r="C18" s="1"/>
      <c r="D18" s="1"/>
      <c r="E18" s="2">
        <f t="shared" si="1"/>
        <v>43.15933720457943</v>
      </c>
    </row>
    <row r="19" spans="2:9" x14ac:dyDescent="0.25">
      <c r="B19" s="1">
        <v>16</v>
      </c>
      <c r="C19" s="1"/>
      <c r="D19" s="1"/>
      <c r="E19" s="2">
        <f t="shared" si="1"/>
        <v>42.030691512938994</v>
      </c>
    </row>
    <row r="20" spans="2:9" x14ac:dyDescent="0.25">
      <c r="B20" s="1">
        <v>17</v>
      </c>
      <c r="C20" s="1"/>
      <c r="D20" s="1"/>
      <c r="E20" s="2">
        <f t="shared" si="1"/>
        <v>40.957049169883454</v>
      </c>
    </row>
    <row r="21" spans="2:9" x14ac:dyDescent="0.25">
      <c r="B21" s="1">
        <v>18</v>
      </c>
      <c r="C21" s="1"/>
      <c r="D21" s="1"/>
      <c r="E21" s="2">
        <f t="shared" si="1"/>
        <v>39.935729645661112</v>
      </c>
    </row>
    <row r="22" spans="2:9" x14ac:dyDescent="0.25">
      <c r="B22" s="1">
        <v>19</v>
      </c>
      <c r="C22" s="1"/>
      <c r="D22" s="1"/>
      <c r="E22" s="2">
        <f t="shared" si="1"/>
        <v>38.964183043289658</v>
      </c>
    </row>
    <row r="23" spans="2:9" x14ac:dyDescent="0.25">
      <c r="B23" s="8">
        <v>20</v>
      </c>
      <c r="C23" s="9">
        <v>39</v>
      </c>
      <c r="D23" s="4">
        <f>LN((C23-Tamb)/(To-Tamb))</f>
        <v>-0.9473813189441862</v>
      </c>
      <c r="E23" s="2">
        <f t="shared" si="1"/>
        <v>38.039983732306908</v>
      </c>
      <c r="G23" s="3" t="s">
        <v>1</v>
      </c>
      <c r="H23" s="5">
        <v>69</v>
      </c>
      <c r="I23" t="s">
        <v>3</v>
      </c>
    </row>
    <row r="24" spans="2:9" x14ac:dyDescent="0.25">
      <c r="B24" s="1">
        <v>21</v>
      </c>
      <c r="E24" s="2">
        <f t="shared" si="1"/>
        <v>37.160824292773995</v>
      </c>
      <c r="G24" s="3" t="s">
        <v>2</v>
      </c>
      <c r="H24" s="5">
        <v>20</v>
      </c>
      <c r="I24" t="s">
        <v>3</v>
      </c>
    </row>
    <row r="25" spans="2:9" x14ac:dyDescent="0.25">
      <c r="B25" s="1">
        <v>22</v>
      </c>
      <c r="E25" s="2">
        <f t="shared" si="1"/>
        <v>36.324509754411125</v>
      </c>
      <c r="G25" s="3" t="s">
        <v>4</v>
      </c>
      <c r="H25" s="6">
        <f>-SLOPE(D3:D13,B3:B13)</f>
        <v>4.9961484261668951E-2</v>
      </c>
      <c r="I25" t="s">
        <v>6</v>
      </c>
    </row>
    <row r="26" spans="2:9" x14ac:dyDescent="0.25">
      <c r="B26" s="1">
        <v>23</v>
      </c>
      <c r="E26" s="2">
        <f t="shared" si="1"/>
        <v>35.528952116482905</v>
      </c>
    </row>
    <row r="27" spans="2:9" x14ac:dyDescent="0.25">
      <c r="B27" s="1">
        <v>24</v>
      </c>
      <c r="E27" s="2">
        <f t="shared" si="1"/>
        <v>34.772165134751255</v>
      </c>
      <c r="G27" s="7" t="s">
        <v>7</v>
      </c>
      <c r="H27" s="1">
        <f>RSQ(D3:D13,B3:B13)</f>
        <v>0.99855508173335727</v>
      </c>
    </row>
    <row r="28" spans="2:9" x14ac:dyDescent="0.25">
      <c r="B28" s="1">
        <v>25</v>
      </c>
      <c r="E28" s="2">
        <f t="shared" si="1"/>
        <v>34.052259362480648</v>
      </c>
    </row>
    <row r="29" spans="2:9" x14ac:dyDescent="0.25">
      <c r="B29" s="1">
        <v>26</v>
      </c>
      <c r="E29" s="2">
        <f t="shared" si="1"/>
        <v>33.367437433114652</v>
      </c>
    </row>
    <row r="30" spans="2:9" x14ac:dyDescent="0.25">
      <c r="B30" s="1">
        <v>27</v>
      </c>
      <c r="E30" s="2">
        <f t="shared" si="1"/>
        <v>32.71598957284624</v>
      </c>
    </row>
    <row r="31" spans="2:9" x14ac:dyDescent="0.25">
      <c r="B31" s="1">
        <v>28</v>
      </c>
      <c r="E31" s="2">
        <f t="shared" si="1"/>
        <v>32.096289331878218</v>
      </c>
    </row>
    <row r="32" spans="2:9" x14ac:dyDescent="0.25">
      <c r="B32" s="1">
        <v>29</v>
      </c>
      <c r="E32" s="2">
        <f t="shared" si="1"/>
        <v>31.506789523716133</v>
      </c>
    </row>
    <row r="33" spans="2:5" x14ac:dyDescent="0.25">
      <c r="B33" s="1">
        <v>30</v>
      </c>
      <c r="E33" s="2">
        <f t="shared" si="1"/>
        <v>30.946018362355453</v>
      </c>
    </row>
    <row r="34" spans="2:5" x14ac:dyDescent="0.25">
      <c r="B34" s="1">
        <v>31</v>
      </c>
      <c r="E34" s="2">
        <f t="shared" si="1"/>
        <v>30.412575787718783</v>
      </c>
    </row>
    <row r="35" spans="2:5" x14ac:dyDescent="0.25">
      <c r="B35" s="1">
        <v>32</v>
      </c>
      <c r="E35" s="2">
        <f t="shared" ref="E35:E63" si="2">Tamb*(1+(To/Tamb-1)*EXP(-h*B35))</f>
        <v>29.905129970169028</v>
      </c>
    </row>
    <row r="36" spans="2:5" x14ac:dyDescent="0.25">
      <c r="B36" s="1">
        <v>33</v>
      </c>
      <c r="E36" s="2">
        <f t="shared" si="2"/>
        <v>29.422413985371357</v>
      </c>
    </row>
    <row r="37" spans="2:5" x14ac:dyDescent="0.25">
      <c r="B37" s="1">
        <v>34</v>
      </c>
      <c r="E37" s="2">
        <f t="shared" si="2"/>
        <v>28.963222651202297</v>
      </c>
    </row>
    <row r="38" spans="2:5" x14ac:dyDescent="0.25">
      <c r="B38" s="1">
        <v>35</v>
      </c>
      <c r="E38" s="2">
        <f t="shared" si="2"/>
        <v>28.526409518808634</v>
      </c>
    </row>
    <row r="39" spans="2:5" x14ac:dyDescent="0.25">
      <c r="B39" s="1">
        <v>36</v>
      </c>
      <c r="E39" s="2">
        <f t="shared" si="2"/>
        <v>28.110884010303906</v>
      </c>
    </row>
    <row r="40" spans="2:5" x14ac:dyDescent="0.25">
      <c r="B40" s="1">
        <v>37</v>
      </c>
      <c r="E40" s="2">
        <f t="shared" si="2"/>
        <v>27.715608695956192</v>
      </c>
    </row>
    <row r="41" spans="2:5" x14ac:dyDescent="0.25">
      <c r="B41" s="1">
        <v>38</v>
      </c>
      <c r="E41" s="2">
        <f t="shared" si="2"/>
        <v>27.339596704069287</v>
      </c>
    </row>
    <row r="42" spans="2:5" x14ac:dyDescent="0.25">
      <c r="B42" s="1">
        <v>39</v>
      </c>
      <c r="E42" s="2">
        <f t="shared" si="2"/>
        <v>26.981909257090528</v>
      </c>
    </row>
    <row r="43" spans="2:5" x14ac:dyDescent="0.25">
      <c r="B43" s="1">
        <v>40</v>
      </c>
      <c r="E43" s="2">
        <f t="shared" si="2"/>
        <v>26.641653327793833</v>
      </c>
    </row>
    <row r="44" spans="2:5" x14ac:dyDescent="0.25">
      <c r="B44" s="1">
        <v>41</v>
      </c>
      <c r="E44" s="2">
        <f t="shared" si="2"/>
        <v>26.317979409686124</v>
      </c>
    </row>
    <row r="45" spans="2:5" x14ac:dyDescent="0.25">
      <c r="B45" s="1">
        <v>42</v>
      </c>
      <c r="E45" s="2">
        <f t="shared" si="2"/>
        <v>26.010079396070651</v>
      </c>
    </row>
    <row r="46" spans="2:5" x14ac:dyDescent="0.25">
      <c r="B46" s="1">
        <v>43</v>
      </c>
      <c r="E46" s="2">
        <f t="shared" si="2"/>
        <v>25.717184562471928</v>
      </c>
    </row>
    <row r="47" spans="2:5" x14ac:dyDescent="0.25">
      <c r="B47" s="1">
        <v>44</v>
      </c>
      <c r="E47" s="2">
        <f t="shared" si="2"/>
        <v>25.438563647384981</v>
      </c>
    </row>
    <row r="48" spans="2:5" x14ac:dyDescent="0.25">
      <c r="B48" s="1">
        <v>45</v>
      </c>
      <c r="E48" s="2">
        <f t="shared" si="2"/>
        <v>25.173521026557314</v>
      </c>
    </row>
    <row r="49" spans="2:5" x14ac:dyDescent="0.25">
      <c r="B49" s="1">
        <v>46</v>
      </c>
      <c r="E49" s="2">
        <f t="shared" si="2"/>
        <v>24.921394976245281</v>
      </c>
    </row>
    <row r="50" spans="2:5" x14ac:dyDescent="0.25">
      <c r="B50" s="1">
        <v>47</v>
      </c>
      <c r="E50" s="2">
        <f t="shared" si="2"/>
        <v>24.681556021108783</v>
      </c>
    </row>
    <row r="51" spans="2:5" x14ac:dyDescent="0.25">
      <c r="B51" s="1">
        <v>48</v>
      </c>
      <c r="E51" s="2">
        <f t="shared" si="2"/>
        <v>24.453405362619606</v>
      </c>
    </row>
    <row r="52" spans="2:5" x14ac:dyDescent="0.25">
      <c r="B52" s="1">
        <v>49</v>
      </c>
      <c r="E52" s="2">
        <f t="shared" si="2"/>
        <v>24.236373384059561</v>
      </c>
    </row>
    <row r="53" spans="2:5" x14ac:dyDescent="0.25">
      <c r="B53" s="1">
        <v>50</v>
      </c>
      <c r="E53" s="2">
        <f t="shared" si="2"/>
        <v>24.029918228376022</v>
      </c>
    </row>
    <row r="54" spans="2:5" x14ac:dyDescent="0.25">
      <c r="B54" s="1">
        <v>51</v>
      </c>
      <c r="E54" s="2">
        <f t="shared" si="2"/>
        <v>23.833524445344075</v>
      </c>
    </row>
    <row r="55" spans="2:5" x14ac:dyDescent="0.25">
      <c r="B55" s="1">
        <v>52</v>
      </c>
      <c r="E55" s="2">
        <f t="shared" si="2"/>
        <v>23.646701704657854</v>
      </c>
    </row>
    <row r="56" spans="2:5" x14ac:dyDescent="0.25">
      <c r="B56" s="1">
        <v>53</v>
      </c>
      <c r="E56" s="2">
        <f t="shared" si="2"/>
        <v>23.468983571737965</v>
      </c>
    </row>
    <row r="57" spans="2:5" x14ac:dyDescent="0.25">
      <c r="B57" s="1">
        <v>54</v>
      </c>
      <c r="E57" s="2">
        <f t="shared" si="2"/>
        <v>23.299926343198656</v>
      </c>
    </row>
    <row r="58" spans="2:5" x14ac:dyDescent="0.25">
      <c r="B58" s="1">
        <v>55</v>
      </c>
      <c r="E58" s="2">
        <f t="shared" si="2"/>
        <v>23.139107939067234</v>
      </c>
    </row>
    <row r="59" spans="2:5" x14ac:dyDescent="0.25">
      <c r="B59" s="1">
        <v>56</v>
      </c>
      <c r="E59" s="2">
        <f t="shared" si="2"/>
        <v>22.986126848990015</v>
      </c>
    </row>
    <row r="60" spans="2:5" x14ac:dyDescent="0.25">
      <c r="B60" s="1">
        <v>57</v>
      </c>
      <c r="E60" s="2">
        <f t="shared" si="2"/>
        <v>22.840601129793786</v>
      </c>
    </row>
    <row r="61" spans="2:5" x14ac:dyDescent="0.25">
      <c r="B61" s="1">
        <v>58</v>
      </c>
      <c r="E61" s="2">
        <f t="shared" si="2"/>
        <v>22.702167451900067</v>
      </c>
    </row>
    <row r="62" spans="2:5" x14ac:dyDescent="0.25">
      <c r="B62" s="1">
        <v>59</v>
      </c>
      <c r="E62" s="2">
        <f t="shared" si="2"/>
        <v>22.570480192211349</v>
      </c>
    </row>
    <row r="63" spans="2:5" x14ac:dyDescent="0.25">
      <c r="B63" s="1">
        <v>60</v>
      </c>
      <c r="E63" s="2">
        <f t="shared" si="2"/>
        <v>22.445210571204548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h</vt:lpstr>
      <vt:lpstr>Tamb</vt:lpstr>
      <vt:lpstr>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Joshua Pires</dc:creator>
  <cp:lastModifiedBy>Pires</cp:lastModifiedBy>
  <dcterms:created xsi:type="dcterms:W3CDTF">2016-05-25T23:29:24Z</dcterms:created>
  <dcterms:modified xsi:type="dcterms:W3CDTF">2017-03-15T22:41:32Z</dcterms:modified>
</cp:coreProperties>
</file>