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workbookProtection workbookAlgorithmName="SHA-512" workbookHashValue="8lMSCupnuK/d+2isvXodD27b16t/l7sREAF2E3mq9Jwhj/mAkDrRboQth6P0rQ8jojExTa+4lLOANd4mB1tKdw==" workbookSaltValue="OVlQA62TIBOTFfqf1iQcXg==" workbookSpinCount="100000" lockStructure="1"/>
  <bookViews>
    <workbookView xWindow="360" yWindow="300" windowWidth="18735" windowHeight="11700" xr2:uid="{00000000-000D-0000-FFFF-FFFF00000000}"/>
  </bookViews>
  <sheets>
    <sheet name="Power Laws" sheetId="1" r:id="rId1"/>
    <sheet name="Figures" sheetId="2" r:id="rId2"/>
    <sheet name="Credits" sheetId="3" r:id="rId3"/>
  </sheets>
  <externalReferences>
    <externalReference r:id="rId4"/>
    <externalReference r:id="rId5"/>
  </externalReferences>
  <definedNames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2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2">[1]Absorption_packed!$E$2</definedName>
    <definedName name="S">[2]Main!#REF!</definedName>
    <definedName name="S.">[2]Main!$J$14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 iterate="1"/>
  <fileRecoveryPr autoRecover="0"/>
</workbook>
</file>

<file path=xl/calcChain.xml><?xml version="1.0" encoding="utf-8"?>
<calcChain xmlns="http://schemas.openxmlformats.org/spreadsheetml/2006/main">
  <c r="L4" i="1" l="1"/>
  <c r="L5" i="1" s="1"/>
  <c r="L9" i="1" s="1"/>
  <c r="D7" i="1"/>
  <c r="H7" i="1"/>
</calcChain>
</file>

<file path=xl/sharedStrings.xml><?xml version="1.0" encoding="utf-8"?>
<sst xmlns="http://schemas.openxmlformats.org/spreadsheetml/2006/main" count="65" uniqueCount="45">
  <si>
    <t>Material</t>
  </si>
  <si>
    <t>Bauxite</t>
  </si>
  <si>
    <t>Cement clinker</t>
  </si>
  <si>
    <t>Cement raw mat.</t>
  </si>
  <si>
    <t>Clay</t>
  </si>
  <si>
    <t>Coal</t>
  </si>
  <si>
    <t>Coke</t>
  </si>
  <si>
    <t>Granite</t>
  </si>
  <si>
    <t>Gravel</t>
  </si>
  <si>
    <t>Gypsum rock</t>
  </si>
  <si>
    <t>Limestone</t>
  </si>
  <si>
    <t>Hematite</t>
  </si>
  <si>
    <t>Phosphate rock</t>
  </si>
  <si>
    <t>Quartz</t>
  </si>
  <si>
    <t>Shale</t>
  </si>
  <si>
    <t>Slate</t>
  </si>
  <si>
    <t>Trap rock</t>
  </si>
  <si>
    <t>Wi</t>
  </si>
  <si>
    <t>Work indices for dry crushing or wet grinding:</t>
  </si>
  <si>
    <t>Rittinger:</t>
  </si>
  <si>
    <t>Kick:</t>
  </si>
  <si>
    <t>Bond:</t>
  </si>
  <si>
    <t>n</t>
  </si>
  <si>
    <t>C</t>
  </si>
  <si>
    <t>D1</t>
  </si>
  <si>
    <t>D2</t>
  </si>
  <si>
    <t>Valid for fine powders</t>
  </si>
  <si>
    <t>Kr</t>
  </si>
  <si>
    <t>Kk</t>
  </si>
  <si>
    <t>Kb</t>
  </si>
  <si>
    <t>P</t>
  </si>
  <si>
    <t>m</t>
  </si>
  <si>
    <t>mm</t>
  </si>
  <si>
    <t>ton/h</t>
  </si>
  <si>
    <t>kW</t>
  </si>
  <si>
    <t>(For dry grinding, multiply by 4/3)</t>
  </si>
  <si>
    <t>Reduce 80% of feed passing D1</t>
  </si>
  <si>
    <t>to 80% of product passing D2</t>
  </si>
  <si>
    <t>The energy to crush a material from</t>
  </si>
  <si>
    <t>10 to 5cm is equal for 5 to 2.5cm</t>
  </si>
  <si>
    <t>sg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</si>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</sst>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1" fillId="5" borderId="2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/>
    <xf numFmtId="0" fontId="0" fillId="0" borderId="8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6" borderId="1" xfId="0" applyNumberFormat="1" applyFont="1" applyFill="1" applyBorder="1" applyAlignment="1" applyProtection="1">
      <alignment horizontal="center"/>
      <protection locked="0"/>
    </xf>
    <xf numFmtId="2" fontId="4" fillId="6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9128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28FFB-D422-4D4F-827D-FF3638601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 t="4384"/>
        <a:stretch>
          <a:fillRect/>
        </a:stretch>
      </xdr:blipFill>
      <xdr:spPr bwMode="auto">
        <a:xfrm>
          <a:off x="609600" y="190500"/>
          <a:ext cx="4885928" cy="24003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0</xdr:colOff>
      <xdr:row>0</xdr:row>
      <xdr:rowOff>190499</xdr:rowOff>
    </xdr:from>
    <xdr:to>
      <xdr:col>19</xdr:col>
      <xdr:colOff>22289</xdr:colOff>
      <xdr:row>13</xdr:row>
      <xdr:rowOff>123824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CD95FBB-4042-47AE-9D16-A675E1F23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5000" contrast="10000"/>
        </a:blip>
        <a:srcRect/>
        <a:stretch>
          <a:fillRect/>
        </a:stretch>
      </xdr:blipFill>
      <xdr:spPr bwMode="auto">
        <a:xfrm>
          <a:off x="6096000" y="190499"/>
          <a:ext cx="5508689" cy="24098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showGridLines="0" tabSelected="1" workbookViewId="0">
      <selection activeCell="M15" sqref="M15"/>
    </sheetView>
  </sheetViews>
  <sheetFormatPr defaultRowHeight="15" x14ac:dyDescent="0.25"/>
  <cols>
    <col min="15" max="15" width="9.85546875" customWidth="1"/>
  </cols>
  <sheetData>
    <row r="1" spans="2:19" ht="15.75" thickBot="1" x14ac:dyDescent="0.3"/>
    <row r="2" spans="2:19" x14ac:dyDescent="0.25">
      <c r="B2" s="18" t="s">
        <v>19</v>
      </c>
      <c r="C2" s="8" t="s">
        <v>22</v>
      </c>
      <c r="D2" s="9">
        <v>2</v>
      </c>
      <c r="E2" s="10"/>
      <c r="F2" s="18" t="s">
        <v>20</v>
      </c>
      <c r="G2" s="8" t="s">
        <v>22</v>
      </c>
      <c r="H2" s="9">
        <v>1</v>
      </c>
      <c r="I2" s="10"/>
      <c r="J2" s="18" t="s">
        <v>21</v>
      </c>
      <c r="K2" s="8" t="s">
        <v>22</v>
      </c>
      <c r="L2" s="9">
        <v>1.5</v>
      </c>
      <c r="M2" s="10"/>
      <c r="P2" s="2" t="s">
        <v>18</v>
      </c>
    </row>
    <row r="3" spans="2:19" x14ac:dyDescent="0.25">
      <c r="B3" s="11"/>
      <c r="C3" s="4" t="s">
        <v>27</v>
      </c>
      <c r="D3" s="19">
        <v>17</v>
      </c>
      <c r="E3" s="12"/>
      <c r="F3" s="17"/>
      <c r="G3" s="4" t="s">
        <v>28</v>
      </c>
      <c r="H3" s="19">
        <v>0.56999999999999995</v>
      </c>
      <c r="I3" s="12"/>
      <c r="J3" s="11"/>
      <c r="K3" s="4" t="s">
        <v>23</v>
      </c>
      <c r="L3" s="19">
        <v>0.31619999999999998</v>
      </c>
      <c r="M3" s="12"/>
      <c r="P3" s="7" t="s">
        <v>35</v>
      </c>
    </row>
    <row r="4" spans="2:19" x14ac:dyDescent="0.25">
      <c r="B4" s="11"/>
      <c r="C4" s="4" t="s">
        <v>24</v>
      </c>
      <c r="D4" s="19">
        <v>100</v>
      </c>
      <c r="E4" s="12" t="s">
        <v>32</v>
      </c>
      <c r="F4" s="11"/>
      <c r="G4" s="4" t="s">
        <v>24</v>
      </c>
      <c r="H4" s="19">
        <v>100</v>
      </c>
      <c r="I4" s="12" t="s">
        <v>32</v>
      </c>
      <c r="J4" s="11"/>
      <c r="K4" s="4" t="s">
        <v>17</v>
      </c>
      <c r="L4" s="20">
        <f>S15</f>
        <v>12.74</v>
      </c>
      <c r="M4" s="12"/>
      <c r="P4" s="24" t="s">
        <v>0</v>
      </c>
      <c r="Q4" s="24"/>
      <c r="R4" s="1" t="s">
        <v>40</v>
      </c>
      <c r="S4" s="1" t="s">
        <v>17</v>
      </c>
    </row>
    <row r="5" spans="2:19" x14ac:dyDescent="0.25">
      <c r="B5" s="11"/>
      <c r="C5" s="4" t="s">
        <v>25</v>
      </c>
      <c r="D5" s="19">
        <v>50</v>
      </c>
      <c r="E5" s="12" t="s">
        <v>32</v>
      </c>
      <c r="F5" s="11"/>
      <c r="G5" s="4" t="s">
        <v>25</v>
      </c>
      <c r="H5" s="19">
        <v>50</v>
      </c>
      <c r="I5" s="12" t="s">
        <v>32</v>
      </c>
      <c r="J5" s="11"/>
      <c r="K5" s="5" t="s">
        <v>29</v>
      </c>
      <c r="L5" s="6">
        <f>L3*L4</f>
        <v>4.0283879999999996</v>
      </c>
      <c r="M5" s="12"/>
      <c r="P5" s="23" t="s">
        <v>1</v>
      </c>
      <c r="Q5" s="23"/>
      <c r="R5" s="3">
        <v>2.2000000000000002</v>
      </c>
      <c r="S5" s="3">
        <v>8.7799999999999994</v>
      </c>
    </row>
    <row r="6" spans="2:19" x14ac:dyDescent="0.25">
      <c r="B6" s="11"/>
      <c r="C6" s="4" t="s">
        <v>31</v>
      </c>
      <c r="D6" s="19">
        <v>100</v>
      </c>
      <c r="E6" s="12" t="s">
        <v>33</v>
      </c>
      <c r="F6" s="11"/>
      <c r="G6" s="4" t="s">
        <v>31</v>
      </c>
      <c r="H6" s="19">
        <v>100</v>
      </c>
      <c r="I6" s="12" t="s">
        <v>33</v>
      </c>
      <c r="J6" s="11"/>
      <c r="K6" s="4" t="s">
        <v>24</v>
      </c>
      <c r="L6" s="19">
        <v>100</v>
      </c>
      <c r="M6" s="12" t="s">
        <v>32</v>
      </c>
      <c r="P6" s="23" t="s">
        <v>2</v>
      </c>
      <c r="Q6" s="23"/>
      <c r="R6" s="3">
        <v>3.15</v>
      </c>
      <c r="S6" s="3">
        <v>13.45</v>
      </c>
    </row>
    <row r="7" spans="2:19" x14ac:dyDescent="0.25">
      <c r="B7" s="11"/>
      <c r="C7" s="5" t="s">
        <v>30</v>
      </c>
      <c r="D7" s="34">
        <f>D6*D3*((1/D5)-(1/D4))</f>
        <v>17</v>
      </c>
      <c r="E7" s="12" t="s">
        <v>34</v>
      </c>
      <c r="F7" s="11"/>
      <c r="G7" s="5" t="s">
        <v>30</v>
      </c>
      <c r="H7" s="34">
        <f>H6*H3*LOG10(H4/H5)</f>
        <v>17.158709752846928</v>
      </c>
      <c r="I7" s="12" t="s">
        <v>34</v>
      </c>
      <c r="J7" s="11"/>
      <c r="K7" s="4" t="s">
        <v>25</v>
      </c>
      <c r="L7" s="19">
        <v>50</v>
      </c>
      <c r="M7" s="12" t="s">
        <v>32</v>
      </c>
      <c r="P7" s="23" t="s">
        <v>3</v>
      </c>
      <c r="Q7" s="23"/>
      <c r="R7" s="3">
        <v>2.67</v>
      </c>
      <c r="S7" s="3">
        <v>10.51</v>
      </c>
    </row>
    <row r="8" spans="2:19" x14ac:dyDescent="0.25">
      <c r="B8" s="11"/>
      <c r="C8" s="13"/>
      <c r="D8" s="13"/>
      <c r="E8" s="12"/>
      <c r="F8" s="11"/>
      <c r="G8" s="13"/>
      <c r="H8" s="13"/>
      <c r="I8" s="12"/>
      <c r="J8" s="11"/>
      <c r="K8" s="4" t="s">
        <v>31</v>
      </c>
      <c r="L8" s="19">
        <v>100</v>
      </c>
      <c r="M8" s="12" t="s">
        <v>33</v>
      </c>
      <c r="P8" s="23" t="s">
        <v>4</v>
      </c>
      <c r="Q8" s="23"/>
      <c r="R8" s="3">
        <v>2.5099999999999998</v>
      </c>
      <c r="S8" s="3">
        <v>6.3</v>
      </c>
    </row>
    <row r="9" spans="2:19" x14ac:dyDescent="0.25">
      <c r="B9" s="11"/>
      <c r="C9" s="13"/>
      <c r="D9" s="13"/>
      <c r="E9" s="12"/>
      <c r="F9" s="11"/>
      <c r="G9" s="13"/>
      <c r="H9" s="13"/>
      <c r="I9" s="12"/>
      <c r="J9" s="11"/>
      <c r="K9" s="5" t="s">
        <v>30</v>
      </c>
      <c r="L9" s="35">
        <f>L8*L5*(1/SQRT(L7)-1/SQRT(L6))</f>
        <v>16.686129441010273</v>
      </c>
      <c r="M9" s="12" t="s">
        <v>34</v>
      </c>
      <c r="P9" s="23" t="s">
        <v>5</v>
      </c>
      <c r="Q9" s="23"/>
      <c r="R9" s="3">
        <v>1.4</v>
      </c>
      <c r="S9" s="3">
        <v>13</v>
      </c>
    </row>
    <row r="10" spans="2:19" x14ac:dyDescent="0.25">
      <c r="B10" s="11"/>
      <c r="C10" s="13"/>
      <c r="D10" s="13"/>
      <c r="E10" s="12"/>
      <c r="F10" s="11"/>
      <c r="G10" s="13"/>
      <c r="H10" s="13"/>
      <c r="I10" s="12"/>
      <c r="J10" s="11"/>
      <c r="K10" s="13"/>
      <c r="L10" s="13"/>
      <c r="M10" s="12"/>
      <c r="P10" s="23" t="s">
        <v>6</v>
      </c>
      <c r="Q10" s="23"/>
      <c r="R10" s="3">
        <v>1.31</v>
      </c>
      <c r="S10" s="3">
        <v>15.13</v>
      </c>
    </row>
    <row r="11" spans="2:19" x14ac:dyDescent="0.25">
      <c r="B11" s="25" t="s">
        <v>26</v>
      </c>
      <c r="C11" s="26"/>
      <c r="D11" s="26"/>
      <c r="E11" s="27"/>
      <c r="F11" s="25" t="s">
        <v>38</v>
      </c>
      <c r="G11" s="26"/>
      <c r="H11" s="26"/>
      <c r="I11" s="27"/>
      <c r="J11" s="25" t="s">
        <v>36</v>
      </c>
      <c r="K11" s="26"/>
      <c r="L11" s="26"/>
      <c r="M11" s="27"/>
      <c r="P11" s="23" t="s">
        <v>7</v>
      </c>
      <c r="Q11" s="23"/>
      <c r="R11" s="3">
        <v>2.66</v>
      </c>
      <c r="S11" s="3">
        <v>15.13</v>
      </c>
    </row>
    <row r="12" spans="2:19" ht="15.75" thickBot="1" x14ac:dyDescent="0.3">
      <c r="B12" s="14"/>
      <c r="C12" s="15"/>
      <c r="D12" s="15"/>
      <c r="E12" s="16"/>
      <c r="F12" s="28" t="s">
        <v>39</v>
      </c>
      <c r="G12" s="29"/>
      <c r="H12" s="29"/>
      <c r="I12" s="30"/>
      <c r="J12" s="28" t="s">
        <v>37</v>
      </c>
      <c r="K12" s="29"/>
      <c r="L12" s="29"/>
      <c r="M12" s="30"/>
      <c r="P12" s="23" t="s">
        <v>8</v>
      </c>
      <c r="Q12" s="23"/>
      <c r="R12" s="3">
        <v>2.66</v>
      </c>
      <c r="S12" s="3">
        <v>16.059999999999999</v>
      </c>
    </row>
    <row r="13" spans="2:19" x14ac:dyDescent="0.25">
      <c r="P13" s="23" t="s">
        <v>9</v>
      </c>
      <c r="Q13" s="23"/>
      <c r="R13" s="3">
        <v>2.69</v>
      </c>
      <c r="S13" s="3">
        <v>6.73</v>
      </c>
    </row>
    <row r="14" spans="2:19" x14ac:dyDescent="0.25">
      <c r="P14" s="23" t="s">
        <v>11</v>
      </c>
      <c r="Q14" s="23"/>
      <c r="R14" s="3">
        <v>3.53</v>
      </c>
      <c r="S14" s="3">
        <v>12.84</v>
      </c>
    </row>
    <row r="15" spans="2:19" x14ac:dyDescent="0.25">
      <c r="P15" s="23" t="s">
        <v>10</v>
      </c>
      <c r="Q15" s="23"/>
      <c r="R15" s="3">
        <v>2.66</v>
      </c>
      <c r="S15" s="3">
        <v>12.74</v>
      </c>
    </row>
    <row r="16" spans="2:19" x14ac:dyDescent="0.25">
      <c r="P16" s="23" t="s">
        <v>12</v>
      </c>
      <c r="Q16" s="23"/>
      <c r="R16" s="3">
        <v>2.74</v>
      </c>
      <c r="S16" s="3">
        <v>9.92</v>
      </c>
    </row>
    <row r="17" spans="16:19" x14ac:dyDescent="0.25">
      <c r="P17" s="23" t="s">
        <v>13</v>
      </c>
      <c r="Q17" s="23"/>
      <c r="R17" s="3">
        <v>2.65</v>
      </c>
      <c r="S17" s="3">
        <v>13.57</v>
      </c>
    </row>
    <row r="18" spans="16:19" x14ac:dyDescent="0.25">
      <c r="P18" s="23" t="s">
        <v>14</v>
      </c>
      <c r="Q18" s="23"/>
      <c r="R18" s="3">
        <v>2.63</v>
      </c>
      <c r="S18" s="3">
        <v>15.87</v>
      </c>
    </row>
    <row r="19" spans="16:19" x14ac:dyDescent="0.25">
      <c r="P19" s="23" t="s">
        <v>15</v>
      </c>
      <c r="Q19" s="23"/>
      <c r="R19" s="3">
        <v>2.57</v>
      </c>
      <c r="S19" s="3">
        <v>14.3</v>
      </c>
    </row>
    <row r="20" spans="16:19" x14ac:dyDescent="0.25">
      <c r="P20" s="23" t="s">
        <v>16</v>
      </c>
      <c r="Q20" s="23"/>
      <c r="R20" s="3">
        <v>2.87</v>
      </c>
      <c r="S20" s="3">
        <v>19.32</v>
      </c>
    </row>
  </sheetData>
  <sheetProtection algorithmName="SHA-512" hashValue="H85hDvL2hgoBIkuCdOsckfrFv18HeFSqJyw9HmyuZhzJwuJaAjl8Ui90svhpMrf30XDUWvsb0mzEQG4uMLzZMw==" saltValue="ooMF18e6UGWLAUHV28MErQ==" spinCount="100000" sheet="1" objects="1" scenarios="1"/>
  <mergeCells count="22">
    <mergeCell ref="B11:E11"/>
    <mergeCell ref="F11:I11"/>
    <mergeCell ref="F12:I12"/>
    <mergeCell ref="J11:M11"/>
    <mergeCell ref="J12:M12"/>
    <mergeCell ref="P4:Q4"/>
    <mergeCell ref="P11:Q11"/>
    <mergeCell ref="P12:Q12"/>
    <mergeCell ref="P13:Q13"/>
    <mergeCell ref="P14:Q14"/>
    <mergeCell ref="P5:Q5"/>
    <mergeCell ref="P6:Q6"/>
    <mergeCell ref="P7:Q7"/>
    <mergeCell ref="P8:Q8"/>
    <mergeCell ref="P9:Q9"/>
    <mergeCell ref="P10:Q10"/>
    <mergeCell ref="P17:Q17"/>
    <mergeCell ref="P18:Q18"/>
    <mergeCell ref="P19:Q19"/>
    <mergeCell ref="P20:Q20"/>
    <mergeCell ref="P15:Q15"/>
    <mergeCell ref="P16:Q1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O17" sqref="O17"/>
    </sheetView>
  </sheetViews>
  <sheetFormatPr defaultRowHeight="15" x14ac:dyDescent="0.25"/>
  <sheetData/>
  <sheetProtection algorithmName="SHA-512" hashValue="OhnvkcJk3xr3RFQZTtCxrGh23RxAaiV+wP3db4GXARumpYx3EUo3+KJ0RffKVA2voKbSG7HfICI8v4Un2JOLHw==" saltValue="FZlodt42DPN7Jg00Ic2hd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1" t="s">
        <v>41</v>
      </c>
      <c r="C3" s="32"/>
      <c r="D3" s="32"/>
      <c r="E3" s="33"/>
    </row>
    <row r="4" spans="2:5" x14ac:dyDescent="0.25">
      <c r="B4" s="17" t="s">
        <v>42</v>
      </c>
      <c r="C4" s="13" t="s">
        <v>43</v>
      </c>
      <c r="D4" s="13"/>
      <c r="E4" s="12"/>
    </row>
    <row r="5" spans="2:5" ht="15.75" thickBot="1" x14ac:dyDescent="0.3">
      <c r="B5" s="21" t="s">
        <v>44</v>
      </c>
      <c r="C5" s="22">
        <v>2017</v>
      </c>
      <c r="D5" s="15"/>
      <c r="E5" s="16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Laws</vt:lpstr>
      <vt:lpstr>Figures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2017-09-24T17:43:58Z</dcterms:modified>
</cp:coreProperties>
</file>