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uwnetid-my.sharepoint.com/personal/blabob_uw_edu/Documents/UW/UW Courses/LIS-IMT 511/Data Sets/Module8/8-2 Excel Data Skills/"/>
    </mc:Choice>
  </mc:AlternateContent>
  <bookViews>
    <workbookView xWindow="96" yWindow="36" windowWidth="9276" windowHeight="5208" tabRatio="601"/>
  </bookViews>
  <sheets>
    <sheet name="Sparklines" sheetId="5" r:id="rId1"/>
    <sheet name="Chart 1" sheetId="2" r:id="rId2"/>
    <sheet name="Chart 2" sheetId="6" r:id="rId3"/>
    <sheet name="Chart 3" sheetId="7" r:id="rId4"/>
    <sheet name="8-2_Multi" sheetId="8" r:id="rId5"/>
    <sheet name="8-2_Pie" sheetId="9" r:id="rId6"/>
  </sheets>
  <calcPr calcId="162913"/>
</workbook>
</file>

<file path=xl/calcChain.xml><?xml version="1.0" encoding="utf-8"?>
<calcChain xmlns="http://schemas.openxmlformats.org/spreadsheetml/2006/main">
  <c r="E14" i="8" l="1"/>
  <c r="D14" i="8"/>
  <c r="C14" i="8"/>
  <c r="B14" i="8"/>
  <c r="F18" i="7" l="1"/>
  <c r="E18" i="7"/>
  <c r="D18" i="7"/>
  <c r="C18" i="7"/>
  <c r="B18" i="7"/>
  <c r="F17" i="7"/>
  <c r="E17" i="7"/>
  <c r="D17" i="7"/>
  <c r="C17" i="7"/>
  <c r="B17" i="7"/>
  <c r="F16" i="7"/>
  <c r="E16" i="7"/>
  <c r="D16" i="7"/>
  <c r="C16" i="7"/>
  <c r="B16" i="7"/>
  <c r="F15" i="7"/>
  <c r="E15" i="7"/>
  <c r="D15" i="7"/>
  <c r="C15" i="7"/>
  <c r="B15" i="7"/>
  <c r="G12" i="7"/>
  <c r="G13" i="7" s="1"/>
  <c r="F12" i="7"/>
  <c r="F13" i="7" s="1"/>
  <c r="E12" i="7"/>
  <c r="E13" i="7" s="1"/>
  <c r="D12" i="7"/>
  <c r="C12" i="7"/>
  <c r="C13" i="7" s="1"/>
  <c r="B12" i="7"/>
  <c r="B13" i="7" s="1"/>
  <c r="G11" i="7"/>
  <c r="H11" i="7" s="1"/>
  <c r="H10" i="7"/>
  <c r="G10" i="7"/>
  <c r="G9" i="7"/>
  <c r="H9" i="7" s="1"/>
  <c r="H8" i="7"/>
  <c r="G8" i="7"/>
  <c r="G7" i="7"/>
  <c r="H7" i="7" s="1"/>
  <c r="H6" i="7"/>
  <c r="G6" i="7"/>
  <c r="G18" i="7" s="1"/>
  <c r="F18" i="6"/>
  <c r="E18" i="6"/>
  <c r="D18" i="6"/>
  <c r="C18" i="6"/>
  <c r="B18" i="6"/>
  <c r="F17" i="6"/>
  <c r="E17" i="6"/>
  <c r="D17" i="6"/>
  <c r="C17" i="6"/>
  <c r="B17" i="6"/>
  <c r="F16" i="6"/>
  <c r="E16" i="6"/>
  <c r="D16" i="6"/>
  <c r="C16" i="6"/>
  <c r="B16" i="6"/>
  <c r="F15" i="6"/>
  <c r="E15" i="6"/>
  <c r="D15" i="6"/>
  <c r="C15" i="6"/>
  <c r="B15" i="6"/>
  <c r="G12" i="6"/>
  <c r="G13" i="6" s="1"/>
  <c r="F12" i="6"/>
  <c r="F13" i="6" s="1"/>
  <c r="E12" i="6"/>
  <c r="E13" i="6" s="1"/>
  <c r="D12" i="6"/>
  <c r="C12" i="6"/>
  <c r="C13" i="6" s="1"/>
  <c r="B12" i="6"/>
  <c r="B13" i="6" s="1"/>
  <c r="G11" i="6"/>
  <c r="H11" i="6" s="1"/>
  <c r="G10" i="6"/>
  <c r="G9" i="6"/>
  <c r="H9" i="6" s="1"/>
  <c r="H8" i="6"/>
  <c r="G8" i="6"/>
  <c r="G7" i="6"/>
  <c r="H7" i="6" s="1"/>
  <c r="H6" i="6"/>
  <c r="G6" i="6"/>
  <c r="G18" i="6" s="1"/>
  <c r="H12" i="7" l="1"/>
  <c r="G15" i="7"/>
  <c r="G17" i="7"/>
  <c r="D13" i="7"/>
  <c r="G16" i="7"/>
  <c r="H12" i="6"/>
  <c r="G15" i="6"/>
  <c r="G17" i="6"/>
  <c r="H10" i="6"/>
  <c r="D13" i="6"/>
  <c r="G16" i="6"/>
  <c r="B30" i="5"/>
  <c r="C30" i="5"/>
  <c r="D30" i="5"/>
  <c r="E30" i="5"/>
  <c r="N30" i="5" s="1"/>
  <c r="F30" i="5"/>
  <c r="G30" i="5"/>
  <c r="H30" i="5"/>
  <c r="I30" i="5"/>
  <c r="J30" i="5"/>
  <c r="K30" i="5"/>
  <c r="L30" i="5"/>
  <c r="M30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G6" i="2" l="1"/>
  <c r="G7" i="2"/>
  <c r="G17" i="2" s="1"/>
  <c r="G8" i="2"/>
  <c r="G9" i="2"/>
  <c r="G10" i="2"/>
  <c r="G11" i="2"/>
  <c r="B12" i="2"/>
  <c r="C12" i="2"/>
  <c r="D12" i="2"/>
  <c r="E12" i="2"/>
  <c r="F12" i="2"/>
  <c r="B15" i="2"/>
  <c r="C15" i="2"/>
  <c r="D15" i="2"/>
  <c r="E15" i="2"/>
  <c r="F15" i="2"/>
  <c r="B16" i="2"/>
  <c r="C16" i="2"/>
  <c r="D16" i="2"/>
  <c r="E16" i="2"/>
  <c r="F16" i="2"/>
  <c r="G16" i="2"/>
  <c r="B17" i="2"/>
  <c r="C17" i="2"/>
  <c r="D17" i="2"/>
  <c r="E17" i="2"/>
  <c r="F17" i="2"/>
  <c r="B18" i="2"/>
  <c r="C18" i="2"/>
  <c r="D18" i="2"/>
  <c r="E18" i="2"/>
  <c r="F18" i="2"/>
  <c r="G12" i="2" l="1"/>
  <c r="G18" i="2"/>
  <c r="G15" i="2"/>
  <c r="C13" i="2" l="1"/>
  <c r="H9" i="2"/>
  <c r="D13" i="2"/>
  <c r="G13" i="2"/>
  <c r="H8" i="2"/>
  <c r="H10" i="2"/>
  <c r="F13" i="2"/>
  <c r="H12" i="2"/>
  <c r="B13" i="2"/>
  <c r="H6" i="2"/>
  <c r="H7" i="2"/>
  <c r="E13" i="2"/>
  <c r="H11" i="2"/>
</calcChain>
</file>

<file path=xl/sharedStrings.xml><?xml version="1.0" encoding="utf-8"?>
<sst xmlns="http://schemas.openxmlformats.org/spreadsheetml/2006/main" count="131" uniqueCount="67">
  <si>
    <t>Performance Report Example</t>
  </si>
  <si>
    <t>Excel Class Project</t>
  </si>
  <si>
    <t>Mon</t>
  </si>
  <si>
    <t>Tue</t>
  </si>
  <si>
    <t>Wed</t>
  </si>
  <si>
    <t>Thu</t>
  </si>
  <si>
    <t>Fri</t>
  </si>
  <si>
    <t>Total</t>
  </si>
  <si>
    <t>Percent</t>
  </si>
  <si>
    <t>Jim</t>
  </si>
  <si>
    <t>Sally</t>
  </si>
  <si>
    <t>Liz</t>
  </si>
  <si>
    <t>Pat</t>
  </si>
  <si>
    <t>Average</t>
  </si>
  <si>
    <t>Maximum</t>
  </si>
  <si>
    <t>Minimum</t>
  </si>
  <si>
    <t>Count</t>
  </si>
  <si>
    <t>Bob</t>
  </si>
  <si>
    <t>Patrick</t>
  </si>
  <si>
    <t>Peter</t>
  </si>
  <si>
    <t>Lyle</t>
  </si>
  <si>
    <t>Prepared by: Dave Warner</t>
  </si>
  <si>
    <t>Employee</t>
  </si>
  <si>
    <t>William</t>
  </si>
  <si>
    <t>Timothy</t>
  </si>
  <si>
    <t>Brendan</t>
  </si>
  <si>
    <t>Ted</t>
  </si>
  <si>
    <t>Brad</t>
  </si>
  <si>
    <t>John</t>
  </si>
  <si>
    <t>Anida</t>
  </si>
  <si>
    <t>Susan</t>
  </si>
  <si>
    <t>Joanne</t>
  </si>
  <si>
    <t>Donald</t>
  </si>
  <si>
    <t>Robert</t>
  </si>
  <si>
    <t>Theodore</t>
  </si>
  <si>
    <t>Rebecka</t>
  </si>
  <si>
    <t>Helen</t>
  </si>
  <si>
    <t>Joel</t>
  </si>
  <si>
    <t>Sara</t>
  </si>
  <si>
    <t>Jonarthan</t>
  </si>
  <si>
    <t>Joana</t>
  </si>
  <si>
    <t>Meg</t>
  </si>
  <si>
    <t>Anna</t>
  </si>
  <si>
    <t>May</t>
  </si>
  <si>
    <t>Sales Revenue 2016</t>
  </si>
  <si>
    <t>OGC Stores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</si>
  <si>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</si>
  <si>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</si>
  <si>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</si>
  <si>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</si>
  <si>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</si>
  <si>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</si>
  <si>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</si>
  <si>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</si>
  <si>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</si>
  <si>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</si>
  <si>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</si>
  <si>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Month</t>
  </si>
  <si>
    <t>Cameras</t>
  </si>
  <si>
    <t>Laptops</t>
  </si>
  <si>
    <t>Printers</t>
  </si>
  <si>
    <t>Desktops</t>
  </si>
  <si>
    <t>June</t>
  </si>
  <si>
    <t>July</t>
  </si>
  <si>
    <t>Sept</t>
  </si>
  <si>
    <t>Product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</si>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</sst>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&quot;$&quot;#,##0"/>
  </numFmts>
  <fonts count="13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</font>
    <font>
      <sz val="10"/>
      <name val="Geneva"/>
    </font>
    <font>
      <sz val="9"/>
      <name val="Geneva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4"/>
      <color rgb="FFFF0000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43" fontId="2" fillId="0" borderId="0" applyFont="0" applyFill="0" applyBorder="0" applyAlignment="0" applyProtection="0"/>
    <xf numFmtId="4" fontId="4" fillId="0" borderId="0" applyFont="0" applyFill="0" applyBorder="0" applyAlignment="0" applyProtection="0"/>
    <xf numFmtId="0" fontId="5" fillId="0" borderId="0"/>
    <xf numFmtId="0" fontId="4" fillId="0" borderId="0"/>
    <xf numFmtId="0" fontId="3" fillId="0" borderId="0"/>
    <xf numFmtId="9" fontId="2" fillId="0" borderId="0" applyFont="0" applyFill="0" applyBorder="0" applyAlignment="0" applyProtection="0"/>
    <xf numFmtId="0" fontId="7" fillId="0" borderId="0"/>
    <xf numFmtId="0" fontId="1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164" fontId="2" fillId="0" borderId="0" xfId="6" applyNumberFormat="1" applyFont="1"/>
    <xf numFmtId="0" fontId="2" fillId="0" borderId="0" xfId="5" applyFont="1" applyAlignment="1" applyProtection="1">
      <alignment horizontal="centerContinuous"/>
    </xf>
    <xf numFmtId="0" fontId="2" fillId="0" borderId="0" xfId="3" applyFont="1" applyAlignment="1">
      <alignment horizontal="centerContinuous"/>
    </xf>
    <xf numFmtId="14" fontId="2" fillId="0" borderId="0" xfId="3" applyNumberFormat="1" applyFont="1" applyAlignment="1">
      <alignment horizontal="centerContinuous"/>
    </xf>
    <xf numFmtId="0" fontId="2" fillId="0" borderId="0" xfId="3" applyFont="1"/>
    <xf numFmtId="0" fontId="2" fillId="0" borderId="0" xfId="4" applyFont="1" applyAlignment="1">
      <alignment horizontal="centerContinuous"/>
    </xf>
    <xf numFmtId="0" fontId="6" fillId="0" borderId="0" xfId="3" applyFont="1" applyAlignment="1">
      <alignment horizontal="center"/>
    </xf>
    <xf numFmtId="0" fontId="2" fillId="0" borderId="0" xfId="3" applyFont="1" applyFill="1" applyBorder="1" applyProtection="1">
      <protection locked="0"/>
    </xf>
    <xf numFmtId="0" fontId="2" fillId="0" borderId="0" xfId="5" applyFont="1" applyBorder="1" applyProtection="1"/>
    <xf numFmtId="0" fontId="2" fillId="0" borderId="0" xfId="5" applyFont="1" applyBorder="1"/>
    <xf numFmtId="0" fontId="2" fillId="0" borderId="0" xfId="5" applyFont="1" applyAlignment="1" applyProtection="1">
      <alignment horizontal="left"/>
    </xf>
    <xf numFmtId="4" fontId="2" fillId="0" borderId="0" xfId="2" applyFont="1"/>
    <xf numFmtId="0" fontId="8" fillId="0" borderId="0" xfId="7" applyFont="1"/>
    <xf numFmtId="0" fontId="8" fillId="0" borderId="0" xfId="7" applyFont="1" applyAlignment="1">
      <alignment horizontal="center"/>
    </xf>
    <xf numFmtId="165" fontId="8" fillId="0" borderId="0" xfId="1" applyNumberFormat="1" applyFont="1" applyAlignment="1">
      <alignment horizontal="center"/>
    </xf>
    <xf numFmtId="165" fontId="8" fillId="0" borderId="0" xfId="1" applyNumberFormat="1" applyFont="1"/>
    <xf numFmtId="165" fontId="8" fillId="0" borderId="0" xfId="7" applyNumberFormat="1" applyFont="1"/>
    <xf numFmtId="165" fontId="8" fillId="0" borderId="1" xfId="1" applyNumberFormat="1" applyFont="1" applyBorder="1"/>
    <xf numFmtId="165" fontId="8" fillId="0" borderId="1" xfId="7" applyNumberFormat="1" applyFont="1" applyBorder="1"/>
    <xf numFmtId="0" fontId="9" fillId="0" borderId="0" xfId="7" applyFont="1"/>
    <xf numFmtId="0" fontId="9" fillId="2" borderId="2" xfId="7" applyFont="1" applyFill="1" applyBorder="1" applyAlignment="1">
      <alignment horizontal="center" vertical="center"/>
    </xf>
    <xf numFmtId="165" fontId="9" fillId="2" borderId="2" xfId="1" applyNumberFormat="1" applyFont="1" applyFill="1" applyBorder="1" applyAlignment="1">
      <alignment horizontal="center" vertical="center"/>
    </xf>
    <xf numFmtId="0" fontId="11" fillId="0" borderId="0" xfId="7" applyFont="1" applyAlignment="1">
      <alignment horizontal="center"/>
    </xf>
    <xf numFmtId="0" fontId="10" fillId="0" borderId="0" xfId="7" applyFont="1" applyAlignment="1">
      <alignment horizontal="center"/>
    </xf>
    <xf numFmtId="0" fontId="12" fillId="0" borderId="0" xfId="8" applyFont="1"/>
    <xf numFmtId="0" fontId="1" fillId="0" borderId="0" xfId="8"/>
    <xf numFmtId="165" fontId="0" fillId="0" borderId="0" xfId="9" applyNumberFormat="1" applyFont="1"/>
    <xf numFmtId="165" fontId="0" fillId="0" borderId="1" xfId="9" applyNumberFormat="1" applyFont="1" applyBorder="1"/>
    <xf numFmtId="0" fontId="1" fillId="0" borderId="0" xfId="8" applyFont="1"/>
    <xf numFmtId="166" fontId="1" fillId="0" borderId="0" xfId="8" applyNumberFormat="1"/>
  </cellXfs>
  <cellStyles count="10">
    <cellStyle name="Comma" xfId="1" builtinId="3"/>
    <cellStyle name="Comma 2" xfId="9"/>
    <cellStyle name="Comma_B-PERF2" xfId="2"/>
    <cellStyle name="Normal" xfId="0" builtinId="0"/>
    <cellStyle name="Normal 2" xfId="7"/>
    <cellStyle name="Normal 3" xfId="8"/>
    <cellStyle name="Normal_B-PERF2" xfId="3"/>
    <cellStyle name="Normal_B-PRINT" xfId="4"/>
    <cellStyle name="Normal_Perform" xfId="5"/>
    <cellStyle name="Percent" xfId="6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abSelected="1" workbookViewId="0">
      <selection activeCell="B6" sqref="B6"/>
    </sheetView>
  </sheetViews>
  <sheetFormatPr defaultColWidth="9.109375" defaultRowHeight="15"/>
  <cols>
    <col min="1" max="1" width="12.5546875" style="13" customWidth="1"/>
    <col min="2" max="4" width="12.88671875" style="16" bestFit="1" customWidth="1"/>
    <col min="5" max="5" width="14.33203125" style="16" bestFit="1" customWidth="1"/>
    <col min="6" max="10" width="12.88671875" style="16" bestFit="1" customWidth="1"/>
    <col min="11" max="12" width="14.33203125" style="16" bestFit="1" customWidth="1"/>
    <col min="13" max="13" width="12.88671875" style="16" bestFit="1" customWidth="1"/>
    <col min="14" max="14" width="14.33203125" style="13" bestFit="1" customWidth="1"/>
    <col min="15" max="16384" width="9.109375" style="13"/>
  </cols>
  <sheetData>
    <row r="1" spans="1:14" ht="30">
      <c r="A1" s="24" t="s">
        <v>45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</row>
    <row r="3" spans="1:14" ht="17.399999999999999">
      <c r="A3" s="23" t="s">
        <v>44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</row>
    <row r="4" spans="1:14">
      <c r="A4" s="14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</row>
    <row r="5" spans="1:14" ht="15.6">
      <c r="A5" s="21" t="s">
        <v>22</v>
      </c>
      <c r="B5" s="22" t="s">
        <v>46</v>
      </c>
      <c r="C5" s="22" t="s">
        <v>47</v>
      </c>
      <c r="D5" s="22" t="s">
        <v>48</v>
      </c>
      <c r="E5" s="22" t="s">
        <v>49</v>
      </c>
      <c r="F5" s="22" t="s">
        <v>43</v>
      </c>
      <c r="G5" s="22" t="s">
        <v>50</v>
      </c>
      <c r="H5" s="22" t="s">
        <v>51</v>
      </c>
      <c r="I5" s="22" t="s">
        <v>52</v>
      </c>
      <c r="J5" s="22" t="s">
        <v>53</v>
      </c>
      <c r="K5" s="22" t="s">
        <v>54</v>
      </c>
      <c r="L5" s="22" t="s">
        <v>55</v>
      </c>
      <c r="M5" s="22" t="s">
        <v>56</v>
      </c>
      <c r="N5" s="22" t="s">
        <v>7</v>
      </c>
    </row>
    <row r="6" spans="1:14">
      <c r="A6" s="13" t="s">
        <v>29</v>
      </c>
      <c r="B6" s="16">
        <v>65375</v>
      </c>
      <c r="C6" s="16">
        <v>75427</v>
      </c>
      <c r="D6" s="16">
        <v>64</v>
      </c>
      <c r="E6" s="16">
        <v>6426</v>
      </c>
      <c r="F6" s="16">
        <v>4242</v>
      </c>
      <c r="G6" s="16">
        <v>642</v>
      </c>
      <c r="H6" s="16">
        <v>5315</v>
      </c>
      <c r="I6" s="16">
        <v>513</v>
      </c>
      <c r="J6" s="16">
        <v>6414</v>
      </c>
      <c r="K6" s="16">
        <v>2523</v>
      </c>
      <c r="L6" s="16">
        <v>5645</v>
      </c>
      <c r="M6" s="16">
        <v>624626</v>
      </c>
      <c r="N6" s="17">
        <f t="shared" ref="N6:N30" si="0">SUM(B6:M6)</f>
        <v>797212</v>
      </c>
    </row>
    <row r="7" spans="1:14">
      <c r="A7" s="13" t="s">
        <v>42</v>
      </c>
      <c r="B7" s="16">
        <v>35253</v>
      </c>
      <c r="C7" s="16">
        <v>95737</v>
      </c>
      <c r="D7" s="16">
        <v>624</v>
      </c>
      <c r="E7" s="16">
        <v>35253</v>
      </c>
      <c r="F7" s="16">
        <v>4242</v>
      </c>
      <c r="G7" s="16">
        <v>35253</v>
      </c>
      <c r="H7" s="16">
        <v>35253</v>
      </c>
      <c r="I7" s="16">
        <v>44242</v>
      </c>
      <c r="J7" s="16">
        <v>4242</v>
      </c>
      <c r="K7" s="16">
        <v>424</v>
      </c>
      <c r="L7" s="16">
        <v>35253</v>
      </c>
      <c r="M7" s="16">
        <v>35253</v>
      </c>
      <c r="N7" s="17">
        <f t="shared" si="0"/>
        <v>361029</v>
      </c>
    </row>
    <row r="8" spans="1:14">
      <c r="A8" s="13" t="s">
        <v>27</v>
      </c>
      <c r="B8" s="16">
        <v>65375</v>
      </c>
      <c r="C8" s="16">
        <v>75427</v>
      </c>
      <c r="D8" s="16">
        <v>64</v>
      </c>
      <c r="E8" s="16">
        <v>6426</v>
      </c>
      <c r="F8" s="16">
        <v>4242</v>
      </c>
      <c r="G8" s="16">
        <v>642</v>
      </c>
      <c r="H8" s="16">
        <v>5315</v>
      </c>
      <c r="I8" s="16">
        <v>513</v>
      </c>
      <c r="J8" s="16">
        <v>6414</v>
      </c>
      <c r="K8" s="16">
        <v>2523</v>
      </c>
      <c r="L8" s="16">
        <v>5645</v>
      </c>
      <c r="M8" s="16">
        <v>624626</v>
      </c>
      <c r="N8" s="17">
        <f t="shared" si="0"/>
        <v>797212</v>
      </c>
    </row>
    <row r="9" spans="1:14">
      <c r="A9" s="13" t="s">
        <v>27</v>
      </c>
      <c r="B9" s="16">
        <v>79769</v>
      </c>
      <c r="C9" s="16">
        <v>27386</v>
      </c>
      <c r="D9" s="16">
        <v>79769</v>
      </c>
      <c r="E9" s="16">
        <v>79769</v>
      </c>
      <c r="F9" s="16">
        <v>79769</v>
      </c>
      <c r="G9" s="16">
        <v>4624</v>
      </c>
      <c r="H9" s="16">
        <v>79769</v>
      </c>
      <c r="I9" s="16">
        <v>79769</v>
      </c>
      <c r="J9" s="16">
        <v>79769</v>
      </c>
      <c r="K9" s="16">
        <v>3563</v>
      </c>
      <c r="L9" s="16">
        <v>7467467</v>
      </c>
      <c r="M9" s="16">
        <v>464</v>
      </c>
      <c r="N9" s="17">
        <f t="shared" si="0"/>
        <v>8061887</v>
      </c>
    </row>
    <row r="10" spans="1:14">
      <c r="A10" s="13" t="s">
        <v>25</v>
      </c>
      <c r="B10" s="16">
        <v>86868</v>
      </c>
      <c r="C10" s="16">
        <v>98653</v>
      </c>
      <c r="D10" s="16">
        <v>79959</v>
      </c>
      <c r="E10" s="16">
        <v>79959</v>
      </c>
      <c r="F10" s="16">
        <v>79959</v>
      </c>
      <c r="G10" s="16">
        <v>79959</v>
      </c>
      <c r="H10" s="16">
        <v>23562</v>
      </c>
      <c r="I10" s="16">
        <v>79959</v>
      </c>
      <c r="J10" s="16">
        <v>86585</v>
      </c>
      <c r="K10" s="16">
        <v>79959</v>
      </c>
      <c r="L10" s="16">
        <v>653636</v>
      </c>
      <c r="M10" s="16">
        <v>43427</v>
      </c>
      <c r="N10" s="17">
        <f t="shared" si="0"/>
        <v>1472485</v>
      </c>
    </row>
    <row r="11" spans="1:14">
      <c r="A11" s="13" t="s">
        <v>32</v>
      </c>
      <c r="B11" s="16">
        <v>79769</v>
      </c>
      <c r="C11" s="16">
        <v>27386</v>
      </c>
      <c r="D11" s="16">
        <v>79769</v>
      </c>
      <c r="E11" s="16">
        <v>79769</v>
      </c>
      <c r="F11" s="16">
        <v>79769</v>
      </c>
      <c r="G11" s="16">
        <v>4624</v>
      </c>
      <c r="H11" s="16">
        <v>79769</v>
      </c>
      <c r="I11" s="16">
        <v>79769</v>
      </c>
      <c r="J11" s="16">
        <v>79769</v>
      </c>
      <c r="K11" s="16">
        <v>3563</v>
      </c>
      <c r="L11" s="16">
        <v>7467467</v>
      </c>
      <c r="M11" s="16">
        <v>464</v>
      </c>
      <c r="N11" s="17">
        <f t="shared" si="0"/>
        <v>8061887</v>
      </c>
    </row>
    <row r="12" spans="1:14">
      <c r="A12" s="13" t="s">
        <v>36</v>
      </c>
      <c r="B12" s="16">
        <v>57890</v>
      </c>
      <c r="C12" s="16">
        <v>63663</v>
      </c>
      <c r="D12" s="16">
        <v>246</v>
      </c>
      <c r="E12" s="16">
        <v>57890</v>
      </c>
      <c r="F12" s="16">
        <v>57890</v>
      </c>
      <c r="G12" s="16">
        <v>62462</v>
      </c>
      <c r="H12" s="16">
        <v>57890</v>
      </c>
      <c r="I12" s="16">
        <v>7777</v>
      </c>
      <c r="J12" s="16">
        <v>7453</v>
      </c>
      <c r="K12" s="16">
        <v>525</v>
      </c>
      <c r="L12" s="16">
        <v>2352</v>
      </c>
      <c r="M12" s="16">
        <v>1242</v>
      </c>
      <c r="N12" s="17">
        <f t="shared" si="0"/>
        <v>377280</v>
      </c>
    </row>
    <row r="13" spans="1:14">
      <c r="A13" s="13" t="s">
        <v>40</v>
      </c>
      <c r="B13" s="16">
        <v>6446</v>
      </c>
      <c r="C13" s="16">
        <v>45637</v>
      </c>
      <c r="D13" s="16">
        <v>69869</v>
      </c>
      <c r="E13" s="16">
        <v>456464</v>
      </c>
      <c r="F13" s="16">
        <v>52353</v>
      </c>
      <c r="G13" s="16">
        <v>13451</v>
      </c>
      <c r="H13" s="16">
        <v>9869</v>
      </c>
      <c r="I13" s="16">
        <v>69869</v>
      </c>
      <c r="J13" s="16">
        <v>13513</v>
      </c>
      <c r="K13" s="16">
        <v>69869</v>
      </c>
      <c r="L13" s="16">
        <v>2535</v>
      </c>
      <c r="M13" s="16">
        <v>68686</v>
      </c>
      <c r="N13" s="17">
        <f t="shared" si="0"/>
        <v>878561</v>
      </c>
    </row>
    <row r="14" spans="1:14">
      <c r="A14" s="13" t="s">
        <v>31</v>
      </c>
      <c r="B14" s="16">
        <v>95959</v>
      </c>
      <c r="C14" s="16">
        <v>74636</v>
      </c>
      <c r="D14" s="16">
        <v>436346</v>
      </c>
      <c r="E14" s="16">
        <v>6464236</v>
      </c>
      <c r="F14" s="16">
        <v>95959</v>
      </c>
      <c r="G14" s="16">
        <v>95959</v>
      </c>
      <c r="H14" s="16">
        <v>56007</v>
      </c>
      <c r="I14" s="16">
        <v>342464</v>
      </c>
      <c r="J14" s="16">
        <v>6246</v>
      </c>
      <c r="K14" s="16">
        <v>4324356</v>
      </c>
      <c r="L14" s="16">
        <v>95959</v>
      </c>
      <c r="M14" s="16">
        <v>865636</v>
      </c>
      <c r="N14" s="17">
        <f t="shared" si="0"/>
        <v>12953763</v>
      </c>
    </row>
    <row r="15" spans="1:14">
      <c r="A15" s="13" t="s">
        <v>37</v>
      </c>
      <c r="B15" s="16">
        <v>99579</v>
      </c>
      <c r="C15" s="16">
        <v>52354</v>
      </c>
      <c r="D15" s="16">
        <v>99579</v>
      </c>
      <c r="E15" s="16">
        <v>99579</v>
      </c>
      <c r="F15" s="16">
        <v>99579</v>
      </c>
      <c r="G15" s="16">
        <v>99579</v>
      </c>
      <c r="H15" s="16">
        <v>99579</v>
      </c>
      <c r="I15" s="16">
        <v>686846</v>
      </c>
      <c r="J15" s="16">
        <v>99579</v>
      </c>
      <c r="K15" s="16">
        <v>63463</v>
      </c>
      <c r="L15" s="16">
        <v>99579</v>
      </c>
      <c r="M15" s="16">
        <v>86868</v>
      </c>
      <c r="N15" s="17">
        <f t="shared" si="0"/>
        <v>1686163</v>
      </c>
    </row>
    <row r="16" spans="1:14">
      <c r="A16" s="13" t="s">
        <v>28</v>
      </c>
      <c r="B16" s="16">
        <v>6446</v>
      </c>
      <c r="C16" s="16">
        <v>45637</v>
      </c>
      <c r="D16" s="16">
        <v>69869</v>
      </c>
      <c r="E16" s="16">
        <v>456464</v>
      </c>
      <c r="F16" s="16">
        <v>52353</v>
      </c>
      <c r="G16" s="16">
        <v>13451</v>
      </c>
      <c r="H16" s="16">
        <v>9869</v>
      </c>
      <c r="I16" s="16">
        <v>69869</v>
      </c>
      <c r="J16" s="16">
        <v>13513</v>
      </c>
      <c r="K16" s="16">
        <v>69869</v>
      </c>
      <c r="L16" s="16">
        <v>2535</v>
      </c>
      <c r="M16" s="16">
        <v>68686</v>
      </c>
      <c r="N16" s="17">
        <f t="shared" si="0"/>
        <v>878561</v>
      </c>
    </row>
    <row r="17" spans="1:14">
      <c r="A17" s="13" t="s">
        <v>39</v>
      </c>
      <c r="B17" s="16">
        <v>79769</v>
      </c>
      <c r="C17" s="16">
        <v>27386</v>
      </c>
      <c r="D17" s="16">
        <v>79769</v>
      </c>
      <c r="E17" s="16">
        <v>79769</v>
      </c>
      <c r="F17" s="16">
        <v>79769</v>
      </c>
      <c r="G17" s="16">
        <v>4624</v>
      </c>
      <c r="H17" s="16">
        <v>79769</v>
      </c>
      <c r="I17" s="16">
        <v>79769</v>
      </c>
      <c r="J17" s="16">
        <v>79769</v>
      </c>
      <c r="K17" s="16">
        <v>3563</v>
      </c>
      <c r="L17" s="16">
        <v>7467467</v>
      </c>
      <c r="M17" s="16">
        <v>464</v>
      </c>
      <c r="N17" s="17">
        <f t="shared" si="0"/>
        <v>8061887</v>
      </c>
    </row>
    <row r="18" spans="1:14">
      <c r="A18" s="13" t="s">
        <v>41</v>
      </c>
      <c r="B18" s="16">
        <v>65375</v>
      </c>
      <c r="C18" s="16">
        <v>75427</v>
      </c>
      <c r="D18" s="16">
        <v>64</v>
      </c>
      <c r="E18" s="16">
        <v>6426</v>
      </c>
      <c r="F18" s="16">
        <v>4242</v>
      </c>
      <c r="G18" s="16">
        <v>642</v>
      </c>
      <c r="H18" s="16">
        <v>5315</v>
      </c>
      <c r="I18" s="16">
        <v>513</v>
      </c>
      <c r="J18" s="16">
        <v>6414</v>
      </c>
      <c r="K18" s="16">
        <v>2523</v>
      </c>
      <c r="L18" s="16">
        <v>5645</v>
      </c>
      <c r="M18" s="16">
        <v>624626</v>
      </c>
      <c r="N18" s="17">
        <f t="shared" si="0"/>
        <v>797212</v>
      </c>
    </row>
    <row r="19" spans="1:14">
      <c r="A19" s="13" t="s">
        <v>18</v>
      </c>
      <c r="B19" s="16">
        <v>56346</v>
      </c>
      <c r="C19" s="16">
        <v>23424</v>
      </c>
      <c r="D19" s="16">
        <v>524624</v>
      </c>
      <c r="E19" s="16">
        <v>64642</v>
      </c>
      <c r="F19" s="16">
        <v>56346</v>
      </c>
      <c r="G19" s="16">
        <v>56346</v>
      </c>
      <c r="H19" s="16">
        <v>56346</v>
      </c>
      <c r="I19" s="16">
        <v>6462</v>
      </c>
      <c r="J19" s="16">
        <v>141341</v>
      </c>
      <c r="K19" s="16">
        <v>56346</v>
      </c>
      <c r="L19" s="16">
        <v>513513</v>
      </c>
      <c r="M19" s="16">
        <v>757</v>
      </c>
      <c r="N19" s="17">
        <f t="shared" si="0"/>
        <v>1556493</v>
      </c>
    </row>
    <row r="20" spans="1:14">
      <c r="A20" s="13" t="s">
        <v>19</v>
      </c>
      <c r="B20" s="16">
        <v>95959</v>
      </c>
      <c r="C20" s="16">
        <v>74636</v>
      </c>
      <c r="D20" s="16">
        <v>436346</v>
      </c>
      <c r="E20" s="16">
        <v>6464236</v>
      </c>
      <c r="F20" s="16">
        <v>95959</v>
      </c>
      <c r="G20" s="16">
        <v>95959</v>
      </c>
      <c r="H20" s="16">
        <v>56007</v>
      </c>
      <c r="I20" s="16">
        <v>342464</v>
      </c>
      <c r="J20" s="16">
        <v>6246</v>
      </c>
      <c r="K20" s="16">
        <v>4324356</v>
      </c>
      <c r="L20" s="16">
        <v>95959</v>
      </c>
      <c r="M20" s="16">
        <v>865636</v>
      </c>
      <c r="N20" s="17">
        <f t="shared" si="0"/>
        <v>12953763</v>
      </c>
    </row>
    <row r="21" spans="1:14">
      <c r="A21" s="13" t="s">
        <v>35</v>
      </c>
      <c r="B21" s="16">
        <v>84678</v>
      </c>
      <c r="C21" s="16">
        <v>76956</v>
      </c>
      <c r="D21" s="16">
        <v>84678</v>
      </c>
      <c r="E21" s="16">
        <v>434364</v>
      </c>
      <c r="F21" s="16">
        <v>84678</v>
      </c>
      <c r="G21" s="16">
        <v>5353</v>
      </c>
      <c r="H21" s="16">
        <v>523523</v>
      </c>
      <c r="I21" s="16">
        <v>6436</v>
      </c>
      <c r="J21" s="16">
        <v>6464</v>
      </c>
      <c r="K21" s="16">
        <v>84678</v>
      </c>
      <c r="L21" s="16">
        <v>8686</v>
      </c>
      <c r="M21" s="16">
        <v>41451</v>
      </c>
      <c r="N21" s="17">
        <f t="shared" si="0"/>
        <v>1441945</v>
      </c>
    </row>
    <row r="22" spans="1:14">
      <c r="A22" s="13" t="s">
        <v>33</v>
      </c>
      <c r="B22" s="16">
        <v>6446</v>
      </c>
      <c r="C22" s="16">
        <v>45637</v>
      </c>
      <c r="D22" s="16">
        <v>69869</v>
      </c>
      <c r="E22" s="16">
        <v>456464</v>
      </c>
      <c r="F22" s="16">
        <v>52353</v>
      </c>
      <c r="G22" s="16">
        <v>13451</v>
      </c>
      <c r="H22" s="16">
        <v>9869</v>
      </c>
      <c r="I22" s="16">
        <v>69869</v>
      </c>
      <c r="J22" s="16">
        <v>13513</v>
      </c>
      <c r="K22" s="16">
        <v>69869</v>
      </c>
      <c r="L22" s="16">
        <v>2535</v>
      </c>
      <c r="M22" s="16">
        <v>68686</v>
      </c>
      <c r="N22" s="17">
        <f t="shared" si="0"/>
        <v>878561</v>
      </c>
    </row>
    <row r="23" spans="1:14">
      <c r="A23" s="13" t="s">
        <v>38</v>
      </c>
      <c r="B23" s="16">
        <v>86868</v>
      </c>
      <c r="C23" s="16">
        <v>98653</v>
      </c>
      <c r="D23" s="16">
        <v>79959</v>
      </c>
      <c r="E23" s="16">
        <v>79959</v>
      </c>
      <c r="F23" s="16">
        <v>79959</v>
      </c>
      <c r="G23" s="16">
        <v>79959</v>
      </c>
      <c r="H23" s="16">
        <v>23562</v>
      </c>
      <c r="I23" s="16">
        <v>79959</v>
      </c>
      <c r="J23" s="16">
        <v>86585</v>
      </c>
      <c r="K23" s="16">
        <v>79959</v>
      </c>
      <c r="L23" s="16">
        <v>653636</v>
      </c>
      <c r="M23" s="16">
        <v>43427</v>
      </c>
      <c r="N23" s="17">
        <f t="shared" si="0"/>
        <v>1472485</v>
      </c>
    </row>
    <row r="24" spans="1:14">
      <c r="A24" s="13" t="s">
        <v>30</v>
      </c>
      <c r="B24" s="16">
        <v>47357</v>
      </c>
      <c r="C24" s="16">
        <v>6346</v>
      </c>
      <c r="D24" s="16">
        <v>6346</v>
      </c>
      <c r="E24" s="16">
        <v>43636</v>
      </c>
      <c r="F24" s="16">
        <v>453464</v>
      </c>
      <c r="G24" s="16">
        <v>5235</v>
      </c>
      <c r="H24" s="16">
        <v>35</v>
      </c>
      <c r="I24" s="16">
        <v>47357</v>
      </c>
      <c r="J24" s="16">
        <v>13</v>
      </c>
      <c r="K24" s="16">
        <v>54252</v>
      </c>
      <c r="L24" s="16">
        <v>47357</v>
      </c>
      <c r="M24" s="16">
        <v>47357</v>
      </c>
      <c r="N24" s="17">
        <f t="shared" si="0"/>
        <v>758755</v>
      </c>
    </row>
    <row r="25" spans="1:14">
      <c r="A25" s="13" t="s">
        <v>30</v>
      </c>
      <c r="B25" s="16">
        <v>86868</v>
      </c>
      <c r="C25" s="16">
        <v>98653</v>
      </c>
      <c r="D25" s="16">
        <v>79959</v>
      </c>
      <c r="E25" s="16">
        <v>79959</v>
      </c>
      <c r="F25" s="16">
        <v>79959</v>
      </c>
      <c r="G25" s="16">
        <v>79959</v>
      </c>
      <c r="H25" s="16">
        <v>23562</v>
      </c>
      <c r="I25" s="16">
        <v>79959</v>
      </c>
      <c r="J25" s="16">
        <v>86585</v>
      </c>
      <c r="K25" s="16">
        <v>79959</v>
      </c>
      <c r="L25" s="16">
        <v>653636</v>
      </c>
      <c r="M25" s="16">
        <v>43427</v>
      </c>
      <c r="N25" s="17">
        <f t="shared" si="0"/>
        <v>1472485</v>
      </c>
    </row>
    <row r="26" spans="1:14">
      <c r="A26" s="13" t="s">
        <v>26</v>
      </c>
      <c r="B26" s="16">
        <v>95959</v>
      </c>
      <c r="C26" s="16">
        <v>74636</v>
      </c>
      <c r="D26" s="16">
        <v>436346</v>
      </c>
      <c r="E26" s="16">
        <v>6464236</v>
      </c>
      <c r="F26" s="16">
        <v>95959</v>
      </c>
      <c r="G26" s="16">
        <v>95959</v>
      </c>
      <c r="H26" s="16">
        <v>56007</v>
      </c>
      <c r="I26" s="16">
        <v>342464</v>
      </c>
      <c r="J26" s="16">
        <v>6246</v>
      </c>
      <c r="K26" s="16">
        <v>4324356</v>
      </c>
      <c r="L26" s="16">
        <v>95959</v>
      </c>
      <c r="M26" s="16">
        <v>865636</v>
      </c>
      <c r="N26" s="17">
        <f t="shared" si="0"/>
        <v>12953763</v>
      </c>
    </row>
    <row r="27" spans="1:14">
      <c r="A27" s="13" t="s">
        <v>34</v>
      </c>
      <c r="B27" s="16">
        <v>35253</v>
      </c>
      <c r="C27" s="16">
        <v>95737</v>
      </c>
      <c r="D27" s="16">
        <v>624</v>
      </c>
      <c r="E27" s="16">
        <v>35253</v>
      </c>
      <c r="F27" s="16">
        <v>4242</v>
      </c>
      <c r="G27" s="16">
        <v>35253</v>
      </c>
      <c r="H27" s="16">
        <v>35253</v>
      </c>
      <c r="I27" s="16">
        <v>44242</v>
      </c>
      <c r="J27" s="16">
        <v>4242</v>
      </c>
      <c r="K27" s="16">
        <v>424</v>
      </c>
      <c r="L27" s="16">
        <v>35253</v>
      </c>
      <c r="M27" s="16">
        <v>35253</v>
      </c>
      <c r="N27" s="17">
        <f t="shared" si="0"/>
        <v>361029</v>
      </c>
    </row>
    <row r="28" spans="1:14">
      <c r="A28" s="13" t="s">
        <v>24</v>
      </c>
      <c r="B28" s="16">
        <v>99579</v>
      </c>
      <c r="C28" s="16">
        <v>52354</v>
      </c>
      <c r="D28" s="16">
        <v>99579</v>
      </c>
      <c r="E28" s="16">
        <v>99579</v>
      </c>
      <c r="F28" s="16">
        <v>99579</v>
      </c>
      <c r="G28" s="16">
        <v>99579</v>
      </c>
      <c r="H28" s="16">
        <v>99579</v>
      </c>
      <c r="I28" s="16">
        <v>686846</v>
      </c>
      <c r="J28" s="16">
        <v>99579</v>
      </c>
      <c r="K28" s="16">
        <v>63463</v>
      </c>
      <c r="L28" s="16">
        <v>99579</v>
      </c>
      <c r="M28" s="16">
        <v>86868</v>
      </c>
      <c r="N28" s="17">
        <f t="shared" si="0"/>
        <v>1686163</v>
      </c>
    </row>
    <row r="29" spans="1:14">
      <c r="A29" s="13" t="s">
        <v>23</v>
      </c>
      <c r="B29" s="18">
        <v>56346</v>
      </c>
      <c r="C29" s="18">
        <v>23424</v>
      </c>
      <c r="D29" s="18">
        <v>524624</v>
      </c>
      <c r="E29" s="18">
        <v>64642</v>
      </c>
      <c r="F29" s="18">
        <v>56346</v>
      </c>
      <c r="G29" s="18">
        <v>56346</v>
      </c>
      <c r="H29" s="18">
        <v>56346</v>
      </c>
      <c r="I29" s="18">
        <v>6462</v>
      </c>
      <c r="J29" s="18">
        <v>141341</v>
      </c>
      <c r="K29" s="18">
        <v>56346</v>
      </c>
      <c r="L29" s="18">
        <v>513513</v>
      </c>
      <c r="M29" s="18">
        <v>757</v>
      </c>
      <c r="N29" s="19">
        <f t="shared" si="0"/>
        <v>1556493</v>
      </c>
    </row>
    <row r="30" spans="1:14" ht="15.6">
      <c r="A30" s="20" t="s">
        <v>7</v>
      </c>
      <c r="B30" s="16">
        <f t="shared" ref="B30:M30" si="1">SUM(B6:B29)</f>
        <v>1575532</v>
      </c>
      <c r="C30" s="16">
        <f t="shared" si="1"/>
        <v>1455212</v>
      </c>
      <c r="D30" s="16">
        <f t="shared" si="1"/>
        <v>3338945</v>
      </c>
      <c r="E30" s="16">
        <f t="shared" si="1"/>
        <v>22195400</v>
      </c>
      <c r="F30" s="16">
        <f t="shared" si="1"/>
        <v>1853212</v>
      </c>
      <c r="G30" s="16">
        <f t="shared" si="1"/>
        <v>1039311</v>
      </c>
      <c r="H30" s="16">
        <f t="shared" si="1"/>
        <v>1487370</v>
      </c>
      <c r="I30" s="16">
        <f t="shared" si="1"/>
        <v>3254392</v>
      </c>
      <c r="J30" s="16">
        <f t="shared" si="1"/>
        <v>1081835</v>
      </c>
      <c r="K30" s="16">
        <f t="shared" si="1"/>
        <v>13820731</v>
      </c>
      <c r="L30" s="16">
        <f t="shared" si="1"/>
        <v>26030811</v>
      </c>
      <c r="M30" s="16">
        <f t="shared" si="1"/>
        <v>5144323</v>
      </c>
      <c r="N30" s="17">
        <f t="shared" si="0"/>
        <v>82277074</v>
      </c>
    </row>
  </sheetData>
  <sortState ref="A6:M29">
    <sortCondition ref="A6"/>
  </sortState>
  <mergeCells count="2">
    <mergeCell ref="A3:M3"/>
    <mergeCell ref="A1:M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6" sqref="B6"/>
    </sheetView>
  </sheetViews>
  <sheetFormatPr defaultColWidth="9.6640625" defaultRowHeight="13.2"/>
  <cols>
    <col min="1" max="1" width="9.109375" style="5" bestFit="1" customWidth="1"/>
    <col min="2" max="6" width="7.33203125" style="5" customWidth="1"/>
    <col min="7" max="8" width="7.33203125" style="5" bestFit="1" customWidth="1"/>
    <col min="9" max="9" width="9.6640625" style="5" customWidth="1"/>
    <col min="10" max="10" width="11.88671875" style="5" customWidth="1"/>
    <col min="11" max="16384" width="9.6640625" style="5"/>
  </cols>
  <sheetData>
    <row r="1" spans="1:8">
      <c r="A1" s="2" t="s">
        <v>0</v>
      </c>
      <c r="B1" s="3"/>
      <c r="C1" s="3"/>
      <c r="D1" s="3"/>
      <c r="E1" s="3"/>
      <c r="F1" s="3"/>
      <c r="G1" s="3"/>
      <c r="H1" s="4"/>
    </row>
    <row r="2" spans="1:8">
      <c r="A2" s="6" t="s">
        <v>1</v>
      </c>
      <c r="B2" s="3"/>
      <c r="C2" s="3"/>
      <c r="D2" s="3"/>
      <c r="E2" s="3"/>
      <c r="F2" s="3"/>
      <c r="G2" s="3"/>
      <c r="H2" s="3"/>
    </row>
    <row r="3" spans="1:8">
      <c r="A3" s="6" t="s">
        <v>21</v>
      </c>
      <c r="B3" s="3"/>
      <c r="C3" s="3"/>
      <c r="D3" s="3"/>
      <c r="E3" s="3"/>
      <c r="F3" s="3"/>
      <c r="G3" s="3"/>
      <c r="H3" s="3"/>
    </row>
    <row r="5" spans="1:8">
      <c r="B5" s="7" t="s">
        <v>2</v>
      </c>
      <c r="C5" s="7" t="s">
        <v>3</v>
      </c>
      <c r="D5" s="7" t="s">
        <v>4</v>
      </c>
      <c r="E5" s="7" t="s">
        <v>5</v>
      </c>
      <c r="F5" s="7" t="s">
        <v>6</v>
      </c>
      <c r="G5" s="7" t="s">
        <v>7</v>
      </c>
      <c r="H5" s="7" t="s">
        <v>8</v>
      </c>
    </row>
    <row r="6" spans="1:8">
      <c r="A6" s="5" t="s">
        <v>9</v>
      </c>
      <c r="B6" s="8">
        <v>9</v>
      </c>
      <c r="C6" s="8">
        <v>9</v>
      </c>
      <c r="D6" s="8">
        <v>8</v>
      </c>
      <c r="E6" s="8">
        <v>6</v>
      </c>
      <c r="F6" s="8">
        <v>8</v>
      </c>
      <c r="G6" s="5">
        <f t="shared" ref="G6:G11" si="0">SUM(B6:F6)</f>
        <v>40</v>
      </c>
      <c r="H6" s="1">
        <f t="shared" ref="H6:H12" si="1">G6/$G$12</f>
        <v>0.17937219730941703</v>
      </c>
    </row>
    <row r="7" spans="1:8">
      <c r="A7" s="5" t="s">
        <v>10</v>
      </c>
      <c r="B7" s="8">
        <v>8</v>
      </c>
      <c r="C7" s="8">
        <v>7</v>
      </c>
      <c r="D7" s="8">
        <v>8</v>
      </c>
      <c r="E7" s="8"/>
      <c r="F7" s="8">
        <v>7</v>
      </c>
      <c r="G7" s="5">
        <f t="shared" si="0"/>
        <v>30</v>
      </c>
      <c r="H7" s="1">
        <f t="shared" si="1"/>
        <v>0.13452914798206278</v>
      </c>
    </row>
    <row r="8" spans="1:8">
      <c r="A8" s="5" t="s">
        <v>17</v>
      </c>
      <c r="B8" s="9">
        <v>9</v>
      </c>
      <c r="C8" s="9">
        <v>8</v>
      </c>
      <c r="D8" s="9">
        <v>8</v>
      </c>
      <c r="E8" s="10">
        <v>7</v>
      </c>
      <c r="F8" s="9">
        <v>9</v>
      </c>
      <c r="G8" s="5">
        <f t="shared" si="0"/>
        <v>41</v>
      </c>
      <c r="H8" s="1">
        <f t="shared" si="1"/>
        <v>0.18385650224215247</v>
      </c>
    </row>
    <row r="9" spans="1:8">
      <c r="A9" s="5" t="s">
        <v>20</v>
      </c>
      <c r="B9" s="9">
        <v>8</v>
      </c>
      <c r="C9" s="9">
        <v>9</v>
      </c>
      <c r="D9" s="9">
        <v>8</v>
      </c>
      <c r="E9" s="10">
        <v>9</v>
      </c>
      <c r="F9" s="9">
        <v>7</v>
      </c>
      <c r="G9" s="5">
        <f t="shared" si="0"/>
        <v>41</v>
      </c>
      <c r="H9" s="1">
        <f t="shared" si="1"/>
        <v>0.18385650224215247</v>
      </c>
    </row>
    <row r="10" spans="1:8">
      <c r="A10" s="5" t="s">
        <v>11</v>
      </c>
      <c r="B10" s="8">
        <v>3</v>
      </c>
      <c r="C10" s="8">
        <v>8</v>
      </c>
      <c r="D10" s="8">
        <v>8</v>
      </c>
      <c r="E10" s="8">
        <v>7</v>
      </c>
      <c r="F10" s="8">
        <v>9</v>
      </c>
      <c r="G10" s="5">
        <f t="shared" si="0"/>
        <v>35</v>
      </c>
      <c r="H10" s="1">
        <f t="shared" si="1"/>
        <v>0.15695067264573992</v>
      </c>
    </row>
    <row r="11" spans="1:8">
      <c r="A11" s="5" t="s">
        <v>12</v>
      </c>
      <c r="B11" s="8">
        <v>9</v>
      </c>
      <c r="C11" s="8">
        <v>8</v>
      </c>
      <c r="D11" s="8">
        <v>7</v>
      </c>
      <c r="E11" s="8">
        <v>6</v>
      </c>
      <c r="F11" s="8">
        <v>6</v>
      </c>
      <c r="G11" s="5">
        <f t="shared" si="0"/>
        <v>36</v>
      </c>
      <c r="H11" s="1">
        <f t="shared" si="1"/>
        <v>0.16143497757847533</v>
      </c>
    </row>
    <row r="12" spans="1:8">
      <c r="A12" s="5" t="s">
        <v>7</v>
      </c>
      <c r="B12" s="5">
        <f t="shared" ref="B12:G12" si="2">SUM(B6:B11)</f>
        <v>46</v>
      </c>
      <c r="C12" s="5">
        <f t="shared" si="2"/>
        <v>49</v>
      </c>
      <c r="D12" s="5">
        <f t="shared" si="2"/>
        <v>47</v>
      </c>
      <c r="E12" s="5">
        <f t="shared" si="2"/>
        <v>35</v>
      </c>
      <c r="F12" s="5">
        <f t="shared" si="2"/>
        <v>46</v>
      </c>
      <c r="G12" s="5">
        <f t="shared" si="2"/>
        <v>223</v>
      </c>
      <c r="H12" s="1">
        <f t="shared" si="1"/>
        <v>1</v>
      </c>
    </row>
    <row r="13" spans="1:8">
      <c r="A13" s="5" t="s">
        <v>8</v>
      </c>
      <c r="B13" s="1">
        <f t="shared" ref="B13:G13" si="3">B12/$G$12</f>
        <v>0.20627802690582961</v>
      </c>
      <c r="C13" s="1">
        <f t="shared" si="3"/>
        <v>0.21973094170403587</v>
      </c>
      <c r="D13" s="1">
        <f t="shared" si="3"/>
        <v>0.21076233183856502</v>
      </c>
      <c r="E13" s="1">
        <f t="shared" si="3"/>
        <v>0.15695067264573992</v>
      </c>
      <c r="F13" s="1">
        <f t="shared" si="3"/>
        <v>0.20627802690582961</v>
      </c>
      <c r="G13" s="1">
        <f t="shared" si="3"/>
        <v>1</v>
      </c>
    </row>
    <row r="15" spans="1:8">
      <c r="A15" s="11" t="s">
        <v>13</v>
      </c>
      <c r="B15" s="12">
        <f t="shared" ref="B15:G15" si="4">AVERAGE(B6:B11)</f>
        <v>7.666666666666667</v>
      </c>
      <c r="C15" s="12">
        <f t="shared" si="4"/>
        <v>8.1666666666666661</v>
      </c>
      <c r="D15" s="12">
        <f t="shared" si="4"/>
        <v>7.833333333333333</v>
      </c>
      <c r="E15" s="12">
        <f t="shared" si="4"/>
        <v>7</v>
      </c>
      <c r="F15" s="12">
        <f t="shared" si="4"/>
        <v>7.666666666666667</v>
      </c>
      <c r="G15" s="12">
        <f t="shared" si="4"/>
        <v>37.166666666666664</v>
      </c>
    </row>
    <row r="16" spans="1:8">
      <c r="A16" s="11" t="s">
        <v>14</v>
      </c>
      <c r="B16" s="12">
        <f t="shared" ref="B16:G16" si="5">MAX(B6:B11)</f>
        <v>9</v>
      </c>
      <c r="C16" s="12">
        <f t="shared" si="5"/>
        <v>9</v>
      </c>
      <c r="D16" s="12">
        <f t="shared" si="5"/>
        <v>8</v>
      </c>
      <c r="E16" s="12">
        <f t="shared" si="5"/>
        <v>9</v>
      </c>
      <c r="F16" s="12">
        <f t="shared" si="5"/>
        <v>9</v>
      </c>
      <c r="G16" s="12">
        <f t="shared" si="5"/>
        <v>41</v>
      </c>
    </row>
    <row r="17" spans="1:7">
      <c r="A17" s="11" t="s">
        <v>15</v>
      </c>
      <c r="B17" s="12">
        <f t="shared" ref="B17:G17" si="6">MIN(B6:B11)</f>
        <v>3</v>
      </c>
      <c r="C17" s="12">
        <f t="shared" si="6"/>
        <v>7</v>
      </c>
      <c r="D17" s="12">
        <f t="shared" si="6"/>
        <v>7</v>
      </c>
      <c r="E17" s="12">
        <f t="shared" si="6"/>
        <v>6</v>
      </c>
      <c r="F17" s="12">
        <f t="shared" si="6"/>
        <v>6</v>
      </c>
      <c r="G17" s="12">
        <f t="shared" si="6"/>
        <v>30</v>
      </c>
    </row>
    <row r="18" spans="1:7">
      <c r="A18" s="11" t="s">
        <v>16</v>
      </c>
      <c r="B18" s="12">
        <f t="shared" ref="B18:G18" si="7">COUNT(B6:B11)</f>
        <v>6</v>
      </c>
      <c r="C18" s="12">
        <f t="shared" si="7"/>
        <v>6</v>
      </c>
      <c r="D18" s="12">
        <f t="shared" si="7"/>
        <v>6</v>
      </c>
      <c r="E18" s="12">
        <f t="shared" si="7"/>
        <v>5</v>
      </c>
      <c r="F18" s="12">
        <f t="shared" si="7"/>
        <v>6</v>
      </c>
      <c r="G18" s="12">
        <f t="shared" si="7"/>
        <v>6</v>
      </c>
    </row>
  </sheetData>
  <printOptions gridLines="1" gridLinesSet="0"/>
  <pageMargins left="0.75" right="0.75" top="1" bottom="1" header="0.5" footer="0.5"/>
  <pageSetup orientation="portrait" horizontalDpi="300" verticalDpi="0" copies="0" r:id="rId1"/>
  <headerFooter alignWithMargins="0">
    <oddHeader>&amp;f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6" sqref="B6"/>
    </sheetView>
  </sheetViews>
  <sheetFormatPr defaultColWidth="9.6640625" defaultRowHeight="13.2"/>
  <cols>
    <col min="1" max="1" width="9.109375" style="5" customWidth="1"/>
    <col min="2" max="8" width="7.33203125" style="5" customWidth="1"/>
    <col min="9" max="9" width="9.6640625" style="5" customWidth="1"/>
    <col min="10" max="10" width="11.88671875" style="5" customWidth="1"/>
    <col min="11" max="16384" width="9.6640625" style="5"/>
  </cols>
  <sheetData>
    <row r="1" spans="1:8">
      <c r="A1" s="2" t="s">
        <v>0</v>
      </c>
      <c r="B1" s="3"/>
      <c r="C1" s="3"/>
      <c r="D1" s="3"/>
      <c r="E1" s="3"/>
      <c r="F1" s="3"/>
      <c r="G1" s="3"/>
      <c r="H1" s="4"/>
    </row>
    <row r="2" spans="1:8">
      <c r="A2" s="6" t="s">
        <v>1</v>
      </c>
      <c r="B2" s="3"/>
      <c r="C2" s="3"/>
      <c r="D2" s="3"/>
      <c r="E2" s="3"/>
      <c r="F2" s="3"/>
      <c r="G2" s="3"/>
      <c r="H2" s="3"/>
    </row>
    <row r="3" spans="1:8">
      <c r="A3" s="6" t="s">
        <v>21</v>
      </c>
      <c r="B3" s="3"/>
      <c r="C3" s="3"/>
      <c r="D3" s="3"/>
      <c r="E3" s="3"/>
      <c r="F3" s="3"/>
      <c r="G3" s="3"/>
      <c r="H3" s="3"/>
    </row>
    <row r="5" spans="1:8">
      <c r="B5" s="7" t="s">
        <v>2</v>
      </c>
      <c r="C5" s="7" t="s">
        <v>3</v>
      </c>
      <c r="D5" s="7" t="s">
        <v>4</v>
      </c>
      <c r="E5" s="7" t="s">
        <v>5</v>
      </c>
      <c r="F5" s="7" t="s">
        <v>6</v>
      </c>
      <c r="G5" s="7" t="s">
        <v>7</v>
      </c>
      <c r="H5" s="7" t="s">
        <v>8</v>
      </c>
    </row>
    <row r="6" spans="1:8">
      <c r="A6" s="5" t="s">
        <v>9</v>
      </c>
      <c r="B6" s="8">
        <v>9</v>
      </c>
      <c r="C6" s="8">
        <v>9</v>
      </c>
      <c r="D6" s="8">
        <v>8</v>
      </c>
      <c r="E6" s="8">
        <v>6</v>
      </c>
      <c r="F6" s="8">
        <v>8</v>
      </c>
      <c r="G6" s="5">
        <f t="shared" ref="G6:G11" si="0">SUM(B6:F6)</f>
        <v>40</v>
      </c>
      <c r="H6" s="1">
        <f t="shared" ref="H6:H12" si="1">G6/$G$12</f>
        <v>0.17937219730941703</v>
      </c>
    </row>
    <row r="7" spans="1:8">
      <c r="A7" s="5" t="s">
        <v>10</v>
      </c>
      <c r="B7" s="8">
        <v>8</v>
      </c>
      <c r="C7" s="8">
        <v>7</v>
      </c>
      <c r="D7" s="8">
        <v>8</v>
      </c>
      <c r="E7" s="8"/>
      <c r="F7" s="8">
        <v>7</v>
      </c>
      <c r="G7" s="5">
        <f t="shared" si="0"/>
        <v>30</v>
      </c>
      <c r="H7" s="1">
        <f t="shared" si="1"/>
        <v>0.13452914798206278</v>
      </c>
    </row>
    <row r="8" spans="1:8">
      <c r="A8" s="5" t="s">
        <v>17</v>
      </c>
      <c r="B8" s="9">
        <v>9</v>
      </c>
      <c r="C8" s="9">
        <v>8</v>
      </c>
      <c r="D8" s="9">
        <v>8</v>
      </c>
      <c r="E8" s="10">
        <v>7</v>
      </c>
      <c r="F8" s="9">
        <v>9</v>
      </c>
      <c r="G8" s="5">
        <f t="shared" si="0"/>
        <v>41</v>
      </c>
      <c r="H8" s="1">
        <f t="shared" si="1"/>
        <v>0.18385650224215247</v>
      </c>
    </row>
    <row r="9" spans="1:8">
      <c r="A9" s="5" t="s">
        <v>20</v>
      </c>
      <c r="B9" s="9">
        <v>8</v>
      </c>
      <c r="C9" s="9">
        <v>9</v>
      </c>
      <c r="D9" s="9">
        <v>8</v>
      </c>
      <c r="E9" s="10">
        <v>9</v>
      </c>
      <c r="F9" s="9">
        <v>7</v>
      </c>
      <c r="G9" s="5">
        <f t="shared" si="0"/>
        <v>41</v>
      </c>
      <c r="H9" s="1">
        <f t="shared" si="1"/>
        <v>0.18385650224215247</v>
      </c>
    </row>
    <row r="10" spans="1:8">
      <c r="A10" s="5" t="s">
        <v>11</v>
      </c>
      <c r="B10" s="8">
        <v>3</v>
      </c>
      <c r="C10" s="8">
        <v>8</v>
      </c>
      <c r="D10" s="8">
        <v>8</v>
      </c>
      <c r="E10" s="8">
        <v>7</v>
      </c>
      <c r="F10" s="8">
        <v>9</v>
      </c>
      <c r="G10" s="5">
        <f t="shared" si="0"/>
        <v>35</v>
      </c>
      <c r="H10" s="1">
        <f t="shared" si="1"/>
        <v>0.15695067264573992</v>
      </c>
    </row>
    <row r="11" spans="1:8">
      <c r="A11" s="5" t="s">
        <v>12</v>
      </c>
      <c r="B11" s="8">
        <v>9</v>
      </c>
      <c r="C11" s="8">
        <v>8</v>
      </c>
      <c r="D11" s="8">
        <v>7</v>
      </c>
      <c r="E11" s="8">
        <v>6</v>
      </c>
      <c r="F11" s="8">
        <v>6</v>
      </c>
      <c r="G11" s="5">
        <f t="shared" si="0"/>
        <v>36</v>
      </c>
      <c r="H11" s="1">
        <f t="shared" si="1"/>
        <v>0.16143497757847533</v>
      </c>
    </row>
    <row r="12" spans="1:8">
      <c r="A12" s="5" t="s">
        <v>7</v>
      </c>
      <c r="B12" s="5">
        <f t="shared" ref="B12:G12" si="2">SUM(B6:B11)</f>
        <v>46</v>
      </c>
      <c r="C12" s="5">
        <f t="shared" si="2"/>
        <v>49</v>
      </c>
      <c r="D12" s="5">
        <f t="shared" si="2"/>
        <v>47</v>
      </c>
      <c r="E12" s="5">
        <f t="shared" si="2"/>
        <v>35</v>
      </c>
      <c r="F12" s="5">
        <f t="shared" si="2"/>
        <v>46</v>
      </c>
      <c r="G12" s="5">
        <f t="shared" si="2"/>
        <v>223</v>
      </c>
      <c r="H12" s="1">
        <f t="shared" si="1"/>
        <v>1</v>
      </c>
    </row>
    <row r="13" spans="1:8">
      <c r="A13" s="5" t="s">
        <v>8</v>
      </c>
      <c r="B13" s="1">
        <f t="shared" ref="B13:G13" si="3">B12/$G$12</f>
        <v>0.20627802690582961</v>
      </c>
      <c r="C13" s="1">
        <f t="shared" si="3"/>
        <v>0.21973094170403587</v>
      </c>
      <c r="D13" s="1">
        <f t="shared" si="3"/>
        <v>0.21076233183856502</v>
      </c>
      <c r="E13" s="1">
        <f t="shared" si="3"/>
        <v>0.15695067264573992</v>
      </c>
      <c r="F13" s="1">
        <f t="shared" si="3"/>
        <v>0.20627802690582961</v>
      </c>
      <c r="G13" s="1">
        <f t="shared" si="3"/>
        <v>1</v>
      </c>
    </row>
    <row r="15" spans="1:8">
      <c r="A15" s="11" t="s">
        <v>13</v>
      </c>
      <c r="B15" s="12">
        <f t="shared" ref="B15:G15" si="4">AVERAGE(B6:B11)</f>
        <v>7.666666666666667</v>
      </c>
      <c r="C15" s="12">
        <f t="shared" si="4"/>
        <v>8.1666666666666661</v>
      </c>
      <c r="D15" s="12">
        <f t="shared" si="4"/>
        <v>7.833333333333333</v>
      </c>
      <c r="E15" s="12">
        <f t="shared" si="4"/>
        <v>7</v>
      </c>
      <c r="F15" s="12">
        <f t="shared" si="4"/>
        <v>7.666666666666667</v>
      </c>
      <c r="G15" s="12">
        <f t="shared" si="4"/>
        <v>37.166666666666664</v>
      </c>
    </row>
    <row r="16" spans="1:8">
      <c r="A16" s="11" t="s">
        <v>14</v>
      </c>
      <c r="B16" s="12">
        <f t="shared" ref="B16:G16" si="5">MAX(B6:B11)</f>
        <v>9</v>
      </c>
      <c r="C16" s="12">
        <f t="shared" si="5"/>
        <v>9</v>
      </c>
      <c r="D16" s="12">
        <f t="shared" si="5"/>
        <v>8</v>
      </c>
      <c r="E16" s="12">
        <f t="shared" si="5"/>
        <v>9</v>
      </c>
      <c r="F16" s="12">
        <f t="shared" si="5"/>
        <v>9</v>
      </c>
      <c r="G16" s="12">
        <f t="shared" si="5"/>
        <v>41</v>
      </c>
    </row>
    <row r="17" spans="1:7">
      <c r="A17" s="11" t="s">
        <v>15</v>
      </c>
      <c r="B17" s="12">
        <f t="shared" ref="B17:G17" si="6">MIN(B6:B11)</f>
        <v>3</v>
      </c>
      <c r="C17" s="12">
        <f t="shared" si="6"/>
        <v>7</v>
      </c>
      <c r="D17" s="12">
        <f t="shared" si="6"/>
        <v>7</v>
      </c>
      <c r="E17" s="12">
        <f t="shared" si="6"/>
        <v>6</v>
      </c>
      <c r="F17" s="12">
        <f t="shared" si="6"/>
        <v>6</v>
      </c>
      <c r="G17" s="12">
        <f t="shared" si="6"/>
        <v>30</v>
      </c>
    </row>
    <row r="18" spans="1:7">
      <c r="A18" s="11" t="s">
        <v>16</v>
      </c>
      <c r="B18" s="12">
        <f t="shared" ref="B18:G18" si="7">COUNT(B6:B11)</f>
        <v>6</v>
      </c>
      <c r="C18" s="12">
        <f t="shared" si="7"/>
        <v>6</v>
      </c>
      <c r="D18" s="12">
        <f t="shared" si="7"/>
        <v>6</v>
      </c>
      <c r="E18" s="12">
        <f t="shared" si="7"/>
        <v>5</v>
      </c>
      <c r="F18" s="12">
        <f t="shared" si="7"/>
        <v>6</v>
      </c>
      <c r="G18" s="12">
        <f t="shared" si="7"/>
        <v>6</v>
      </c>
    </row>
  </sheetData>
  <printOptions gridLines="1" gridLinesSet="0"/>
  <pageMargins left="0.75" right="0.75" top="1" bottom="1" header="0.5" footer="0.5"/>
  <pageSetup orientation="portrait" horizontalDpi="300" verticalDpi="0" copies="0" r:id="rId1"/>
  <headerFooter alignWithMargins="0">
    <oddHeader>&amp;f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6" sqref="B6"/>
    </sheetView>
  </sheetViews>
  <sheetFormatPr defaultColWidth="9.6640625" defaultRowHeight="13.2"/>
  <cols>
    <col min="1" max="1" width="9.109375" style="5" customWidth="1"/>
    <col min="2" max="8" width="7.33203125" style="5" customWidth="1"/>
    <col min="9" max="9" width="9.6640625" style="5" customWidth="1"/>
    <col min="10" max="10" width="11.88671875" style="5" customWidth="1"/>
    <col min="11" max="16384" width="9.6640625" style="5"/>
  </cols>
  <sheetData>
    <row r="1" spans="1:8">
      <c r="A1" s="2" t="s">
        <v>0</v>
      </c>
      <c r="B1" s="3"/>
      <c r="C1" s="3"/>
      <c r="D1" s="3"/>
      <c r="E1" s="3"/>
      <c r="F1" s="3"/>
      <c r="G1" s="3"/>
      <c r="H1" s="4"/>
    </row>
    <row r="2" spans="1:8">
      <c r="A2" s="6" t="s">
        <v>1</v>
      </c>
      <c r="B2" s="3"/>
      <c r="C2" s="3"/>
      <c r="D2" s="3"/>
      <c r="E2" s="3"/>
      <c r="F2" s="3"/>
      <c r="G2" s="3"/>
      <c r="H2" s="3"/>
    </row>
    <row r="3" spans="1:8">
      <c r="A3" s="6" t="s">
        <v>21</v>
      </c>
      <c r="B3" s="3"/>
      <c r="C3" s="3"/>
      <c r="D3" s="3"/>
      <c r="E3" s="3"/>
      <c r="F3" s="3"/>
      <c r="G3" s="3"/>
      <c r="H3" s="3"/>
    </row>
    <row r="5" spans="1:8">
      <c r="B5" s="7" t="s">
        <v>2</v>
      </c>
      <c r="C5" s="7" t="s">
        <v>3</v>
      </c>
      <c r="D5" s="7" t="s">
        <v>4</v>
      </c>
      <c r="E5" s="7" t="s">
        <v>5</v>
      </c>
      <c r="F5" s="7" t="s">
        <v>6</v>
      </c>
      <c r="G5" s="7" t="s">
        <v>7</v>
      </c>
      <c r="H5" s="7" t="s">
        <v>8</v>
      </c>
    </row>
    <row r="6" spans="1:8">
      <c r="A6" s="5" t="s">
        <v>9</v>
      </c>
      <c r="B6" s="8">
        <v>9</v>
      </c>
      <c r="C6" s="8">
        <v>9</v>
      </c>
      <c r="D6" s="8">
        <v>8</v>
      </c>
      <c r="E6" s="8">
        <v>6</v>
      </c>
      <c r="F6" s="8">
        <v>8</v>
      </c>
      <c r="G6" s="5">
        <f t="shared" ref="G6:G11" si="0">SUM(B6:F6)</f>
        <v>40</v>
      </c>
      <c r="H6" s="1">
        <f t="shared" ref="H6:H12" si="1">G6/$G$12</f>
        <v>0.17937219730941703</v>
      </c>
    </row>
    <row r="7" spans="1:8">
      <c r="A7" s="5" t="s">
        <v>10</v>
      </c>
      <c r="B7" s="8">
        <v>8</v>
      </c>
      <c r="C7" s="8">
        <v>7</v>
      </c>
      <c r="D7" s="8">
        <v>8</v>
      </c>
      <c r="E7" s="8"/>
      <c r="F7" s="8">
        <v>7</v>
      </c>
      <c r="G7" s="5">
        <f t="shared" si="0"/>
        <v>30</v>
      </c>
      <c r="H7" s="1">
        <f t="shared" si="1"/>
        <v>0.13452914798206278</v>
      </c>
    </row>
    <row r="8" spans="1:8">
      <c r="A8" s="5" t="s">
        <v>17</v>
      </c>
      <c r="B8" s="9">
        <v>9</v>
      </c>
      <c r="C8" s="9">
        <v>8</v>
      </c>
      <c r="D8" s="9">
        <v>8</v>
      </c>
      <c r="E8" s="10">
        <v>7</v>
      </c>
      <c r="F8" s="9">
        <v>9</v>
      </c>
      <c r="G8" s="5">
        <f t="shared" si="0"/>
        <v>41</v>
      </c>
      <c r="H8" s="1">
        <f t="shared" si="1"/>
        <v>0.18385650224215247</v>
      </c>
    </row>
    <row r="9" spans="1:8">
      <c r="A9" s="5" t="s">
        <v>20</v>
      </c>
      <c r="B9" s="9">
        <v>8</v>
      </c>
      <c r="C9" s="9">
        <v>9</v>
      </c>
      <c r="D9" s="9">
        <v>8</v>
      </c>
      <c r="E9" s="10">
        <v>9</v>
      </c>
      <c r="F9" s="9">
        <v>7</v>
      </c>
      <c r="G9" s="5">
        <f t="shared" si="0"/>
        <v>41</v>
      </c>
      <c r="H9" s="1">
        <f t="shared" si="1"/>
        <v>0.18385650224215247</v>
      </c>
    </row>
    <row r="10" spans="1:8">
      <c r="A10" s="5" t="s">
        <v>11</v>
      </c>
      <c r="B10" s="8">
        <v>3</v>
      </c>
      <c r="C10" s="8">
        <v>8</v>
      </c>
      <c r="D10" s="8">
        <v>8</v>
      </c>
      <c r="E10" s="8">
        <v>7</v>
      </c>
      <c r="F10" s="8">
        <v>9</v>
      </c>
      <c r="G10" s="5">
        <f t="shared" si="0"/>
        <v>35</v>
      </c>
      <c r="H10" s="1">
        <f t="shared" si="1"/>
        <v>0.15695067264573992</v>
      </c>
    </row>
    <row r="11" spans="1:8">
      <c r="A11" s="5" t="s">
        <v>12</v>
      </c>
      <c r="B11" s="8">
        <v>9</v>
      </c>
      <c r="C11" s="8">
        <v>8</v>
      </c>
      <c r="D11" s="8">
        <v>7</v>
      </c>
      <c r="E11" s="8">
        <v>6</v>
      </c>
      <c r="F11" s="8">
        <v>6</v>
      </c>
      <c r="G11" s="5">
        <f t="shared" si="0"/>
        <v>36</v>
      </c>
      <c r="H11" s="1">
        <f t="shared" si="1"/>
        <v>0.16143497757847533</v>
      </c>
    </row>
    <row r="12" spans="1:8">
      <c r="A12" s="5" t="s">
        <v>7</v>
      </c>
      <c r="B12" s="5">
        <f t="shared" ref="B12:G12" si="2">SUM(B6:B11)</f>
        <v>46</v>
      </c>
      <c r="C12" s="5">
        <f t="shared" si="2"/>
        <v>49</v>
      </c>
      <c r="D12" s="5">
        <f t="shared" si="2"/>
        <v>47</v>
      </c>
      <c r="E12" s="5">
        <f t="shared" si="2"/>
        <v>35</v>
      </c>
      <c r="F12" s="5">
        <f t="shared" si="2"/>
        <v>46</v>
      </c>
      <c r="G12" s="5">
        <f t="shared" si="2"/>
        <v>223</v>
      </c>
      <c r="H12" s="1">
        <f t="shared" si="1"/>
        <v>1</v>
      </c>
    </row>
    <row r="13" spans="1:8">
      <c r="A13" s="5" t="s">
        <v>8</v>
      </c>
      <c r="B13" s="1">
        <f t="shared" ref="B13:G13" si="3">B12/$G$12</f>
        <v>0.20627802690582961</v>
      </c>
      <c r="C13" s="1">
        <f t="shared" si="3"/>
        <v>0.21973094170403587</v>
      </c>
      <c r="D13" s="1">
        <f t="shared" si="3"/>
        <v>0.21076233183856502</v>
      </c>
      <c r="E13" s="1">
        <f t="shared" si="3"/>
        <v>0.15695067264573992</v>
      </c>
      <c r="F13" s="1">
        <f t="shared" si="3"/>
        <v>0.20627802690582961</v>
      </c>
      <c r="G13" s="1">
        <f t="shared" si="3"/>
        <v>1</v>
      </c>
    </row>
    <row r="15" spans="1:8">
      <c r="A15" s="11" t="s">
        <v>13</v>
      </c>
      <c r="B15" s="12">
        <f t="shared" ref="B15:G15" si="4">AVERAGE(B6:B11)</f>
        <v>7.666666666666667</v>
      </c>
      <c r="C15" s="12">
        <f t="shared" si="4"/>
        <v>8.1666666666666661</v>
      </c>
      <c r="D15" s="12">
        <f t="shared" si="4"/>
        <v>7.833333333333333</v>
      </c>
      <c r="E15" s="12">
        <f t="shared" si="4"/>
        <v>7</v>
      </c>
      <c r="F15" s="12">
        <f t="shared" si="4"/>
        <v>7.666666666666667</v>
      </c>
      <c r="G15" s="12">
        <f t="shared" si="4"/>
        <v>37.166666666666664</v>
      </c>
    </row>
    <row r="16" spans="1:8">
      <c r="A16" s="11" t="s">
        <v>14</v>
      </c>
      <c r="B16" s="12">
        <f t="shared" ref="B16:G16" si="5">MAX(B6:B11)</f>
        <v>9</v>
      </c>
      <c r="C16" s="12">
        <f t="shared" si="5"/>
        <v>9</v>
      </c>
      <c r="D16" s="12">
        <f t="shared" si="5"/>
        <v>8</v>
      </c>
      <c r="E16" s="12">
        <f t="shared" si="5"/>
        <v>9</v>
      </c>
      <c r="F16" s="12">
        <f t="shared" si="5"/>
        <v>9</v>
      </c>
      <c r="G16" s="12">
        <f t="shared" si="5"/>
        <v>41</v>
      </c>
    </row>
    <row r="17" spans="1:7">
      <c r="A17" s="11" t="s">
        <v>15</v>
      </c>
      <c r="B17" s="12">
        <f t="shared" ref="B17:G17" si="6">MIN(B6:B11)</f>
        <v>3</v>
      </c>
      <c r="C17" s="12">
        <f t="shared" si="6"/>
        <v>7</v>
      </c>
      <c r="D17" s="12">
        <f t="shared" si="6"/>
        <v>7</v>
      </c>
      <c r="E17" s="12">
        <f t="shared" si="6"/>
        <v>6</v>
      </c>
      <c r="F17" s="12">
        <f t="shared" si="6"/>
        <v>6</v>
      </c>
      <c r="G17" s="12">
        <f t="shared" si="6"/>
        <v>30</v>
      </c>
    </row>
    <row r="18" spans="1:7">
      <c r="A18" s="11" t="s">
        <v>16</v>
      </c>
      <c r="B18" s="12">
        <f t="shared" ref="B18:G18" si="7">COUNT(B6:B11)</f>
        <v>6</v>
      </c>
      <c r="C18" s="12">
        <f t="shared" si="7"/>
        <v>6</v>
      </c>
      <c r="D18" s="12">
        <f t="shared" si="7"/>
        <v>6</v>
      </c>
      <c r="E18" s="12">
        <f t="shared" si="7"/>
        <v>5</v>
      </c>
      <c r="F18" s="12">
        <f t="shared" si="7"/>
        <v>6</v>
      </c>
      <c r="G18" s="12">
        <f t="shared" si="7"/>
        <v>6</v>
      </c>
    </row>
  </sheetData>
  <printOptions gridLines="1" gridLinesSet="0"/>
  <pageMargins left="0.75" right="0.75" top="1" bottom="1" header="0.5" footer="0.5"/>
  <pageSetup orientation="portrait" horizontalDpi="300" verticalDpi="0" copies="0" r:id="rId1"/>
  <headerFooter alignWithMargins="0">
    <oddHeader>&amp;f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O24" sqref="O24"/>
    </sheetView>
  </sheetViews>
  <sheetFormatPr defaultRowHeight="14.4"/>
  <cols>
    <col min="1" max="1" width="8.88671875" style="26"/>
    <col min="2" max="5" width="10.109375" style="26" bestFit="1" customWidth="1"/>
    <col min="6" max="16384" width="8.88671875" style="26"/>
  </cols>
  <sheetData>
    <row r="1" spans="1:5">
      <c r="A1" s="25" t="s">
        <v>57</v>
      </c>
      <c r="B1" s="25" t="s">
        <v>58</v>
      </c>
      <c r="C1" s="25" t="s">
        <v>59</v>
      </c>
      <c r="D1" s="25" t="s">
        <v>60</v>
      </c>
      <c r="E1" s="25" t="s">
        <v>61</v>
      </c>
    </row>
    <row r="2" spans="1:5">
      <c r="A2" s="26" t="s">
        <v>46</v>
      </c>
      <c r="B2" s="27">
        <v>1217</v>
      </c>
      <c r="C2" s="27">
        <v>1825</v>
      </c>
      <c r="D2" s="27">
        <v>1105</v>
      </c>
      <c r="E2" s="27">
        <v>1092</v>
      </c>
    </row>
    <row r="3" spans="1:5">
      <c r="A3" s="26" t="s">
        <v>47</v>
      </c>
      <c r="B3" s="27">
        <v>1988</v>
      </c>
      <c r="C3" s="27">
        <v>2415</v>
      </c>
      <c r="D3" s="27">
        <v>1976</v>
      </c>
      <c r="E3" s="27">
        <v>1976</v>
      </c>
    </row>
    <row r="4" spans="1:5">
      <c r="A4" s="26" t="s">
        <v>48</v>
      </c>
      <c r="B4" s="27">
        <v>1403</v>
      </c>
      <c r="C4" s="27">
        <v>2288</v>
      </c>
      <c r="D4" s="27">
        <v>1370</v>
      </c>
      <c r="E4" s="27">
        <v>1739</v>
      </c>
    </row>
    <row r="5" spans="1:5">
      <c r="A5" s="26" t="s">
        <v>49</v>
      </c>
      <c r="B5" s="27">
        <v>1278</v>
      </c>
      <c r="C5" s="27">
        <v>1969</v>
      </c>
      <c r="D5" s="27">
        <v>1755</v>
      </c>
      <c r="E5" s="27">
        <v>2468</v>
      </c>
    </row>
    <row r="6" spans="1:5">
      <c r="A6" s="26" t="s">
        <v>43</v>
      </c>
      <c r="B6" s="27">
        <v>1357</v>
      </c>
      <c r="C6" s="27">
        <v>2314</v>
      </c>
      <c r="D6" s="27">
        <v>1615</v>
      </c>
      <c r="E6" s="27">
        <v>1804</v>
      </c>
    </row>
    <row r="7" spans="1:5">
      <c r="A7" s="26" t="s">
        <v>62</v>
      </c>
      <c r="B7" s="27">
        <v>2279</v>
      </c>
      <c r="C7" s="27">
        <v>2257</v>
      </c>
      <c r="D7" s="27">
        <v>1697</v>
      </c>
      <c r="E7" s="27">
        <v>1418</v>
      </c>
    </row>
    <row r="8" spans="1:5">
      <c r="A8" s="26" t="s">
        <v>63</v>
      </c>
      <c r="B8" s="27">
        <v>1976</v>
      </c>
      <c r="C8" s="27">
        <v>1886</v>
      </c>
      <c r="D8" s="27">
        <v>1615</v>
      </c>
      <c r="E8" s="27">
        <v>1017</v>
      </c>
    </row>
    <row r="9" spans="1:5">
      <c r="A9" s="26" t="s">
        <v>52</v>
      </c>
      <c r="B9" s="27">
        <v>1784</v>
      </c>
      <c r="C9" s="27">
        <v>1259</v>
      </c>
      <c r="D9" s="27">
        <v>1475</v>
      </c>
      <c r="E9" s="27">
        <v>1254</v>
      </c>
    </row>
    <row r="10" spans="1:5">
      <c r="A10" s="26" t="s">
        <v>64</v>
      </c>
      <c r="B10" s="27">
        <v>1202</v>
      </c>
      <c r="C10" s="27">
        <v>1956</v>
      </c>
      <c r="D10" s="27">
        <v>1117</v>
      </c>
      <c r="E10" s="27">
        <v>1287</v>
      </c>
    </row>
    <row r="11" spans="1:5">
      <c r="A11" s="26" t="s">
        <v>54</v>
      </c>
      <c r="B11" s="27">
        <v>1517</v>
      </c>
      <c r="C11" s="27">
        <v>1595</v>
      </c>
      <c r="D11" s="27">
        <v>2251</v>
      </c>
      <c r="E11" s="27">
        <v>1353</v>
      </c>
    </row>
    <row r="12" spans="1:5">
      <c r="A12" s="26" t="s">
        <v>55</v>
      </c>
      <c r="B12" s="27">
        <v>1518</v>
      </c>
      <c r="C12" s="27">
        <v>2040</v>
      </c>
      <c r="D12" s="27">
        <v>2235</v>
      </c>
      <c r="E12" s="27">
        <v>2045</v>
      </c>
    </row>
    <row r="13" spans="1:5">
      <c r="A13" s="26" t="s">
        <v>56</v>
      </c>
      <c r="B13" s="28">
        <v>2050</v>
      </c>
      <c r="C13" s="28">
        <v>2234</v>
      </c>
      <c r="D13" s="28">
        <v>2371</v>
      </c>
      <c r="E13" s="28">
        <v>2362</v>
      </c>
    </row>
    <row r="14" spans="1:5">
      <c r="A14" s="26" t="s">
        <v>7</v>
      </c>
      <c r="B14" s="27">
        <f t="shared" ref="B14:E14" si="0">SUM(B2:B13)</f>
        <v>19569</v>
      </c>
      <c r="C14" s="27">
        <f t="shared" si="0"/>
        <v>24038</v>
      </c>
      <c r="D14" s="27">
        <f t="shared" si="0"/>
        <v>20582</v>
      </c>
      <c r="E14" s="27">
        <f t="shared" si="0"/>
        <v>19815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O11" sqref="O11"/>
    </sheetView>
  </sheetViews>
  <sheetFormatPr defaultRowHeight="14.4"/>
  <cols>
    <col min="1" max="1" width="9.77734375" style="26" bestFit="1" customWidth="1"/>
    <col min="2" max="16384" width="8.88671875" style="26"/>
  </cols>
  <sheetData>
    <row r="1" spans="1:2">
      <c r="A1" s="25" t="s">
        <v>65</v>
      </c>
      <c r="B1" s="25" t="s">
        <v>66</v>
      </c>
    </row>
    <row r="2" spans="1:2">
      <c r="A2" s="29" t="s">
        <v>58</v>
      </c>
      <c r="B2" s="30">
        <v>19569</v>
      </c>
    </row>
    <row r="3" spans="1:2">
      <c r="A3" s="29" t="s">
        <v>59</v>
      </c>
      <c r="B3" s="30">
        <v>30038</v>
      </c>
    </row>
    <row r="4" spans="1:2">
      <c r="A4" s="29" t="s">
        <v>60</v>
      </c>
      <c r="B4" s="30">
        <v>20582</v>
      </c>
    </row>
    <row r="5" spans="1:2">
      <c r="A5" s="29" t="s">
        <v>61</v>
      </c>
      <c r="B5" s="30">
        <v>24815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Sparklines</vt:lpstr>
      <vt:lpstr>Chart 1</vt:lpstr>
      <vt:lpstr>Chart 2</vt:lpstr>
      <vt:lpstr>Chart 3</vt:lpstr>
      <vt:lpstr>8-2_Multi</vt:lpstr>
      <vt:lpstr>8-2_Pie</vt:lpstr>
    </vt:vector>
  </TitlesOfParts>
  <Company>Bob Larson &amp;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Larson</dc:creator>
  <cp:lastModifiedBy>Bob Larson</cp:lastModifiedBy>
  <cp:lastPrinted>1997-06-23T03:58:16Z</cp:lastPrinted>
  <dcterms:created xsi:type="dcterms:W3CDTF">1996-05-21T02:40:09Z</dcterms:created>
  <dcterms:modified xsi:type="dcterms:W3CDTF">2018-11-20T02:13:13Z</dcterms:modified>
</cp:coreProperties>
</file>