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200"/>
  </bookViews>
  <sheets>
    <sheet name="Yami" sheetId="1" r:id="rId1"/>
  </sheets>
  <calcPr calcId="152511"/>
</workbook>
</file>

<file path=xl/calcChain.xml><?xml version="1.0" encoding="utf-8"?>
<calcChain xmlns="http://schemas.openxmlformats.org/spreadsheetml/2006/main">
  <c r="S49" i="1" l="1"/>
  <c r="R49" i="1"/>
  <c r="Q49" i="1"/>
  <c r="Q48" i="1"/>
  <c r="Q47" i="1"/>
  <c r="Q46" i="1"/>
  <c r="Q45" i="1"/>
  <c r="Q44" i="1"/>
  <c r="Q43" i="1"/>
  <c r="Q42" i="1"/>
  <c r="Q41" i="1"/>
  <c r="N32" i="1"/>
  <c r="M32" i="1"/>
  <c r="L32" i="1"/>
  <c r="L31" i="1"/>
  <c r="L30" i="1"/>
  <c r="L29" i="1"/>
  <c r="L28" i="1"/>
  <c r="L27" i="1"/>
  <c r="L26" i="1"/>
  <c r="L25" i="1"/>
  <c r="L24" i="1"/>
  <c r="L41" i="1" l="1"/>
  <c r="G17" i="1"/>
  <c r="K49" i="1" l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I32" i="1"/>
  <c r="H32" i="1"/>
  <c r="G32" i="1"/>
  <c r="H31" i="1"/>
  <c r="H30" i="1"/>
  <c r="H29" i="1"/>
  <c r="H28" i="1"/>
  <c r="H27" i="1"/>
  <c r="H26" i="1"/>
  <c r="H25" i="1"/>
  <c r="H24" i="1"/>
  <c r="G31" i="1"/>
  <c r="G30" i="1"/>
  <c r="G29" i="1"/>
  <c r="G28" i="1"/>
  <c r="G27" i="1"/>
  <c r="G26" i="1"/>
  <c r="G25" i="1"/>
  <c r="G24" i="1"/>
  <c r="F17" i="1" l="1"/>
  <c r="D17" i="1" l="1"/>
  <c r="C17" i="1"/>
  <c r="H17" i="1" s="1"/>
  <c r="E17" i="1" l="1"/>
</calcChain>
</file>

<file path=xl/sharedStrings.xml><?xml version="1.0" encoding="utf-8"?>
<sst xmlns="http://schemas.openxmlformats.org/spreadsheetml/2006/main" count="49" uniqueCount="35">
  <si>
    <t xml:space="preserve">Input /output
File format
</t>
  </si>
  <si>
    <t xml:space="preserve">File size
(Byte)
</t>
  </si>
  <si>
    <t>rate</t>
  </si>
  <si>
    <t>average</t>
  </si>
  <si>
    <t>Input/output 
File format</t>
  </si>
  <si>
    <t>Host run two mediacase</t>
  </si>
  <si>
    <t>container average</t>
  </si>
  <si>
    <t>host average</t>
  </si>
  <si>
    <t>Input /Output
File format</t>
  </si>
  <si>
    <t>Host run four mediacase</t>
  </si>
  <si>
    <t>.</t>
  </si>
  <si>
    <t>Host Transcoding Time(fps)</t>
  </si>
  <si>
    <t>Container_A Transcoding Time(fps)</t>
  </si>
  <si>
    <t>Container_B Transcoding      Time(fps)</t>
  </si>
  <si>
    <t>Container_C Transcoding            Time(fps)</t>
  </si>
  <si>
    <t>Container_D Transcoding          Time(fps)</t>
  </si>
  <si>
    <t>Container_B Transcoding Time(fps)2048</t>
  </si>
  <si>
    <t>Container_A Transcoding Time(fps)2048</t>
  </si>
  <si>
    <t>264/mpeg2</t>
  </si>
  <si>
    <t>264/mpeg</t>
  </si>
  <si>
    <t xml:space="preserve">Container_A Transcoding Time(fps) </t>
  </si>
  <si>
    <t>The performance of Yami between Container_A and Container_B (i915-GVTg_V4_2)</t>
  </si>
  <si>
    <t>The performance of Yami between HOST and Container  (i915-GVTg_V4_1)</t>
  </si>
  <si>
    <t>The performance of Yami of Four Containers (i915-GVTg_V4_4)</t>
  </si>
  <si>
    <t>?</t>
  </si>
  <si>
    <t>docker in container(fps)</t>
  </si>
  <si>
    <t>Host: 4.12.0-rc4+     Guest: 4.12.0-rc4+, ubuntu-16.04.img  VA-API Version 0.40.0</t>
  </si>
  <si>
    <t>rate（Docker/Clear）</t>
  </si>
  <si>
    <t>rate（Docker/HOST）</t>
  </si>
  <si>
    <t>rate（Clear/HOST）</t>
  </si>
  <si>
    <t>rate(Docker/HOST)</t>
  </si>
  <si>
    <t>rate(Docker/container)</t>
  </si>
  <si>
    <t>docker average</t>
  </si>
  <si>
    <t>Docker average</t>
  </si>
  <si>
    <t>docker in   container(fps)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</si>
</sst>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19" zoomScale="115" zoomScaleNormal="115" workbookViewId="0">
      <selection activeCell="D31" sqref="D31"/>
    </sheetView>
  </sheetViews>
  <sheetFormatPr defaultRowHeight="14.4" x14ac:dyDescent="0.3"/>
  <cols>
    <col min="1" max="1" width="13.33203125" customWidth="1"/>
    <col min="2" max="2" width="13.88671875" customWidth="1"/>
    <col min="3" max="3" width="16.21875" customWidth="1"/>
    <col min="4" max="4" width="15.21875" customWidth="1"/>
    <col min="5" max="5" width="17" customWidth="1"/>
    <col min="6" max="6" width="13.6640625" customWidth="1"/>
    <col min="7" max="7" width="16.5546875" customWidth="1"/>
    <col min="8" max="8" width="20.21875" customWidth="1"/>
    <col min="9" max="9" width="17.88671875" customWidth="1"/>
    <col min="10" max="10" width="12.6640625" customWidth="1"/>
    <col min="11" max="11" width="13.109375" customWidth="1"/>
    <col min="12" max="12" width="18.88671875" customWidth="1"/>
    <col min="13" max="13" width="20.44140625" customWidth="1"/>
    <col min="14" max="14" width="18.88671875" customWidth="1"/>
    <col min="15" max="15" width="13.5546875" customWidth="1"/>
    <col min="16" max="16" width="12.6640625" customWidth="1"/>
    <col min="17" max="17" width="14.44140625" customWidth="1"/>
    <col min="18" max="18" width="20.109375" customWidth="1"/>
    <col min="19" max="19" width="19.77734375" customWidth="1"/>
  </cols>
  <sheetData>
    <row r="1" spans="1:15" x14ac:dyDescent="0.3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5" ht="14.4" customHeight="1" x14ac:dyDescent="0.3">
      <c r="A4" s="19" t="s">
        <v>22</v>
      </c>
      <c r="B4" s="19"/>
      <c r="C4" s="19"/>
      <c r="D4" s="19"/>
      <c r="E4" s="19"/>
      <c r="F4" s="19"/>
      <c r="G4" s="19"/>
      <c r="H4" s="19"/>
      <c r="L4" s="1"/>
      <c r="M4" s="1"/>
      <c r="N4" s="1"/>
      <c r="O4" s="1"/>
    </row>
    <row r="5" spans="1:15" ht="14.4" customHeight="1" x14ac:dyDescent="0.3">
      <c r="A5" s="19"/>
      <c r="B5" s="19"/>
      <c r="C5" s="19"/>
      <c r="D5" s="19"/>
      <c r="E5" s="19"/>
      <c r="F5" s="19"/>
      <c r="G5" s="19"/>
      <c r="H5" s="19"/>
      <c r="L5" s="1"/>
      <c r="M5" s="1"/>
      <c r="N5" s="1"/>
      <c r="O5" s="1"/>
    </row>
    <row r="6" spans="1:15" x14ac:dyDescent="0.3">
      <c r="A6" s="18" t="s">
        <v>0</v>
      </c>
      <c r="B6" s="17" t="s">
        <v>1</v>
      </c>
      <c r="C6" s="17" t="s">
        <v>20</v>
      </c>
      <c r="D6" s="17" t="s">
        <v>11</v>
      </c>
      <c r="E6" s="16" t="s">
        <v>29</v>
      </c>
      <c r="F6" s="17" t="s">
        <v>25</v>
      </c>
      <c r="G6" s="16" t="s">
        <v>30</v>
      </c>
      <c r="H6" s="16" t="s">
        <v>31</v>
      </c>
      <c r="K6" s="16"/>
      <c r="L6" s="1"/>
      <c r="M6" s="1"/>
      <c r="N6" s="1"/>
      <c r="O6" s="1"/>
    </row>
    <row r="7" spans="1:15" x14ac:dyDescent="0.3">
      <c r="A7" s="18"/>
      <c r="B7" s="17"/>
      <c r="C7" s="17"/>
      <c r="D7" s="17"/>
      <c r="E7" s="16"/>
      <c r="F7" s="17"/>
      <c r="G7" s="16"/>
      <c r="H7" s="16"/>
      <c r="K7" s="16"/>
      <c r="L7" s="1"/>
      <c r="M7" s="1"/>
      <c r="N7" s="1"/>
      <c r="O7" s="1"/>
    </row>
    <row r="8" spans="1:15" x14ac:dyDescent="0.3">
      <c r="A8" s="18"/>
      <c r="B8" s="17"/>
      <c r="C8" s="17"/>
      <c r="D8" s="17"/>
      <c r="E8" s="16"/>
      <c r="F8" s="17"/>
      <c r="G8" s="16"/>
      <c r="H8" s="16"/>
      <c r="K8" s="16"/>
      <c r="L8" s="1"/>
      <c r="M8" s="1"/>
      <c r="N8" s="1"/>
      <c r="O8" s="1"/>
    </row>
    <row r="9" spans="1:15" x14ac:dyDescent="0.3">
      <c r="A9" s="1" t="s">
        <v>18</v>
      </c>
      <c r="B9" s="1">
        <v>280000084</v>
      </c>
      <c r="C9" s="1">
        <v>307.17</v>
      </c>
      <c r="D9" s="10">
        <v>555.55999999999995</v>
      </c>
      <c r="F9" s="1">
        <v>298.01</v>
      </c>
      <c r="L9" s="1"/>
      <c r="M9" s="1"/>
      <c r="N9" s="1"/>
      <c r="O9" s="1"/>
    </row>
    <row r="10" spans="1:15" x14ac:dyDescent="0.3">
      <c r="A10" s="1"/>
      <c r="B10" s="1"/>
      <c r="C10" s="1">
        <v>308.22000000000003</v>
      </c>
      <c r="D10" s="10">
        <v>566.04</v>
      </c>
      <c r="E10" s="1"/>
      <c r="F10" s="1">
        <v>321.43</v>
      </c>
      <c r="G10" s="1"/>
      <c r="L10" s="1"/>
      <c r="M10" s="1"/>
      <c r="N10" s="1"/>
      <c r="O10" s="1"/>
    </row>
    <row r="11" spans="1:15" x14ac:dyDescent="0.3">
      <c r="A11" s="1"/>
      <c r="B11" s="1"/>
      <c r="C11" s="1">
        <v>309.27999999999997</v>
      </c>
      <c r="D11" s="10">
        <v>559.01</v>
      </c>
      <c r="E11" s="1"/>
      <c r="F11" s="1">
        <v>293.16000000000003</v>
      </c>
      <c r="G11" s="1"/>
      <c r="L11" s="1"/>
      <c r="M11" s="1"/>
      <c r="N11" s="1"/>
      <c r="O11" s="1"/>
    </row>
    <row r="12" spans="1:15" x14ac:dyDescent="0.3">
      <c r="A12" s="1"/>
      <c r="B12" s="1"/>
      <c r="C12" s="1">
        <v>320.27999999999997</v>
      </c>
      <c r="D12" s="10">
        <v>535.71</v>
      </c>
      <c r="E12" s="1"/>
      <c r="F12" s="1">
        <v>305.08</v>
      </c>
      <c r="G12" s="10"/>
      <c r="L12" s="1"/>
      <c r="M12" s="1"/>
      <c r="N12" s="1"/>
      <c r="O12" s="1"/>
    </row>
    <row r="13" spans="1:15" x14ac:dyDescent="0.3">
      <c r="A13" s="1"/>
      <c r="B13" s="1"/>
      <c r="C13" s="1">
        <v>305.08</v>
      </c>
      <c r="D13" s="10">
        <v>562.51</v>
      </c>
      <c r="E13" s="1"/>
      <c r="F13" s="1">
        <v>307.17</v>
      </c>
      <c r="G13" s="1"/>
      <c r="L13" s="1"/>
      <c r="M13" s="1"/>
      <c r="N13" s="1"/>
      <c r="O13" s="1"/>
    </row>
    <row r="14" spans="1:15" x14ac:dyDescent="0.3">
      <c r="A14" s="1"/>
      <c r="B14" s="1"/>
      <c r="C14" s="1">
        <v>313.58999999999997</v>
      </c>
      <c r="D14" s="10">
        <v>542.16999999999996</v>
      </c>
      <c r="E14" s="1"/>
      <c r="F14" s="1">
        <v>303.02999999999997</v>
      </c>
      <c r="G14" s="1"/>
      <c r="L14" s="1"/>
      <c r="M14" s="1"/>
      <c r="N14" s="1"/>
      <c r="O14" s="1"/>
    </row>
    <row r="15" spans="1:15" x14ac:dyDescent="0.3">
      <c r="A15" s="1"/>
      <c r="B15" s="1"/>
      <c r="C15" s="1">
        <v>312.51</v>
      </c>
      <c r="D15" s="10">
        <v>552.15</v>
      </c>
      <c r="E15" s="1"/>
      <c r="F15" s="1">
        <v>298.01</v>
      </c>
      <c r="G15" s="1"/>
      <c r="M15" s="1"/>
    </row>
    <row r="16" spans="1:15" x14ac:dyDescent="0.3">
      <c r="A16" s="1"/>
      <c r="B16" s="1"/>
      <c r="C16" s="10">
        <v>311.42</v>
      </c>
      <c r="D16" s="10">
        <v>538.91999999999996</v>
      </c>
      <c r="E16" s="1"/>
      <c r="F16" s="10">
        <v>299.11</v>
      </c>
      <c r="G16" s="1"/>
      <c r="M16" s="1"/>
    </row>
    <row r="17" spans="1:14" s="1" customFormat="1" x14ac:dyDescent="0.3">
      <c r="B17" s="1" t="s">
        <v>3</v>
      </c>
      <c r="C17" s="11">
        <f>AVERAGE(C9:C16)</f>
        <v>310.94375000000002</v>
      </c>
      <c r="D17" s="11">
        <f>AVERAGE(D9:D16)</f>
        <v>551.50874999999996</v>
      </c>
      <c r="E17" s="2">
        <f>C17/D17</f>
        <v>0.56380565131559568</v>
      </c>
      <c r="F17" s="13">
        <f>AVERAGE(F9:F16)</f>
        <v>303.12500000000006</v>
      </c>
      <c r="G17" s="2">
        <f>F17/D17</f>
        <v>0.54962863236530712</v>
      </c>
      <c r="H17" s="2">
        <f>F17/C17</f>
        <v>0.97485477678840637</v>
      </c>
      <c r="I17" s="12"/>
      <c r="J17" s="12"/>
      <c r="K17" s="12"/>
      <c r="M17" s="10"/>
    </row>
    <row r="19" spans="1:14" x14ac:dyDescent="0.3">
      <c r="A19" s="19" t="s">
        <v>21</v>
      </c>
      <c r="B19" s="19"/>
      <c r="C19" s="19"/>
      <c r="D19" s="19"/>
      <c r="E19" s="19"/>
      <c r="F19" s="19"/>
      <c r="G19" s="19"/>
      <c r="H19" s="19"/>
      <c r="I19" s="19"/>
    </row>
    <row r="20" spans="1:14" x14ac:dyDescent="0.3">
      <c r="A20" s="19"/>
      <c r="B20" s="19"/>
      <c r="C20" s="19"/>
      <c r="D20" s="19"/>
      <c r="E20" s="19"/>
      <c r="F20" s="19"/>
      <c r="G20" s="19"/>
      <c r="H20" s="19"/>
      <c r="I20" s="19"/>
    </row>
    <row r="21" spans="1:14" x14ac:dyDescent="0.3">
      <c r="A21" s="17" t="s">
        <v>4</v>
      </c>
      <c r="B21" s="17" t="s">
        <v>1</v>
      </c>
      <c r="C21" s="17" t="s">
        <v>17</v>
      </c>
      <c r="D21" s="17" t="s">
        <v>16</v>
      </c>
      <c r="E21" s="17" t="s">
        <v>5</v>
      </c>
      <c r="F21" s="17"/>
      <c r="G21" s="17" t="s">
        <v>6</v>
      </c>
      <c r="H21" s="17" t="s">
        <v>7</v>
      </c>
      <c r="I21" s="17" t="s">
        <v>29</v>
      </c>
      <c r="J21" s="17" t="s">
        <v>25</v>
      </c>
      <c r="K21" s="17" t="s">
        <v>25</v>
      </c>
      <c r="L21" s="16" t="s">
        <v>32</v>
      </c>
      <c r="M21" s="16" t="s">
        <v>28</v>
      </c>
      <c r="N21" s="16" t="s">
        <v>27</v>
      </c>
    </row>
    <row r="22" spans="1:14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</row>
    <row r="23" spans="1:1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</row>
    <row r="24" spans="1:14" x14ac:dyDescent="0.3">
      <c r="A24" s="1" t="s">
        <v>19</v>
      </c>
      <c r="B24" s="1">
        <v>280000084</v>
      </c>
      <c r="C24" s="1">
        <v>233.16</v>
      </c>
      <c r="D24" s="10">
        <v>245.23</v>
      </c>
      <c r="E24" s="10">
        <v>452.26</v>
      </c>
      <c r="F24" s="1">
        <v>452.26</v>
      </c>
      <c r="G24" s="1">
        <f t="shared" ref="G24:G31" si="0">AVERAGE(C24:D24)</f>
        <v>239.19499999999999</v>
      </c>
      <c r="H24" s="10">
        <f t="shared" ref="H24:H31" si="1">AVERAGE(E24:F24)</f>
        <v>452.26</v>
      </c>
      <c r="I24" s="3"/>
      <c r="J24" s="1">
        <v>234.99</v>
      </c>
      <c r="K24" s="1">
        <v>234.99</v>
      </c>
      <c r="L24" s="7">
        <f t="shared" ref="L24:L31" si="2">AVERAGE(J24:K24)</f>
        <v>234.99</v>
      </c>
      <c r="M24" s="1"/>
      <c r="N24" s="1"/>
    </row>
    <row r="25" spans="1:14" x14ac:dyDescent="0.3">
      <c r="A25" s="1"/>
      <c r="B25" s="1"/>
      <c r="C25" s="10">
        <v>248.62</v>
      </c>
      <c r="D25" s="1">
        <v>246.58</v>
      </c>
      <c r="E25" s="10">
        <v>461.54</v>
      </c>
      <c r="F25" s="10">
        <v>461.54</v>
      </c>
      <c r="G25" s="7">
        <f t="shared" si="0"/>
        <v>247.60000000000002</v>
      </c>
      <c r="H25" s="7">
        <f t="shared" si="1"/>
        <v>461.54</v>
      </c>
      <c r="I25" s="3"/>
      <c r="J25" s="1">
        <v>233.77</v>
      </c>
      <c r="K25" s="1">
        <v>239.36</v>
      </c>
      <c r="L25" s="1">
        <f t="shared" si="2"/>
        <v>236.565</v>
      </c>
      <c r="M25" s="1"/>
      <c r="N25" s="1"/>
    </row>
    <row r="26" spans="1:14" x14ac:dyDescent="0.3">
      <c r="A26" s="1"/>
      <c r="B26" s="1"/>
      <c r="C26" s="1">
        <v>252.81</v>
      </c>
      <c r="D26" s="1">
        <v>252.11</v>
      </c>
      <c r="E26" s="1">
        <v>445.54</v>
      </c>
      <c r="F26" s="1">
        <v>456.85</v>
      </c>
      <c r="G26" s="7">
        <f t="shared" si="0"/>
        <v>252.46</v>
      </c>
      <c r="H26" s="7">
        <f t="shared" si="1"/>
        <v>451.19500000000005</v>
      </c>
      <c r="I26" s="3"/>
      <c r="J26" s="1">
        <v>234.99</v>
      </c>
      <c r="K26" s="1">
        <v>240.64</v>
      </c>
      <c r="L26" s="1">
        <f t="shared" si="2"/>
        <v>237.815</v>
      </c>
      <c r="M26" s="1"/>
      <c r="N26" s="1"/>
    </row>
    <row r="27" spans="1:14" x14ac:dyDescent="0.3">
      <c r="A27" s="1"/>
      <c r="B27" s="1"/>
      <c r="C27" s="1">
        <v>252.81</v>
      </c>
      <c r="D27" s="1">
        <v>251.42</v>
      </c>
      <c r="E27" s="1">
        <v>450.01</v>
      </c>
      <c r="F27" s="1">
        <v>443.35</v>
      </c>
      <c r="G27" s="7">
        <f t="shared" si="0"/>
        <v>252.11500000000001</v>
      </c>
      <c r="H27" s="7">
        <f t="shared" si="1"/>
        <v>446.68</v>
      </c>
      <c r="I27" s="3"/>
      <c r="J27" s="1">
        <v>238.73</v>
      </c>
      <c r="K27" s="1">
        <v>239.36</v>
      </c>
      <c r="L27" s="1">
        <f t="shared" si="2"/>
        <v>239.04500000000002</v>
      </c>
      <c r="M27" s="1"/>
      <c r="N27" s="1"/>
    </row>
    <row r="28" spans="1:14" x14ac:dyDescent="0.3">
      <c r="A28" s="1"/>
      <c r="B28" s="1"/>
      <c r="C28" s="1">
        <v>243.24</v>
      </c>
      <c r="D28" s="1">
        <v>241.29</v>
      </c>
      <c r="E28" s="10">
        <v>452.26</v>
      </c>
      <c r="F28" s="1">
        <v>452.26</v>
      </c>
      <c r="G28" s="7">
        <f t="shared" si="0"/>
        <v>242.26499999999999</v>
      </c>
      <c r="H28" s="7">
        <f t="shared" si="1"/>
        <v>452.26</v>
      </c>
      <c r="I28" s="3"/>
      <c r="J28" s="1">
        <v>247.93</v>
      </c>
      <c r="K28" s="1">
        <v>246.58</v>
      </c>
      <c r="L28" s="1">
        <f t="shared" si="2"/>
        <v>247.255</v>
      </c>
      <c r="M28" s="1"/>
      <c r="N28" s="1"/>
    </row>
    <row r="29" spans="1:14" x14ac:dyDescent="0.3">
      <c r="A29" s="1"/>
      <c r="B29" s="1"/>
      <c r="C29" s="10">
        <v>245.23</v>
      </c>
      <c r="D29" s="1">
        <v>243.24</v>
      </c>
      <c r="E29" s="10">
        <v>461.54</v>
      </c>
      <c r="F29" s="1">
        <v>450.02</v>
      </c>
      <c r="G29" s="7">
        <f t="shared" si="0"/>
        <v>244.23500000000001</v>
      </c>
      <c r="H29" s="7">
        <f t="shared" si="1"/>
        <v>455.78</v>
      </c>
      <c r="I29" s="3"/>
      <c r="J29" s="1">
        <v>227.85</v>
      </c>
      <c r="K29" s="1">
        <v>244.57</v>
      </c>
      <c r="L29" s="7">
        <f t="shared" si="2"/>
        <v>236.20999999999998</v>
      </c>
      <c r="M29" s="1"/>
      <c r="N29" s="1"/>
    </row>
    <row r="30" spans="1:14" x14ac:dyDescent="0.3">
      <c r="A30" s="1"/>
      <c r="B30" s="1"/>
      <c r="C30" s="1">
        <v>248.62</v>
      </c>
      <c r="D30" s="1">
        <v>247.93</v>
      </c>
      <c r="E30" s="1">
        <v>454.55</v>
      </c>
      <c r="F30" s="1">
        <v>452.26</v>
      </c>
      <c r="G30" s="7">
        <f t="shared" si="0"/>
        <v>248.27500000000001</v>
      </c>
      <c r="H30" s="7">
        <f t="shared" si="1"/>
        <v>453.40499999999997</v>
      </c>
      <c r="I30" s="3"/>
      <c r="J30" s="1">
        <v>243.91</v>
      </c>
      <c r="K30" s="1">
        <v>244.57</v>
      </c>
      <c r="L30" s="7">
        <f t="shared" si="2"/>
        <v>244.24</v>
      </c>
      <c r="M30" s="1"/>
      <c r="N30" s="1"/>
    </row>
    <row r="31" spans="1:14" x14ac:dyDescent="0.3">
      <c r="A31" s="1"/>
      <c r="B31" s="1"/>
      <c r="C31" s="1">
        <v>243.91</v>
      </c>
      <c r="D31" s="10">
        <v>250.77</v>
      </c>
      <c r="E31" s="10">
        <v>461.54</v>
      </c>
      <c r="F31" s="10">
        <v>468.75</v>
      </c>
      <c r="G31" s="7">
        <f t="shared" si="0"/>
        <v>247.34</v>
      </c>
      <c r="H31" s="7">
        <f t="shared" si="1"/>
        <v>465.14499999999998</v>
      </c>
      <c r="I31" s="3"/>
      <c r="J31" s="1">
        <v>254.96</v>
      </c>
      <c r="K31" s="1">
        <v>254.96</v>
      </c>
      <c r="L31" s="7">
        <f t="shared" si="2"/>
        <v>254.96</v>
      </c>
      <c r="M31" s="1"/>
      <c r="N31" s="1"/>
    </row>
    <row r="32" spans="1:14" x14ac:dyDescent="0.3">
      <c r="C32" s="1"/>
      <c r="D32" s="7"/>
      <c r="F32" s="1" t="s">
        <v>3</v>
      </c>
      <c r="G32" s="9">
        <f>AVERAGE(G24:G31)</f>
        <v>246.68562499999999</v>
      </c>
      <c r="H32" s="9">
        <f>AVERAGE(H24:H31)</f>
        <v>454.78312499999998</v>
      </c>
      <c r="I32" s="5">
        <f>G32/H32</f>
        <v>0.54242475465640905</v>
      </c>
      <c r="J32" s="1"/>
      <c r="K32" s="1"/>
      <c r="L32" s="15">
        <f>AVERAGE(L24:L31)</f>
        <v>241.38500000000002</v>
      </c>
      <c r="M32" s="2">
        <f>L32/H32</f>
        <v>0.53076947391132867</v>
      </c>
      <c r="N32" s="2">
        <f>L32/G32</f>
        <v>0.97851263120824339</v>
      </c>
    </row>
    <row r="35" spans="1:19" ht="14.4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9" x14ac:dyDescent="0.3">
      <c r="A36" s="19" t="s">
        <v>23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9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S37" s="14"/>
    </row>
    <row r="38" spans="1:19" x14ac:dyDescent="0.3">
      <c r="A38" s="17" t="s">
        <v>8</v>
      </c>
      <c r="B38" s="17" t="s">
        <v>12</v>
      </c>
      <c r="C38" s="17" t="s">
        <v>13</v>
      </c>
      <c r="D38" s="17" t="s">
        <v>14</v>
      </c>
      <c r="E38" s="17" t="s">
        <v>15</v>
      </c>
      <c r="F38" s="16" t="s">
        <v>9</v>
      </c>
      <c r="G38" s="16"/>
      <c r="H38" s="16"/>
      <c r="I38" s="16"/>
      <c r="J38" s="17" t="s">
        <v>6</v>
      </c>
      <c r="K38" s="17" t="s">
        <v>7</v>
      </c>
      <c r="L38" s="17" t="s">
        <v>2</v>
      </c>
      <c r="M38" s="17" t="s">
        <v>34</v>
      </c>
      <c r="N38" s="17" t="s">
        <v>25</v>
      </c>
      <c r="O38" s="17" t="s">
        <v>25</v>
      </c>
      <c r="P38" s="17" t="s">
        <v>25</v>
      </c>
      <c r="Q38" s="16" t="s">
        <v>33</v>
      </c>
      <c r="R38" s="16" t="s">
        <v>28</v>
      </c>
      <c r="S38" s="16" t="s">
        <v>27</v>
      </c>
    </row>
    <row r="39" spans="1:19" x14ac:dyDescent="0.3">
      <c r="A39" s="17"/>
      <c r="B39" s="17"/>
      <c r="C39" s="17"/>
      <c r="D39" s="17"/>
      <c r="E39" s="17"/>
      <c r="F39" s="16"/>
      <c r="G39" s="16"/>
      <c r="H39" s="16"/>
      <c r="I39" s="16"/>
      <c r="J39" s="17"/>
      <c r="K39" s="17"/>
      <c r="L39" s="17"/>
      <c r="M39" s="17"/>
      <c r="N39" s="17"/>
      <c r="O39" s="17"/>
      <c r="P39" s="17"/>
      <c r="Q39" s="16"/>
      <c r="R39" s="16"/>
      <c r="S39" s="16"/>
    </row>
    <row r="40" spans="1:19" x14ac:dyDescent="0.3">
      <c r="A40" s="17"/>
      <c r="B40" s="17"/>
      <c r="C40" s="17"/>
      <c r="D40" s="17"/>
      <c r="E40" s="17"/>
      <c r="F40" s="16"/>
      <c r="G40" s="16"/>
      <c r="H40" s="16"/>
      <c r="I40" s="16"/>
      <c r="J40" s="17"/>
      <c r="K40" s="17"/>
      <c r="L40" s="17"/>
      <c r="M40" s="17"/>
      <c r="N40" s="17"/>
      <c r="O40" s="17"/>
      <c r="P40" s="17"/>
      <c r="Q40" s="16"/>
      <c r="R40" s="16"/>
      <c r="S40" s="16"/>
    </row>
    <row r="41" spans="1:19" x14ac:dyDescent="0.3">
      <c r="A41" s="1" t="s">
        <v>18</v>
      </c>
      <c r="B41" s="10">
        <v>119.68</v>
      </c>
      <c r="C41" s="10">
        <v>166.36</v>
      </c>
      <c r="D41" s="1">
        <v>162.75</v>
      </c>
      <c r="E41" s="10">
        <v>172.08</v>
      </c>
      <c r="F41" s="1">
        <v>157.34</v>
      </c>
      <c r="G41" s="1">
        <v>179.64</v>
      </c>
      <c r="H41" s="1">
        <v>177.87</v>
      </c>
      <c r="I41" s="10">
        <v>153.06</v>
      </c>
      <c r="J41" s="8">
        <f t="shared" ref="J41:J48" si="3">AVERAGE(B41:E41)</f>
        <v>155.2175</v>
      </c>
      <c r="K41" s="8">
        <f t="shared" ref="K41:K48" si="4">AVERAGE(F41:I41)</f>
        <v>166.97750000000002</v>
      </c>
      <c r="L41" s="6">
        <f>J41/K41</f>
        <v>0.92957134943330677</v>
      </c>
      <c r="M41" s="1">
        <v>150.01</v>
      </c>
      <c r="N41" s="1">
        <v>150.25</v>
      </c>
      <c r="O41" s="1">
        <v>147.78</v>
      </c>
      <c r="P41" s="1">
        <v>151.77000000000001</v>
      </c>
      <c r="Q41" s="7">
        <f t="shared" ref="Q41:Q48" si="5">AVERAGE(M41:P41)</f>
        <v>149.95249999999999</v>
      </c>
      <c r="R41" s="1"/>
      <c r="S41" s="1"/>
    </row>
    <row r="42" spans="1:19" x14ac:dyDescent="0.3">
      <c r="A42" s="1"/>
      <c r="B42" s="1">
        <v>167.29</v>
      </c>
      <c r="C42" s="1">
        <v>166.05</v>
      </c>
      <c r="D42" s="1">
        <v>164.23</v>
      </c>
      <c r="E42" s="1">
        <v>165.75</v>
      </c>
      <c r="F42" s="10">
        <v>166.36</v>
      </c>
      <c r="G42" s="10">
        <v>152.54</v>
      </c>
      <c r="H42" s="1">
        <v>167.91</v>
      </c>
      <c r="I42" s="1">
        <v>160.13999999999999</v>
      </c>
      <c r="J42" s="8">
        <f t="shared" si="3"/>
        <v>165.83</v>
      </c>
      <c r="K42" s="8">
        <f t="shared" si="4"/>
        <v>161.73749999999998</v>
      </c>
      <c r="L42" s="6"/>
      <c r="M42" s="1">
        <v>154.91</v>
      </c>
      <c r="N42" s="1">
        <v>149.51</v>
      </c>
      <c r="O42" s="1">
        <v>155.44</v>
      </c>
      <c r="P42" s="1">
        <v>155.44</v>
      </c>
      <c r="Q42" s="1">
        <f t="shared" si="5"/>
        <v>153.82499999999999</v>
      </c>
      <c r="R42" s="1"/>
      <c r="S42" s="1"/>
    </row>
    <row r="43" spans="1:19" x14ac:dyDescent="0.3">
      <c r="A43" s="1"/>
      <c r="B43" s="1">
        <v>176.82</v>
      </c>
      <c r="C43" s="1">
        <v>174.08</v>
      </c>
      <c r="D43" s="1">
        <v>176.82</v>
      </c>
      <c r="E43" s="1">
        <v>175.78</v>
      </c>
      <c r="F43" s="1">
        <v>143.08000000000001</v>
      </c>
      <c r="G43" s="1">
        <v>184.05</v>
      </c>
      <c r="H43" s="1">
        <v>152.54</v>
      </c>
      <c r="I43" s="1">
        <v>177.51</v>
      </c>
      <c r="J43" s="4">
        <f t="shared" si="3"/>
        <v>175.875</v>
      </c>
      <c r="K43" s="4">
        <f t="shared" si="4"/>
        <v>164.29499999999999</v>
      </c>
      <c r="L43" s="6"/>
      <c r="M43" s="1">
        <v>157.88999999999999</v>
      </c>
      <c r="N43" s="1">
        <v>157.07</v>
      </c>
      <c r="O43" s="1">
        <v>126.76</v>
      </c>
      <c r="P43" s="1">
        <v>126.51</v>
      </c>
      <c r="Q43" s="7">
        <f t="shared" si="5"/>
        <v>142.0575</v>
      </c>
      <c r="R43" s="1"/>
      <c r="S43" s="1"/>
    </row>
    <row r="44" spans="1:19" x14ac:dyDescent="0.3">
      <c r="A44" s="1"/>
      <c r="B44" s="10">
        <v>174.76</v>
      </c>
      <c r="C44" s="1">
        <v>121.95</v>
      </c>
      <c r="D44" s="10">
        <v>172.41</v>
      </c>
      <c r="E44" s="1">
        <v>177.17</v>
      </c>
      <c r="F44" s="1">
        <v>139.75</v>
      </c>
      <c r="G44" s="1">
        <v>161.58000000000001</v>
      </c>
      <c r="H44" s="10">
        <v>163.93</v>
      </c>
      <c r="I44" s="1">
        <v>180.36</v>
      </c>
      <c r="J44" s="8">
        <f t="shared" si="3"/>
        <v>161.57249999999999</v>
      </c>
      <c r="K44" s="8">
        <f t="shared" si="4"/>
        <v>161.40500000000003</v>
      </c>
      <c r="L44" s="6"/>
      <c r="M44" s="1">
        <v>152.28</v>
      </c>
      <c r="N44" s="1">
        <v>151.77000000000001</v>
      </c>
      <c r="O44" s="1">
        <v>132.55000000000001</v>
      </c>
      <c r="P44" s="1">
        <v>151.52000000000001</v>
      </c>
      <c r="Q44" s="7">
        <f t="shared" si="5"/>
        <v>147.03</v>
      </c>
      <c r="R44" s="1"/>
      <c r="S44" s="1"/>
    </row>
    <row r="45" spans="1:19" x14ac:dyDescent="0.3">
      <c r="A45" s="1"/>
      <c r="B45" s="1">
        <v>177.51</v>
      </c>
      <c r="C45" s="1">
        <v>175.11</v>
      </c>
      <c r="D45" s="1">
        <v>177.17</v>
      </c>
      <c r="E45" s="10">
        <v>175.1</v>
      </c>
      <c r="F45" s="10">
        <v>123.46</v>
      </c>
      <c r="G45" s="10">
        <v>199.56</v>
      </c>
      <c r="H45" s="1">
        <v>144.93</v>
      </c>
      <c r="I45" s="1">
        <v>184.05</v>
      </c>
      <c r="J45" s="4">
        <f t="shared" si="3"/>
        <v>176.2225</v>
      </c>
      <c r="K45" s="4">
        <f t="shared" si="4"/>
        <v>163</v>
      </c>
      <c r="L45" s="6"/>
      <c r="M45" s="1">
        <v>164.53</v>
      </c>
      <c r="N45" s="1">
        <v>166.36</v>
      </c>
      <c r="O45" s="1">
        <v>146.58000000000001</v>
      </c>
      <c r="P45" s="1">
        <v>164.23</v>
      </c>
      <c r="Q45" s="1">
        <f t="shared" si="5"/>
        <v>160.42500000000001</v>
      </c>
      <c r="R45" s="1"/>
      <c r="S45" s="1"/>
    </row>
    <row r="46" spans="1:19" x14ac:dyDescent="0.3">
      <c r="A46" s="1"/>
      <c r="B46" s="1">
        <v>177.21</v>
      </c>
      <c r="C46" s="1">
        <v>174.76</v>
      </c>
      <c r="D46" s="10">
        <v>171.1</v>
      </c>
      <c r="E46" s="1">
        <v>175.44</v>
      </c>
      <c r="F46" s="10">
        <v>160.71</v>
      </c>
      <c r="G46" s="10">
        <v>136.99</v>
      </c>
      <c r="H46" s="10">
        <v>157.88999999999999</v>
      </c>
      <c r="I46" s="10">
        <v>148.03</v>
      </c>
      <c r="J46" s="4">
        <f t="shared" si="3"/>
        <v>174.6275</v>
      </c>
      <c r="K46" s="4">
        <f t="shared" si="4"/>
        <v>150.905</v>
      </c>
      <c r="L46" s="6"/>
      <c r="M46" s="1">
        <v>168.86</v>
      </c>
      <c r="N46" s="1">
        <v>168.22</v>
      </c>
      <c r="O46" s="1">
        <v>169.81</v>
      </c>
      <c r="P46" s="1">
        <v>167.61</v>
      </c>
      <c r="Q46" s="1">
        <f t="shared" si="5"/>
        <v>168.625</v>
      </c>
      <c r="R46" s="1"/>
      <c r="S46" s="1"/>
    </row>
    <row r="47" spans="1:19" x14ac:dyDescent="0.3">
      <c r="A47" s="1"/>
      <c r="B47" s="1">
        <v>177.51</v>
      </c>
      <c r="C47" s="1">
        <v>178.22</v>
      </c>
      <c r="D47" s="1">
        <v>173.41</v>
      </c>
      <c r="E47" s="10">
        <v>169.49</v>
      </c>
      <c r="F47" s="1">
        <v>154.91</v>
      </c>
      <c r="G47" s="1">
        <v>167.61</v>
      </c>
      <c r="H47" s="1">
        <v>139.11000000000001</v>
      </c>
      <c r="I47" s="1">
        <v>139.97</v>
      </c>
      <c r="J47" s="4">
        <f t="shared" si="3"/>
        <v>174.6575</v>
      </c>
      <c r="K47" s="4">
        <f t="shared" si="4"/>
        <v>150.4</v>
      </c>
      <c r="L47" s="6"/>
      <c r="M47" s="1">
        <v>164.23</v>
      </c>
      <c r="N47" s="1">
        <v>172.08</v>
      </c>
      <c r="O47" s="1">
        <v>165.44</v>
      </c>
      <c r="P47" s="1">
        <v>163.63999999999999</v>
      </c>
      <c r="Q47" s="7">
        <f t="shared" si="5"/>
        <v>166.3475</v>
      </c>
      <c r="R47" s="1"/>
      <c r="S47" s="1"/>
    </row>
    <row r="48" spans="1:19" x14ac:dyDescent="0.3">
      <c r="A48" s="1"/>
      <c r="B48" s="1">
        <v>174.76</v>
      </c>
      <c r="C48" s="10">
        <v>175.78</v>
      </c>
      <c r="D48" s="1">
        <v>178.57</v>
      </c>
      <c r="E48" s="1">
        <v>175.11</v>
      </c>
      <c r="F48" s="10">
        <v>122.12</v>
      </c>
      <c r="G48" s="1">
        <v>165.44</v>
      </c>
      <c r="H48" s="1">
        <v>163.04</v>
      </c>
      <c r="I48" s="10">
        <v>123.46</v>
      </c>
      <c r="J48" s="4">
        <f t="shared" si="3"/>
        <v>176.05499999999998</v>
      </c>
      <c r="K48" s="4">
        <f t="shared" si="4"/>
        <v>143.51500000000001</v>
      </c>
      <c r="L48" s="6"/>
      <c r="M48" s="1">
        <v>161.01</v>
      </c>
      <c r="N48" s="1">
        <v>172.08</v>
      </c>
      <c r="O48" s="1">
        <v>170.13</v>
      </c>
      <c r="P48" s="1">
        <v>168.22</v>
      </c>
      <c r="Q48" s="7">
        <f t="shared" si="5"/>
        <v>167.86</v>
      </c>
      <c r="R48" s="1"/>
      <c r="S48" s="1"/>
    </row>
    <row r="49" spans="9:19" x14ac:dyDescent="0.3">
      <c r="I49" s="1" t="s">
        <v>3</v>
      </c>
      <c r="J49" s="8">
        <f>AVERAGE(J41:J48)</f>
        <v>170.00718750000001</v>
      </c>
      <c r="K49" s="8">
        <f>AVERAGE(K41:K48)</f>
        <v>157.77937500000002</v>
      </c>
      <c r="L49" s="5" t="s">
        <v>24</v>
      </c>
      <c r="M49" s="1"/>
      <c r="N49" s="1"/>
      <c r="O49" s="1"/>
      <c r="P49" s="1"/>
      <c r="Q49" s="8">
        <f>AVERAGE(Q41:Q48)</f>
        <v>157.01531249999999</v>
      </c>
      <c r="R49" s="2">
        <f>Q49/K49</f>
        <v>0.99515739937491821</v>
      </c>
      <c r="S49" s="2">
        <f>Q49/J49</f>
        <v>0.9235804368565298</v>
      </c>
    </row>
    <row r="55" spans="9:19" x14ac:dyDescent="0.3">
      <c r="I55" t="s">
        <v>10</v>
      </c>
    </row>
  </sheetData>
  <mergeCells count="42">
    <mergeCell ref="A19:I20"/>
    <mergeCell ref="A21:A23"/>
    <mergeCell ref="B21:B23"/>
    <mergeCell ref="C21:C23"/>
    <mergeCell ref="H6:H8"/>
    <mergeCell ref="D21:D23"/>
    <mergeCell ref="E21:F23"/>
    <mergeCell ref="G21:G23"/>
    <mergeCell ref="H21:H23"/>
    <mergeCell ref="I21:I23"/>
    <mergeCell ref="A1:L3"/>
    <mergeCell ref="A6:A8"/>
    <mergeCell ref="B6:B8"/>
    <mergeCell ref="D6:D8"/>
    <mergeCell ref="C6:C8"/>
    <mergeCell ref="E6:E8"/>
    <mergeCell ref="F6:F8"/>
    <mergeCell ref="G6:G8"/>
    <mergeCell ref="A4:H5"/>
    <mergeCell ref="K6:K8"/>
    <mergeCell ref="R38:R40"/>
    <mergeCell ref="S38:S40"/>
    <mergeCell ref="J21:J23"/>
    <mergeCell ref="K21:K23"/>
    <mergeCell ref="M21:M23"/>
    <mergeCell ref="N21:N23"/>
    <mergeCell ref="M38:M40"/>
    <mergeCell ref="A36:L37"/>
    <mergeCell ref="A38:A40"/>
    <mergeCell ref="B38:B40"/>
    <mergeCell ref="C38:C40"/>
    <mergeCell ref="D38:D40"/>
    <mergeCell ref="E38:E40"/>
    <mergeCell ref="F38:I40"/>
    <mergeCell ref="J38:J40"/>
    <mergeCell ref="K38:K40"/>
    <mergeCell ref="L21:L23"/>
    <mergeCell ref="Q38:Q40"/>
    <mergeCell ref="N38:N40"/>
    <mergeCell ref="O38:O40"/>
    <mergeCell ref="P38:P40"/>
    <mergeCell ref="L38:L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2017-07-24T05:35:47Z</dcterms:modified>
</cp:coreProperties>
</file>