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lap" sheetId="1" state="visible" r:id="rId3"/>
    <sheet name="pontoza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<sst xmlns="http://schemas.openxmlformats.org/spreadsheetml/2006/main" count="23" uniqueCount="23">
  <si>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Növény neve</t>
  </si>
  <si>
    <t xml:space="preserve">Kezdeti magasság (cm)</t>
  </si>
  <si>
    <t xml:space="preserve">Hónap végén mért magasság (cm)</t>
  </si>
  <si>
    <t xml:space="preserve">Növekedés (cm)</t>
  </si>
  <si>
    <t xml:space="preserve">Növekedési ráta (%)</t>
  </si>
  <si>
    <t xml:space="preserve">Gyors növekedés</t>
  </si>
  <si>
    <t xml:space="preserve">Borsó</t>
  </si>
  <si>
    <t xml:space="preserve">Növekedés összege:</t>
  </si>
  <si>
    <t xml:space="preserve">Bab</t>
  </si>
  <si>
    <t xml:space="preserve">Átlagos növekedés:</t>
  </si>
  <si>
    <t xml:space="preserve">Kukorica</t>
  </si>
  <si>
    <t xml:space="preserve">Legnagyobb növekedési ráta:</t>
  </si>
  <si>
    <t xml:space="preserve">Napraforgó</t>
  </si>
  <si>
    <t xml:space="preserve">Legkisebb növekedési ráta:</t>
  </si>
  <si>
    <t xml:space="preserve">Búza</t>
  </si>
  <si>
    <t xml:space="preserve">Legnagyobb növekedésű növény:</t>
  </si>
  <si>
    <t xml:space="preserve">Legkisebb növekedésű növény:</t>
  </si>
  <si>
    <t xml:space="preserve">Feladat</t>
  </si>
  <si>
    <t xml:space="preserve">Pont</t>
  </si>
  <si>
    <t xml:space="preserve">Note</t>
  </si>
  <si>
    <t xml:space="preserve">Percent</t>
  </si>
  <si>
    <t xml:space="preserve">From</t>
  </si>
  <si>
    <t xml:space="preserve">To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</si>
</sst>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.00&quot; cm&quot;"/>
    <numFmt numFmtId="167" formatCode="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name val="Arial"/>
      <family val="2"/>
    </font>
    <font>
      <sz val="13"/>
      <name val="Arial"/>
      <family val="2"/>
    </font>
    <font>
      <b val="true"/>
      <sz val="14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7E0021"/>
      <rgbColor rgb="FF008000"/>
      <rgbColor rgb="FF000080"/>
      <rgbColor rgb="FF579D1C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Munkalap!$E$1</c:f>
              <c:strCache>
                <c:ptCount val="1"/>
                <c:pt idx="0">
                  <c:v>Növekedési ráta (%)</c:v>
                </c:pt>
              </c:strCache>
            </c:strRef>
          </c:tx>
          <c:spPr>
            <a:solidFill>
              <a:srgbClr val="3faf4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hu-H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Munkalap!$A$2:$A$6</c:f>
              <c:strCache>
                <c:ptCount val="5"/>
                <c:pt idx="0">
                  <c:v>Borsó</c:v>
                </c:pt>
                <c:pt idx="1">
                  <c:v>Bab</c:v>
                </c:pt>
                <c:pt idx="2">
                  <c:v>Kukorica</c:v>
                </c:pt>
                <c:pt idx="3">
                  <c:v>Napraforgó</c:v>
                </c:pt>
                <c:pt idx="4">
                  <c:v>Búza</c:v>
                </c:pt>
              </c:strCache>
            </c:strRef>
          </c:cat>
          <c:val>
            <c:numRef>
              <c:f>Munkalap!$E$2:$E$6</c:f>
              <c:numCache>
                <c:formatCode>0.00%</c:formatCode>
                <c:ptCount val="5"/>
                <c:pt idx="0">
                  <c:v>2.5</c:v>
                </c:pt>
                <c:pt idx="1">
                  <c:v>2.33333333333333</c:v>
                </c:pt>
                <c:pt idx="2">
                  <c:v>3</c:v>
                </c:pt>
                <c:pt idx="3">
                  <c:v>3.25</c:v>
                </c:pt>
                <c:pt idx="4">
                  <c:v>1.77777777777778</c:v>
                </c:pt>
              </c:numCache>
            </c:numRef>
          </c:val>
        </c:ser>
        <c:gapWidth val="100"/>
        <c:overlap val="0"/>
        <c:axId val="28379567"/>
        <c:axId val="5213956"/>
      </c:barChart>
      <c:catAx>
        <c:axId val="2837956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hu-HU" sz="1000" strike="noStrike" u="none">
                <a:uFillTx/>
                <a:latin typeface="Arial"/>
              </a:defRPr>
            </a:pPr>
          </a:p>
        </c:txPr>
        <c:crossAx val="5213956"/>
        <c:crosses val="autoZero"/>
        <c:auto val="1"/>
        <c:lblAlgn val="ctr"/>
        <c:lblOffset val="100"/>
        <c:noMultiLvlLbl val="0"/>
      </c:catAx>
      <c:valAx>
        <c:axId val="521395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hu-HU" sz="1000" strike="noStrike" u="none">
                <a:uFillTx/>
                <a:latin typeface="Arial"/>
              </a:defRPr>
            </a:pPr>
          </a:p>
        </c:txPr>
        <c:crossAx val="28379567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hu-HU" sz="1000" strike="noStrike" u="none">
              <a:uFillTx/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lang="hu-HU" sz="1300" strike="noStrike" u="none">
                <a:uFillTx/>
                <a:latin typeface="Arial"/>
              </a:rPr>
              <a:t>Hónap végén mért magasság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40963855421687"/>
          <c:y val="0.131802940417849"/>
          <c:w val="0.48802438670344"/>
          <c:h val="0.867423265411401"/>
        </c:manualLayout>
      </c:layout>
      <c:pieChart>
        <c:varyColors val="1"/>
        <c:ser>
          <c:idx val="0"/>
          <c:order val="0"/>
          <c:tx>
            <c:strRef>
              <c:f>Munkalap!$C$1</c:f>
              <c:strCache>
                <c:ptCount val="1"/>
                <c:pt idx="0">
                  <c:v>Hónap végén mért magasság (cm)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 wrap="none"/>
                <a:lstStyle/>
                <a:p>
                  <a:pPr>
                    <a:defRPr b="1" lang="hu-HU" sz="1400" strike="noStrike" u="none">
                      <a:solidFill>
                        <a:srgbClr val="ffffff"/>
                      </a:solidFill>
                      <a:uFillTx/>
                      <a:latin typeface="Arial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1"/>
              <c:numFmt formatCode="General" sourceLinked="1"/>
              <c:txPr>
                <a:bodyPr wrap="none"/>
                <a:lstStyle/>
                <a:p>
                  <a:pPr>
                    <a:defRPr b="1" lang="hu-HU" sz="1400" strike="noStrike" u="none">
                      <a:solidFill>
                        <a:srgbClr val="ffffff"/>
                      </a:solidFill>
                      <a:uFillTx/>
                      <a:latin typeface="Arial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2"/>
              <c:numFmt formatCode="General" sourceLinked="1"/>
              <c:txPr>
                <a:bodyPr wrap="none"/>
                <a:lstStyle/>
                <a:p>
                  <a:pPr>
                    <a:defRPr b="1" lang="hu-HU" sz="1400" strike="noStrike" u="none">
                      <a:solidFill>
                        <a:srgbClr val="ffffff"/>
                      </a:solidFill>
                      <a:uFillTx/>
                      <a:latin typeface="Arial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3"/>
              <c:numFmt formatCode="General" sourceLinked="1"/>
              <c:txPr>
                <a:bodyPr wrap="none"/>
                <a:lstStyle/>
                <a:p>
                  <a:pPr>
                    <a:defRPr b="1" lang="hu-HU" sz="1400" strike="noStrike" u="none">
                      <a:solidFill>
                        <a:srgbClr val="ffffff"/>
                      </a:solidFill>
                      <a:uFillTx/>
                      <a:latin typeface="Arial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4"/>
              <c:numFmt formatCode="General" sourceLinked="1"/>
              <c:txPr>
                <a:bodyPr wrap="none"/>
                <a:lstStyle/>
                <a:p>
                  <a:pPr>
                    <a:defRPr b="1" lang="hu-HU" sz="1400" strike="noStrike" u="none">
                      <a:solidFill>
                        <a:srgbClr val="ffffff"/>
                      </a:solidFill>
                      <a:uFillTx/>
                      <a:latin typeface="Arial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1" lang="hu-HU" sz="1400" strike="noStrike" u="none">
                    <a:solidFill>
                      <a:srgbClr val="ffffff"/>
                    </a:solidFill>
                    <a:uFillTx/>
                    <a:latin typeface="Arial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eparator> </c:separator>
            <c:showLeaderLines val="1"/>
          </c:dLbls>
          <c:cat>
            <c:strRef>
              <c:f>Munkalap!$A$2:$A$6</c:f>
              <c:strCache>
                <c:ptCount val="5"/>
                <c:pt idx="0">
                  <c:v>Borsó</c:v>
                </c:pt>
                <c:pt idx="1">
                  <c:v>Bab</c:v>
                </c:pt>
                <c:pt idx="2">
                  <c:v>Kukorica</c:v>
                </c:pt>
                <c:pt idx="3">
                  <c:v>Napraforgó</c:v>
                </c:pt>
                <c:pt idx="4">
                  <c:v>Búza</c:v>
                </c:pt>
              </c:strCache>
            </c:strRef>
          </c:cat>
          <c:val>
            <c:numRef>
              <c:f>Munkalap!$C$2:$C$6</c:f>
              <c:numCache>
                <c:formatCode>General</c:formatCode>
                <c:ptCount val="5"/>
                <c:pt idx="0">
                  <c:v>35</c:v>
                </c:pt>
                <c:pt idx="1">
                  <c:v>40</c:v>
                </c:pt>
                <c:pt idx="2">
                  <c:v>60</c:v>
                </c:pt>
                <c:pt idx="3">
                  <c:v>85</c:v>
                </c:pt>
                <c:pt idx="4">
                  <c:v>50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hu-HU" sz="1000" strike="noStrike" u="none">
              <a:uFillTx/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237960</xdr:colOff>
      <xdr:row>7</xdr:row>
      <xdr:rowOff>142200</xdr:rowOff>
    </xdr:from>
    <xdr:to>
      <xdr:col>7</xdr:col>
      <xdr:colOff>1915920</xdr:colOff>
      <xdr:row>25</xdr:row>
      <xdr:rowOff>35280</xdr:rowOff>
    </xdr:to>
    <xdr:graphicFrame>
      <xdr:nvGraphicFramePr>
        <xdr:cNvPr id="0" name=""/>
        <xdr:cNvGraphicFramePr/>
      </xdr:nvGraphicFramePr>
      <xdr:xfrm>
        <a:off x="237960" y="3380040"/>
        <a:ext cx="5011200" cy="2819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2079360</xdr:colOff>
      <xdr:row>7</xdr:row>
      <xdr:rowOff>82800</xdr:rowOff>
    </xdr:from>
    <xdr:to>
      <xdr:col>14</xdr:col>
      <xdr:colOff>50400</xdr:colOff>
      <xdr:row>24</xdr:row>
      <xdr:rowOff>110160</xdr:rowOff>
    </xdr:to>
    <xdr:graphicFrame>
      <xdr:nvGraphicFramePr>
        <xdr:cNvPr id="1" name="Növények hónap végén mért magassága"/>
        <xdr:cNvGraphicFramePr/>
      </xdr:nvGraphicFramePr>
      <xdr:xfrm>
        <a:off x="5412600" y="3320640"/>
        <a:ext cx="4959720" cy="279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B1" colorId="64" zoomScale="160" zoomScaleNormal="160" zoomScalePageLayoutView="100" workbookViewId="0">
      <selection pane="topLeft" activeCell="I6" activeCellId="0" sqref="I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52"/>
    <col collapsed="false" customWidth="true" hidden="false" outlineLevel="0" max="4" min="2" style="1" width="3.42"/>
    <col collapsed="false" customWidth="true" hidden="false" outlineLevel="0" max="5" min="5" style="1" width="8.61"/>
    <col collapsed="false" customWidth="true" hidden="false" outlineLevel="0" max="6" min="6" style="1" width="6.36"/>
    <col collapsed="false" customWidth="true" hidden="false" outlineLevel="0" max="8" min="8" style="1" width="29.97"/>
  </cols>
  <sheetData>
    <row r="1" customFormat="false" ht="178.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4" t="n">
        <v>10</v>
      </c>
      <c r="C2" s="4" t="n">
        <v>35</v>
      </c>
      <c r="D2" s="4" t="n">
        <f aca="false">C2-B2</f>
        <v>25</v>
      </c>
      <c r="E2" s="5" t="n">
        <f aca="false">D2/B2</f>
        <v>2.5</v>
      </c>
      <c r="F2" s="4" t="str">
        <f aca="false">IF(E2&gt;2.4,"Gyors","Lassú")</f>
        <v>Gyors</v>
      </c>
      <c r="H2" s="6" t="s">
        <v>7</v>
      </c>
      <c r="I2" s="7" t="n">
        <f aca="false">SUM(D2:D6)</f>
        <v>195</v>
      </c>
    </row>
    <row r="3" customFormat="false" ht="12.8" hidden="false" customHeight="false" outlineLevel="0" collapsed="false">
      <c r="A3" s="3" t="s">
        <v>8</v>
      </c>
      <c r="B3" s="4" t="n">
        <v>12</v>
      </c>
      <c r="C3" s="4" t="n">
        <v>40</v>
      </c>
      <c r="D3" s="4" t="n">
        <f aca="false">C3-B3</f>
        <v>28</v>
      </c>
      <c r="E3" s="5" t="n">
        <f aca="false">D3/B3</f>
        <v>2.33333333333333</v>
      </c>
      <c r="F3" s="4" t="str">
        <f aca="false">IF(E3&gt;2.4,"Gyors","Lassú")</f>
        <v>Lassú</v>
      </c>
      <c r="H3" s="6" t="s">
        <v>9</v>
      </c>
      <c r="I3" s="7" t="n">
        <f aca="false">AVERAGE(D2:D6)</f>
        <v>39</v>
      </c>
    </row>
    <row r="4" customFormat="false" ht="12.8" hidden="false" customHeight="false" outlineLevel="0" collapsed="false">
      <c r="A4" s="3" t="s">
        <v>10</v>
      </c>
      <c r="B4" s="4" t="n">
        <v>15</v>
      </c>
      <c r="C4" s="4" t="n">
        <v>60</v>
      </c>
      <c r="D4" s="4" t="n">
        <f aca="false">C4-B4</f>
        <v>45</v>
      </c>
      <c r="E4" s="5" t="n">
        <f aca="false">D4/B4</f>
        <v>3</v>
      </c>
      <c r="F4" s="4" t="str">
        <f aca="false">IF(E4&gt;2.4,"Gyors","Lassú")</f>
        <v>Gyors</v>
      </c>
      <c r="H4" s="6" t="s">
        <v>11</v>
      </c>
      <c r="I4" s="8" t="n">
        <f aca="false">MAX(E2:E6)</f>
        <v>3.25</v>
      </c>
    </row>
    <row r="5" customFormat="false" ht="12.8" hidden="false" customHeight="false" outlineLevel="0" collapsed="false">
      <c r="A5" s="3" t="s">
        <v>12</v>
      </c>
      <c r="B5" s="4" t="n">
        <v>20</v>
      </c>
      <c r="C5" s="4" t="n">
        <v>85</v>
      </c>
      <c r="D5" s="4" t="n">
        <f aca="false">C5-B5</f>
        <v>65</v>
      </c>
      <c r="E5" s="5" t="n">
        <f aca="false">D5/B5</f>
        <v>3.25</v>
      </c>
      <c r="F5" s="4" t="str">
        <f aca="false">IF(E5&gt;2.4,"Gyors","Lassú")</f>
        <v>Gyors</v>
      </c>
      <c r="H5" s="6" t="s">
        <v>13</v>
      </c>
      <c r="I5" s="8" t="n">
        <f aca="false">MIN(E2:E6)</f>
        <v>1.77777777777778</v>
      </c>
    </row>
    <row r="6" customFormat="false" ht="12.8" hidden="false" customHeight="false" outlineLevel="0" collapsed="false">
      <c r="A6" s="3" t="s">
        <v>14</v>
      </c>
      <c r="B6" s="4" t="n">
        <v>18</v>
      </c>
      <c r="C6" s="4" t="n">
        <v>50</v>
      </c>
      <c r="D6" s="4" t="n">
        <f aca="false">C6-B6</f>
        <v>32</v>
      </c>
      <c r="E6" s="5" t="n">
        <f aca="false">D6/B6</f>
        <v>1.77777777777778</v>
      </c>
      <c r="F6" s="4" t="str">
        <f aca="false">IF(E6&gt;2.4,"Gyors","Lassú")</f>
        <v>Lassú</v>
      </c>
      <c r="H6" s="6" t="s">
        <v>15</v>
      </c>
      <c r="I6" s="1" t="str">
        <f aca="false">INDEX($A$2:$A$6,MATCH(I4,$E$2:$E$6,0),1)</f>
        <v>Napraforgó</v>
      </c>
    </row>
    <row r="7" customFormat="false" ht="12.8" hidden="false" customHeight="false" outlineLevel="0" collapsed="false">
      <c r="H7" s="6" t="s">
        <v>16</v>
      </c>
      <c r="I7" s="1" t="str">
        <f aca="false">INDEX($A$2:$A$6,MATCH(I5,$E$2:$E$6,0),1)</f>
        <v>Búza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56"/>
    <col collapsed="false" customWidth="true" hidden="false" outlineLevel="0" max="2" min="2" style="1" width="5.19"/>
    <col collapsed="false" customWidth="true" hidden="false" outlineLevel="0" max="4" min="4" style="1" width="5.29"/>
    <col collapsed="false" customWidth="true" hidden="false" outlineLevel="0" max="5" min="5" style="1" width="7.76"/>
    <col collapsed="false" customWidth="true" hidden="false" outlineLevel="0" max="6" min="6" style="1" width="5.69"/>
    <col collapsed="false" customWidth="true" hidden="false" outlineLevel="0" max="7" min="7" style="1" width="3.47"/>
  </cols>
  <sheetData>
    <row r="1" customFormat="false" ht="12.8" hidden="false" customHeight="false" outlineLevel="0" collapsed="false">
      <c r="A1" s="6" t="s">
        <v>17</v>
      </c>
      <c r="B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</row>
    <row r="2" customFormat="false" ht="12.8" hidden="false" customHeight="false" outlineLevel="0" collapsed="false">
      <c r="A2" s="1" t="n">
        <v>1</v>
      </c>
      <c r="B2" s="1" t="n">
        <v>1</v>
      </c>
      <c r="D2" s="1" t="n">
        <v>1</v>
      </c>
      <c r="E2" s="9" t="n">
        <v>0</v>
      </c>
      <c r="F2" s="1" t="n">
        <f aca="false">ROUND(E2*$B$18,0)</f>
        <v>0</v>
      </c>
      <c r="G2" s="1" t="n">
        <f aca="false">F3-1</f>
        <v>11</v>
      </c>
    </row>
    <row r="3" customFormat="false" ht="12.8" hidden="false" customHeight="false" outlineLevel="0" collapsed="false">
      <c r="A3" s="1" t="n">
        <v>2</v>
      </c>
      <c r="B3" s="1" t="n">
        <v>1</v>
      </c>
      <c r="D3" s="1" t="n">
        <v>2</v>
      </c>
      <c r="E3" s="9" t="n">
        <v>0.4</v>
      </c>
      <c r="F3" s="1" t="n">
        <f aca="false">ROUND(E3*$B$18,0)</f>
        <v>12</v>
      </c>
      <c r="G3" s="1" t="n">
        <f aca="false">F4-1</f>
        <v>17</v>
      </c>
    </row>
    <row r="4" customFormat="false" ht="12.8" hidden="false" customHeight="false" outlineLevel="0" collapsed="false">
      <c r="A4" s="1" t="n">
        <v>3</v>
      </c>
      <c r="B4" s="1" t="n">
        <v>1</v>
      </c>
      <c r="D4" s="1" t="n">
        <v>3</v>
      </c>
      <c r="E4" s="9" t="n">
        <v>0.6</v>
      </c>
      <c r="F4" s="1" t="n">
        <f aca="false">ROUND(E4*$B$18,0)</f>
        <v>18</v>
      </c>
      <c r="G4" s="1" t="n">
        <f aca="false">F5-1</f>
        <v>20</v>
      </c>
    </row>
    <row r="5" customFormat="false" ht="12.8" hidden="false" customHeight="false" outlineLevel="0" collapsed="false">
      <c r="A5" s="1" t="n">
        <v>4</v>
      </c>
      <c r="B5" s="1" t="n">
        <v>3</v>
      </c>
      <c r="D5" s="1" t="n">
        <v>4</v>
      </c>
      <c r="E5" s="9" t="n">
        <v>0.7</v>
      </c>
      <c r="F5" s="1" t="n">
        <f aca="false">ROUND(E5*$B$18,0)</f>
        <v>21</v>
      </c>
      <c r="G5" s="1" t="n">
        <f aca="false">F6-1</f>
        <v>25</v>
      </c>
    </row>
    <row r="6" customFormat="false" ht="12.8" hidden="false" customHeight="false" outlineLevel="0" collapsed="false">
      <c r="A6" s="1" t="n">
        <v>5</v>
      </c>
      <c r="B6" s="1" t="n">
        <v>2</v>
      </c>
      <c r="D6" s="1" t="n">
        <v>5</v>
      </c>
      <c r="E6" s="9" t="n">
        <v>0.85</v>
      </c>
      <c r="F6" s="1" t="n">
        <f aca="false">ROUND(E6*$B$18,0)</f>
        <v>26</v>
      </c>
      <c r="G6" s="1" t="n">
        <f aca="false">B18</f>
        <v>30</v>
      </c>
    </row>
    <row r="7" customFormat="false" ht="12.8" hidden="false" customHeight="false" outlineLevel="0" collapsed="false">
      <c r="A7" s="1" t="n">
        <v>6</v>
      </c>
      <c r="B7" s="1" t="n">
        <v>2</v>
      </c>
    </row>
    <row r="8" customFormat="false" ht="12.8" hidden="false" customHeight="false" outlineLevel="0" collapsed="false">
      <c r="A8" s="1" t="n">
        <v>7</v>
      </c>
      <c r="B8" s="1" t="n">
        <v>2</v>
      </c>
    </row>
    <row r="9" customFormat="false" ht="12.8" hidden="false" customHeight="false" outlineLevel="0" collapsed="false">
      <c r="A9" s="1" t="n">
        <v>8</v>
      </c>
      <c r="B9" s="1" t="n">
        <v>2</v>
      </c>
    </row>
    <row r="10" customFormat="false" ht="12.8" hidden="false" customHeight="false" outlineLevel="0" collapsed="false">
      <c r="A10" s="1" t="n">
        <v>9</v>
      </c>
      <c r="B10" s="1" t="n">
        <v>2</v>
      </c>
    </row>
    <row r="11" customFormat="false" ht="12.8" hidden="false" customHeight="false" outlineLevel="0" collapsed="false">
      <c r="A11" s="1" t="n">
        <v>10</v>
      </c>
      <c r="B11" s="1" t="n">
        <v>2</v>
      </c>
    </row>
    <row r="12" customFormat="false" ht="12.8" hidden="false" customHeight="false" outlineLevel="0" collapsed="false">
      <c r="A12" s="1" t="n">
        <v>11</v>
      </c>
      <c r="B12" s="1" t="n">
        <v>2</v>
      </c>
    </row>
    <row r="13" customFormat="false" ht="12.8" hidden="false" customHeight="false" outlineLevel="0" collapsed="false">
      <c r="A13" s="1" t="n">
        <v>12</v>
      </c>
      <c r="B13" s="1" t="n">
        <v>4</v>
      </c>
    </row>
    <row r="14" customFormat="false" ht="12.8" hidden="false" customHeight="false" outlineLevel="0" collapsed="false">
      <c r="A14" s="1" t="n">
        <v>13</v>
      </c>
      <c r="B14" s="1" t="n">
        <v>4</v>
      </c>
    </row>
    <row r="15" customFormat="false" ht="12.8" hidden="false" customHeight="false" outlineLevel="0" collapsed="false">
      <c r="A15" s="1" t="n">
        <v>14</v>
      </c>
      <c r="B15" s="1" t="n">
        <v>2</v>
      </c>
    </row>
    <row r="16" customFormat="false" ht="12.8" hidden="false" customHeight="false" outlineLevel="0" collapsed="false">
      <c r="A16" s="1" t="n">
        <v>15</v>
      </c>
      <c r="B16" s="1" t="n">
        <v>1</v>
      </c>
    </row>
    <row r="17" customFormat="false" ht="12.8" hidden="false" customHeight="false" outlineLevel="0" collapsed="false">
      <c r="A17" s="1" t="n">
        <v>16</v>
      </c>
      <c r="B17" s="1" t="n">
        <v>1</v>
      </c>
    </row>
    <row r="18" customFormat="false" ht="12.8" hidden="false" customHeight="false" outlineLevel="0" collapsed="false">
      <c r="B18" s="1" t="n">
        <f aca="false">SUM(B2:B15)</f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2025-02-22T15:22:40Z</dcterms:created>
  <dc:creator/>
  <dc:description/>
  <dc:language>hu-HU</dc:language>
  <cp:lastModifiedBy/>
  <dcterms:modified xsi:type="dcterms:W3CDTF">2025-02-22T20:50:52Z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