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yangma/Google Drive/Research with Dr. Ahn/Disseratation/Bioinformatics_Manuscript/SourceCode/"/>
    </mc:Choice>
  </mc:AlternateContent>
  <xr:revisionPtr revIDLastSave="0" documentId="13_ncr:1_{22EF8256-5964-E14D-A72E-1EC649B7E24E}" xr6:coauthVersionLast="47" xr6:coauthVersionMax="47" xr10:uidLastSave="{00000000-0000-0000-0000-000000000000}"/>
  <bookViews>
    <workbookView xWindow="1180" yWindow="460" windowWidth="27620" windowHeight="17040" xr2:uid="{57B0EBE5-2CF8-5E4D-9704-CFBF5D68BF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8" i="1" l="1"/>
  <c r="P68" i="1"/>
  <c r="N68" i="1"/>
  <c r="I69" i="1"/>
  <c r="J69" i="1"/>
  <c r="H69" i="1"/>
  <c r="G69" i="1"/>
  <c r="F69" i="1"/>
  <c r="E69" i="1"/>
  <c r="D69" i="1"/>
  <c r="P54" i="1"/>
  <c r="O54" i="1"/>
  <c r="N54" i="1"/>
  <c r="H54" i="1"/>
  <c r="G54" i="1"/>
  <c r="F54" i="1"/>
  <c r="E54" i="1"/>
  <c r="D54" i="1"/>
  <c r="O28" i="1"/>
  <c r="N28" i="1"/>
  <c r="H30" i="1"/>
  <c r="G30" i="1"/>
  <c r="E30" i="1"/>
  <c r="D30" i="1"/>
  <c r="P14" i="1"/>
  <c r="O14" i="1"/>
  <c r="N14" i="1"/>
  <c r="H14" i="1"/>
  <c r="G14" i="1"/>
  <c r="E14" i="1"/>
  <c r="D14" i="1"/>
  <c r="P67" i="1"/>
  <c r="O67" i="1"/>
  <c r="N67" i="1"/>
  <c r="P27" i="1"/>
  <c r="O27" i="1"/>
  <c r="N27" i="1"/>
  <c r="P53" i="1"/>
  <c r="O53" i="1"/>
  <c r="N53" i="1"/>
  <c r="P13" i="1"/>
  <c r="O13" i="1"/>
  <c r="N13" i="1"/>
  <c r="J68" i="1"/>
  <c r="I68" i="1"/>
  <c r="H68" i="1"/>
  <c r="G68" i="1"/>
  <c r="F68" i="1"/>
  <c r="E68" i="1"/>
  <c r="D68" i="1"/>
  <c r="J53" i="1"/>
  <c r="I53" i="1"/>
  <c r="H53" i="1"/>
  <c r="G53" i="1"/>
  <c r="F53" i="1"/>
  <c r="E53" i="1"/>
  <c r="D53" i="1"/>
  <c r="I13" i="1"/>
  <c r="J13" i="1"/>
  <c r="H13" i="1"/>
  <c r="G13" i="1"/>
  <c r="F13" i="1"/>
  <c r="F14" i="1" s="1"/>
  <c r="E13" i="1"/>
  <c r="D13" i="1"/>
  <c r="J29" i="1"/>
  <c r="I29" i="1"/>
  <c r="H29" i="1"/>
  <c r="G29" i="1"/>
  <c r="E29" i="1"/>
  <c r="D29" i="1"/>
  <c r="F21" i="1"/>
  <c r="F19" i="1"/>
  <c r="F30" i="1" s="1"/>
  <c r="F29" i="1"/>
</calcChain>
</file>

<file path=xl/sharedStrings.xml><?xml version="1.0" encoding="utf-8"?>
<sst xmlns="http://schemas.openxmlformats.org/spreadsheetml/2006/main" count="107" uniqueCount="38">
  <si>
    <t>arg</t>
  </si>
  <si>
    <t>opt.lambda</t>
  </si>
  <si>
    <t>opt.r</t>
  </si>
  <si>
    <t>acc_lda</t>
  </si>
  <si>
    <t>tau_lda</t>
  </si>
  <si>
    <t>acc_knn</t>
  </si>
  <si>
    <t>tau_knn</t>
  </si>
  <si>
    <t>nz</t>
  </si>
  <si>
    <t>kk=2</t>
  </si>
  <si>
    <t>opt.k</t>
  </si>
  <si>
    <t>ordinal_total</t>
  </si>
  <si>
    <t>selected ordianal</t>
  </si>
  <si>
    <t>PLDA</t>
  </si>
  <si>
    <t>average</t>
  </si>
  <si>
    <t>GSE9782</t>
  </si>
  <si>
    <t>dim=500</t>
  </si>
  <si>
    <t>GSE68871</t>
  </si>
  <si>
    <t>dim=1000</t>
  </si>
  <si>
    <t xml:space="preserve">illustration </t>
  </si>
  <si>
    <t>seed(123)</t>
  </si>
  <si>
    <t>PCRM</t>
  </si>
  <si>
    <t>BhGLM</t>
  </si>
  <si>
    <t>acc</t>
  </si>
  <si>
    <t>tau</t>
  </si>
  <si>
    <t>se</t>
  </si>
  <si>
    <t>SE</t>
  </si>
  <si>
    <t>three-dim</t>
  </si>
  <si>
    <t>two-dim</t>
  </si>
  <si>
    <t>K</t>
  </si>
  <si>
    <t>illstration parameter:</t>
  </si>
  <si>
    <t>gse9782</t>
  </si>
  <si>
    <t>lambda</t>
  </si>
  <si>
    <t>r</t>
  </si>
  <si>
    <t>r=0.835263157894737</t>
  </si>
  <si>
    <t>ord</t>
  </si>
  <si>
    <t>plda</t>
  </si>
  <si>
    <t>classifier (lda)</t>
  </si>
  <si>
    <t>classifier (knn)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</si>
</sst>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C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F6384-907F-AE4F-ACCA-65FB327AD709}">
  <dimension ref="A1:P79"/>
  <sheetViews>
    <sheetView tabSelected="1" workbookViewId="0">
      <selection activeCell="B1" sqref="B1"/>
    </sheetView>
  </sheetViews>
  <sheetFormatPr baseColWidth="10" defaultRowHeight="16" x14ac:dyDescent="0.2"/>
  <cols>
    <col min="4" max="4" width="14" customWidth="1"/>
    <col min="5" max="5" width="14.6640625" customWidth="1"/>
    <col min="6" max="6" width="13.5" customWidth="1"/>
    <col min="7" max="7" width="15.6640625" customWidth="1"/>
  </cols>
  <sheetData>
    <row r="1" spans="1:16" x14ac:dyDescent="0.2">
      <c r="A1" t="s">
        <v>8</v>
      </c>
      <c r="B1" s="1" t="s">
        <v>14</v>
      </c>
      <c r="C1" t="s">
        <v>15</v>
      </c>
      <c r="D1" t="s">
        <v>36</v>
      </c>
      <c r="E1" t="s">
        <v>36</v>
      </c>
      <c r="F1" t="s">
        <v>37</v>
      </c>
      <c r="G1" t="s">
        <v>37</v>
      </c>
      <c r="M1" t="s">
        <v>20</v>
      </c>
    </row>
    <row r="2" spans="1:1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10</v>
      </c>
      <c r="J2" t="s">
        <v>11</v>
      </c>
      <c r="M2" t="s">
        <v>0</v>
      </c>
      <c r="N2" t="s">
        <v>22</v>
      </c>
      <c r="O2" t="s">
        <v>23</v>
      </c>
      <c r="P2" t="s">
        <v>7</v>
      </c>
    </row>
    <row r="3" spans="1:16" x14ac:dyDescent="0.2">
      <c r="A3">
        <v>41</v>
      </c>
      <c r="B3">
        <v>0.03</v>
      </c>
      <c r="C3">
        <v>0.37105263157894702</v>
      </c>
      <c r="D3">
        <v>0.3541667</v>
      </c>
      <c r="E3">
        <v>0.1656831</v>
      </c>
      <c r="F3">
        <v>0.3125</v>
      </c>
      <c r="G3">
        <v>0.2992225</v>
      </c>
      <c r="H3">
        <v>185</v>
      </c>
      <c r="I3">
        <v>92</v>
      </c>
      <c r="J3">
        <v>26</v>
      </c>
      <c r="M3">
        <v>41</v>
      </c>
      <c r="N3">
        <v>0.4375</v>
      </c>
      <c r="O3">
        <v>0.34101646727463902</v>
      </c>
      <c r="P3">
        <v>118</v>
      </c>
    </row>
    <row r="4" spans="1:16" x14ac:dyDescent="0.2">
      <c r="A4">
        <v>42</v>
      </c>
      <c r="B4">
        <v>0.03</v>
      </c>
      <c r="C4">
        <v>0.52578947368421003</v>
      </c>
      <c r="D4">
        <v>0.375</v>
      </c>
      <c r="E4">
        <v>0.18929080000000001</v>
      </c>
      <c r="F4">
        <v>0.3333333</v>
      </c>
      <c r="G4">
        <v>0.1887916</v>
      </c>
      <c r="H4">
        <v>223</v>
      </c>
      <c r="I4">
        <v>158</v>
      </c>
      <c r="J4">
        <v>63</v>
      </c>
      <c r="M4">
        <v>42</v>
      </c>
      <c r="N4">
        <v>0.375</v>
      </c>
      <c r="O4">
        <v>0.24961437066106901</v>
      </c>
      <c r="P4">
        <v>110</v>
      </c>
    </row>
    <row r="5" spans="1:16" x14ac:dyDescent="0.2">
      <c r="A5">
        <v>43</v>
      </c>
      <c r="B5">
        <v>0.03</v>
      </c>
      <c r="C5">
        <v>0.42263157894736803</v>
      </c>
      <c r="D5">
        <v>0.5</v>
      </c>
      <c r="E5">
        <v>0.19671820000000001</v>
      </c>
      <c r="F5">
        <v>0.4583333</v>
      </c>
      <c r="G5">
        <v>0.24629529999999999</v>
      </c>
      <c r="H5">
        <v>218</v>
      </c>
      <c r="I5">
        <v>96</v>
      </c>
      <c r="J5">
        <v>41</v>
      </c>
      <c r="M5">
        <v>43</v>
      </c>
      <c r="N5">
        <v>0.29166666666666702</v>
      </c>
      <c r="O5">
        <v>0.21575657863770401</v>
      </c>
      <c r="P5">
        <v>114</v>
      </c>
    </row>
    <row r="6" spans="1:16" x14ac:dyDescent="0.2">
      <c r="A6">
        <v>44</v>
      </c>
      <c r="B6">
        <v>0.04</v>
      </c>
      <c r="C6">
        <v>0.73210526315789504</v>
      </c>
      <c r="D6">
        <v>0.3541667</v>
      </c>
      <c r="E6">
        <v>0.39024730000000002</v>
      </c>
      <c r="F6">
        <v>0.375</v>
      </c>
      <c r="G6">
        <v>0.40063209999999999</v>
      </c>
      <c r="H6">
        <v>177</v>
      </c>
      <c r="I6">
        <v>78</v>
      </c>
      <c r="J6">
        <v>33</v>
      </c>
      <c r="M6">
        <v>44</v>
      </c>
      <c r="N6">
        <v>0.375</v>
      </c>
      <c r="O6">
        <v>0.335716397144673</v>
      </c>
      <c r="P6">
        <v>113</v>
      </c>
    </row>
    <row r="7" spans="1:16" x14ac:dyDescent="0.2">
      <c r="A7">
        <v>45</v>
      </c>
      <c r="B7">
        <v>0.03</v>
      </c>
      <c r="C7">
        <v>6.1578947368421101E-2</v>
      </c>
      <c r="D7">
        <v>0.375</v>
      </c>
      <c r="E7">
        <v>0.33257720000000002</v>
      </c>
      <c r="F7">
        <v>0.4375</v>
      </c>
      <c r="G7">
        <v>0.31182009999999999</v>
      </c>
      <c r="H7">
        <v>303</v>
      </c>
      <c r="I7">
        <v>110</v>
      </c>
      <c r="J7">
        <v>61</v>
      </c>
      <c r="M7">
        <v>45</v>
      </c>
      <c r="N7">
        <v>0.27083333333333298</v>
      </c>
      <c r="O7">
        <v>7.4040572254239198E-2</v>
      </c>
      <c r="P7">
        <v>117</v>
      </c>
    </row>
    <row r="8" spans="1:16" x14ac:dyDescent="0.2">
      <c r="A8">
        <v>46</v>
      </c>
      <c r="B8">
        <v>0.04</v>
      </c>
      <c r="C8">
        <v>0.113157894736842</v>
      </c>
      <c r="D8">
        <v>0.4166667</v>
      </c>
      <c r="E8">
        <v>0.37737910000000002</v>
      </c>
      <c r="F8">
        <v>0.375</v>
      </c>
      <c r="G8">
        <v>0.31909720000000003</v>
      </c>
      <c r="H8">
        <v>211</v>
      </c>
      <c r="I8">
        <v>73</v>
      </c>
      <c r="J8">
        <v>34</v>
      </c>
      <c r="M8">
        <v>46</v>
      </c>
      <c r="N8">
        <v>0.3125</v>
      </c>
      <c r="O8">
        <v>3.6367483705915101E-3</v>
      </c>
      <c r="P8">
        <v>120</v>
      </c>
    </row>
    <row r="9" spans="1:16" x14ac:dyDescent="0.2">
      <c r="A9">
        <v>47</v>
      </c>
      <c r="B9">
        <v>0.03</v>
      </c>
      <c r="C9">
        <v>0.62894736842105303</v>
      </c>
      <c r="D9">
        <v>0.4375</v>
      </c>
      <c r="E9">
        <v>0.33989999999999998</v>
      </c>
      <c r="F9">
        <v>0.4375</v>
      </c>
      <c r="G9">
        <v>0.34775889999999998</v>
      </c>
      <c r="H9">
        <v>270</v>
      </c>
      <c r="I9">
        <v>127</v>
      </c>
      <c r="J9">
        <v>49</v>
      </c>
      <c r="M9">
        <v>47</v>
      </c>
      <c r="N9">
        <v>0.39583333333333298</v>
      </c>
      <c r="O9">
        <v>0.183194433013875</v>
      </c>
      <c r="P9">
        <v>117</v>
      </c>
    </row>
    <row r="10" spans="1:16" x14ac:dyDescent="0.2">
      <c r="A10">
        <v>48</v>
      </c>
      <c r="B10">
        <v>0.02</v>
      </c>
      <c r="C10">
        <v>0.31947368421052602</v>
      </c>
      <c r="D10">
        <v>0.3958333</v>
      </c>
      <c r="E10">
        <v>0.29594290000000001</v>
      </c>
      <c r="F10">
        <v>0.4375</v>
      </c>
      <c r="G10">
        <v>0.29250009999999999</v>
      </c>
      <c r="H10">
        <v>310</v>
      </c>
      <c r="I10">
        <v>144</v>
      </c>
      <c r="J10">
        <v>74</v>
      </c>
      <c r="M10">
        <v>48</v>
      </c>
      <c r="N10">
        <v>0.39583333333333298</v>
      </c>
      <c r="O10">
        <v>0.37027744431911802</v>
      </c>
      <c r="P10">
        <v>120</v>
      </c>
    </row>
    <row r="11" spans="1:16" x14ac:dyDescent="0.2">
      <c r="A11">
        <v>49</v>
      </c>
      <c r="B11">
        <v>0.03</v>
      </c>
      <c r="C11">
        <v>0.37105263157894702</v>
      </c>
      <c r="D11">
        <v>0.3541667</v>
      </c>
      <c r="E11">
        <v>0.43028959999999999</v>
      </c>
      <c r="F11">
        <v>0.3958333</v>
      </c>
      <c r="G11">
        <v>0.45966000000000001</v>
      </c>
      <c r="H11">
        <v>266</v>
      </c>
      <c r="I11">
        <v>72</v>
      </c>
      <c r="J11">
        <v>37</v>
      </c>
      <c r="M11">
        <v>49</v>
      </c>
      <c r="N11">
        <v>0.4375</v>
      </c>
      <c r="O11">
        <v>0.34731941110308601</v>
      </c>
      <c r="P11">
        <v>92</v>
      </c>
    </row>
    <row r="12" spans="1:16" x14ac:dyDescent="0.2">
      <c r="A12">
        <v>50</v>
      </c>
      <c r="B12">
        <v>0.03</v>
      </c>
      <c r="C12">
        <v>0.52578947368421003</v>
      </c>
      <c r="D12">
        <v>0.3958333</v>
      </c>
      <c r="E12">
        <v>0.28269280000000002</v>
      </c>
      <c r="F12">
        <v>0.3958333</v>
      </c>
      <c r="G12">
        <v>0.25966479999999997</v>
      </c>
      <c r="H12">
        <v>228</v>
      </c>
      <c r="I12">
        <v>104</v>
      </c>
      <c r="J12">
        <v>50</v>
      </c>
      <c r="M12">
        <v>50</v>
      </c>
      <c r="N12">
        <v>0.39583333333333298</v>
      </c>
      <c r="O12">
        <v>6.1558128983558703E-2</v>
      </c>
      <c r="P12">
        <v>107</v>
      </c>
    </row>
    <row r="13" spans="1:16" x14ac:dyDescent="0.2">
      <c r="A13" t="s">
        <v>13</v>
      </c>
      <c r="D13" s="1">
        <f t="shared" ref="D13:J13" si="0">AVERAGE(D3:D12)</f>
        <v>0.39583333999999998</v>
      </c>
      <c r="E13" s="1">
        <f t="shared" si="0"/>
        <v>0.30007210000000001</v>
      </c>
      <c r="F13" s="1">
        <f t="shared" si="0"/>
        <v>0.39583332000000004</v>
      </c>
      <c r="G13" s="1">
        <f t="shared" si="0"/>
        <v>0.31254426000000002</v>
      </c>
      <c r="H13">
        <f t="shared" si="0"/>
        <v>239.1</v>
      </c>
      <c r="I13">
        <f t="shared" si="0"/>
        <v>105.4</v>
      </c>
      <c r="J13">
        <f t="shared" si="0"/>
        <v>46.8</v>
      </c>
      <c r="M13" t="s">
        <v>13</v>
      </c>
      <c r="N13" s="1">
        <f>AVERAGE(N3:N12)</f>
        <v>0.36874999999999991</v>
      </c>
      <c r="O13" s="1">
        <f>AVERAGE(O3:O12)</f>
        <v>0.21821305517625533</v>
      </c>
      <c r="P13" s="1">
        <f>AVERAGE(P3:P12)</f>
        <v>112.8</v>
      </c>
    </row>
    <row r="14" spans="1:16" x14ac:dyDescent="0.2">
      <c r="A14" s="4" t="s">
        <v>24</v>
      </c>
      <c r="B14" s="4"/>
      <c r="C14" s="4"/>
      <c r="D14" s="4">
        <f>STDEV(D3:D12)/SQRT(10)</f>
        <v>1.4566786909413782E-2</v>
      </c>
      <c r="E14" s="4">
        <f>STDEV(E3:E12)/SQRT(10)</f>
        <v>2.8875479438393966E-2</v>
      </c>
      <c r="F14" s="4">
        <f>STDEV(F3:F13)/SQRT(10)</f>
        <v>1.443375672974131E-2</v>
      </c>
      <c r="G14" s="4">
        <f>STDEV(G3:G12)/SQRT(10)</f>
        <v>2.444157780412165E-2</v>
      </c>
      <c r="H14" s="4">
        <f>STDEV(H3:H12)/SQRT(10)</f>
        <v>14.601712228365557</v>
      </c>
      <c r="I14" s="4"/>
      <c r="J14" s="4"/>
      <c r="K14" s="4"/>
      <c r="L14" s="4"/>
      <c r="M14" s="4" t="s">
        <v>24</v>
      </c>
      <c r="N14" s="4">
        <f>STDEV(N3:N12)/SQRT(10)</f>
        <v>1.8386392076213443E-2</v>
      </c>
      <c r="O14" s="4">
        <f>STDEV(O3:O12)/SQRT(10)</f>
        <v>4.2461431643166785E-2</v>
      </c>
      <c r="P14" s="4">
        <f>STDEV(P3:P12)/SQRT(10)</f>
        <v>2.6699979192667715</v>
      </c>
    </row>
    <row r="15" spans="1:16" x14ac:dyDescent="0.2">
      <c r="A15" t="s">
        <v>12</v>
      </c>
      <c r="M15" t="s">
        <v>21</v>
      </c>
    </row>
    <row r="16" spans="1:16" x14ac:dyDescent="0.2">
      <c r="A16" t="s">
        <v>0</v>
      </c>
      <c r="B16" t="s">
        <v>1</v>
      </c>
      <c r="C16" t="s">
        <v>9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10</v>
      </c>
      <c r="J16" t="s">
        <v>11</v>
      </c>
      <c r="M16" t="s">
        <v>0</v>
      </c>
      <c r="N16" t="s">
        <v>22</v>
      </c>
      <c r="O16" t="s">
        <v>23</v>
      </c>
      <c r="P16" t="s">
        <v>7</v>
      </c>
    </row>
    <row r="17" spans="1:16" x14ac:dyDescent="0.2">
      <c r="A17">
        <v>41</v>
      </c>
      <c r="B17">
        <v>0.06</v>
      </c>
      <c r="C17">
        <v>1</v>
      </c>
      <c r="D17">
        <v>0.3958333</v>
      </c>
      <c r="E17">
        <v>0.33773350000000002</v>
      </c>
      <c r="F17">
        <v>0.3958333</v>
      </c>
      <c r="G17">
        <v>0.17552100000000001</v>
      </c>
      <c r="H17">
        <v>493</v>
      </c>
      <c r="I17">
        <v>92</v>
      </c>
      <c r="J17">
        <v>92</v>
      </c>
      <c r="M17">
        <v>41</v>
      </c>
      <c r="N17">
        <v>0.375</v>
      </c>
      <c r="O17">
        <v>0.22052153999999999</v>
      </c>
      <c r="P17">
        <v>500</v>
      </c>
    </row>
    <row r="18" spans="1:16" x14ac:dyDescent="0.2">
      <c r="A18">
        <v>42</v>
      </c>
      <c r="B18">
        <v>0.01</v>
      </c>
      <c r="C18">
        <v>4</v>
      </c>
      <c r="D18">
        <v>0.25</v>
      </c>
      <c r="E18">
        <v>6.8998229999999994E-2</v>
      </c>
      <c r="F18">
        <v>0.3541667</v>
      </c>
      <c r="G18">
        <v>0.1738277</v>
      </c>
      <c r="H18">
        <v>500</v>
      </c>
      <c r="I18">
        <v>158</v>
      </c>
      <c r="J18">
        <v>158</v>
      </c>
      <c r="M18">
        <v>42</v>
      </c>
      <c r="N18">
        <v>0.3958333</v>
      </c>
      <c r="O18">
        <v>0.36181103999999997</v>
      </c>
      <c r="P18">
        <v>500</v>
      </c>
    </row>
    <row r="19" spans="1:16" x14ac:dyDescent="0.2">
      <c r="A19">
        <v>43</v>
      </c>
      <c r="B19">
        <v>0.04</v>
      </c>
      <c r="C19">
        <v>1</v>
      </c>
      <c r="D19">
        <v>0.3958333</v>
      </c>
      <c r="E19">
        <v>0.18175730000000001</v>
      </c>
      <c r="F19">
        <f>1-0.6875</f>
        <v>0.3125</v>
      </c>
      <c r="G19">
        <v>0.1242519</v>
      </c>
      <c r="H19">
        <v>500</v>
      </c>
      <c r="I19">
        <v>96</v>
      </c>
      <c r="J19">
        <v>96</v>
      </c>
      <c r="M19">
        <v>43</v>
      </c>
      <c r="N19">
        <v>0.3125</v>
      </c>
      <c r="O19">
        <v>8.6933570000000002E-2</v>
      </c>
      <c r="P19">
        <v>500</v>
      </c>
    </row>
    <row r="20" spans="1:16" x14ac:dyDescent="0.2">
      <c r="A20">
        <v>44</v>
      </c>
      <c r="B20">
        <v>0.05</v>
      </c>
      <c r="C20">
        <v>1</v>
      </c>
      <c r="D20">
        <v>0.4583333</v>
      </c>
      <c r="E20">
        <v>0.28883130000000001</v>
      </c>
      <c r="F20">
        <v>0.3333333</v>
      </c>
      <c r="G20">
        <v>0.1474936</v>
      </c>
      <c r="H20">
        <v>492</v>
      </c>
      <c r="I20">
        <v>78</v>
      </c>
      <c r="J20">
        <v>78</v>
      </c>
      <c r="M20">
        <v>44</v>
      </c>
      <c r="N20">
        <v>0.3125</v>
      </c>
      <c r="O20">
        <v>0.24829097</v>
      </c>
      <c r="P20">
        <v>500</v>
      </c>
    </row>
    <row r="21" spans="1:16" x14ac:dyDescent="0.2">
      <c r="A21">
        <v>45</v>
      </c>
      <c r="B21">
        <v>0.06</v>
      </c>
      <c r="C21">
        <v>1</v>
      </c>
      <c r="D21">
        <v>0.4375</v>
      </c>
      <c r="E21">
        <v>0.3198105</v>
      </c>
      <c r="F21">
        <f>1-0.6458333</f>
        <v>0.35416669999999995</v>
      </c>
      <c r="G21">
        <v>0.24506739999999999</v>
      </c>
      <c r="H21">
        <v>479</v>
      </c>
      <c r="I21">
        <v>110</v>
      </c>
      <c r="J21">
        <v>106</v>
      </c>
      <c r="M21">
        <v>45</v>
      </c>
      <c r="N21">
        <v>0.3125</v>
      </c>
      <c r="O21">
        <v>0.22335513000000001</v>
      </c>
      <c r="P21">
        <v>500</v>
      </c>
    </row>
    <row r="22" spans="1:16" x14ac:dyDescent="0.2">
      <c r="A22">
        <v>46</v>
      </c>
      <c r="B22">
        <v>0.05</v>
      </c>
      <c r="C22">
        <v>1</v>
      </c>
      <c r="D22">
        <v>0.3958333</v>
      </c>
      <c r="E22">
        <v>0.36063250000000002</v>
      </c>
      <c r="F22">
        <v>0.3333333</v>
      </c>
      <c r="G22">
        <v>0.1843669</v>
      </c>
      <c r="H22">
        <v>499</v>
      </c>
      <c r="I22">
        <v>73</v>
      </c>
      <c r="J22">
        <v>73</v>
      </c>
      <c r="M22">
        <v>46</v>
      </c>
      <c r="N22">
        <v>0.375</v>
      </c>
      <c r="O22">
        <v>0.21356902</v>
      </c>
      <c r="P22">
        <v>500</v>
      </c>
    </row>
    <row r="23" spans="1:16" x14ac:dyDescent="0.2">
      <c r="A23">
        <v>47</v>
      </c>
      <c r="B23">
        <v>0.06</v>
      </c>
      <c r="C23">
        <v>4</v>
      </c>
      <c r="D23">
        <v>0.3541667</v>
      </c>
      <c r="E23">
        <v>0.2059655</v>
      </c>
      <c r="F23">
        <v>0.3333333</v>
      </c>
      <c r="G23">
        <v>0.20813190000000001</v>
      </c>
      <c r="H23">
        <v>500</v>
      </c>
      <c r="I23">
        <v>127</v>
      </c>
      <c r="J23">
        <v>127</v>
      </c>
      <c r="M23">
        <v>47</v>
      </c>
      <c r="N23">
        <v>0.4791667</v>
      </c>
      <c r="O23">
        <v>0.33433747000000003</v>
      </c>
      <c r="P23">
        <v>500</v>
      </c>
    </row>
    <row r="24" spans="1:16" x14ac:dyDescent="0.2">
      <c r="A24">
        <v>48</v>
      </c>
      <c r="B24">
        <v>0.05</v>
      </c>
      <c r="C24">
        <v>1</v>
      </c>
      <c r="D24">
        <v>0.4583333</v>
      </c>
      <c r="E24">
        <v>0.35953499999999999</v>
      </c>
      <c r="F24">
        <v>0.375</v>
      </c>
      <c r="G24">
        <v>0.22739100000000001</v>
      </c>
      <c r="H24">
        <v>500</v>
      </c>
      <c r="I24">
        <v>144</v>
      </c>
      <c r="J24">
        <v>144</v>
      </c>
      <c r="M24">
        <v>48</v>
      </c>
      <c r="N24">
        <v>0.4166667</v>
      </c>
      <c r="O24">
        <v>0.23598948</v>
      </c>
      <c r="P24">
        <v>500</v>
      </c>
    </row>
    <row r="25" spans="1:16" x14ac:dyDescent="0.2">
      <c r="A25">
        <v>49</v>
      </c>
      <c r="B25">
        <v>0.04</v>
      </c>
      <c r="C25">
        <v>3</v>
      </c>
      <c r="D25">
        <v>0.3958333</v>
      </c>
      <c r="E25">
        <v>0.3541279</v>
      </c>
      <c r="F25">
        <v>0.2916667</v>
      </c>
      <c r="G25">
        <v>0.19418560000000001</v>
      </c>
      <c r="H25">
        <v>500</v>
      </c>
      <c r="I25">
        <v>72</v>
      </c>
      <c r="J25">
        <v>72</v>
      </c>
      <c r="M25">
        <v>49</v>
      </c>
      <c r="N25">
        <v>0.375</v>
      </c>
      <c r="O25">
        <v>0.33422695000000002</v>
      </c>
      <c r="P25">
        <v>500</v>
      </c>
    </row>
    <row r="26" spans="1:16" x14ac:dyDescent="0.2">
      <c r="A26">
        <v>50</v>
      </c>
      <c r="B26">
        <v>0.03</v>
      </c>
      <c r="C26">
        <v>4</v>
      </c>
      <c r="D26">
        <v>0.3333333</v>
      </c>
      <c r="E26">
        <v>9.5114580000000004E-2</v>
      </c>
      <c r="F26" s="2">
        <v>0.2708333</v>
      </c>
      <c r="G26" s="2">
        <v>0.15997130000000001</v>
      </c>
      <c r="H26">
        <v>500</v>
      </c>
      <c r="I26">
        <v>104</v>
      </c>
      <c r="J26">
        <v>104</v>
      </c>
      <c r="M26">
        <v>50</v>
      </c>
      <c r="N26">
        <v>0.3125</v>
      </c>
      <c r="O26">
        <v>0.14491096000000001</v>
      </c>
      <c r="P26">
        <v>500</v>
      </c>
    </row>
    <row r="27" spans="1:16" x14ac:dyDescent="0.2">
      <c r="M27" t="s">
        <v>13</v>
      </c>
      <c r="N27" s="1">
        <f>AVERAGE(N17:N26)</f>
        <v>0.36666666999999997</v>
      </c>
      <c r="O27" s="1">
        <f>AVERAGE(O17:O26)</f>
        <v>0.24039461299999995</v>
      </c>
      <c r="P27" s="1">
        <f>AVERAGE(P17:P26)</f>
        <v>500</v>
      </c>
    </row>
    <row r="28" spans="1:16" x14ac:dyDescent="0.2">
      <c r="M28" t="s">
        <v>25</v>
      </c>
      <c r="N28">
        <f>STDEV(N17:N26)/SQRT(10)</f>
        <v>1.7623027163906499E-2</v>
      </c>
      <c r="O28">
        <f>STDEV(O17:O26)/SQRT(10)</f>
        <v>2.7187781039020305E-2</v>
      </c>
      <c r="P28">
        <v>0</v>
      </c>
    </row>
    <row r="29" spans="1:16" x14ac:dyDescent="0.2">
      <c r="A29" t="s">
        <v>13</v>
      </c>
      <c r="D29" s="1">
        <f t="shared" ref="D29:J29" si="1">AVERAGE(D17:D26)</f>
        <v>0.38749998000000002</v>
      </c>
      <c r="E29" s="1">
        <f t="shared" si="1"/>
        <v>0.25725063100000006</v>
      </c>
      <c r="F29" s="1">
        <f t="shared" si="1"/>
        <v>0.33541666000000003</v>
      </c>
      <c r="G29" s="1">
        <f t="shared" si="1"/>
        <v>0.18402083</v>
      </c>
      <c r="H29">
        <f t="shared" si="1"/>
        <v>496.3</v>
      </c>
      <c r="I29">
        <f t="shared" si="1"/>
        <v>105.4</v>
      </c>
      <c r="J29">
        <f t="shared" si="1"/>
        <v>105</v>
      </c>
    </row>
    <row r="30" spans="1:16" x14ac:dyDescent="0.2">
      <c r="A30" t="s">
        <v>24</v>
      </c>
      <c r="D30">
        <f>STDEV(D17:D26)/SQRT(10)</f>
        <v>1.9934302822331114E-2</v>
      </c>
      <c r="E30">
        <f>STDEV(E17:E26)/SQRT(10)</f>
        <v>3.5273557848796835E-2</v>
      </c>
      <c r="F30">
        <f>STDEV(F17:F26)/SQRT(10)</f>
        <v>1.180555568627838E-2</v>
      </c>
      <c r="G30">
        <f>STDEV(G17:G26)/SQRT(10)</f>
        <v>1.1524626671225493E-2</v>
      </c>
      <c r="H30">
        <f>STDEV(H17:H26)/SQRT(10)</f>
        <v>2.1553550880436281</v>
      </c>
    </row>
    <row r="32" spans="1:16" x14ac:dyDescent="0.2">
      <c r="C32" t="s">
        <v>30</v>
      </c>
      <c r="D32" t="s">
        <v>31</v>
      </c>
      <c r="E32">
        <v>0.03</v>
      </c>
    </row>
    <row r="33" spans="1:16" x14ac:dyDescent="0.2">
      <c r="A33" t="s">
        <v>29</v>
      </c>
      <c r="D33" t="s">
        <v>32</v>
      </c>
      <c r="E33" t="s">
        <v>33</v>
      </c>
    </row>
    <row r="34" spans="1:16" x14ac:dyDescent="0.2">
      <c r="D34" t="s">
        <v>7</v>
      </c>
      <c r="E34">
        <v>314</v>
      </c>
    </row>
    <row r="35" spans="1:16" x14ac:dyDescent="0.2">
      <c r="D35" t="s">
        <v>34</v>
      </c>
      <c r="E35">
        <v>84</v>
      </c>
    </row>
    <row r="36" spans="1:16" ht="17" thickBot="1" x14ac:dyDescent="0.25">
      <c r="A36" s="3"/>
      <c r="B36" s="3"/>
      <c r="C36" s="3" t="s">
        <v>35</v>
      </c>
      <c r="D36" s="3">
        <v>0.01</v>
      </c>
      <c r="E36" s="3">
        <v>2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40" spans="1:16" x14ac:dyDescent="0.2">
      <c r="A40" s="1" t="s">
        <v>16</v>
      </c>
      <c r="B40" t="s">
        <v>17</v>
      </c>
      <c r="M40" t="s">
        <v>20</v>
      </c>
    </row>
    <row r="41" spans="1:16" x14ac:dyDescent="0.2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10</v>
      </c>
      <c r="J41" t="s">
        <v>11</v>
      </c>
      <c r="M41" t="s">
        <v>0</v>
      </c>
      <c r="N41" t="s">
        <v>22</v>
      </c>
      <c r="O41" t="s">
        <v>23</v>
      </c>
      <c r="P41" t="s">
        <v>7</v>
      </c>
    </row>
    <row r="42" spans="1:16" x14ac:dyDescent="0.2">
      <c r="A42">
        <v>1</v>
      </c>
      <c r="B42">
        <v>0.1</v>
      </c>
      <c r="C42">
        <v>0.16473684210526299</v>
      </c>
      <c r="D42">
        <v>0.5</v>
      </c>
      <c r="E42">
        <v>0.35164030000000002</v>
      </c>
      <c r="F42">
        <v>0.52941179999999999</v>
      </c>
      <c r="G42">
        <v>0.28748010000000002</v>
      </c>
      <c r="H42">
        <v>19</v>
      </c>
      <c r="I42">
        <v>323</v>
      </c>
      <c r="J42">
        <v>2</v>
      </c>
      <c r="L42" t="s">
        <v>19</v>
      </c>
      <c r="M42">
        <v>1</v>
      </c>
      <c r="N42">
        <v>0.41176470588235298</v>
      </c>
      <c r="O42">
        <v>4.6985251034305099E-2</v>
      </c>
      <c r="P42">
        <v>66</v>
      </c>
    </row>
    <row r="43" spans="1:16" x14ac:dyDescent="0.2">
      <c r="A43">
        <v>2</v>
      </c>
      <c r="B43">
        <v>0.04</v>
      </c>
      <c r="C43">
        <v>6.1578947368421101E-2</v>
      </c>
      <c r="D43">
        <v>0.41176469999999998</v>
      </c>
      <c r="E43">
        <v>0.39126169999999999</v>
      </c>
      <c r="F43">
        <v>0.29411759999999998</v>
      </c>
      <c r="G43">
        <v>0.1651504</v>
      </c>
      <c r="H43">
        <v>183</v>
      </c>
      <c r="I43">
        <v>281</v>
      </c>
      <c r="J43">
        <v>38</v>
      </c>
      <c r="M43">
        <v>2</v>
      </c>
      <c r="N43">
        <v>0.38235294117647101</v>
      </c>
      <c r="O43">
        <v>8.0266189638570906E-2</v>
      </c>
      <c r="P43">
        <v>74</v>
      </c>
    </row>
    <row r="44" spans="1:16" x14ac:dyDescent="0.2">
      <c r="A44">
        <v>3</v>
      </c>
      <c r="B44">
        <v>0.08</v>
      </c>
      <c r="C44">
        <v>0.37105263157894702</v>
      </c>
      <c r="D44">
        <v>0.44117650000000003</v>
      </c>
      <c r="E44">
        <v>0.28230280000000002</v>
      </c>
      <c r="F44">
        <v>0.41176469999999998</v>
      </c>
      <c r="G44">
        <v>0.36757079999999998</v>
      </c>
      <c r="H44">
        <v>29</v>
      </c>
      <c r="I44">
        <v>233</v>
      </c>
      <c r="J44">
        <v>5</v>
      </c>
      <c r="M44">
        <v>3</v>
      </c>
      <c r="N44">
        <v>0.41176470588235298</v>
      </c>
      <c r="O44">
        <v>0.28522668740262203</v>
      </c>
      <c r="P44">
        <v>83</v>
      </c>
    </row>
    <row r="45" spans="1:16" x14ac:dyDescent="0.2">
      <c r="A45">
        <v>4</v>
      </c>
      <c r="B45">
        <v>0.03</v>
      </c>
      <c r="C45">
        <v>6.1578947368421101E-2</v>
      </c>
      <c r="D45">
        <v>0.5</v>
      </c>
      <c r="E45">
        <v>0.26396029999999998</v>
      </c>
      <c r="F45">
        <v>0.44117650000000003</v>
      </c>
      <c r="G45">
        <v>0.1194755</v>
      </c>
      <c r="H45">
        <v>264</v>
      </c>
      <c r="I45">
        <v>133</v>
      </c>
      <c r="J45">
        <v>31</v>
      </c>
      <c r="M45">
        <v>4</v>
      </c>
      <c r="N45">
        <v>0.35294117647058798</v>
      </c>
      <c r="O45">
        <v>0.32590077848666499</v>
      </c>
      <c r="P45">
        <v>70</v>
      </c>
    </row>
    <row r="46" spans="1:16" x14ac:dyDescent="0.2">
      <c r="A46">
        <v>5</v>
      </c>
      <c r="B46">
        <v>7.0000000000000007E-2</v>
      </c>
      <c r="C46">
        <v>0.01</v>
      </c>
      <c r="D46">
        <v>0.52941179999999999</v>
      </c>
      <c r="E46">
        <v>0.35389799999999999</v>
      </c>
      <c r="F46">
        <v>0.41176469999999998</v>
      </c>
      <c r="G46">
        <v>0.1622548</v>
      </c>
      <c r="H46">
        <v>60</v>
      </c>
      <c r="I46">
        <v>227</v>
      </c>
      <c r="J46">
        <v>13</v>
      </c>
      <c r="M46">
        <v>5</v>
      </c>
      <c r="N46">
        <v>0.441176470588235</v>
      </c>
      <c r="O46">
        <v>0.23534190779243599</v>
      </c>
      <c r="P46">
        <v>80</v>
      </c>
    </row>
    <row r="47" spans="1:16" x14ac:dyDescent="0.2">
      <c r="A47">
        <v>6</v>
      </c>
      <c r="B47">
        <v>0.03</v>
      </c>
      <c r="C47">
        <v>0.01</v>
      </c>
      <c r="D47">
        <v>0.29411759999999998</v>
      </c>
      <c r="E47">
        <v>0.27062789999999998</v>
      </c>
      <c r="F47">
        <v>0.35294120000000001</v>
      </c>
      <c r="G47">
        <v>7.2652079999999994E-2</v>
      </c>
      <c r="H47">
        <v>367</v>
      </c>
      <c r="I47">
        <v>209</v>
      </c>
      <c r="J47">
        <v>53</v>
      </c>
      <c r="M47">
        <v>6</v>
      </c>
      <c r="N47">
        <v>0.20588235294117599</v>
      </c>
      <c r="O47">
        <v>8.5909830020069106E-2</v>
      </c>
      <c r="P47">
        <v>79</v>
      </c>
    </row>
    <row r="48" spans="1:16" x14ac:dyDescent="0.2">
      <c r="A48">
        <v>7</v>
      </c>
      <c r="B48">
        <v>0.05</v>
      </c>
      <c r="C48">
        <v>0.21631578947368399</v>
      </c>
      <c r="D48">
        <v>0.41176469999999998</v>
      </c>
      <c r="E48">
        <v>0.28309509999999999</v>
      </c>
      <c r="F48">
        <v>0.35294120000000001</v>
      </c>
      <c r="G48">
        <v>0.1703114</v>
      </c>
      <c r="H48">
        <v>63</v>
      </c>
      <c r="I48">
        <v>235</v>
      </c>
      <c r="J48">
        <v>4</v>
      </c>
      <c r="M48">
        <v>7</v>
      </c>
      <c r="N48">
        <v>0.38235294117647101</v>
      </c>
      <c r="O48">
        <v>0.2070955408739</v>
      </c>
      <c r="P48">
        <v>73</v>
      </c>
    </row>
    <row r="49" spans="1:16" x14ac:dyDescent="0.2">
      <c r="A49">
        <v>8</v>
      </c>
      <c r="B49">
        <v>0.03</v>
      </c>
      <c r="C49">
        <v>0.01</v>
      </c>
      <c r="D49">
        <v>0.3823529</v>
      </c>
      <c r="E49">
        <v>0.32636999999999999</v>
      </c>
      <c r="F49">
        <v>0.35294120000000001</v>
      </c>
      <c r="G49">
        <v>5.9105850000000001E-2</v>
      </c>
      <c r="H49">
        <v>344</v>
      </c>
      <c r="I49">
        <v>258</v>
      </c>
      <c r="J49">
        <v>66</v>
      </c>
      <c r="M49">
        <v>8</v>
      </c>
      <c r="N49">
        <v>0.35294117647058798</v>
      </c>
      <c r="O49">
        <v>0.25051700735492699</v>
      </c>
      <c r="P49">
        <v>76</v>
      </c>
    </row>
    <row r="50" spans="1:16" x14ac:dyDescent="0.2">
      <c r="A50">
        <v>9</v>
      </c>
      <c r="B50">
        <v>0.04</v>
      </c>
      <c r="C50">
        <v>0.16473684210526299</v>
      </c>
      <c r="D50">
        <v>0.58823530000000002</v>
      </c>
      <c r="E50">
        <v>0.33771259999999997</v>
      </c>
      <c r="F50">
        <v>0.44117650000000003</v>
      </c>
      <c r="G50">
        <v>0.3459507</v>
      </c>
      <c r="H50">
        <v>128</v>
      </c>
      <c r="I50">
        <v>232</v>
      </c>
      <c r="J50">
        <v>24</v>
      </c>
      <c r="M50">
        <v>9</v>
      </c>
      <c r="N50">
        <v>0.47058823529411797</v>
      </c>
      <c r="O50">
        <v>0.28296233907679702</v>
      </c>
      <c r="P50">
        <v>75</v>
      </c>
    </row>
    <row r="51" spans="1:16" x14ac:dyDescent="0.2">
      <c r="A51">
        <v>10</v>
      </c>
      <c r="B51">
        <v>0.03</v>
      </c>
      <c r="C51">
        <v>0.37105263157894702</v>
      </c>
      <c r="D51">
        <v>0.3823529</v>
      </c>
      <c r="E51">
        <v>0.2460697</v>
      </c>
      <c r="F51">
        <v>0.32352940000000002</v>
      </c>
      <c r="G51">
        <v>0.28051939999999997</v>
      </c>
      <c r="H51">
        <v>167</v>
      </c>
      <c r="I51">
        <v>319</v>
      </c>
      <c r="J51">
        <v>44</v>
      </c>
      <c r="M51">
        <v>10</v>
      </c>
      <c r="N51">
        <v>0.32352941176470601</v>
      </c>
      <c r="O51">
        <v>0.37063956250775099</v>
      </c>
      <c r="P51">
        <v>83</v>
      </c>
    </row>
    <row r="53" spans="1:16" x14ac:dyDescent="0.2">
      <c r="A53" t="s">
        <v>13</v>
      </c>
      <c r="D53" s="1">
        <f t="shared" ref="D53:J53" si="2">AVERAGE(D42:D51)</f>
        <v>0.44411763999999998</v>
      </c>
      <c r="E53" s="1">
        <f t="shared" si="2"/>
        <v>0.31069384</v>
      </c>
      <c r="F53">
        <f t="shared" si="2"/>
        <v>0.39117648000000005</v>
      </c>
      <c r="G53">
        <f t="shared" si="2"/>
        <v>0.20304710299999992</v>
      </c>
      <c r="H53">
        <f t="shared" si="2"/>
        <v>162.4</v>
      </c>
      <c r="I53">
        <f t="shared" si="2"/>
        <v>245</v>
      </c>
      <c r="J53">
        <f t="shared" si="2"/>
        <v>28</v>
      </c>
      <c r="M53" t="s">
        <v>13</v>
      </c>
      <c r="N53" s="1">
        <f>AVERAGE(N42:N51)</f>
        <v>0.37352941176470594</v>
      </c>
      <c r="O53" s="1">
        <f>AVERAGE(O42:O51)</f>
        <v>0.21708450941880431</v>
      </c>
      <c r="P53" s="1">
        <f>AVERAGE(P42:P51)</f>
        <v>75.900000000000006</v>
      </c>
    </row>
    <row r="54" spans="1:16" x14ac:dyDescent="0.2">
      <c r="A54" s="4" t="s">
        <v>24</v>
      </c>
      <c r="B54" s="4"/>
      <c r="C54" s="4"/>
      <c r="D54" s="4">
        <f>STDEV(D42:D51)/SQRT(10)</f>
        <v>2.7187113766277027E-2</v>
      </c>
      <c r="E54" s="4">
        <f>STDEV(E42:E51)/SQRT(10)</f>
        <v>1.5108302301392561E-2</v>
      </c>
      <c r="F54" s="4">
        <f>STDEV(F42:F51)/SQRT(10)</f>
        <v>2.1944151544433604E-2</v>
      </c>
      <c r="G54" s="4">
        <f>STDEV(G42:G51)/SQRT(10)</f>
        <v>3.4880483271775196E-2</v>
      </c>
      <c r="H54" s="4">
        <f>STDEV(H42:H51)/SQRT(10)</f>
        <v>40.210059548437485</v>
      </c>
      <c r="I54" s="4"/>
      <c r="J54" s="4"/>
      <c r="K54" s="4"/>
      <c r="L54" s="4"/>
      <c r="M54" s="4" t="s">
        <v>24</v>
      </c>
      <c r="N54" s="4">
        <f>STDEV(N42:N51)/SQRT(10)</f>
        <v>2.3221018200641104E-2</v>
      </c>
      <c r="O54" s="4">
        <f>STDEV(O42:O51)/SQRT(10)</f>
        <v>3.5089414430350685E-2</v>
      </c>
      <c r="P54" s="4">
        <f>STDEV(P42:P51)/SQRT(10)</f>
        <v>1.7413277182145301</v>
      </c>
    </row>
    <row r="55" spans="1:16" x14ac:dyDescent="0.2">
      <c r="A55" t="s">
        <v>12</v>
      </c>
      <c r="M55" t="s">
        <v>21</v>
      </c>
    </row>
    <row r="56" spans="1:16" x14ac:dyDescent="0.2">
      <c r="A56" t="s">
        <v>0</v>
      </c>
      <c r="B56" t="s">
        <v>1</v>
      </c>
      <c r="C56" t="s">
        <v>9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10</v>
      </c>
      <c r="J56" t="s">
        <v>11</v>
      </c>
      <c r="M56" t="s">
        <v>0</v>
      </c>
      <c r="N56" t="s">
        <v>22</v>
      </c>
      <c r="O56" t="s">
        <v>23</v>
      </c>
      <c r="P56" t="s">
        <v>7</v>
      </c>
    </row>
    <row r="57" spans="1:16" x14ac:dyDescent="0.2">
      <c r="A57">
        <v>1</v>
      </c>
      <c r="B57">
        <v>0.01</v>
      </c>
      <c r="C57">
        <v>2</v>
      </c>
      <c r="D57">
        <v>0.3823529</v>
      </c>
      <c r="E57">
        <v>0.31652029999999998</v>
      </c>
      <c r="F57">
        <v>0.35294120000000001</v>
      </c>
      <c r="G57">
        <v>0.3191717</v>
      </c>
      <c r="H57">
        <v>1000</v>
      </c>
      <c r="I57">
        <v>323</v>
      </c>
      <c r="J57">
        <v>323</v>
      </c>
      <c r="M57">
        <v>1</v>
      </c>
      <c r="N57">
        <v>0.5</v>
      </c>
      <c r="O57">
        <v>0.30777350999999997</v>
      </c>
      <c r="P57">
        <v>1000</v>
      </c>
    </row>
    <row r="58" spans="1:16" x14ac:dyDescent="0.2">
      <c r="A58">
        <v>2</v>
      </c>
      <c r="B58">
        <v>0.01</v>
      </c>
      <c r="C58">
        <v>2</v>
      </c>
      <c r="D58">
        <v>0.32352940000000002</v>
      </c>
      <c r="E58">
        <v>0.17558770000000001</v>
      </c>
      <c r="F58">
        <v>0.20588239999999999</v>
      </c>
      <c r="G58">
        <v>0.1565396</v>
      </c>
      <c r="H58">
        <v>1000</v>
      </c>
      <c r="I58">
        <v>281</v>
      </c>
      <c r="J58">
        <v>281</v>
      </c>
      <c r="M58">
        <v>2</v>
      </c>
      <c r="N58">
        <v>0.41176469999999998</v>
      </c>
      <c r="O58">
        <v>0.17837232</v>
      </c>
      <c r="P58">
        <v>1000</v>
      </c>
    </row>
    <row r="59" spans="1:16" x14ac:dyDescent="0.2">
      <c r="A59">
        <v>3</v>
      </c>
      <c r="B59">
        <v>0.04</v>
      </c>
      <c r="C59">
        <v>4</v>
      </c>
      <c r="D59">
        <v>0.35294120000000001</v>
      </c>
      <c r="E59">
        <v>0.18682850000000001</v>
      </c>
      <c r="F59">
        <v>0.41176469999999998</v>
      </c>
      <c r="G59">
        <v>0.26836939999999998</v>
      </c>
      <c r="H59">
        <v>1000</v>
      </c>
      <c r="I59">
        <v>233</v>
      </c>
      <c r="J59">
        <v>233</v>
      </c>
      <c r="M59">
        <v>3</v>
      </c>
      <c r="N59">
        <v>0.41176469999999998</v>
      </c>
      <c r="O59">
        <v>0.37583718999999999</v>
      </c>
      <c r="P59">
        <v>1000</v>
      </c>
    </row>
    <row r="60" spans="1:16" x14ac:dyDescent="0.2">
      <c r="A60">
        <v>4</v>
      </c>
      <c r="B60">
        <v>0.01</v>
      </c>
      <c r="C60">
        <v>3</v>
      </c>
      <c r="D60">
        <v>0.3823529</v>
      </c>
      <c r="E60">
        <v>0.31836540000000002</v>
      </c>
      <c r="F60">
        <v>0.35294120000000001</v>
      </c>
      <c r="G60">
        <v>0.184334</v>
      </c>
      <c r="H60">
        <v>1000</v>
      </c>
      <c r="I60">
        <v>133</v>
      </c>
      <c r="J60">
        <v>133</v>
      </c>
      <c r="M60">
        <v>4</v>
      </c>
      <c r="N60">
        <v>0.52941179999999999</v>
      </c>
      <c r="O60">
        <v>0.55884909999999999</v>
      </c>
      <c r="P60">
        <v>1000</v>
      </c>
    </row>
    <row r="61" spans="1:16" x14ac:dyDescent="0.2">
      <c r="A61">
        <v>5</v>
      </c>
      <c r="B61">
        <v>0.01</v>
      </c>
      <c r="C61">
        <v>3</v>
      </c>
      <c r="D61">
        <v>0.41176469999999998</v>
      </c>
      <c r="E61">
        <v>0.28748489999999999</v>
      </c>
      <c r="F61">
        <v>0.3823529</v>
      </c>
      <c r="G61">
        <v>0.42840060000000002</v>
      </c>
      <c r="H61">
        <v>1000</v>
      </c>
      <c r="I61">
        <v>227</v>
      </c>
      <c r="J61">
        <v>227</v>
      </c>
      <c r="M61">
        <v>5</v>
      </c>
      <c r="N61">
        <v>0.3823529</v>
      </c>
      <c r="O61">
        <v>0.46377605</v>
      </c>
      <c r="P61">
        <v>1000</v>
      </c>
    </row>
    <row r="62" spans="1:16" x14ac:dyDescent="0.2">
      <c r="A62">
        <v>6</v>
      </c>
      <c r="B62">
        <v>0.01</v>
      </c>
      <c r="C62">
        <v>4</v>
      </c>
      <c r="D62">
        <v>0.32352940000000002</v>
      </c>
      <c r="E62">
        <v>0.18363399999999999</v>
      </c>
      <c r="F62">
        <v>0.23529410000000001</v>
      </c>
      <c r="G62">
        <v>2.7280479999999999E-2</v>
      </c>
      <c r="H62">
        <v>1000</v>
      </c>
      <c r="I62">
        <v>209</v>
      </c>
      <c r="J62">
        <v>209</v>
      </c>
      <c r="M62">
        <v>6</v>
      </c>
      <c r="N62">
        <v>0.23529410000000001</v>
      </c>
      <c r="O62">
        <v>1.5860809999999999E-2</v>
      </c>
      <c r="P62">
        <v>1000</v>
      </c>
    </row>
    <row r="63" spans="1:16" x14ac:dyDescent="0.2">
      <c r="A63">
        <v>7</v>
      </c>
      <c r="B63">
        <v>0.01</v>
      </c>
      <c r="C63">
        <v>4</v>
      </c>
      <c r="D63">
        <v>0.26470589999999999</v>
      </c>
      <c r="E63">
        <v>0.17515120000000001</v>
      </c>
      <c r="F63">
        <v>0.26470589999999999</v>
      </c>
      <c r="G63">
        <v>0.12878339999999999</v>
      </c>
      <c r="H63">
        <v>1000</v>
      </c>
      <c r="I63">
        <v>235</v>
      </c>
      <c r="J63">
        <v>235</v>
      </c>
      <c r="M63">
        <v>7</v>
      </c>
      <c r="N63">
        <v>0.3823529</v>
      </c>
      <c r="O63">
        <v>0.36376695999999997</v>
      </c>
      <c r="P63">
        <v>1000</v>
      </c>
    </row>
    <row r="64" spans="1:16" x14ac:dyDescent="0.2">
      <c r="A64">
        <v>8</v>
      </c>
      <c r="B64">
        <v>1E-3</v>
      </c>
      <c r="C64">
        <v>2</v>
      </c>
      <c r="D64">
        <v>0.32352940000000002</v>
      </c>
      <c r="E64">
        <v>0.28647729999999999</v>
      </c>
      <c r="F64">
        <v>0.32352940000000002</v>
      </c>
      <c r="G64">
        <v>0.1118642</v>
      </c>
      <c r="H64">
        <v>1000</v>
      </c>
      <c r="I64">
        <v>258</v>
      </c>
      <c r="J64">
        <v>258</v>
      </c>
      <c r="M64">
        <v>8</v>
      </c>
      <c r="N64">
        <v>0.29411759999999998</v>
      </c>
      <c r="O64">
        <v>0.2388236</v>
      </c>
      <c r="P64">
        <v>1000</v>
      </c>
    </row>
    <row r="65" spans="1:16" x14ac:dyDescent="0.2">
      <c r="A65">
        <v>9</v>
      </c>
      <c r="B65">
        <v>0.01</v>
      </c>
      <c r="C65">
        <v>4</v>
      </c>
      <c r="D65">
        <v>0.32352940000000002</v>
      </c>
      <c r="E65">
        <v>0.36109269999999999</v>
      </c>
      <c r="F65">
        <v>0.3823529</v>
      </c>
      <c r="G65">
        <v>0.32948499999999997</v>
      </c>
      <c r="H65">
        <v>1000</v>
      </c>
      <c r="I65">
        <v>232</v>
      </c>
      <c r="J65">
        <v>232</v>
      </c>
      <c r="M65">
        <v>9</v>
      </c>
      <c r="N65">
        <v>0.35294120000000001</v>
      </c>
      <c r="O65">
        <v>0.23817547</v>
      </c>
      <c r="P65">
        <v>1000</v>
      </c>
    </row>
    <row r="66" spans="1:16" x14ac:dyDescent="0.2">
      <c r="A66">
        <v>10</v>
      </c>
      <c r="B66">
        <v>0.01</v>
      </c>
      <c r="C66">
        <v>3</v>
      </c>
      <c r="D66">
        <v>0.35294120000000001</v>
      </c>
      <c r="E66">
        <v>0.17126279999999999</v>
      </c>
      <c r="F66">
        <v>0.44117650000000003</v>
      </c>
      <c r="G66">
        <v>0.27638990000000002</v>
      </c>
      <c r="H66">
        <v>1000</v>
      </c>
      <c r="I66">
        <v>319</v>
      </c>
      <c r="J66">
        <v>319</v>
      </c>
      <c r="M66">
        <v>10</v>
      </c>
      <c r="N66">
        <v>0.3823529</v>
      </c>
      <c r="O66">
        <v>0.17967324000000001</v>
      </c>
      <c r="P66">
        <v>1000</v>
      </c>
    </row>
    <row r="67" spans="1:16" x14ac:dyDescent="0.2">
      <c r="M67" t="s">
        <v>13</v>
      </c>
      <c r="N67">
        <f>AVERAGE(N57:N66)</f>
        <v>0.38823527999999996</v>
      </c>
      <c r="O67">
        <f>AVERAGE(O57:O66)</f>
        <v>0.29209082499999994</v>
      </c>
      <c r="P67">
        <f>AVERAGE(P57:P66)</f>
        <v>1000</v>
      </c>
    </row>
    <row r="68" spans="1:16" x14ac:dyDescent="0.2">
      <c r="A68" t="s">
        <v>13</v>
      </c>
      <c r="D68" s="1">
        <f t="shared" ref="D68:J68" si="3">AVERAGE(D57:D66)</f>
        <v>0.34411764</v>
      </c>
      <c r="E68" s="1">
        <f t="shared" si="3"/>
        <v>0.24624048000000004</v>
      </c>
      <c r="F68">
        <f t="shared" si="3"/>
        <v>0.33529412000000003</v>
      </c>
      <c r="G68">
        <f t="shared" si="3"/>
        <v>0.22306182800000002</v>
      </c>
      <c r="H68">
        <f t="shared" si="3"/>
        <v>1000</v>
      </c>
      <c r="I68">
        <f t="shared" si="3"/>
        <v>245</v>
      </c>
      <c r="J68">
        <f t="shared" si="3"/>
        <v>245</v>
      </c>
      <c r="M68" t="s">
        <v>24</v>
      </c>
      <c r="N68">
        <f>STDEV(N57:N66)/SQRT(10)</f>
        <v>2.7310570021691873E-2</v>
      </c>
      <c r="O68">
        <f t="shared" ref="O68:P68" si="4">STDEV(O57:O66)/SQRT(10)</f>
        <v>4.9514258114863707E-2</v>
      </c>
      <c r="P68">
        <f t="shared" si="4"/>
        <v>0</v>
      </c>
    </row>
    <row r="69" spans="1:16" x14ac:dyDescent="0.2">
      <c r="A69" t="s">
        <v>24</v>
      </c>
      <c r="D69" s="1">
        <f>STDEV(D57:D66)/SQRT(10)</f>
        <v>1.3189824494807361E-2</v>
      </c>
      <c r="E69" s="1">
        <f>STDEV(E57:E66)/SQRT(10)</f>
        <v>2.3515692572397422E-2</v>
      </c>
      <c r="F69">
        <f>STDEV(F57:F66)/SQRT(10)</f>
        <v>2.4490185591610168E-2</v>
      </c>
      <c r="G69">
        <f>STDEV(G57:G66)/SQRT(10)</f>
        <v>3.8461003602205016E-2</v>
      </c>
      <c r="H69">
        <f>STDEV(H57:H66)/SQRT(10)</f>
        <v>0</v>
      </c>
      <c r="I69">
        <f t="shared" ref="I69:J69" si="5">STDEV(I57:I66)/SQRT(10)</f>
        <v>17.512535193080666</v>
      </c>
      <c r="J69">
        <f t="shared" si="5"/>
        <v>17.512535193080666</v>
      </c>
    </row>
    <row r="70" spans="1:16" x14ac:dyDescent="0.2">
      <c r="A70" t="s">
        <v>18</v>
      </c>
    </row>
    <row r="72" spans="1:16" x14ac:dyDescent="0.2">
      <c r="A72" t="s">
        <v>16</v>
      </c>
      <c r="B72" t="s">
        <v>1</v>
      </c>
      <c r="C72" t="s">
        <v>2</v>
      </c>
      <c r="D72" t="s">
        <v>7</v>
      </c>
      <c r="E72" t="s">
        <v>10</v>
      </c>
      <c r="F72" t="s">
        <v>11</v>
      </c>
    </row>
    <row r="73" spans="1:16" x14ac:dyDescent="0.2">
      <c r="A73" t="s">
        <v>26</v>
      </c>
      <c r="B73">
        <v>0.04</v>
      </c>
      <c r="C73">
        <v>0.52578947368421003</v>
      </c>
      <c r="D73">
        <v>326</v>
      </c>
      <c r="E73">
        <v>244</v>
      </c>
      <c r="F73">
        <v>84</v>
      </c>
    </row>
    <row r="75" spans="1:16" x14ac:dyDescent="0.2">
      <c r="A75" t="s">
        <v>27</v>
      </c>
      <c r="B75">
        <v>0.03</v>
      </c>
      <c r="C75">
        <v>0.31947368421052602</v>
      </c>
      <c r="D75">
        <v>253</v>
      </c>
      <c r="E75">
        <v>244</v>
      </c>
      <c r="F75">
        <v>56</v>
      </c>
    </row>
    <row r="78" spans="1:16" x14ac:dyDescent="0.2">
      <c r="C78" t="s">
        <v>28</v>
      </c>
    </row>
    <row r="79" spans="1:16" x14ac:dyDescent="0.2">
      <c r="A79" t="s">
        <v>12</v>
      </c>
      <c r="B79">
        <v>0.01</v>
      </c>
      <c r="C7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2020-11-20T19:47:15Z</dcterms:created>
  <dcterms:modified xsi:type="dcterms:W3CDTF">2021-06-17T15:40:03Z</dcterms:modified>
</cp:coreProperties>
</file>