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B" sheetId="1" state="visible" r:id="rId2"/>
    <sheet name="Obudow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<sst xmlns="http://schemas.openxmlformats.org/spreadsheetml/2006/main" count="156" uniqueCount="111">
  <si>
    <t xml:space="preserve">Typ</t>
  </si>
  <si>
    <t xml:space="preserve">Producent</t>
  </si>
  <si>
    <t xml:space="preserve">Wartość</t>
  </si>
  <si>
    <t xml:space="preserve">Obudowa</t>
  </si>
  <si>
    <t xml:space="preserve">Ilość</t>
  </si>
  <si>
    <t xml:space="preserve">Cena 1 szt. (netto)</t>
  </si>
  <si>
    <t xml:space="preserve">Cena całkowita (N szt.)</t>
  </si>
  <si>
    <t xml:space="preserve">Rezystor</t>
  </si>
  <si>
    <t xml:space="preserve">1k</t>
  </si>
  <si>
    <t xml:space="preserve">0603R</t>
  </si>
  <si>
    <t xml:space="preserve">100k</t>
  </si>
  <si>
    <t xml:space="preserve">68k</t>
  </si>
  <si>
    <t xml:space="preserve">10k</t>
  </si>
  <si>
    <t xml:space="preserve">47k</t>
  </si>
  <si>
    <t xml:space="preserve">Tranzystor</t>
  </si>
  <si>
    <t xml:space="preserve">IRLML6401</t>
  </si>
  <si>
    <t xml:space="preserve">SOT-23</t>
  </si>
  <si>
    <t xml:space="preserve">BSS138P.215</t>
  </si>
  <si>
    <t xml:space="preserve">FDV304P </t>
  </si>
  <si>
    <t xml:space="preserve">Kondensator</t>
  </si>
  <si>
    <t xml:space="preserve">1U</t>
  </si>
  <si>
    <t xml:space="preserve">0603C</t>
  </si>
  <si>
    <t xml:space="preserve">13,5P</t>
  </si>
  <si>
    <t xml:space="preserve">18P</t>
  </si>
  <si>
    <t xml:space="preserve">100N</t>
  </si>
  <si>
    <t xml:space="preserve">T520B476M010ATE035</t>
  </si>
  <si>
    <t xml:space="preserve">47U</t>
  </si>
  <si>
    <t xml:space="preserve">B, 1411</t>
  </si>
  <si>
    <t xml:space="preserve">A755KS108M0JAAE013</t>
  </si>
  <si>
    <t xml:space="preserve">1000U</t>
  </si>
  <si>
    <t xml:space="preserve">8X3,5mm</t>
  </si>
  <si>
    <t xml:space="preserve">1N</t>
  </si>
  <si>
    <t xml:space="preserve">100P</t>
  </si>
  <si>
    <t xml:space="preserve">Dwie diody schokty'ego</t>
  </si>
  <si>
    <t xml:space="preserve">MBRB2535CTLT4G</t>
  </si>
  <si>
    <t xml:space="preserve">D3PAK</t>
  </si>
  <si>
    <t xml:space="preserve">dioda LED</t>
  </si>
  <si>
    <t xml:space="preserve">LTST-C193KRKT-5A</t>
  </si>
  <si>
    <t xml:space="preserve">LED RED</t>
  </si>
  <si>
    <t xml:space="preserve">0603L</t>
  </si>
  <si>
    <t xml:space="preserve">LTST-C193KGKT-5A</t>
  </si>
  <si>
    <t xml:space="preserve">LED GREEN</t>
  </si>
  <si>
    <t xml:space="preserve">Bezpiecznik</t>
  </si>
  <si>
    <t xml:space="preserve">SCHURTER 3412.0115.11</t>
  </si>
  <si>
    <t xml:space="preserve">1A</t>
  </si>
  <si>
    <t xml:space="preserve">0603RH</t>
  </si>
  <si>
    <t xml:space="preserve">3413.0326.11</t>
  </si>
  <si>
    <t xml:space="preserve">7A</t>
  </si>
  <si>
    <t xml:space="preserve">1206RH</t>
  </si>
  <si>
    <t xml:space="preserve">Schurter 3413.0010.11</t>
  </si>
  <si>
    <t xml:space="preserve">250m</t>
  </si>
  <si>
    <t xml:space="preserve">SCHURTER 3404.0003.11</t>
  </si>
  <si>
    <t xml:space="preserve">63m</t>
  </si>
  <si>
    <t xml:space="preserve">7,4x3,1</t>
  </si>
  <si>
    <t xml:space="preserve">Złącze gniazda</t>
  </si>
  <si>
    <t xml:space="preserve">Molex</t>
  </si>
  <si>
    <t xml:space="preserve">502584-0670</t>
  </si>
  <si>
    <t xml:space="preserve">Złącze programatora</t>
  </si>
  <si>
    <t xml:space="preserve">502584-0470</t>
  </si>
  <si>
    <t xml:space="preserve">Złącze diody LED</t>
  </si>
  <si>
    <t xml:space="preserve">502584-0270</t>
  </si>
  <si>
    <t xml:space="preserve">Złącze akumulatora</t>
  </si>
  <si>
    <t xml:space="preserve">MX-171813-0004</t>
  </si>
  <si>
    <t xml:space="preserve">Złącze baterii 3,3V</t>
  </si>
  <si>
    <t xml:space="preserve">Connfly</t>
  </si>
  <si>
    <t xml:space="preserve">DS1092-13-N8S</t>
  </si>
  <si>
    <t xml:space="preserve">Złącze karty uSD</t>
  </si>
  <si>
    <t xml:space="preserve">Attend</t>
  </si>
  <si>
    <t xml:space="preserve">112C-TBAR-R02</t>
  </si>
  <si>
    <t xml:space="preserve">Złącze karty SIM</t>
  </si>
  <si>
    <t xml:space="preserve">Amphenol</t>
  </si>
  <si>
    <t xml:space="preserve">C707-10M006-049</t>
  </si>
  <si>
    <t xml:space="preserve">Kwarc</t>
  </si>
  <si>
    <t xml:space="preserve">Abracon</t>
  </si>
  <si>
    <t xml:space="preserve">ABS07-32.768KHZ </t>
  </si>
  <si>
    <t xml:space="preserve">ILSI</t>
  </si>
  <si>
    <t xml:space="preserve">HC49USM-FF5F8.00</t>
  </si>
  <si>
    <t xml:space="preserve">Stabilizator</t>
  </si>
  <si>
    <t xml:space="preserve">MCP1755T-3302E/DC</t>
  </si>
  <si>
    <t xml:space="preserve">SOT-223-6</t>
  </si>
  <si>
    <t xml:space="preserve">Zatrzask</t>
  </si>
  <si>
    <t xml:space="preserve">74LVX373M</t>
  </si>
  <si>
    <t xml:space="preserve">SOIC-20W</t>
  </si>
  <si>
    <t xml:space="preserve">RS-485</t>
  </si>
  <si>
    <t xml:space="preserve">MAX3485ESA+ </t>
  </si>
  <si>
    <t xml:space="preserve">SO-8</t>
  </si>
  <si>
    <t xml:space="preserve">Watchdog</t>
  </si>
  <si>
    <t xml:space="preserve">TPS3823-25QDBVRQ1</t>
  </si>
  <si>
    <t xml:space="preserve">SOT-23-5</t>
  </si>
  <si>
    <t xml:space="preserve">ARM</t>
  </si>
  <si>
    <t xml:space="preserve">STM32L051R8T6</t>
  </si>
  <si>
    <t xml:space="preserve">LQFP-64-10x10</t>
  </si>
  <si>
    <t xml:space="preserve">RTC</t>
  </si>
  <si>
    <t xml:space="preserve">DS3231SN </t>
  </si>
  <si>
    <t xml:space="preserve">SO-16-W</t>
  </si>
  <si>
    <t xml:space="preserve">Stabilizator GSM</t>
  </si>
  <si>
    <t xml:space="preserve">MIC29302WU</t>
  </si>
  <si>
    <t xml:space="preserve">TO-263-5 tp6</t>
  </si>
  <si>
    <t xml:space="preserve">Czujnik temp i RH</t>
  </si>
  <si>
    <t xml:space="preserve">DHT22</t>
  </si>
  <si>
    <t xml:space="preserve">GSM</t>
  </si>
  <si>
    <t xml:space="preserve">M590E</t>
  </si>
  <si>
    <t xml:space="preserve">Flash</t>
  </si>
  <si>
    <t xml:space="preserve">AT45DB161E-SSHD-T</t>
  </si>
  <si>
    <t xml:space="preserve">WiFi</t>
  </si>
  <si>
    <t xml:space="preserve">AI-Thinker</t>
  </si>
  <si>
    <t xml:space="preserve">ESP-07</t>
  </si>
  <si>
    <t xml:space="preserve">Nazwa</t>
  </si>
  <si>
    <t xml:space="preserve">cena netto</t>
  </si>
  <si>
    <t xml:space="preserve">cena n szt.</t>
  </si>
  <si>
    <t xml:space="preserve">Bopla Bocube B 141306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</si>
</sst>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,_z_ł_-;\-* #,##0.00,_z_ł_-;_-* \-??\ _z_ł_-;_-@_-"/>
    <numFmt numFmtId="166" formatCode="_-* #,##0.000,_z_ł_-;\-* #,##0.000,_z_ł_-;_-* \-??\ _z_ł_-;_-@_-"/>
    <numFmt numFmtId="167" formatCode="_-* #,##0.000,_z_ł_-;\-* #,##0.000,_z_ł_-;_-* \-???\ _z_ł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1"/>
      <color rgb="FF0563C1"/>
      <name val="Calibri"/>
      <family val="2"/>
      <charset val="1"/>
    </font>
    <font>
      <b val="true"/>
      <sz val="2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IRLML6401TRPBF" TargetMode="External"/><Relationship Id="rId2" Type="http://schemas.openxmlformats.org/officeDocument/2006/relationships/hyperlink" Target="http://www.tme.eu/pl/details/bss138p.215/tranzystory-z-kanalem-n-smd/nexperia/" TargetMode="External"/><Relationship Id="rId3" Type="http://schemas.openxmlformats.org/officeDocument/2006/relationships/hyperlink" Target="http://www.tme.eu/pl/details/fdv304p/tranzystory-z-kanalem-p-smd/on-semiconductor-fairchild/" TargetMode="External"/><Relationship Id="rId4" Type="http://schemas.openxmlformats.org/officeDocument/2006/relationships/hyperlink" Target="http://www.tme.eu/pl/details/t520b476m010ate035/kondensatory-tantalowo-polimerowe/kemet/" TargetMode="External"/><Relationship Id="rId5" Type="http://schemas.openxmlformats.org/officeDocument/2006/relationships/hyperlink" Target="http://www.tme.eu/pl/details/a755ks108m0jaae013/kondensatory-polimerowe/kemet/" TargetMode="External"/><Relationship Id="rId6" Type="http://schemas.openxmlformats.org/officeDocument/2006/relationships/hyperlink" Target="http://www.tme.eu/pl/details/mbrb2535ctlt4g/diody-schottky-smd/on-semiconductor/" TargetMode="External"/><Relationship Id="rId7" Type="http://schemas.openxmlformats.org/officeDocument/2006/relationships/hyperlink" Target="http://www.tme.eu/pl/details/ltst-c193krkt-5a/diody-led-smd-kolorowe/liteon/" TargetMode="External"/><Relationship Id="rId8" Type="http://schemas.openxmlformats.org/officeDocument/2006/relationships/hyperlink" Target="http://www.tme.eu/pl/details/ltst-c193kgkt-5a/diody-led-smd-kolorowe/liteon/" TargetMode="External"/><Relationship Id="rId9" Type="http://schemas.openxmlformats.org/officeDocument/2006/relationships/hyperlink" Target="http://www.tme.eu/pl/details/3412.0115.11/bezpieczniki-smd-0603-superszybkie/schurter/" TargetMode="External"/><Relationship Id="rId10" Type="http://schemas.openxmlformats.org/officeDocument/2006/relationships/hyperlink" Target="http://www.tme.eu/pl/details/3413.0326.11/bezpieczniki-smd-1206-zwloczne/schurter/" TargetMode="External"/><Relationship Id="rId11" Type="http://schemas.openxmlformats.org/officeDocument/2006/relationships/hyperlink" Target="http://pl.mouser.com/ProductDetail/Schurter/3413001011/?qs=%2Fha2pyFadugm5h3pErHO3vtjRxA52CmG3aaXoqToYJi%252bBsDAWAcOSg%3D%3D" TargetMode="External"/><Relationship Id="rId12" Type="http://schemas.openxmlformats.org/officeDocument/2006/relationships/hyperlink" Target="http://www.tme.eu/pl/details/3404.0003.11/bezpieczniki-smd-omf-szybkie/schurter/" TargetMode="External"/><Relationship Id="rId13" Type="http://schemas.openxmlformats.org/officeDocument/2006/relationships/hyperlink" Target="http://www.tme.eu/pl/details/mx-502584-0670/zlacza-sygnalowe-raster-150mm/molex/5025840670/" TargetMode="External"/><Relationship Id="rId14" Type="http://schemas.openxmlformats.org/officeDocument/2006/relationships/hyperlink" Target="http://pl.mouser.com/ProductDetail/Molex/502584-0470/?qs=%2Fha2pyFaduhESHznh6Al69x8sLK%2FoVhqqXqBv7jsfqp9TKDTDQHQ%2Fg%3D%3D" TargetMode="External"/><Relationship Id="rId15" Type="http://schemas.openxmlformats.org/officeDocument/2006/relationships/hyperlink" Target="http://pl.mouser.com/ProductDetail/Molex/502584-0270/?qs=sGAEpiMZZMs%252bGHln7q6pm9W403cBYcgwSf5VzE%252bg3AU%3D" TargetMode="External"/><Relationship Id="rId16" Type="http://schemas.openxmlformats.org/officeDocument/2006/relationships/hyperlink" Target="http://www.tme.eu/pl/details/mx-171813-0004/zlacza-sygnalowe-raster-396mm/molex/1718130004/" TargetMode="External"/><Relationship Id="rId17" Type="http://schemas.openxmlformats.org/officeDocument/2006/relationships/hyperlink" Target="http://www.tme.eu/pl/details/ds1092-13-n8s/baterie-pojemniki-i-uchwyty/connfly/" TargetMode="External"/><Relationship Id="rId18" Type="http://schemas.openxmlformats.org/officeDocument/2006/relationships/hyperlink" Target="http://www.tme.eu/pl/details/mcc-sdmicro_1/zlacza-do-kart/attend/112c-tbar-r02/" TargetMode="External"/><Relationship Id="rId19" Type="http://schemas.openxmlformats.org/officeDocument/2006/relationships/hyperlink" Target="http://www.tme.eu/pl/details/c707-10m006-049/zlacza-do-kart/amphenol/c707-10m006-049-2a/" TargetMode="External"/><Relationship Id="rId20" Type="http://schemas.openxmlformats.org/officeDocument/2006/relationships/hyperlink" Target="http://www.tme.eu/pl/details/abs07-32.768khz/rezonatory-kwarcowe-smd/abracon/abs07-32768khz-t/" TargetMode="External"/><Relationship Id="rId21" Type="http://schemas.openxmlformats.org/officeDocument/2006/relationships/hyperlink" Target="http://www.tme.eu/pl/details/abs07-32.768khz/rezonatory-kwarcowe-smd/abracon/abs07-32768khz-t/" TargetMode="External"/><Relationship Id="rId22" Type="http://schemas.openxmlformats.org/officeDocument/2006/relationships/hyperlink" Target="http://www.tme.eu/pl/details/hc49usm-ff5f8.00/rezonatory-kwarcowe-smd/ilsi/hc49usm-ff5f18-80000/" TargetMode="External"/><Relationship Id="rId23" Type="http://schemas.openxmlformats.org/officeDocument/2006/relationships/hyperlink" Target="http://www.tme.eu/pl/details/mcp1755t-3302e_dc/stabilizatory-napiecia-nieregulowane-ldo/microchip-technology/" TargetMode="External"/><Relationship Id="rId24" Type="http://schemas.openxmlformats.org/officeDocument/2006/relationships/hyperlink" Target="http://www.tme.eu/pl/details/74lvx373m/zatrzaski/on-semiconductor-fairchild/" TargetMode="External"/><Relationship Id="rId25" Type="http://schemas.openxmlformats.org/officeDocument/2006/relationships/hyperlink" Target="http://www.tme.eu/pl/details/max3485esa+/uklady-scalone-interfejs-rs232422485/maxim-dallas/" TargetMode="External"/><Relationship Id="rId26" Type="http://schemas.openxmlformats.org/officeDocument/2006/relationships/hyperlink" Target="http://pl.rs-online.com/web/p/nadzor-nad-procesorem/7320834/" TargetMode="External"/><Relationship Id="rId27" Type="http://schemas.openxmlformats.org/officeDocument/2006/relationships/hyperlink" Target="http://pl.mouser.com/ProductDetail/STMicroelectronics/STM32L051R8T6/?qs=sGAEpiMZZMuoKKEcg8mMKJdVt8Af43OAzYA7zBe3oMJpIhvQpvwHOw%3D%3D" TargetMode="External"/><Relationship Id="rId28" Type="http://schemas.openxmlformats.org/officeDocument/2006/relationships/hyperlink" Target="http://www.tme.eu/pl/details/ds3231sn/uklady-rtc/maxim-dallas/ds3231sn_/" TargetMode="External"/><Relationship Id="rId29" Type="http://schemas.openxmlformats.org/officeDocument/2006/relationships/hyperlink" Target="http://www.tme.eu/pl/details/mic29302wu/stabilizatory-napiecia-regulowane-ldo/microchip-micrel/" TargetMode="External"/><Relationship Id="rId30" Type="http://schemas.openxmlformats.org/officeDocument/2006/relationships/hyperlink" Target="https://botland.com.pl/czujniki-temperatury/1612-czujnik-temperatury-i-wilgotnosci-dht22-am2023.html" TargetMode="External"/><Relationship Id="rId31" Type="http://schemas.openxmlformats.org/officeDocument/2006/relationships/hyperlink" Target="http://www.gotronik.pl/modul-gsm-m590e-zestaw-do-samodzielnego-montazu-p-4067.html" TargetMode="External"/><Relationship Id="rId32" Type="http://schemas.openxmlformats.org/officeDocument/2006/relationships/hyperlink" Target="http://www.tme.eu/pl/Document/f6c9d35da09cb9caa899d0d66aa11c4c/AT45DB161E-DTE.pdf" TargetMode="External"/><Relationship Id="rId33" Type="http://schemas.openxmlformats.org/officeDocument/2006/relationships/hyperlink" Target="https://kamami.pl/moduly-wifi/557800-esp-07-modul-wifi-z-esp8266-oraz-antena-smd-rainsun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oyter.pl/bopla-uniwersalna-obudowa-bopla-bocube-b-141306-abs-7035-96033225-,c176,p612,pl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9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G48" activeCellId="0" sqref="G48"/>
    </sheetView>
  </sheetViews>
  <sheetFormatPr defaultRowHeight="14.4" outlineLevelRow="0" outlineLevelCol="0"/>
  <cols>
    <col collapsed="false" customWidth="true" hidden="false" outlineLevel="0" max="2" min="1" style="0" width="21.44"/>
    <col collapsed="false" customWidth="true" hidden="false" outlineLevel="0" max="3" min="3" style="1" width="20.66"/>
    <col collapsed="false" customWidth="true" hidden="false" outlineLevel="0" max="4" min="4" style="0" width="14.44"/>
    <col collapsed="false" customWidth="true" hidden="false" outlineLevel="0" max="5" min="5" style="0" width="8.67"/>
    <col collapsed="false" customWidth="true" hidden="false" outlineLevel="0" max="6" min="6" style="2" width="10.45"/>
    <col collapsed="false" customWidth="true" hidden="false" outlineLevel="0" max="7" min="7" style="0" width="15.88"/>
    <col collapsed="false" customWidth="true" hidden="false" outlineLevel="0" max="1025" min="8" style="0" width="8.67"/>
  </cols>
  <sheetData>
    <row r="1" customFormat="false" ht="29.4" hidden="false" customHeight="tru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3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C2" s="1" t="s">
        <v>8</v>
      </c>
      <c r="D2" s="0" t="s">
        <v>9</v>
      </c>
      <c r="E2" s="0" t="n">
        <v>21</v>
      </c>
      <c r="F2" s="2" t="n">
        <v>0.004</v>
      </c>
      <c r="G2" s="4" t="n">
        <f aca="false">F2*G$58</f>
        <v>0.02</v>
      </c>
    </row>
    <row r="3" customFormat="false" ht="14.4" hidden="false" customHeight="false" outlineLevel="0" collapsed="false">
      <c r="A3" s="0" t="s">
        <v>7</v>
      </c>
      <c r="C3" s="1" t="s">
        <v>10</v>
      </c>
      <c r="D3" s="0" t="s">
        <v>9</v>
      </c>
      <c r="E3" s="0" t="n">
        <v>19</v>
      </c>
      <c r="F3" s="2" t="n">
        <v>0.004</v>
      </c>
      <c r="G3" s="4" t="n">
        <f aca="false">F3*G$58</f>
        <v>0.02</v>
      </c>
    </row>
    <row r="4" customFormat="false" ht="14.4" hidden="false" customHeight="false" outlineLevel="0" collapsed="false">
      <c r="A4" s="0" t="s">
        <v>7</v>
      </c>
      <c r="C4" s="1" t="s">
        <v>11</v>
      </c>
      <c r="D4" s="0" t="s">
        <v>9</v>
      </c>
      <c r="E4" s="0" t="n">
        <v>2</v>
      </c>
      <c r="F4" s="2" t="n">
        <v>0.004</v>
      </c>
      <c r="G4" s="4" t="n">
        <f aca="false">F4*G$58</f>
        <v>0.02</v>
      </c>
    </row>
    <row r="5" customFormat="false" ht="14.4" hidden="false" customHeight="false" outlineLevel="0" collapsed="false">
      <c r="A5" s="0" t="s">
        <v>7</v>
      </c>
      <c r="C5" s="1" t="n">
        <v>60</v>
      </c>
      <c r="D5" s="0" t="s">
        <v>9</v>
      </c>
      <c r="E5" s="0" t="n">
        <v>1</v>
      </c>
      <c r="F5" s="2" t="n">
        <v>0.004</v>
      </c>
      <c r="G5" s="4" t="n">
        <f aca="false">F5*G$58</f>
        <v>0.02</v>
      </c>
    </row>
    <row r="6" customFormat="false" ht="14.4" hidden="false" customHeight="false" outlineLevel="0" collapsed="false">
      <c r="A6" s="0" t="s">
        <v>7</v>
      </c>
      <c r="C6" s="1" t="s">
        <v>12</v>
      </c>
      <c r="D6" s="0" t="s">
        <v>9</v>
      </c>
      <c r="E6" s="0" t="n">
        <v>8</v>
      </c>
      <c r="F6" s="2" t="n">
        <v>0.004</v>
      </c>
      <c r="G6" s="4" t="n">
        <f aca="false">F6*G$58</f>
        <v>0.02</v>
      </c>
    </row>
    <row r="7" customFormat="false" ht="14.4" hidden="false" customHeight="false" outlineLevel="0" collapsed="false">
      <c r="A7" s="0" t="s">
        <v>7</v>
      </c>
      <c r="C7" s="1" t="n">
        <v>270</v>
      </c>
      <c r="D7" s="0" t="s">
        <v>9</v>
      </c>
      <c r="E7" s="0" t="n">
        <v>4</v>
      </c>
      <c r="F7" s="2" t="n">
        <v>0.004</v>
      </c>
      <c r="G7" s="4" t="n">
        <f aca="false">F7*G$58</f>
        <v>0.02</v>
      </c>
    </row>
    <row r="8" customFormat="false" ht="14.4" hidden="false" customHeight="false" outlineLevel="0" collapsed="false">
      <c r="A8" s="0" t="s">
        <v>7</v>
      </c>
      <c r="C8" s="1" t="n">
        <v>0</v>
      </c>
      <c r="D8" s="0" t="s">
        <v>9</v>
      </c>
      <c r="E8" s="0" t="n">
        <v>1</v>
      </c>
      <c r="F8" s="2" t="n">
        <v>0.004</v>
      </c>
      <c r="G8" s="4" t="n">
        <f aca="false">F8*G$58</f>
        <v>0.02</v>
      </c>
    </row>
    <row r="9" customFormat="false" ht="14.4" hidden="false" customHeight="false" outlineLevel="0" collapsed="false">
      <c r="A9" s="0" t="s">
        <v>7</v>
      </c>
      <c r="C9" s="1" t="n">
        <v>200</v>
      </c>
      <c r="D9" s="0" t="s">
        <v>9</v>
      </c>
      <c r="E9" s="0" t="n">
        <v>1</v>
      </c>
      <c r="F9" s="2" t="n">
        <v>0.004</v>
      </c>
      <c r="G9" s="4" t="n">
        <f aca="false">F9*G$58</f>
        <v>0.02</v>
      </c>
    </row>
    <row r="10" customFormat="false" ht="14.4" hidden="false" customHeight="false" outlineLevel="0" collapsed="false">
      <c r="A10" s="0" t="s">
        <v>7</v>
      </c>
      <c r="C10" s="1" t="s">
        <v>13</v>
      </c>
      <c r="D10" s="0" t="s">
        <v>9</v>
      </c>
      <c r="E10" s="0" t="n">
        <v>2</v>
      </c>
      <c r="F10" s="2" t="n">
        <v>0.004</v>
      </c>
      <c r="G10" s="4" t="n">
        <f aca="false">F10*G$58</f>
        <v>0.02</v>
      </c>
    </row>
    <row r="11" customFormat="false" ht="14.4" hidden="false" customHeight="false" outlineLevel="0" collapsed="false">
      <c r="A11" s="0" t="s">
        <v>7</v>
      </c>
      <c r="C11" s="1" t="n">
        <v>390</v>
      </c>
      <c r="D11" s="0" t="s">
        <v>9</v>
      </c>
      <c r="E11" s="0" t="n">
        <v>1</v>
      </c>
      <c r="F11" s="2" t="n">
        <v>0.004</v>
      </c>
      <c r="G11" s="4" t="n">
        <f aca="false">F11*G$58</f>
        <v>0.02</v>
      </c>
    </row>
    <row r="12" customFormat="false" ht="14.4" hidden="false" customHeight="false" outlineLevel="0" collapsed="false">
      <c r="G12" s="4" t="n">
        <f aca="false">F12*G$58</f>
        <v>0</v>
      </c>
    </row>
    <row r="13" customFormat="false" ht="14.4" hidden="false" customHeight="false" outlineLevel="0" collapsed="false">
      <c r="A13" s="0" t="s">
        <v>14</v>
      </c>
      <c r="C13" s="5" t="s">
        <v>15</v>
      </c>
      <c r="D13" s="0" t="s">
        <v>16</v>
      </c>
      <c r="E13" s="0" t="n">
        <v>6</v>
      </c>
      <c r="F13" s="2" t="n">
        <v>0.83</v>
      </c>
      <c r="G13" s="4" t="n">
        <f aca="false">F13*G$58</f>
        <v>4.15</v>
      </c>
    </row>
    <row r="14" customFormat="false" ht="14.4" hidden="false" customHeight="false" outlineLevel="0" collapsed="false">
      <c r="A14" s="0" t="s">
        <v>14</v>
      </c>
      <c r="C14" s="6" t="s">
        <v>17</v>
      </c>
      <c r="D14" s="0" t="s">
        <v>16</v>
      </c>
      <c r="E14" s="0" t="n">
        <v>7</v>
      </c>
      <c r="F14" s="2" t="n">
        <v>0.23</v>
      </c>
      <c r="G14" s="4" t="n">
        <f aca="false">F14*G$58</f>
        <v>1.15</v>
      </c>
    </row>
    <row r="15" customFormat="false" ht="14.4" hidden="false" customHeight="false" outlineLevel="0" collapsed="false">
      <c r="A15" s="0" t="s">
        <v>14</v>
      </c>
      <c r="C15" s="6" t="s">
        <v>18</v>
      </c>
      <c r="D15" s="0" t="s">
        <v>16</v>
      </c>
      <c r="E15" s="0" t="n">
        <v>1</v>
      </c>
      <c r="F15" s="2" t="n">
        <v>0.152</v>
      </c>
      <c r="G15" s="4" t="n">
        <f aca="false">F15*G$58</f>
        <v>0.76</v>
      </c>
    </row>
    <row r="16" customFormat="false" ht="14.4" hidden="false" customHeight="false" outlineLevel="0" collapsed="false">
      <c r="G16" s="4" t="n">
        <f aca="false">F16*G$58</f>
        <v>0</v>
      </c>
    </row>
    <row r="17" customFormat="false" ht="14.4" hidden="false" customHeight="false" outlineLevel="0" collapsed="false">
      <c r="A17" s="0" t="s">
        <v>19</v>
      </c>
      <c r="C17" s="1" t="s">
        <v>20</v>
      </c>
      <c r="D17" s="0" t="s">
        <v>21</v>
      </c>
      <c r="E17" s="0" t="n">
        <v>21</v>
      </c>
      <c r="F17" s="2" t="n">
        <v>0.055</v>
      </c>
      <c r="G17" s="4" t="n">
        <f aca="false">F17*G$58</f>
        <v>0.275</v>
      </c>
    </row>
    <row r="18" customFormat="false" ht="14.4" hidden="false" customHeight="false" outlineLevel="0" collapsed="false">
      <c r="A18" s="0" t="s">
        <v>19</v>
      </c>
      <c r="C18" s="1" t="s">
        <v>22</v>
      </c>
      <c r="D18" s="0" t="s">
        <v>21</v>
      </c>
      <c r="E18" s="0" t="n">
        <v>2</v>
      </c>
      <c r="F18" s="2" t="n">
        <v>0.02</v>
      </c>
      <c r="G18" s="4" t="n">
        <f aca="false">F18*G$58</f>
        <v>0.1</v>
      </c>
    </row>
    <row r="19" customFormat="false" ht="14.4" hidden="false" customHeight="false" outlineLevel="0" collapsed="false">
      <c r="A19" s="0" t="s">
        <v>19</v>
      </c>
      <c r="C19" s="1" t="s">
        <v>23</v>
      </c>
      <c r="D19" s="0" t="s">
        <v>21</v>
      </c>
      <c r="E19" s="0" t="n">
        <v>2</v>
      </c>
      <c r="F19" s="2" t="n">
        <v>0.02</v>
      </c>
      <c r="G19" s="4" t="n">
        <f aca="false">F19*G$58</f>
        <v>0.1</v>
      </c>
    </row>
    <row r="20" customFormat="false" ht="14.4" hidden="false" customHeight="false" outlineLevel="0" collapsed="false">
      <c r="A20" s="0" t="s">
        <v>19</v>
      </c>
      <c r="C20" s="1" t="s">
        <v>24</v>
      </c>
      <c r="D20" s="0" t="s">
        <v>21</v>
      </c>
      <c r="E20" s="0" t="n">
        <v>17</v>
      </c>
      <c r="F20" s="2" t="n">
        <v>0.03</v>
      </c>
      <c r="G20" s="4" t="n">
        <f aca="false">F20*G$58</f>
        <v>0.15</v>
      </c>
    </row>
    <row r="21" customFormat="false" ht="14.4" hidden="false" customHeight="false" outlineLevel="0" collapsed="false">
      <c r="A21" s="0" t="s">
        <v>19</v>
      </c>
      <c r="B21" s="6" t="s">
        <v>25</v>
      </c>
      <c r="C21" s="1" t="s">
        <v>26</v>
      </c>
      <c r="D21" s="0" t="s">
        <v>27</v>
      </c>
      <c r="E21" s="0" t="n">
        <v>4</v>
      </c>
      <c r="F21" s="2" t="n">
        <v>3.93</v>
      </c>
      <c r="G21" s="4" t="n">
        <f aca="false">F21*G$58</f>
        <v>19.65</v>
      </c>
    </row>
    <row r="22" customFormat="false" ht="14.4" hidden="false" customHeight="false" outlineLevel="0" collapsed="false">
      <c r="A22" s="0" t="s">
        <v>19</v>
      </c>
      <c r="B22" s="6" t="s">
        <v>28</v>
      </c>
      <c r="C22" s="1" t="s">
        <v>29</v>
      </c>
      <c r="D22" s="0" t="s">
        <v>30</v>
      </c>
      <c r="E22" s="0" t="n">
        <v>3</v>
      </c>
      <c r="F22" s="2" t="n">
        <v>2.72</v>
      </c>
      <c r="G22" s="4" t="n">
        <f aca="false">F22*G$58</f>
        <v>13.6</v>
      </c>
    </row>
    <row r="23" customFormat="false" ht="14.4" hidden="false" customHeight="false" outlineLevel="0" collapsed="false">
      <c r="A23" s="0" t="s">
        <v>19</v>
      </c>
      <c r="C23" s="1" t="s">
        <v>31</v>
      </c>
      <c r="D23" s="0" t="s">
        <v>21</v>
      </c>
      <c r="E23" s="0" t="n">
        <v>3</v>
      </c>
      <c r="F23" s="2" t="n">
        <v>0.055</v>
      </c>
      <c r="G23" s="4" t="n">
        <f aca="false">F23*G$58</f>
        <v>0.275</v>
      </c>
    </row>
    <row r="24" customFormat="false" ht="14.4" hidden="false" customHeight="false" outlineLevel="0" collapsed="false">
      <c r="A24" s="0" t="s">
        <v>19</v>
      </c>
      <c r="C24" s="1" t="s">
        <v>32</v>
      </c>
      <c r="D24" s="0" t="s">
        <v>21</v>
      </c>
      <c r="E24" s="0" t="n">
        <v>2</v>
      </c>
      <c r="F24" s="2" t="n">
        <v>0.03</v>
      </c>
      <c r="G24" s="4" t="n">
        <f aca="false">F24*G$58</f>
        <v>0.15</v>
      </c>
    </row>
    <row r="25" customFormat="false" ht="14.4" hidden="false" customHeight="false" outlineLevel="0" collapsed="false">
      <c r="G25" s="4" t="n">
        <f aca="false">F25*G$58</f>
        <v>0</v>
      </c>
    </row>
    <row r="26" customFormat="false" ht="14.4" hidden="false" customHeight="false" outlineLevel="0" collapsed="false">
      <c r="A26" s="0" t="s">
        <v>33</v>
      </c>
      <c r="C26" s="6" t="s">
        <v>34</v>
      </c>
      <c r="D26" s="0" t="s">
        <v>35</v>
      </c>
      <c r="E26" s="0" t="n">
        <v>1</v>
      </c>
      <c r="F26" s="2" t="n">
        <v>6.81</v>
      </c>
      <c r="G26" s="4" t="n">
        <f aca="false">F26*G$58</f>
        <v>34.05</v>
      </c>
    </row>
    <row r="27" customFormat="false" ht="14.4" hidden="false" customHeight="false" outlineLevel="0" collapsed="false">
      <c r="A27" s="0" t="s">
        <v>36</v>
      </c>
      <c r="B27" s="6" t="s">
        <v>37</v>
      </c>
      <c r="C27" s="1" t="s">
        <v>38</v>
      </c>
      <c r="D27" s="0" t="s">
        <v>39</v>
      </c>
      <c r="E27" s="0" t="n">
        <v>1</v>
      </c>
      <c r="F27" s="2" t="n">
        <v>0.437</v>
      </c>
      <c r="G27" s="4" t="n">
        <f aca="false">F27*G$58</f>
        <v>2.185</v>
      </c>
    </row>
    <row r="28" customFormat="false" ht="14.4" hidden="false" customHeight="false" outlineLevel="0" collapsed="false">
      <c r="A28" s="0" t="s">
        <v>36</v>
      </c>
      <c r="B28" s="6" t="s">
        <v>40</v>
      </c>
      <c r="C28" s="1" t="s">
        <v>41</v>
      </c>
      <c r="D28" s="0" t="s">
        <v>39</v>
      </c>
      <c r="E28" s="0" t="n">
        <v>2</v>
      </c>
      <c r="F28" s="2" t="n">
        <v>0.437</v>
      </c>
      <c r="G28" s="4" t="n">
        <f aca="false">F28*G$58</f>
        <v>2.185</v>
      </c>
    </row>
    <row r="29" customFormat="false" ht="14.4" hidden="false" customHeight="false" outlineLevel="0" collapsed="false">
      <c r="G29" s="4" t="n">
        <f aca="false">F29*G$58</f>
        <v>0</v>
      </c>
    </row>
    <row r="30" customFormat="false" ht="14.4" hidden="false" customHeight="false" outlineLevel="0" collapsed="false">
      <c r="A30" s="0" t="s">
        <v>42</v>
      </c>
      <c r="B30" s="6" t="s">
        <v>43</v>
      </c>
      <c r="C30" s="1" t="s">
        <v>44</v>
      </c>
      <c r="D30" s="0" t="s">
        <v>45</v>
      </c>
      <c r="F30" s="2" t="n">
        <v>2.34</v>
      </c>
      <c r="G30" s="4" t="n">
        <f aca="false">F30*G$58</f>
        <v>11.7</v>
      </c>
    </row>
    <row r="31" customFormat="false" ht="14.4" hidden="false" customHeight="false" outlineLevel="0" collapsed="false">
      <c r="A31" s="0" t="s">
        <v>42</v>
      </c>
      <c r="B31" s="6" t="s">
        <v>46</v>
      </c>
      <c r="C31" s="1" t="s">
        <v>47</v>
      </c>
      <c r="D31" s="0" t="s">
        <v>48</v>
      </c>
      <c r="F31" s="2" t="n">
        <v>2.69</v>
      </c>
      <c r="G31" s="4" t="n">
        <f aca="false">F31*G$58</f>
        <v>13.45</v>
      </c>
    </row>
    <row r="32" customFormat="false" ht="14.4" hidden="false" customHeight="false" outlineLevel="0" collapsed="false">
      <c r="A32" s="0" t="s">
        <v>42</v>
      </c>
      <c r="B32" s="6" t="s">
        <v>49</v>
      </c>
      <c r="C32" s="1" t="s">
        <v>50</v>
      </c>
      <c r="D32" s="0" t="s">
        <v>48</v>
      </c>
      <c r="F32" s="2" t="n">
        <v>1.88</v>
      </c>
      <c r="G32" s="4" t="n">
        <f aca="false">F32*G$58</f>
        <v>9.4</v>
      </c>
    </row>
    <row r="33" customFormat="false" ht="14.4" hidden="false" customHeight="false" outlineLevel="0" collapsed="false">
      <c r="A33" s="0" t="s">
        <v>42</v>
      </c>
      <c r="B33" s="6" t="s">
        <v>51</v>
      </c>
      <c r="C33" s="1" t="s">
        <v>52</v>
      </c>
      <c r="D33" s="0" t="s">
        <v>53</v>
      </c>
      <c r="F33" s="2" t="n">
        <v>2.93</v>
      </c>
      <c r="G33" s="4" t="n">
        <f aca="false">F33*G$58</f>
        <v>14.65</v>
      </c>
    </row>
    <row r="34" customFormat="false" ht="15" hidden="false" customHeight="true" outlineLevel="0" collapsed="false">
      <c r="B34" s="6"/>
      <c r="G34" s="4" t="n">
        <f aca="false">F34*G$58</f>
        <v>0</v>
      </c>
      <c r="H34" s="7"/>
    </row>
    <row r="35" customFormat="false" ht="14.4" hidden="false" customHeight="false" outlineLevel="0" collapsed="false">
      <c r="A35" s="0" t="s">
        <v>54</v>
      </c>
      <c r="B35" s="0" t="s">
        <v>55</v>
      </c>
      <c r="C35" s="5" t="s">
        <v>56</v>
      </c>
      <c r="E35" s="0" t="n">
        <v>6</v>
      </c>
      <c r="F35" s="2" t="n">
        <v>2.13</v>
      </c>
      <c r="G35" s="4" t="n">
        <f aca="false">F35*G$58</f>
        <v>10.65</v>
      </c>
    </row>
    <row r="36" customFormat="false" ht="14.4" hidden="false" customHeight="false" outlineLevel="0" collapsed="false">
      <c r="A36" s="0" t="s">
        <v>57</v>
      </c>
      <c r="B36" s="0" t="s">
        <v>55</v>
      </c>
      <c r="C36" s="6" t="s">
        <v>58</v>
      </c>
      <c r="E36" s="0" t="n">
        <v>1</v>
      </c>
      <c r="F36" s="2" t="n">
        <v>1.92</v>
      </c>
      <c r="G36" s="4" t="n">
        <f aca="false">F36*G$58</f>
        <v>9.6</v>
      </c>
    </row>
    <row r="37" customFormat="false" ht="14.4" hidden="false" customHeight="false" outlineLevel="0" collapsed="false">
      <c r="A37" s="0" t="s">
        <v>59</v>
      </c>
      <c r="B37" s="0" t="s">
        <v>55</v>
      </c>
      <c r="C37" s="6" t="s">
        <v>60</v>
      </c>
      <c r="E37" s="0" t="n">
        <v>2</v>
      </c>
      <c r="F37" s="2" t="n">
        <v>1.59</v>
      </c>
      <c r="G37" s="4" t="n">
        <f aca="false">F37*G$58</f>
        <v>7.95</v>
      </c>
    </row>
    <row r="38" customFormat="false" ht="14.4" hidden="false" customHeight="false" outlineLevel="0" collapsed="false">
      <c r="A38" s="0" t="s">
        <v>61</v>
      </c>
      <c r="B38" s="0" t="s">
        <v>55</v>
      </c>
      <c r="C38" s="6" t="s">
        <v>62</v>
      </c>
      <c r="E38" s="0" t="n">
        <v>2</v>
      </c>
      <c r="F38" s="2" t="n">
        <v>2.3</v>
      </c>
      <c r="G38" s="4" t="n">
        <f aca="false">F38*G$58</f>
        <v>11.5</v>
      </c>
    </row>
    <row r="39" customFormat="false" ht="14.4" hidden="false" customHeight="false" outlineLevel="0" collapsed="false">
      <c r="A39" s="0" t="s">
        <v>63</v>
      </c>
      <c r="B39" s="0" t="s">
        <v>64</v>
      </c>
      <c r="C39" s="6" t="s">
        <v>65</v>
      </c>
      <c r="E39" s="0" t="n">
        <v>1</v>
      </c>
      <c r="F39" s="2" t="n">
        <v>2.32</v>
      </c>
      <c r="G39" s="4" t="n">
        <f aca="false">F39*G$58</f>
        <v>11.6</v>
      </c>
    </row>
    <row r="40" customFormat="false" ht="14.4" hidden="false" customHeight="false" outlineLevel="0" collapsed="false">
      <c r="A40" s="0" t="s">
        <v>66</v>
      </c>
      <c r="B40" s="0" t="s">
        <v>67</v>
      </c>
      <c r="C40" s="6" t="s">
        <v>68</v>
      </c>
      <c r="E40" s="0" t="n">
        <v>1</v>
      </c>
      <c r="F40" s="2" t="n">
        <v>3.73</v>
      </c>
      <c r="G40" s="4" t="n">
        <f aca="false">F40*G$58</f>
        <v>18.65</v>
      </c>
    </row>
    <row r="41" customFormat="false" ht="14.4" hidden="false" customHeight="false" outlineLevel="0" collapsed="false">
      <c r="A41" s="0" t="s">
        <v>69</v>
      </c>
      <c r="B41" s="0" t="s">
        <v>70</v>
      </c>
      <c r="C41" s="6" t="s">
        <v>71</v>
      </c>
      <c r="E41" s="0" t="n">
        <v>1</v>
      </c>
      <c r="F41" s="2" t="n">
        <v>3.66</v>
      </c>
      <c r="G41" s="4" t="n">
        <f aca="false">F41*G$58</f>
        <v>18.3</v>
      </c>
    </row>
    <row r="42" customFormat="false" ht="14.4" hidden="false" customHeight="false" outlineLevel="0" collapsed="false">
      <c r="G42" s="4" t="n">
        <f aca="false">F42*G$58</f>
        <v>0</v>
      </c>
    </row>
    <row r="43" customFormat="false" ht="14.4" hidden="false" customHeight="false" outlineLevel="0" collapsed="false">
      <c r="A43" s="0" t="s">
        <v>72</v>
      </c>
      <c r="B43" s="6" t="s">
        <v>73</v>
      </c>
      <c r="C43" s="6" t="s">
        <v>74</v>
      </c>
      <c r="E43" s="0" t="n">
        <v>1</v>
      </c>
      <c r="F43" s="2" t="n">
        <v>5.22</v>
      </c>
      <c r="G43" s="4" t="n">
        <f aca="false">F43*G$58</f>
        <v>26.1</v>
      </c>
    </row>
    <row r="44" customFormat="false" ht="14.4" hidden="false" customHeight="false" outlineLevel="0" collapsed="false">
      <c r="A44" s="0" t="s">
        <v>72</v>
      </c>
      <c r="B44" s="0" t="s">
        <v>75</v>
      </c>
      <c r="C44" s="6" t="s">
        <v>76</v>
      </c>
      <c r="E44" s="0" t="n">
        <v>1</v>
      </c>
      <c r="F44" s="2" t="n">
        <v>1.76</v>
      </c>
      <c r="G44" s="4" t="n">
        <f aca="false">F44*G$58</f>
        <v>8.8</v>
      </c>
    </row>
    <row r="45" customFormat="false" ht="14.4" hidden="false" customHeight="false" outlineLevel="0" collapsed="false">
      <c r="G45" s="4" t="n">
        <f aca="false">F45*G$58</f>
        <v>0</v>
      </c>
    </row>
    <row r="46" customFormat="false" ht="14.4" hidden="false" customHeight="false" outlineLevel="0" collapsed="false">
      <c r="A46" s="0" t="s">
        <v>77</v>
      </c>
      <c r="C46" s="6" t="s">
        <v>78</v>
      </c>
      <c r="D46" s="0" t="s">
        <v>79</v>
      </c>
      <c r="E46" s="0" t="n">
        <v>8</v>
      </c>
      <c r="F46" s="2" t="n">
        <v>4.299</v>
      </c>
      <c r="G46" s="4" t="n">
        <f aca="false">F46*G$58</f>
        <v>21.495</v>
      </c>
    </row>
    <row r="47" customFormat="false" ht="14.4" hidden="false" customHeight="false" outlineLevel="0" collapsed="false">
      <c r="A47" s="0" t="s">
        <v>80</v>
      </c>
      <c r="C47" s="6" t="s">
        <v>81</v>
      </c>
      <c r="D47" s="0" t="s">
        <v>82</v>
      </c>
      <c r="E47" s="0" t="n">
        <v>2</v>
      </c>
      <c r="F47" s="2" t="n">
        <v>2.3477</v>
      </c>
      <c r="G47" s="4" t="n">
        <f aca="false">F47*G$58</f>
        <v>11.7385</v>
      </c>
    </row>
    <row r="48" customFormat="false" ht="14.4" hidden="false" customHeight="false" outlineLevel="0" collapsed="false">
      <c r="A48" s="0" t="s">
        <v>83</v>
      </c>
      <c r="C48" s="6" t="s">
        <v>84</v>
      </c>
      <c r="D48" s="0" t="s">
        <v>85</v>
      </c>
      <c r="E48" s="0" t="n">
        <v>1</v>
      </c>
      <c r="F48" s="2" t="n">
        <v>22.84</v>
      </c>
      <c r="G48" s="4" t="n">
        <f aca="false">F48*G$58</f>
        <v>114.2</v>
      </c>
    </row>
    <row r="49" customFormat="false" ht="14.4" hidden="false" customHeight="false" outlineLevel="0" collapsed="false">
      <c r="A49" s="0" t="s">
        <v>86</v>
      </c>
      <c r="C49" s="6" t="s">
        <v>87</v>
      </c>
      <c r="D49" s="0" t="s">
        <v>88</v>
      </c>
      <c r="E49" s="0" t="n">
        <v>1</v>
      </c>
      <c r="F49" s="2" t="n">
        <v>4.84</v>
      </c>
      <c r="G49" s="4" t="n">
        <f aca="false">F49*G$58</f>
        <v>24.2</v>
      </c>
    </row>
    <row r="50" customFormat="false" ht="14.4" hidden="false" customHeight="false" outlineLevel="0" collapsed="false">
      <c r="A50" s="0" t="s">
        <v>89</v>
      </c>
      <c r="C50" s="6" t="s">
        <v>90</v>
      </c>
      <c r="D50" s="0" t="s">
        <v>91</v>
      </c>
      <c r="E50" s="0" t="n">
        <v>1</v>
      </c>
      <c r="F50" s="2" t="n">
        <v>13.9</v>
      </c>
      <c r="G50" s="4" t="n">
        <f aca="false">F50*G$58</f>
        <v>69.5</v>
      </c>
    </row>
    <row r="51" customFormat="false" ht="14.4" hidden="false" customHeight="false" outlineLevel="0" collapsed="false">
      <c r="A51" s="0" t="s">
        <v>92</v>
      </c>
      <c r="C51" s="6" t="s">
        <v>93</v>
      </c>
      <c r="D51" s="0" t="s">
        <v>94</v>
      </c>
      <c r="E51" s="0" t="n">
        <v>1</v>
      </c>
      <c r="F51" s="2" t="n">
        <v>40.22</v>
      </c>
      <c r="G51" s="4" t="n">
        <f aca="false">F51*G$58</f>
        <v>201.1</v>
      </c>
    </row>
    <row r="52" customFormat="false" ht="14.4" hidden="false" customHeight="false" outlineLevel="0" collapsed="false">
      <c r="A52" s="0" t="s">
        <v>95</v>
      </c>
      <c r="C52" s="6" t="s">
        <v>96</v>
      </c>
      <c r="D52" s="0" t="s">
        <v>97</v>
      </c>
      <c r="E52" s="0" t="n">
        <v>1</v>
      </c>
      <c r="F52" s="2" t="n">
        <v>7.29</v>
      </c>
      <c r="G52" s="4" t="n">
        <f aca="false">F52*G$58</f>
        <v>36.45</v>
      </c>
    </row>
    <row r="53" customFormat="false" ht="14.4" hidden="false" customHeight="false" outlineLevel="0" collapsed="false">
      <c r="A53" s="0" t="s">
        <v>98</v>
      </c>
      <c r="C53" s="5" t="s">
        <v>99</v>
      </c>
      <c r="E53" s="0" t="n">
        <v>1</v>
      </c>
      <c r="F53" s="2" t="n">
        <v>29.9</v>
      </c>
      <c r="G53" s="4" t="n">
        <f aca="false">F53*G$58</f>
        <v>149.5</v>
      </c>
    </row>
    <row r="54" customFormat="false" ht="14.4" hidden="false" customHeight="false" outlineLevel="0" collapsed="false">
      <c r="A54" s="0" t="s">
        <v>100</v>
      </c>
      <c r="C54" s="5" t="s">
        <v>101</v>
      </c>
      <c r="E54" s="0" t="n">
        <v>1</v>
      </c>
      <c r="F54" s="2" t="n">
        <v>16</v>
      </c>
      <c r="G54" s="4" t="n">
        <f aca="false">F54*G$58</f>
        <v>80</v>
      </c>
    </row>
    <row r="55" customFormat="false" ht="14.4" hidden="false" customHeight="false" outlineLevel="0" collapsed="false">
      <c r="A55" s="0" t="s">
        <v>102</v>
      </c>
      <c r="C55" s="5" t="s">
        <v>103</v>
      </c>
      <c r="D55" s="0" t="s">
        <v>85</v>
      </c>
      <c r="E55" s="0" t="n">
        <v>1</v>
      </c>
      <c r="F55" s="2" t="n">
        <v>8.7</v>
      </c>
      <c r="G55" s="4" t="n">
        <f aca="false">F55*G$58</f>
        <v>43.5</v>
      </c>
    </row>
    <row r="56" customFormat="false" ht="14.4" hidden="false" customHeight="false" outlineLevel="0" collapsed="false">
      <c r="A56" s="0" t="s">
        <v>104</v>
      </c>
      <c r="B56" s="0" t="s">
        <v>105</v>
      </c>
      <c r="C56" s="5" t="s">
        <v>106</v>
      </c>
      <c r="E56" s="0" t="n">
        <v>1</v>
      </c>
      <c r="F56" s="2" t="n">
        <v>15.9</v>
      </c>
      <c r="G56" s="4" t="n">
        <f aca="false">F56*G$58</f>
        <v>79.5</v>
      </c>
    </row>
    <row r="58" customFormat="false" ht="14.4" hidden="false" customHeight="false" outlineLevel="0" collapsed="false">
      <c r="G58" s="0" t="n">
        <v>5</v>
      </c>
    </row>
    <row r="59" customFormat="false" ht="14.4" hidden="false" customHeight="false" outlineLevel="0" collapsed="false">
      <c r="F59" s="2" t="n">
        <f aca="false">SUM(F2:F56)</f>
        <v>216.5027</v>
      </c>
      <c r="G59" s="8" t="n">
        <f aca="false">F59*G58</f>
        <v>1082.5135</v>
      </c>
    </row>
  </sheetData>
  <hyperlinks>
    <hyperlink ref="C13" r:id="rId1" display="IRLML6401"/>
    <hyperlink ref="C14" r:id="rId2" display="BSS138P.215"/>
    <hyperlink ref="C15" r:id="rId3" display="FDV304P "/>
    <hyperlink ref="B21" r:id="rId4" display="T520B476M010ATE035"/>
    <hyperlink ref="B22" r:id="rId5" display="A755KS108M0JAAE013"/>
    <hyperlink ref="C26" r:id="rId6" display="MBRB2535CTLT4G"/>
    <hyperlink ref="B27" r:id="rId7" display="LTST-C193KRKT-5A"/>
    <hyperlink ref="B28" r:id="rId8" display="LTST-C193KGKT-5A"/>
    <hyperlink ref="B30" r:id="rId9" display="SCHURTER 3412.0115.11"/>
    <hyperlink ref="B31" r:id="rId10" display="3413.0326.11"/>
    <hyperlink ref="B32" r:id="rId11" display="Schurter 3413.0010.11"/>
    <hyperlink ref="B33" r:id="rId12" display="SCHURTER 3404.0003.11"/>
    <hyperlink ref="C35" r:id="rId13" display="502584-0670"/>
    <hyperlink ref="C36" r:id="rId14" display="502584-0470"/>
    <hyperlink ref="C37" r:id="rId15" display="502584-0270"/>
    <hyperlink ref="C38" r:id="rId16" display="MX-171813-0004"/>
    <hyperlink ref="C39" r:id="rId17" display="DS1092-13-N8S"/>
    <hyperlink ref="C40" r:id="rId18" display="112C-TBAR-R02"/>
    <hyperlink ref="C41" r:id="rId19" display="C707-10M006-049"/>
    <hyperlink ref="B43" r:id="rId20" display="Abracon"/>
    <hyperlink ref="C43" r:id="rId21" display="ABS07-32.768KHZ "/>
    <hyperlink ref="C44" r:id="rId22" display="HC49USM-FF5F8.00"/>
    <hyperlink ref="C46" r:id="rId23" display="MCP1755T-3302E/DC"/>
    <hyperlink ref="C47" r:id="rId24" display="74LVX373M"/>
    <hyperlink ref="C48" r:id="rId25" display="MAX3485ESA+ "/>
    <hyperlink ref="C49" r:id="rId26" display="TPS3823-25QDBVRQ1"/>
    <hyperlink ref="C50" r:id="rId27" display="STM32L051R8T6"/>
    <hyperlink ref="C51" r:id="rId28" display="DS3231SN "/>
    <hyperlink ref="C52" r:id="rId29" display="MIC29302WU"/>
    <hyperlink ref="C53" r:id="rId30" display="DHT22"/>
    <hyperlink ref="C54" r:id="rId31" display="M590E"/>
    <hyperlink ref="C55" r:id="rId32" display="AT45DB161E-SSHD-T"/>
    <hyperlink ref="C56" r:id="rId33" display="ESP-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" outlineLevelRow="0" outlineLevelCol="0"/>
  <cols>
    <col collapsed="false" customWidth="true" hidden="false" outlineLevel="0" max="1" min="1" style="0" width="23.85"/>
  </cols>
  <sheetData>
    <row r="1" customFormat="false" ht="13.8" hidden="false" customHeight="false" outlineLevel="0" collapsed="false">
      <c r="A1" s="0" t="s">
        <v>107</v>
      </c>
      <c r="B1" s="0" t="s">
        <v>108</v>
      </c>
      <c r="C1" s="0" t="s">
        <v>109</v>
      </c>
    </row>
    <row r="2" customFormat="false" ht="14.3" hidden="false" customHeight="false" outlineLevel="0" collapsed="false">
      <c r="A2" s="0" t="s">
        <v>110</v>
      </c>
      <c r="B2" s="0" t="n">
        <v>95</v>
      </c>
    </row>
  </sheetData>
  <hyperlinks>
    <hyperlink ref="A2" r:id="rId1" display="Bopla Bocube B 14130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pl-PL</dc:language>
  <cp:lastModifiedBy/>
  <dcterms:modified xsi:type="dcterms:W3CDTF">2017-08-20T16:07:55Z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