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SP2\"/>
    </mc:Choice>
  </mc:AlternateContent>
  <bookViews>
    <workbookView xWindow="1176" yWindow="0" windowWidth="16380" windowHeight="8196" tabRatio="500"/>
  </bookViews>
  <sheets>
    <sheet name="PCB" sheetId="1" r:id="rId1"/>
    <sheet name="Obudowa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9" i="1" l="1"/>
  <c r="G59" i="1" s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<sst xmlns="http://schemas.openxmlformats.org/spreadsheetml/2006/main" count="156" uniqueCount="111">
  <si>
    <t>Typ</t>
  </si>
  <si>
    <t>Producent</t>
  </si>
  <si>
    <t>Wartość</t>
  </si>
  <si>
    <t>Obudowa</t>
  </si>
  <si>
    <t>Ilość</t>
  </si>
  <si>
    <t>Cena 1 szt. (netto)</t>
  </si>
  <si>
    <t>Cena całkowita (N szt.)</t>
  </si>
  <si>
    <t>Rezystor</t>
  </si>
  <si>
    <t>1k</t>
  </si>
  <si>
    <t>0603R</t>
  </si>
  <si>
    <t>100k</t>
  </si>
  <si>
    <t>68k</t>
  </si>
  <si>
    <t>10k</t>
  </si>
  <si>
    <t>47k</t>
  </si>
  <si>
    <t>Tranzystor</t>
  </si>
  <si>
    <t>IRLML6401</t>
  </si>
  <si>
    <t>SOT-23</t>
  </si>
  <si>
    <t>BSS138P.215</t>
  </si>
  <si>
    <t xml:space="preserve">FDV304P </t>
  </si>
  <si>
    <t>Kondensator</t>
  </si>
  <si>
    <t>1U</t>
  </si>
  <si>
    <t>0603C</t>
  </si>
  <si>
    <t>13,5P</t>
  </si>
  <si>
    <t>18P</t>
  </si>
  <si>
    <t>100N</t>
  </si>
  <si>
    <t>T520B476M010ATE035</t>
  </si>
  <si>
    <t>47U</t>
  </si>
  <si>
    <t>B, 1411</t>
  </si>
  <si>
    <t>A755KS108M0JAAE013</t>
  </si>
  <si>
    <t>1000U</t>
  </si>
  <si>
    <t>8X3,5mm</t>
  </si>
  <si>
    <t>1N</t>
  </si>
  <si>
    <t>100P</t>
  </si>
  <si>
    <t>Dwie diody schokty'ego</t>
  </si>
  <si>
    <t>MBRB2535CTLT4G</t>
  </si>
  <si>
    <t>D3PAK</t>
  </si>
  <si>
    <t>dioda LED</t>
  </si>
  <si>
    <t>LTST-C193KRKT-5A</t>
  </si>
  <si>
    <t>LED RED</t>
  </si>
  <si>
    <t>0603L</t>
  </si>
  <si>
    <t>LTST-C193KGKT-5A</t>
  </si>
  <si>
    <t>LED GREEN</t>
  </si>
  <si>
    <t>Bezpiecznik</t>
  </si>
  <si>
    <t>SCHURTER 3412.0115.11</t>
  </si>
  <si>
    <t>1A</t>
  </si>
  <si>
    <t>0603RH</t>
  </si>
  <si>
    <t>3413.0326.11</t>
  </si>
  <si>
    <t>7A</t>
  </si>
  <si>
    <t>1206RH</t>
  </si>
  <si>
    <t>Schurter 3413.0010.11</t>
  </si>
  <si>
    <t>250m</t>
  </si>
  <si>
    <t>SCHURTER 3404.0003.11</t>
  </si>
  <si>
    <t>63m</t>
  </si>
  <si>
    <t>7,4x3,1</t>
  </si>
  <si>
    <t>Złącze gniazda</t>
  </si>
  <si>
    <t>Molex</t>
  </si>
  <si>
    <t>502584-0670</t>
  </si>
  <si>
    <t>Złącze programatora</t>
  </si>
  <si>
    <t>502584-0470</t>
  </si>
  <si>
    <t>Złącze diody LED</t>
  </si>
  <si>
    <t>502584-0270</t>
  </si>
  <si>
    <t>Złącze akumulatora</t>
  </si>
  <si>
    <t>MX-171813-0004</t>
  </si>
  <si>
    <t>Złącze baterii 3,3V</t>
  </si>
  <si>
    <t>Connfly</t>
  </si>
  <si>
    <t>DS1092-13-N8S</t>
  </si>
  <si>
    <t>Złącze karty uSD</t>
  </si>
  <si>
    <t>Attend</t>
  </si>
  <si>
    <t>112C-TBAR-R02</t>
  </si>
  <si>
    <t>Złącze karty SIM</t>
  </si>
  <si>
    <t>Amphenol</t>
  </si>
  <si>
    <t>C707-10M006-049</t>
  </si>
  <si>
    <t>Kwarc</t>
  </si>
  <si>
    <t>Abracon</t>
  </si>
  <si>
    <t xml:space="preserve">ABS07-32.768KHZ </t>
  </si>
  <si>
    <t>ILSI</t>
  </si>
  <si>
    <t>HC49USM-FF5F8.00</t>
  </si>
  <si>
    <t>Stabilizator</t>
  </si>
  <si>
    <t>MCP1755T-3302E/DC</t>
  </si>
  <si>
    <t>SOT-223-6</t>
  </si>
  <si>
    <t>Zatrzask</t>
  </si>
  <si>
    <t>74LVX373M</t>
  </si>
  <si>
    <t>SOIC-20W</t>
  </si>
  <si>
    <t>RS-485</t>
  </si>
  <si>
    <t xml:space="preserve">MAX3485ESA+ </t>
  </si>
  <si>
    <t>SO-8</t>
  </si>
  <si>
    <t>Watchdog</t>
  </si>
  <si>
    <t>TPS3823-25QDBVRQ1</t>
  </si>
  <si>
    <t>SOT-23-5</t>
  </si>
  <si>
    <t>ARM</t>
  </si>
  <si>
    <t>STM32L051R8T6</t>
  </si>
  <si>
    <t>LQFP-64-10x10</t>
  </si>
  <si>
    <t>RTC</t>
  </si>
  <si>
    <t xml:space="preserve">DS3231SN </t>
  </si>
  <si>
    <t>SO-16-W</t>
  </si>
  <si>
    <t>Stabilizator GSM</t>
  </si>
  <si>
    <t>MIC29302WU</t>
  </si>
  <si>
    <t>TO-263-5 tp6</t>
  </si>
  <si>
    <t>Czujnik temp i RH</t>
  </si>
  <si>
    <t>DHT22</t>
  </si>
  <si>
    <t>GSM</t>
  </si>
  <si>
    <t>M590E</t>
  </si>
  <si>
    <t>Flash</t>
  </si>
  <si>
    <t>AT45DB161E-SSHD-T</t>
  </si>
  <si>
    <t>WiFi</t>
  </si>
  <si>
    <t>AI-Thinker</t>
  </si>
  <si>
    <t>ESP-07</t>
  </si>
  <si>
    <t>Nazwa</t>
  </si>
  <si>
    <t>cena netto</t>
  </si>
  <si>
    <t>cena n szt.</t>
  </si>
  <si>
    <t>Bopla Bocube B 141306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</si>
</sst>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,_z_ł_-;\-* #,##0.00,_z_ł_-;_-* \-??\ _z_ł_-;_-@_-"/>
    <numFmt numFmtId="165" formatCode="_-* #,##0.000,_z_ł_-;\-* #,##0.000,_z_ł_-;_-* \-??\ _z_ł_-;_-@_-"/>
    <numFmt numFmtId="166" formatCode="_-* #,##0.000,_z_ł_-;\-* #,##0.000,_z_ł_-;_-* \-???\ _z_ł_-;_-@_-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Border="0" applyProtection="0"/>
    <xf numFmtId="0" fontId="1" fillId="0" borderId="0" applyBorder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 applyBorder="1" applyAlignment="1" applyProtection="1"/>
    <xf numFmtId="165" fontId="0" fillId="0" borderId="0" xfId="1" applyNumberFormat="1" applyFont="1" applyBorder="1" applyAlignment="1" applyProtection="1">
      <alignment horizontal="center" wrapText="1"/>
    </xf>
    <xf numFmtId="166" fontId="0" fillId="0" borderId="0" xfId="0" applyNumberFormat="1"/>
    <xf numFmtId="0" fontId="1" fillId="0" borderId="0" xfId="2" applyFont="1" applyBorder="1" applyAlignment="1" applyProtection="1">
      <alignment horizontal="left"/>
    </xf>
    <xf numFmtId="0" fontId="1" fillId="0" borderId="0" xfId="2" applyFont="1" applyBorder="1" applyAlignment="1" applyProtection="1"/>
    <xf numFmtId="0" fontId="2" fillId="0" borderId="0" xfId="0" applyFont="1" applyAlignment="1">
      <alignment vertical="center"/>
    </xf>
    <xf numFmtId="0" fontId="0" fillId="0" borderId="0" xfId="0"/>
  </cellXfs>
  <cellStyles count="3">
    <cellStyle name="Dziesiętny" xfId="1" builtinId="3"/>
    <cellStyle name="Hiperłącze" xfId="2" builtinId="8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me.eu/pl/details/mx-502584-0670/zlacza-sygnalowe-raster-150mm/molex/5025840670/" TargetMode="External"/><Relationship Id="rId18" Type="http://schemas.openxmlformats.org/officeDocument/2006/relationships/hyperlink" Target="http://www.tme.eu/pl/details/mcc-sdmicro_1/zlacza-do-kart/attend/112c-tbar-r02/" TargetMode="External"/><Relationship Id="rId26" Type="http://schemas.openxmlformats.org/officeDocument/2006/relationships/hyperlink" Target="http://pl.rs-online.com/web/p/nadzor-nad-procesorem/7320834/" TargetMode="External"/><Relationship Id="rId3" Type="http://schemas.openxmlformats.org/officeDocument/2006/relationships/hyperlink" Target="http://www.tme.eu/pl/details/fdv304p/tranzystory-z-kanalem-p-smd/on-semiconductor-fairchild/" TargetMode="External"/><Relationship Id="rId21" Type="http://schemas.openxmlformats.org/officeDocument/2006/relationships/hyperlink" Target="http://www.tme.eu/pl/details/abs07-32.768khz/rezonatory-kwarcowe-smd/abracon/abs07-32768khz-t/" TargetMode="External"/><Relationship Id="rId7" Type="http://schemas.openxmlformats.org/officeDocument/2006/relationships/hyperlink" Target="http://www.tme.eu/pl/details/ltst-c193krkt-5a/diody-led-smd-kolorowe/liteon/" TargetMode="External"/><Relationship Id="rId12" Type="http://schemas.openxmlformats.org/officeDocument/2006/relationships/hyperlink" Target="http://www.tme.eu/pl/details/3404.0003.11/bezpieczniki-smd-omf-szybkie/schurter/" TargetMode="External"/><Relationship Id="rId17" Type="http://schemas.openxmlformats.org/officeDocument/2006/relationships/hyperlink" Target="http://www.tme.eu/pl/details/ds1092-13-n8s/baterie-pojemniki-i-uchwyty/connfly/" TargetMode="External"/><Relationship Id="rId25" Type="http://schemas.openxmlformats.org/officeDocument/2006/relationships/hyperlink" Target="http://www.tme.eu/pl/details/max3485esa+/uklady-scalone-interfejs-rs232422485/maxim-dallas/" TargetMode="External"/><Relationship Id="rId33" Type="http://schemas.openxmlformats.org/officeDocument/2006/relationships/hyperlink" Target="https://kamami.pl/moduly-wifi/557800-esp-07-modul-wifi-z-esp8266-oraz-antena-smd-rainsun.html" TargetMode="External"/><Relationship Id="rId2" Type="http://schemas.openxmlformats.org/officeDocument/2006/relationships/hyperlink" Target="http://www.tme.eu/pl/details/bss138p.215/tranzystory-z-kanalem-n-smd/nexperia/" TargetMode="External"/><Relationship Id="rId16" Type="http://schemas.openxmlformats.org/officeDocument/2006/relationships/hyperlink" Target="http://www.tme.eu/pl/details/mx-171813-0004/zlacza-sygnalowe-raster-396mm/molex/1718130004/" TargetMode="External"/><Relationship Id="rId20" Type="http://schemas.openxmlformats.org/officeDocument/2006/relationships/hyperlink" Target="http://www.tme.eu/pl/details/abs07-32.768khz/rezonatory-kwarcowe-smd/abracon/abs07-32768khz-t/" TargetMode="External"/><Relationship Id="rId29" Type="http://schemas.openxmlformats.org/officeDocument/2006/relationships/hyperlink" Target="http://www.tme.eu/pl/details/mic29302wu/stabilizatory-napiecia-regulowane-ldo/microchip-micrel/" TargetMode="External"/><Relationship Id="rId1" Type="http://schemas.openxmlformats.org/officeDocument/2006/relationships/hyperlink" Target="\IRLML6401TRPBF" TargetMode="External"/><Relationship Id="rId6" Type="http://schemas.openxmlformats.org/officeDocument/2006/relationships/hyperlink" Target="http://www.tme.eu/pl/details/mbrb2535ctlt4g/diody-schottky-smd/on-semiconductor/" TargetMode="External"/><Relationship Id="rId11" Type="http://schemas.openxmlformats.org/officeDocument/2006/relationships/hyperlink" Target="http://pl.mouser.com/ProductDetail/Schurter/3413001011/?qs=%2Fha2pyFadugm5h3pErHO3vtjRxA52CmG3aaXoqToYJi%252bBsDAWAcOSg%3D%3D" TargetMode="External"/><Relationship Id="rId24" Type="http://schemas.openxmlformats.org/officeDocument/2006/relationships/hyperlink" Target="http://www.tme.eu/pl/details/74lvx373m/zatrzaski/on-semiconductor-fairchild/" TargetMode="External"/><Relationship Id="rId32" Type="http://schemas.openxmlformats.org/officeDocument/2006/relationships/hyperlink" Target="http://www.tme.eu/pl/Document/f6c9d35da09cb9caa899d0d66aa11c4c/AT45DB161E-DTE.pdf" TargetMode="External"/><Relationship Id="rId5" Type="http://schemas.openxmlformats.org/officeDocument/2006/relationships/hyperlink" Target="http://www.tme.eu/pl/details/a755ks108m0jaae013/kondensatory-polimerowe/kemet/" TargetMode="External"/><Relationship Id="rId15" Type="http://schemas.openxmlformats.org/officeDocument/2006/relationships/hyperlink" Target="http://pl.mouser.com/ProductDetail/Molex/502584-0270/?qs=sGAEpiMZZMs%252bGHln7q6pm9W403cBYcgwSf5VzE%252bg3AU%3D" TargetMode="External"/><Relationship Id="rId23" Type="http://schemas.openxmlformats.org/officeDocument/2006/relationships/hyperlink" Target="http://www.tme.eu/pl/details/mcp1755t-3302e_dc/stabilizatory-napiecia-nieregulowane-ldo/microchip-technology/" TargetMode="External"/><Relationship Id="rId28" Type="http://schemas.openxmlformats.org/officeDocument/2006/relationships/hyperlink" Target="http://www.tme.eu/pl/details/ds3231sn/uklady-rtc/maxim-dallas/ds3231sn_/" TargetMode="External"/><Relationship Id="rId10" Type="http://schemas.openxmlformats.org/officeDocument/2006/relationships/hyperlink" Target="http://www.tme.eu/pl/details/3413.0326.11/bezpieczniki-smd-1206-zwloczne/schurter/" TargetMode="External"/><Relationship Id="rId19" Type="http://schemas.openxmlformats.org/officeDocument/2006/relationships/hyperlink" Target="http://www.tme.eu/pl/details/c707-10m006-049/zlacza-do-kart/amphenol/c707-10m006-049-2a/" TargetMode="External"/><Relationship Id="rId31" Type="http://schemas.openxmlformats.org/officeDocument/2006/relationships/hyperlink" Target="http://www.gotronik.pl/modul-gsm-m590e-zestaw-do-samodzielnego-montazu-p-4067.html" TargetMode="External"/><Relationship Id="rId4" Type="http://schemas.openxmlformats.org/officeDocument/2006/relationships/hyperlink" Target="http://www.tme.eu/pl/details/t520b476m010ate035/kondensatory-tantalowo-polimerowe/kemet/" TargetMode="External"/><Relationship Id="rId9" Type="http://schemas.openxmlformats.org/officeDocument/2006/relationships/hyperlink" Target="http://www.tme.eu/pl/details/3412.0115.11/bezpieczniki-smd-0603-superszybkie/schurter/" TargetMode="External"/><Relationship Id="rId14" Type="http://schemas.openxmlformats.org/officeDocument/2006/relationships/hyperlink" Target="http://pl.mouser.com/ProductDetail/Molex/502584-0470/?qs=%2Fha2pyFaduhESHznh6Al69x8sLK%2FoVhqqXqBv7jsfqp9TKDTDQHQ%2Fg%3D%3D" TargetMode="External"/><Relationship Id="rId22" Type="http://schemas.openxmlformats.org/officeDocument/2006/relationships/hyperlink" Target="http://www.tme.eu/pl/details/hc49usm-ff5f8.00/rezonatory-kwarcowe-smd/ilsi/hc49usm-ff5f18-80000/" TargetMode="External"/><Relationship Id="rId27" Type="http://schemas.openxmlformats.org/officeDocument/2006/relationships/hyperlink" Target="http://pl.mouser.com/ProductDetail/STMicroelectronics/STM32L051R8T6/?qs=sGAEpiMZZMuoKKEcg8mMKJdVt8Af43OAzYA7zBe3oMJpIhvQpvwHOw%3D%3D" TargetMode="External"/><Relationship Id="rId30" Type="http://schemas.openxmlformats.org/officeDocument/2006/relationships/hyperlink" Target="https://botland.com.pl/czujniki-temperatury/1612-czujnik-temperatury-i-wilgotnosci-dht22-am2023.html" TargetMode="External"/><Relationship Id="rId8" Type="http://schemas.openxmlformats.org/officeDocument/2006/relationships/hyperlink" Target="http://www.tme.eu/pl/details/ltst-c193kgkt-5a/diody-led-smd-kolorowe/lite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oyter.pl/bopla-uniwersalna-obudowa-bopla-bocube-b-141306-abs-7035-96033225-,c176,p612,p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19" zoomScaleNormal="100" workbookViewId="0">
      <selection activeCell="C40" sqref="C40"/>
    </sheetView>
  </sheetViews>
  <sheetFormatPr defaultRowHeight="14.4" x14ac:dyDescent="0.3"/>
  <cols>
    <col min="1" max="2" width="21.44140625" customWidth="1"/>
    <col min="3" max="3" width="20.6640625" style="1" customWidth="1"/>
    <col min="4" max="4" width="14.44140625" customWidth="1"/>
    <col min="5" max="5" width="8.6640625" customWidth="1"/>
    <col min="6" max="6" width="10.44140625" style="2" customWidth="1"/>
    <col min="7" max="7" width="15.88671875" customWidth="1"/>
    <col min="8" max="1025" width="8.6640625" customWidth="1"/>
  </cols>
  <sheetData>
    <row r="1" spans="1:7" ht="29.4" customHeight="1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3" t="s">
        <v>5</v>
      </c>
      <c r="G1" t="s">
        <v>6</v>
      </c>
    </row>
    <row r="2" spans="1:7" x14ac:dyDescent="0.3">
      <c r="A2" t="s">
        <v>7</v>
      </c>
      <c r="C2" s="1" t="s">
        <v>8</v>
      </c>
      <c r="D2" t="s">
        <v>9</v>
      </c>
      <c r="E2">
        <v>21</v>
      </c>
      <c r="F2" s="2">
        <v>4.0000000000000001E-3</v>
      </c>
      <c r="G2" s="4">
        <f t="shared" ref="G2:G33" si="0">F2*G$58</f>
        <v>0.02</v>
      </c>
    </row>
    <row r="3" spans="1:7" x14ac:dyDescent="0.3">
      <c r="A3" t="s">
        <v>7</v>
      </c>
      <c r="C3" s="1" t="s">
        <v>10</v>
      </c>
      <c r="D3" t="s">
        <v>9</v>
      </c>
      <c r="E3">
        <v>19</v>
      </c>
      <c r="F3" s="2">
        <v>4.0000000000000001E-3</v>
      </c>
      <c r="G3" s="4">
        <f t="shared" si="0"/>
        <v>0.02</v>
      </c>
    </row>
    <row r="4" spans="1:7" x14ac:dyDescent="0.3">
      <c r="A4" t="s">
        <v>7</v>
      </c>
      <c r="C4" s="1" t="s">
        <v>11</v>
      </c>
      <c r="D4" t="s">
        <v>9</v>
      </c>
      <c r="E4">
        <v>2</v>
      </c>
      <c r="F4" s="2">
        <v>4.0000000000000001E-3</v>
      </c>
      <c r="G4" s="4">
        <f t="shared" si="0"/>
        <v>0.02</v>
      </c>
    </row>
    <row r="5" spans="1:7" x14ac:dyDescent="0.3">
      <c r="A5" t="s">
        <v>7</v>
      </c>
      <c r="C5" s="1">
        <v>60</v>
      </c>
      <c r="D5" t="s">
        <v>9</v>
      </c>
      <c r="E5">
        <v>1</v>
      </c>
      <c r="F5" s="2">
        <v>4.0000000000000001E-3</v>
      </c>
      <c r="G5" s="4">
        <f t="shared" si="0"/>
        <v>0.02</v>
      </c>
    </row>
    <row r="6" spans="1:7" x14ac:dyDescent="0.3">
      <c r="A6" t="s">
        <v>7</v>
      </c>
      <c r="C6" s="1" t="s">
        <v>12</v>
      </c>
      <c r="D6" t="s">
        <v>9</v>
      </c>
      <c r="E6">
        <v>8</v>
      </c>
      <c r="F6" s="2">
        <v>4.0000000000000001E-3</v>
      </c>
      <c r="G6" s="4">
        <f t="shared" si="0"/>
        <v>0.02</v>
      </c>
    </row>
    <row r="7" spans="1:7" x14ac:dyDescent="0.3">
      <c r="A7" t="s">
        <v>7</v>
      </c>
      <c r="C7" s="1">
        <v>270</v>
      </c>
      <c r="D7" t="s">
        <v>9</v>
      </c>
      <c r="E7">
        <v>4</v>
      </c>
      <c r="F7" s="2">
        <v>4.0000000000000001E-3</v>
      </c>
      <c r="G7" s="4">
        <f t="shared" si="0"/>
        <v>0.02</v>
      </c>
    </row>
    <row r="8" spans="1:7" x14ac:dyDescent="0.3">
      <c r="A8" t="s">
        <v>7</v>
      </c>
      <c r="C8" s="1">
        <v>0</v>
      </c>
      <c r="D8" t="s">
        <v>9</v>
      </c>
      <c r="E8">
        <v>1</v>
      </c>
      <c r="F8" s="2">
        <v>4.0000000000000001E-3</v>
      </c>
      <c r="G8" s="4">
        <f t="shared" si="0"/>
        <v>0.02</v>
      </c>
    </row>
    <row r="9" spans="1:7" x14ac:dyDescent="0.3">
      <c r="A9" t="s">
        <v>7</v>
      </c>
      <c r="C9" s="1">
        <v>200</v>
      </c>
      <c r="D9" t="s">
        <v>9</v>
      </c>
      <c r="E9">
        <v>1</v>
      </c>
      <c r="F9" s="2">
        <v>4.0000000000000001E-3</v>
      </c>
      <c r="G9" s="4">
        <f t="shared" si="0"/>
        <v>0.02</v>
      </c>
    </row>
    <row r="10" spans="1:7" x14ac:dyDescent="0.3">
      <c r="A10" t="s">
        <v>7</v>
      </c>
      <c r="C10" s="1" t="s">
        <v>13</v>
      </c>
      <c r="D10" t="s">
        <v>9</v>
      </c>
      <c r="E10">
        <v>2</v>
      </c>
      <c r="F10" s="2">
        <v>4.0000000000000001E-3</v>
      </c>
      <c r="G10" s="4">
        <f t="shared" si="0"/>
        <v>0.02</v>
      </c>
    </row>
    <row r="11" spans="1:7" x14ac:dyDescent="0.3">
      <c r="A11" t="s">
        <v>7</v>
      </c>
      <c r="C11" s="1">
        <v>390</v>
      </c>
      <c r="D11" t="s">
        <v>9</v>
      </c>
      <c r="E11">
        <v>1</v>
      </c>
      <c r="F11" s="2">
        <v>4.0000000000000001E-3</v>
      </c>
      <c r="G11" s="4">
        <f t="shared" si="0"/>
        <v>0.02</v>
      </c>
    </row>
    <row r="12" spans="1:7" x14ac:dyDescent="0.3">
      <c r="G12" s="4">
        <f t="shared" si="0"/>
        <v>0</v>
      </c>
    </row>
    <row r="13" spans="1:7" x14ac:dyDescent="0.3">
      <c r="A13" t="s">
        <v>14</v>
      </c>
      <c r="C13" s="5" t="s">
        <v>15</v>
      </c>
      <c r="D13" t="s">
        <v>16</v>
      </c>
      <c r="E13">
        <v>6</v>
      </c>
      <c r="F13" s="2">
        <v>0.83</v>
      </c>
      <c r="G13" s="4">
        <f t="shared" si="0"/>
        <v>4.1499999999999995</v>
      </c>
    </row>
    <row r="14" spans="1:7" x14ac:dyDescent="0.3">
      <c r="A14" t="s">
        <v>14</v>
      </c>
      <c r="C14" s="6" t="s">
        <v>17</v>
      </c>
      <c r="D14" t="s">
        <v>16</v>
      </c>
      <c r="E14">
        <v>7</v>
      </c>
      <c r="F14" s="2">
        <v>0.23</v>
      </c>
      <c r="G14" s="4">
        <f t="shared" si="0"/>
        <v>1.1500000000000001</v>
      </c>
    </row>
    <row r="15" spans="1:7" x14ac:dyDescent="0.3">
      <c r="A15" t="s">
        <v>14</v>
      </c>
      <c r="C15" s="6" t="s">
        <v>18</v>
      </c>
      <c r="D15" t="s">
        <v>16</v>
      </c>
      <c r="E15">
        <v>1</v>
      </c>
      <c r="F15" s="2">
        <v>0.152</v>
      </c>
      <c r="G15" s="4">
        <f t="shared" si="0"/>
        <v>0.76</v>
      </c>
    </row>
    <row r="16" spans="1:7" x14ac:dyDescent="0.3">
      <c r="G16" s="4">
        <f t="shared" si="0"/>
        <v>0</v>
      </c>
    </row>
    <row r="17" spans="1:7" x14ac:dyDescent="0.3">
      <c r="A17" t="s">
        <v>19</v>
      </c>
      <c r="C17" s="1" t="s">
        <v>20</v>
      </c>
      <c r="D17" t="s">
        <v>21</v>
      </c>
      <c r="E17">
        <v>21</v>
      </c>
      <c r="F17" s="2">
        <v>5.5E-2</v>
      </c>
      <c r="G17" s="4">
        <f t="shared" si="0"/>
        <v>0.27500000000000002</v>
      </c>
    </row>
    <row r="18" spans="1:7" x14ac:dyDescent="0.3">
      <c r="A18" t="s">
        <v>19</v>
      </c>
      <c r="C18" s="1" t="s">
        <v>22</v>
      </c>
      <c r="D18" t="s">
        <v>21</v>
      </c>
      <c r="E18">
        <v>2</v>
      </c>
      <c r="F18" s="2">
        <v>0.02</v>
      </c>
      <c r="G18" s="4">
        <f t="shared" si="0"/>
        <v>0.1</v>
      </c>
    </row>
    <row r="19" spans="1:7" x14ac:dyDescent="0.3">
      <c r="A19" t="s">
        <v>19</v>
      </c>
      <c r="C19" s="1" t="s">
        <v>23</v>
      </c>
      <c r="D19" t="s">
        <v>21</v>
      </c>
      <c r="E19">
        <v>2</v>
      </c>
      <c r="F19" s="2">
        <v>0.02</v>
      </c>
      <c r="G19" s="4">
        <f t="shared" si="0"/>
        <v>0.1</v>
      </c>
    </row>
    <row r="20" spans="1:7" x14ac:dyDescent="0.3">
      <c r="A20" t="s">
        <v>19</v>
      </c>
      <c r="C20" s="1" t="s">
        <v>24</v>
      </c>
      <c r="D20" t="s">
        <v>21</v>
      </c>
      <c r="E20">
        <v>17</v>
      </c>
      <c r="F20" s="2">
        <v>0.03</v>
      </c>
      <c r="G20" s="4">
        <f t="shared" si="0"/>
        <v>0.15</v>
      </c>
    </row>
    <row r="21" spans="1:7" x14ac:dyDescent="0.3">
      <c r="A21" t="s">
        <v>19</v>
      </c>
      <c r="B21" s="6" t="s">
        <v>25</v>
      </c>
      <c r="C21" s="1" t="s">
        <v>26</v>
      </c>
      <c r="D21" t="s">
        <v>27</v>
      </c>
      <c r="E21">
        <v>4</v>
      </c>
      <c r="F21" s="2">
        <v>3.93</v>
      </c>
      <c r="G21" s="4">
        <f t="shared" si="0"/>
        <v>19.650000000000002</v>
      </c>
    </row>
    <row r="22" spans="1:7" x14ac:dyDescent="0.3">
      <c r="A22" t="s">
        <v>19</v>
      </c>
      <c r="B22" s="6" t="s">
        <v>28</v>
      </c>
      <c r="C22" s="1" t="s">
        <v>29</v>
      </c>
      <c r="D22" t="s">
        <v>30</v>
      </c>
      <c r="E22">
        <v>3</v>
      </c>
      <c r="F22" s="2">
        <v>2.72</v>
      </c>
      <c r="G22" s="4">
        <f t="shared" si="0"/>
        <v>13.600000000000001</v>
      </c>
    </row>
    <row r="23" spans="1:7" x14ac:dyDescent="0.3">
      <c r="A23" t="s">
        <v>19</v>
      </c>
      <c r="C23" s="1" t="s">
        <v>31</v>
      </c>
      <c r="D23" t="s">
        <v>21</v>
      </c>
      <c r="E23">
        <v>3</v>
      </c>
      <c r="F23" s="2">
        <v>5.5E-2</v>
      </c>
      <c r="G23" s="4">
        <f t="shared" si="0"/>
        <v>0.27500000000000002</v>
      </c>
    </row>
    <row r="24" spans="1:7" x14ac:dyDescent="0.3">
      <c r="A24" t="s">
        <v>19</v>
      </c>
      <c r="C24" s="1" t="s">
        <v>32</v>
      </c>
      <c r="D24" t="s">
        <v>21</v>
      </c>
      <c r="E24">
        <v>2</v>
      </c>
      <c r="F24" s="2">
        <v>0.03</v>
      </c>
      <c r="G24" s="4">
        <f t="shared" si="0"/>
        <v>0.15</v>
      </c>
    </row>
    <row r="25" spans="1:7" x14ac:dyDescent="0.3">
      <c r="G25" s="4">
        <f t="shared" si="0"/>
        <v>0</v>
      </c>
    </row>
    <row r="26" spans="1:7" x14ac:dyDescent="0.3">
      <c r="A26" t="s">
        <v>33</v>
      </c>
      <c r="C26" s="6" t="s">
        <v>34</v>
      </c>
      <c r="D26" t="s">
        <v>35</v>
      </c>
      <c r="E26">
        <v>1</v>
      </c>
      <c r="F26" s="2">
        <v>6.81</v>
      </c>
      <c r="G26" s="4">
        <f t="shared" si="0"/>
        <v>34.049999999999997</v>
      </c>
    </row>
    <row r="27" spans="1:7" x14ac:dyDescent="0.3">
      <c r="A27" t="s">
        <v>36</v>
      </c>
      <c r="B27" s="6" t="s">
        <v>37</v>
      </c>
      <c r="C27" s="1" t="s">
        <v>38</v>
      </c>
      <c r="D27" t="s">
        <v>39</v>
      </c>
      <c r="E27">
        <v>1</v>
      </c>
      <c r="F27" s="2">
        <v>0.437</v>
      </c>
      <c r="G27" s="4">
        <f t="shared" si="0"/>
        <v>2.1850000000000001</v>
      </c>
    </row>
    <row r="28" spans="1:7" x14ac:dyDescent="0.3">
      <c r="A28" t="s">
        <v>36</v>
      </c>
      <c r="B28" s="6" t="s">
        <v>40</v>
      </c>
      <c r="C28" s="1" t="s">
        <v>41</v>
      </c>
      <c r="D28" t="s">
        <v>39</v>
      </c>
      <c r="E28">
        <v>2</v>
      </c>
      <c r="F28" s="2">
        <v>0.437</v>
      </c>
      <c r="G28" s="4">
        <f t="shared" si="0"/>
        <v>2.1850000000000001</v>
      </c>
    </row>
    <row r="29" spans="1:7" x14ac:dyDescent="0.3">
      <c r="G29" s="4">
        <f t="shared" si="0"/>
        <v>0</v>
      </c>
    </row>
    <row r="30" spans="1:7" x14ac:dyDescent="0.3">
      <c r="A30" t="s">
        <v>42</v>
      </c>
      <c r="B30" s="6" t="s">
        <v>43</v>
      </c>
      <c r="C30" s="1" t="s">
        <v>44</v>
      </c>
      <c r="D30" t="s">
        <v>45</v>
      </c>
      <c r="F30" s="2">
        <v>2.34</v>
      </c>
      <c r="G30" s="4">
        <f t="shared" si="0"/>
        <v>11.7</v>
      </c>
    </row>
    <row r="31" spans="1:7" x14ac:dyDescent="0.3">
      <c r="A31" t="s">
        <v>42</v>
      </c>
      <c r="B31" s="6" t="s">
        <v>46</v>
      </c>
      <c r="C31" s="1" t="s">
        <v>47</v>
      </c>
      <c r="D31" t="s">
        <v>48</v>
      </c>
      <c r="F31" s="2">
        <v>2.69</v>
      </c>
      <c r="G31" s="4">
        <f t="shared" si="0"/>
        <v>13.45</v>
      </c>
    </row>
    <row r="32" spans="1:7" x14ac:dyDescent="0.3">
      <c r="A32" t="s">
        <v>42</v>
      </c>
      <c r="B32" s="6" t="s">
        <v>49</v>
      </c>
      <c r="C32" s="1" t="s">
        <v>50</v>
      </c>
      <c r="D32" t="s">
        <v>48</v>
      </c>
      <c r="F32" s="2">
        <v>1.88</v>
      </c>
      <c r="G32" s="4">
        <f t="shared" si="0"/>
        <v>9.3999999999999986</v>
      </c>
    </row>
    <row r="33" spans="1:8" x14ac:dyDescent="0.3">
      <c r="A33" t="s">
        <v>42</v>
      </c>
      <c r="B33" s="6" t="s">
        <v>51</v>
      </c>
      <c r="C33" s="1" t="s">
        <v>52</v>
      </c>
      <c r="D33" t="s">
        <v>53</v>
      </c>
      <c r="F33" s="2">
        <v>2.93</v>
      </c>
      <c r="G33" s="4">
        <f t="shared" si="0"/>
        <v>14.65</v>
      </c>
    </row>
    <row r="34" spans="1:8" ht="15" customHeight="1" x14ac:dyDescent="0.3">
      <c r="B34" s="6"/>
      <c r="G34" s="4">
        <f t="shared" ref="G34:G65" si="1">F34*G$58</f>
        <v>0</v>
      </c>
      <c r="H34" s="7"/>
    </row>
    <row r="35" spans="1:8" x14ac:dyDescent="0.3">
      <c r="A35" t="s">
        <v>54</v>
      </c>
      <c r="B35" t="s">
        <v>55</v>
      </c>
      <c r="C35" s="5" t="s">
        <v>56</v>
      </c>
      <c r="E35">
        <v>6</v>
      </c>
      <c r="F35" s="2">
        <v>2.13</v>
      </c>
      <c r="G35" s="4">
        <f t="shared" si="1"/>
        <v>10.649999999999999</v>
      </c>
    </row>
    <row r="36" spans="1:8" x14ac:dyDescent="0.3">
      <c r="A36" t="s">
        <v>57</v>
      </c>
      <c r="B36" t="s">
        <v>55</v>
      </c>
      <c r="C36" s="6" t="s">
        <v>58</v>
      </c>
      <c r="E36">
        <v>1</v>
      </c>
      <c r="F36" s="2">
        <v>1.92</v>
      </c>
      <c r="G36" s="4">
        <f t="shared" si="1"/>
        <v>9.6</v>
      </c>
    </row>
    <row r="37" spans="1:8" x14ac:dyDescent="0.3">
      <c r="A37" t="s">
        <v>59</v>
      </c>
      <c r="B37" t="s">
        <v>55</v>
      </c>
      <c r="C37" s="6" t="s">
        <v>60</v>
      </c>
      <c r="E37">
        <v>2</v>
      </c>
      <c r="F37" s="2">
        <v>1.59</v>
      </c>
      <c r="G37" s="4">
        <f t="shared" si="1"/>
        <v>7.95</v>
      </c>
    </row>
    <row r="38" spans="1:8" x14ac:dyDescent="0.3">
      <c r="A38" t="s">
        <v>61</v>
      </c>
      <c r="B38" t="s">
        <v>55</v>
      </c>
      <c r="C38" s="6" t="s">
        <v>62</v>
      </c>
      <c r="E38">
        <v>2</v>
      </c>
      <c r="F38" s="2">
        <v>2.2999999999999998</v>
      </c>
      <c r="G38" s="4">
        <f t="shared" si="1"/>
        <v>11.5</v>
      </c>
    </row>
    <row r="39" spans="1:8" x14ac:dyDescent="0.3">
      <c r="A39" t="s">
        <v>63</v>
      </c>
      <c r="B39" t="s">
        <v>64</v>
      </c>
      <c r="C39" s="6" t="s">
        <v>65</v>
      </c>
      <c r="E39">
        <v>1</v>
      </c>
      <c r="F39" s="2">
        <v>2.3199999999999998</v>
      </c>
      <c r="G39" s="4">
        <f t="shared" si="1"/>
        <v>11.6</v>
      </c>
    </row>
    <row r="40" spans="1:8" x14ac:dyDescent="0.3">
      <c r="A40" t="s">
        <v>66</v>
      </c>
      <c r="B40" t="s">
        <v>67</v>
      </c>
      <c r="C40" s="6" t="s">
        <v>68</v>
      </c>
      <c r="E40">
        <v>1</v>
      </c>
      <c r="F40" s="2">
        <v>3.73</v>
      </c>
      <c r="G40" s="4">
        <f t="shared" si="1"/>
        <v>18.649999999999999</v>
      </c>
    </row>
    <row r="41" spans="1:8" x14ac:dyDescent="0.3">
      <c r="A41" t="s">
        <v>69</v>
      </c>
      <c r="B41" t="s">
        <v>70</v>
      </c>
      <c r="C41" s="6" t="s">
        <v>71</v>
      </c>
      <c r="E41">
        <v>1</v>
      </c>
      <c r="F41" s="2">
        <v>3.66</v>
      </c>
      <c r="G41" s="4">
        <f t="shared" si="1"/>
        <v>18.3</v>
      </c>
    </row>
    <row r="42" spans="1:8" x14ac:dyDescent="0.3">
      <c r="G42" s="4">
        <f t="shared" si="1"/>
        <v>0</v>
      </c>
    </row>
    <row r="43" spans="1:8" x14ac:dyDescent="0.3">
      <c r="A43" t="s">
        <v>72</v>
      </c>
      <c r="B43" s="6" t="s">
        <v>73</v>
      </c>
      <c r="C43" s="6" t="s">
        <v>74</v>
      </c>
      <c r="E43">
        <v>1</v>
      </c>
      <c r="F43" s="2">
        <v>5.22</v>
      </c>
      <c r="G43" s="4">
        <f t="shared" si="1"/>
        <v>26.099999999999998</v>
      </c>
    </row>
    <row r="44" spans="1:8" x14ac:dyDescent="0.3">
      <c r="A44" t="s">
        <v>72</v>
      </c>
      <c r="B44" t="s">
        <v>75</v>
      </c>
      <c r="C44" s="6" t="s">
        <v>76</v>
      </c>
      <c r="E44">
        <v>1</v>
      </c>
      <c r="F44" s="2">
        <v>1.76</v>
      </c>
      <c r="G44" s="4">
        <f t="shared" si="1"/>
        <v>8.8000000000000007</v>
      </c>
    </row>
    <row r="45" spans="1:8" x14ac:dyDescent="0.3">
      <c r="G45" s="4">
        <f t="shared" si="1"/>
        <v>0</v>
      </c>
    </row>
    <row r="46" spans="1:8" x14ac:dyDescent="0.3">
      <c r="A46" t="s">
        <v>77</v>
      </c>
      <c r="C46" s="6" t="s">
        <v>78</v>
      </c>
      <c r="D46" t="s">
        <v>79</v>
      </c>
      <c r="E46">
        <v>8</v>
      </c>
      <c r="F46" s="2">
        <v>4.2990000000000004</v>
      </c>
      <c r="G46" s="4">
        <f t="shared" si="1"/>
        <v>21.495000000000001</v>
      </c>
    </row>
    <row r="47" spans="1:8" x14ac:dyDescent="0.3">
      <c r="A47" t="s">
        <v>80</v>
      </c>
      <c r="C47" s="6" t="s">
        <v>81</v>
      </c>
      <c r="D47" t="s">
        <v>82</v>
      </c>
      <c r="E47">
        <v>2</v>
      </c>
      <c r="F47" s="2">
        <v>2.3477000000000001</v>
      </c>
      <c r="G47" s="4">
        <f t="shared" si="1"/>
        <v>11.7385</v>
      </c>
    </row>
    <row r="48" spans="1:8" x14ac:dyDescent="0.3">
      <c r="A48" t="s">
        <v>83</v>
      </c>
      <c r="C48" s="6" t="s">
        <v>84</v>
      </c>
      <c r="D48" t="s">
        <v>85</v>
      </c>
      <c r="E48">
        <v>1</v>
      </c>
      <c r="F48" s="2">
        <v>22.84</v>
      </c>
      <c r="G48" s="4">
        <f t="shared" si="1"/>
        <v>114.2</v>
      </c>
    </row>
    <row r="49" spans="1:7" x14ac:dyDescent="0.3">
      <c r="A49" t="s">
        <v>86</v>
      </c>
      <c r="C49" s="6" t="s">
        <v>87</v>
      </c>
      <c r="D49" t="s">
        <v>88</v>
      </c>
      <c r="E49">
        <v>1</v>
      </c>
      <c r="F49" s="2">
        <v>4.84</v>
      </c>
      <c r="G49" s="4">
        <f t="shared" si="1"/>
        <v>24.2</v>
      </c>
    </row>
    <row r="50" spans="1:7" x14ac:dyDescent="0.3">
      <c r="A50" t="s">
        <v>89</v>
      </c>
      <c r="C50" s="6" t="s">
        <v>90</v>
      </c>
      <c r="D50" t="s">
        <v>91</v>
      </c>
      <c r="E50">
        <v>1</v>
      </c>
      <c r="F50" s="2">
        <v>13.9</v>
      </c>
      <c r="G50" s="4">
        <f t="shared" si="1"/>
        <v>69.5</v>
      </c>
    </row>
    <row r="51" spans="1:7" x14ac:dyDescent="0.3">
      <c r="A51" t="s">
        <v>92</v>
      </c>
      <c r="C51" s="6" t="s">
        <v>93</v>
      </c>
      <c r="D51" t="s">
        <v>94</v>
      </c>
      <c r="E51">
        <v>1</v>
      </c>
      <c r="F51" s="2">
        <v>40.22</v>
      </c>
      <c r="G51" s="4">
        <f t="shared" si="1"/>
        <v>201.1</v>
      </c>
    </row>
    <row r="52" spans="1:7" x14ac:dyDescent="0.3">
      <c r="A52" t="s">
        <v>95</v>
      </c>
      <c r="C52" s="6" t="s">
        <v>96</v>
      </c>
      <c r="D52" t="s">
        <v>97</v>
      </c>
      <c r="E52">
        <v>1</v>
      </c>
      <c r="F52" s="2">
        <v>7.29</v>
      </c>
      <c r="G52" s="4">
        <f t="shared" si="1"/>
        <v>36.450000000000003</v>
      </c>
    </row>
    <row r="53" spans="1:7" x14ac:dyDescent="0.3">
      <c r="A53" t="s">
        <v>98</v>
      </c>
      <c r="C53" s="5" t="s">
        <v>99</v>
      </c>
      <c r="E53">
        <v>1</v>
      </c>
      <c r="F53" s="2">
        <v>29.9</v>
      </c>
      <c r="G53" s="4">
        <f t="shared" si="1"/>
        <v>149.5</v>
      </c>
    </row>
    <row r="54" spans="1:7" x14ac:dyDescent="0.3">
      <c r="A54" t="s">
        <v>100</v>
      </c>
      <c r="C54" s="5" t="s">
        <v>101</v>
      </c>
      <c r="E54">
        <v>1</v>
      </c>
      <c r="F54" s="2">
        <v>16</v>
      </c>
      <c r="G54" s="4">
        <f t="shared" si="1"/>
        <v>80</v>
      </c>
    </row>
    <row r="55" spans="1:7" x14ac:dyDescent="0.3">
      <c r="A55" t="s">
        <v>102</v>
      </c>
      <c r="C55" s="5" t="s">
        <v>103</v>
      </c>
      <c r="D55" t="s">
        <v>85</v>
      </c>
      <c r="E55">
        <v>1</v>
      </c>
      <c r="F55" s="2">
        <v>8.6999999999999993</v>
      </c>
      <c r="G55" s="4">
        <f t="shared" si="1"/>
        <v>43.5</v>
      </c>
    </row>
    <row r="56" spans="1:7" x14ac:dyDescent="0.3">
      <c r="A56" t="s">
        <v>104</v>
      </c>
      <c r="B56" t="s">
        <v>105</v>
      </c>
      <c r="C56" s="5" t="s">
        <v>106</v>
      </c>
      <c r="E56">
        <v>1</v>
      </c>
      <c r="F56" s="2">
        <v>15.9</v>
      </c>
      <c r="G56" s="4">
        <f t="shared" si="1"/>
        <v>79.5</v>
      </c>
    </row>
    <row r="58" spans="1:7" x14ac:dyDescent="0.3">
      <c r="G58">
        <v>5</v>
      </c>
    </row>
    <row r="59" spans="1:7" x14ac:dyDescent="0.3">
      <c r="F59" s="2">
        <f>SUM(F2:F56)</f>
        <v>216.5027</v>
      </c>
      <c r="G59" s="8">
        <f>F59*G58</f>
        <v>1082.5135</v>
      </c>
    </row>
  </sheetData>
  <hyperlinks>
    <hyperlink ref="C13" r:id="rId1"/>
    <hyperlink ref="C14" r:id="rId2"/>
    <hyperlink ref="C15" r:id="rId3"/>
    <hyperlink ref="B21" r:id="rId4"/>
    <hyperlink ref="B22" r:id="rId5"/>
    <hyperlink ref="C26" r:id="rId6"/>
    <hyperlink ref="B27" r:id="rId7"/>
    <hyperlink ref="B28" r:id="rId8"/>
    <hyperlink ref="B30" r:id="rId9"/>
    <hyperlink ref="B31" r:id="rId10"/>
    <hyperlink ref="B32" r:id="rId11"/>
    <hyperlink ref="B33" r:id="rId12"/>
    <hyperlink ref="C35" r:id="rId13"/>
    <hyperlink ref="C36" r:id="rId14"/>
    <hyperlink ref="C37" r:id="rId15"/>
    <hyperlink ref="C38" r:id="rId16"/>
    <hyperlink ref="C39" r:id="rId17"/>
    <hyperlink ref="C40" r:id="rId18"/>
    <hyperlink ref="C41" r:id="rId19"/>
    <hyperlink ref="B43" r:id="rId20"/>
    <hyperlink ref="C43" r:id="rId21"/>
    <hyperlink ref="C44" r:id="rId22"/>
    <hyperlink ref="C46" r:id="rId23"/>
    <hyperlink ref="C47" r:id="rId24"/>
    <hyperlink ref="C48" r:id="rId25"/>
    <hyperlink ref="C49" r:id="rId26"/>
    <hyperlink ref="C50" r:id="rId27"/>
    <hyperlink ref="C51" r:id="rId28"/>
    <hyperlink ref="C52" r:id="rId29"/>
    <hyperlink ref="C53" r:id="rId30"/>
    <hyperlink ref="C54" r:id="rId31"/>
    <hyperlink ref="C55" r:id="rId32"/>
    <hyperlink ref="C56" r:id="rId33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10" zoomScaleNormal="110" workbookViewId="0">
      <selection activeCell="A2" sqref="A2"/>
    </sheetView>
  </sheetViews>
  <sheetFormatPr defaultRowHeight="14.4" x14ac:dyDescent="0.3"/>
  <cols>
    <col min="1" max="1" width="23.88671875" customWidth="1"/>
  </cols>
  <sheetData>
    <row r="1" spans="1:3" x14ac:dyDescent="0.3">
      <c r="A1" t="s">
        <v>107</v>
      </c>
      <c r="B1" t="s">
        <v>108</v>
      </c>
      <c r="C1" t="s">
        <v>109</v>
      </c>
    </row>
    <row r="2" spans="1:3" x14ac:dyDescent="0.3">
      <c r="A2" t="s">
        <v>110</v>
      </c>
      <c r="B2">
        <v>95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PCB</vt:lpstr>
      <vt:lpstr>Obudowa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Piotr Ostrogórski</cp:lastModifiedBy>
  <cp:revision>1</cp:revision>
  <dcterms:created xsi:type="dcterms:W3CDTF">2015-06-05T18:19:34Z</dcterms:created>
  <dcterms:modified xsi:type="dcterms:W3CDTF">2017-09-04T16:59:11Z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