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ealing\Panagiotis Papaioannou\pyerb\PyEurobankBloomberg\PySystems\PyLiveTradingSystems\"/>
    </mc:Choice>
  </mc:AlternateContent>
  <bookViews>
    <workbookView xWindow="0" yWindow="0" windowWidth="15570" windowHeight="8550" activeTab="2"/>
  </bookViews>
  <sheets>
    <sheet name="DataDeck" sheetId="1" r:id="rId1"/>
    <sheet name="Live Strategies Control Panel" sheetId="12" r:id="rId2"/>
    <sheet name="ActiveStrategies" sheetId="2" r:id="rId3"/>
    <sheet name="StagedStrategies" sheetId="13" r:id="rId4"/>
    <sheet name="ResearchStrategies" sheetId="4" r:id="rId5"/>
    <sheet name="GlobalMacroAssetAllocation" sheetId="9" r:id="rId6"/>
    <sheet name="PortfolioHedge" sheetId="11" r:id="rId7"/>
    <sheet name="VolatilityScanner" sheetId="7" r:id="rId8"/>
    <sheet name="Galileo" sheetId="8" r:id="rId9"/>
    <sheet name="AssetClasses" sheetId="5" r:id="rId10"/>
    <sheet name="MSQIS Indexes" sheetId="10" r:id="rId11"/>
    <sheet name="RNN Monitor" sheetId="6" r:id="rId12"/>
    <sheet name="Notes_RnD" sheetId="14" r:id="rId13"/>
  </sheets>
  <definedNames>
    <definedName name="_xlnm._FilterDatabase" localSheetId="0" hidden="1">DataDeck!$A$1:$A$128</definedName>
  </definedNames>
  <calcPr calcId="162913"/>
</workbook>
</file>

<file path=xl/calcChain.xml><?xml version="1.0" encoding="utf-8"?>
<calcChain xmlns="http://schemas.openxmlformats.org/spreadsheetml/2006/main">
  <c r="J33" i="1" l="1"/>
  <c r="J44" i="1"/>
  <c r="J80" i="1"/>
  <c r="J117" i="1"/>
  <c r="J119" i="1"/>
  <c r="J36" i="1"/>
  <c r="J60" i="1"/>
  <c r="J30" i="1"/>
  <c r="J101" i="1"/>
  <c r="J46" i="1"/>
  <c r="J70" i="1"/>
  <c r="J53" i="1"/>
  <c r="J7" i="1"/>
  <c r="J114" i="1"/>
  <c r="J15" i="1"/>
  <c r="J41" i="1"/>
  <c r="J64" i="1"/>
  <c r="J54" i="1"/>
  <c r="J29" i="1"/>
  <c r="J76" i="1"/>
  <c r="J25" i="1"/>
  <c r="J85" i="1"/>
  <c r="J3" i="1"/>
  <c r="J73" i="1"/>
  <c r="J6" i="1"/>
  <c r="J49" i="1"/>
  <c r="J104" i="1"/>
  <c r="J65" i="1"/>
  <c r="J99" i="1"/>
  <c r="J27" i="1"/>
  <c r="J81" i="1"/>
  <c r="J31" i="1"/>
  <c r="J128" i="1"/>
  <c r="J66" i="1"/>
  <c r="J118" i="1"/>
  <c r="J82" i="1"/>
  <c r="J37" i="1"/>
  <c r="J62" i="1"/>
  <c r="J123" i="1"/>
  <c r="J32" i="1"/>
  <c r="J89" i="1"/>
  <c r="J21" i="1"/>
  <c r="J88" i="1"/>
  <c r="J43" i="1"/>
  <c r="J42" i="1"/>
  <c r="J100" i="1"/>
  <c r="J67" i="1"/>
  <c r="J111" i="1"/>
  <c r="J72" i="1"/>
  <c r="J26" i="1"/>
  <c r="J35" i="1"/>
  <c r="J56" i="1"/>
  <c r="J24" i="1"/>
  <c r="J47" i="1"/>
  <c r="J126" i="1"/>
  <c r="J110" i="1"/>
  <c r="J14" i="1"/>
  <c r="J95" i="1"/>
  <c r="J71" i="1"/>
  <c r="J124" i="1"/>
  <c r="J86" i="1"/>
  <c r="J50" i="1"/>
  <c r="J96" i="1"/>
  <c r="J45" i="1"/>
  <c r="J93" i="1"/>
  <c r="J87" i="1"/>
  <c r="J84" i="1"/>
  <c r="J79" i="1"/>
  <c r="J39" i="1"/>
  <c r="J106" i="1"/>
  <c r="J2" i="1"/>
  <c r="J63" i="1"/>
  <c r="J77" i="1"/>
  <c r="J127" i="1"/>
  <c r="J109" i="1"/>
  <c r="J55" i="1"/>
  <c r="J94" i="1"/>
  <c r="J19" i="1"/>
  <c r="J17" i="1"/>
  <c r="J92" i="1"/>
  <c r="J34" i="1"/>
  <c r="J52" i="1"/>
  <c r="J113" i="1"/>
  <c r="J74" i="1"/>
  <c r="J11" i="1"/>
  <c r="J75" i="1"/>
  <c r="J116" i="1"/>
  <c r="J18" i="1"/>
  <c r="J23" i="1"/>
  <c r="J121" i="1"/>
  <c r="J51" i="1"/>
  <c r="J48" i="1"/>
  <c r="J38" i="1"/>
  <c r="J122" i="1"/>
  <c r="J91" i="1"/>
  <c r="J12" i="1"/>
  <c r="J68" i="1"/>
  <c r="J108" i="1"/>
  <c r="J97" i="1"/>
  <c r="J102" i="1"/>
  <c r="J61" i="1"/>
  <c r="J4" i="1"/>
  <c r="J13" i="1"/>
  <c r="J8" i="1"/>
  <c r="J83" i="1"/>
  <c r="J40" i="1"/>
  <c r="J125" i="1"/>
  <c r="J20" i="1"/>
  <c r="J22" i="1"/>
  <c r="J78" i="1"/>
  <c r="J98" i="1"/>
  <c r="J28" i="1"/>
  <c r="J115" i="1"/>
  <c r="J103" i="1"/>
  <c r="J69" i="1"/>
  <c r="J112" i="1"/>
  <c r="J90" i="1"/>
  <c r="J57" i="1"/>
  <c r="J5" i="1"/>
  <c r="J16" i="1"/>
  <c r="J120" i="1"/>
  <c r="J10" i="1"/>
  <c r="J105" i="1"/>
  <c r="J59" i="1"/>
  <c r="J9" i="1"/>
  <c r="J107" i="1"/>
  <c r="J58" i="1"/>
  <c r="M23" i="1"/>
  <c r="E93" i="1"/>
  <c r="L34" i="1"/>
  <c r="M8" i="1"/>
  <c r="K110" i="1"/>
  <c r="L21" i="1"/>
  <c r="K60" i="1"/>
  <c r="M17" i="1"/>
  <c r="E83" i="1"/>
  <c r="E62" i="1"/>
  <c r="E68" i="1"/>
  <c r="K11" i="1"/>
  <c r="M11" i="1"/>
  <c r="K35" i="1"/>
  <c r="K59" i="1"/>
  <c r="M3" i="1"/>
  <c r="E115" i="1"/>
  <c r="K102" i="1"/>
  <c r="E102" i="1"/>
  <c r="L4" i="1"/>
  <c r="M57" i="1"/>
  <c r="E82" i="1"/>
  <c r="E57" i="1"/>
  <c r="K96" i="1"/>
  <c r="M13" i="1"/>
  <c r="L128" i="1"/>
  <c r="L100" i="1"/>
  <c r="M45" i="1"/>
  <c r="M74" i="1"/>
  <c r="M10" i="1"/>
  <c r="K98" i="1"/>
  <c r="L64" i="1"/>
  <c r="E80" i="1"/>
  <c r="E14" i="11"/>
  <c r="B49" i="10"/>
  <c r="B50" i="10"/>
  <c r="B54" i="10"/>
  <c r="H94" i="1"/>
  <c r="G52" i="1"/>
  <c r="B7" i="10"/>
  <c r="F25" i="1"/>
  <c r="G99" i="1"/>
  <c r="H86" i="1"/>
  <c r="F23" i="1"/>
  <c r="F70" i="1"/>
  <c r="H112" i="1"/>
  <c r="F45" i="1"/>
  <c r="H45" i="1"/>
  <c r="D4" i="11"/>
  <c r="G43" i="1"/>
  <c r="H127" i="1"/>
  <c r="H80" i="1"/>
  <c r="G18" i="1"/>
  <c r="H118" i="1"/>
  <c r="H73" i="1"/>
  <c r="G117" i="1"/>
  <c r="F33" i="1"/>
  <c r="G63" i="1"/>
  <c r="F66" i="1"/>
  <c r="H36" i="1"/>
  <c r="G75" i="1"/>
  <c r="G46" i="1"/>
  <c r="H48" i="1"/>
  <c r="H22" i="1"/>
  <c r="H54" i="1"/>
  <c r="F15" i="1"/>
  <c r="G92" i="1"/>
  <c r="L53" i="1"/>
  <c r="K72" i="1"/>
  <c r="E66" i="1"/>
  <c r="L105" i="1"/>
  <c r="K41" i="1"/>
  <c r="L15" i="1"/>
  <c r="B42" i="10"/>
  <c r="G89" i="1"/>
  <c r="H96" i="1"/>
  <c r="H27" i="1"/>
  <c r="G7" i="1"/>
  <c r="F41" i="1"/>
  <c r="H6" i="1"/>
  <c r="B59" i="10"/>
  <c r="H37" i="1"/>
  <c r="E117" i="1"/>
  <c r="M34" i="1"/>
  <c r="M58" i="1"/>
  <c r="E8" i="1"/>
  <c r="E92" i="1"/>
  <c r="L121" i="1"/>
  <c r="L17" i="1"/>
  <c r="M51" i="1"/>
  <c r="L90" i="1"/>
  <c r="K114" i="1"/>
  <c r="E6" i="11"/>
  <c r="M63" i="1"/>
  <c r="E46" i="1"/>
  <c r="E125" i="1"/>
  <c r="K118" i="1"/>
  <c r="M118" i="1"/>
  <c r="L103" i="1"/>
  <c r="E17" i="11"/>
  <c r="E61" i="1"/>
  <c r="L12" i="1"/>
  <c r="M82" i="1"/>
  <c r="M124" i="1"/>
  <c r="E124" i="1"/>
  <c r="E96" i="1"/>
  <c r="K13" i="1"/>
  <c r="M38" i="1"/>
  <c r="E33" i="1"/>
  <c r="E18" i="11"/>
  <c r="E91" i="1"/>
  <c r="L74" i="1"/>
  <c r="E2" i="11"/>
  <c r="L81" i="1"/>
  <c r="K50" i="1"/>
  <c r="D14" i="11"/>
  <c r="B11" i="10"/>
  <c r="B12" i="10"/>
  <c r="B16" i="10"/>
  <c r="F89" i="1"/>
  <c r="H83" i="1"/>
  <c r="B45" i="10"/>
  <c r="F74" i="1"/>
  <c r="H79" i="1"/>
  <c r="G47" i="1"/>
  <c r="G23" i="1"/>
  <c r="G109" i="1"/>
  <c r="H51" i="1"/>
  <c r="G101" i="1"/>
  <c r="G16" i="1"/>
  <c r="D3" i="11"/>
  <c r="F119" i="1"/>
  <c r="H8" i="1"/>
  <c r="F108" i="1"/>
  <c r="F58" i="1"/>
  <c r="F115" i="1"/>
  <c r="H34" i="1"/>
  <c r="L58" i="1"/>
  <c r="D12" i="11"/>
  <c r="K125" i="1"/>
  <c r="M102" i="1"/>
  <c r="E38" i="1"/>
  <c r="B75" i="10"/>
  <c r="G25" i="1"/>
  <c r="F28" i="1"/>
  <c r="G58" i="1"/>
  <c r="H46" i="1"/>
  <c r="F61" i="1"/>
  <c r="H106" i="1"/>
  <c r="B73" i="10"/>
  <c r="G68" i="1"/>
  <c r="F36" i="1"/>
  <c r="K53" i="1"/>
  <c r="E67" i="1"/>
  <c r="K58" i="1"/>
  <c r="M67" i="1"/>
  <c r="M49" i="1"/>
  <c r="K8" i="1"/>
  <c r="M110" i="1"/>
  <c r="L29" i="1"/>
  <c r="L109" i="1"/>
  <c r="K62" i="1"/>
  <c r="L83" i="1"/>
  <c r="E16" i="1"/>
  <c r="E72" i="1"/>
  <c r="M89" i="1"/>
  <c r="L118" i="1"/>
  <c r="L59" i="1"/>
  <c r="M35" i="1"/>
  <c r="M115" i="1"/>
  <c r="E36" i="1"/>
  <c r="K14" i="1"/>
  <c r="L32" i="1"/>
  <c r="M26" i="1"/>
  <c r="K119" i="1"/>
  <c r="E16" i="11"/>
  <c r="M99" i="1"/>
  <c r="L120" i="1"/>
  <c r="L127" i="1"/>
  <c r="M25" i="1"/>
  <c r="M100" i="1"/>
  <c r="E4" i="11"/>
  <c r="L43" i="1"/>
  <c r="E31" i="1"/>
  <c r="K2" i="1"/>
  <c r="L55" i="1"/>
  <c r="L50" i="1"/>
  <c r="B25" i="10"/>
  <c r="B4" i="10"/>
  <c r="B37" i="10"/>
  <c r="H84" i="1"/>
  <c r="F52" i="1"/>
  <c r="B32" i="10"/>
  <c r="F123" i="1"/>
  <c r="F79" i="1"/>
  <c r="H93" i="1"/>
  <c r="G86" i="1"/>
  <c r="F96" i="1"/>
  <c r="G96" i="1"/>
  <c r="F122" i="1"/>
  <c r="H21" i="1"/>
  <c r="H43" i="1"/>
  <c r="H100" i="1"/>
  <c r="H98" i="1"/>
  <c r="H62" i="1"/>
  <c r="H32" i="1"/>
  <c r="F39" i="1"/>
  <c r="H56" i="1"/>
  <c r="F57" i="1"/>
  <c r="H115" i="1"/>
  <c r="F82" i="1"/>
  <c r="G20" i="1"/>
  <c r="H113" i="1"/>
  <c r="F97" i="1"/>
  <c r="G48" i="1"/>
  <c r="G38" i="1"/>
  <c r="K40" i="1"/>
  <c r="E85" i="1"/>
  <c r="E49" i="1"/>
  <c r="K30" i="1"/>
  <c r="M65" i="1"/>
  <c r="E65" i="1"/>
  <c r="M122" i="1"/>
  <c r="K16" i="1"/>
  <c r="L68" i="1"/>
  <c r="M16" i="1"/>
  <c r="K27" i="1"/>
  <c r="M76" i="1"/>
  <c r="E88" i="1"/>
  <c r="M7" i="1"/>
  <c r="K88" i="1"/>
  <c r="M112" i="1"/>
  <c r="K101" i="1"/>
  <c r="L36" i="1"/>
  <c r="K32" i="1"/>
  <c r="L57" i="1"/>
  <c r="K70" i="1"/>
  <c r="D16" i="11"/>
  <c r="L99" i="1"/>
  <c r="K120" i="1"/>
  <c r="L45" i="1"/>
  <c r="L42" i="1"/>
  <c r="E100" i="1"/>
  <c r="D10" i="11"/>
  <c r="E98" i="1"/>
  <c r="K91" i="1"/>
  <c r="L6" i="1"/>
  <c r="K64" i="1"/>
  <c r="B65" i="10"/>
  <c r="B58" i="10"/>
  <c r="B5" i="10"/>
  <c r="B72" i="10"/>
  <c r="H52" i="1"/>
  <c r="G83" i="1"/>
  <c r="B67" i="10"/>
  <c r="H61" i="1"/>
  <c r="G90" i="1"/>
  <c r="G62" i="1"/>
  <c r="F69" i="1"/>
  <c r="L10" i="1"/>
  <c r="G5" i="1"/>
  <c r="M85" i="1"/>
  <c r="L67" i="1"/>
  <c r="L40" i="1"/>
  <c r="K23" i="1"/>
  <c r="M121" i="1"/>
  <c r="L92" i="1"/>
  <c r="E51" i="1"/>
  <c r="E109" i="1"/>
  <c r="E17" i="1"/>
  <c r="K116" i="1"/>
  <c r="E9" i="1"/>
  <c r="M116" i="1"/>
  <c r="M27" i="1"/>
  <c r="L63" i="1"/>
  <c r="M87" i="1"/>
  <c r="M88" i="1"/>
  <c r="M20" i="1"/>
  <c r="L47" i="1"/>
  <c r="K48" i="1"/>
  <c r="E19" i="11"/>
  <c r="E12" i="1"/>
  <c r="E119" i="1"/>
  <c r="M105" i="1"/>
  <c r="E70" i="1"/>
  <c r="E128" i="1"/>
  <c r="L86" i="1"/>
  <c r="K45" i="1"/>
  <c r="E25" i="1"/>
  <c r="M33" i="1"/>
  <c r="E43" i="1"/>
  <c r="E73" i="1"/>
  <c r="L54" i="1"/>
  <c r="E56" i="1"/>
  <c r="M6" i="1"/>
  <c r="B27" i="10"/>
  <c r="B20" i="10"/>
  <c r="B43" i="10"/>
  <c r="B34" i="10"/>
  <c r="G114" i="1"/>
  <c r="F67" i="1"/>
  <c r="B29" i="10"/>
  <c r="H4" i="1"/>
  <c r="F4" i="1"/>
  <c r="G10" i="1"/>
  <c r="F105" i="1"/>
  <c r="G35" i="1"/>
  <c r="F109" i="1"/>
  <c r="F21" i="1"/>
  <c r="G49" i="1"/>
  <c r="H29" i="1"/>
  <c r="F50" i="1"/>
  <c r="F80" i="1"/>
  <c r="G60" i="1"/>
  <c r="G108" i="1"/>
  <c r="F27" i="1"/>
  <c r="H111" i="1"/>
  <c r="F117" i="1"/>
  <c r="H104" i="1"/>
  <c r="G82" i="1"/>
  <c r="H42" i="1"/>
  <c r="G66" i="1"/>
  <c r="G31" i="1"/>
  <c r="G88" i="1"/>
  <c r="G30" i="1"/>
  <c r="F65" i="1"/>
  <c r="G94" i="1"/>
  <c r="F93" i="1"/>
  <c r="H35" i="1"/>
  <c r="G59" i="1"/>
  <c r="H102" i="1"/>
  <c r="F60" i="1"/>
  <c r="G39" i="1"/>
  <c r="F111" i="1"/>
  <c r="G115" i="1"/>
  <c r="H81" i="1"/>
  <c r="H75" i="1"/>
  <c r="D5" i="11"/>
  <c r="E106" i="1"/>
  <c r="K19" i="1"/>
  <c r="G77" i="1"/>
  <c r="L117" i="1"/>
  <c r="K67" i="1"/>
  <c r="L93" i="1"/>
  <c r="M69" i="1"/>
  <c r="M79" i="1"/>
  <c r="L65" i="1"/>
  <c r="M29" i="1"/>
  <c r="K39" i="1"/>
  <c r="K22" i="1"/>
  <c r="E114" i="1"/>
  <c r="K111" i="1"/>
  <c r="E89" i="1"/>
  <c r="M72" i="1"/>
  <c r="M18" i="1"/>
  <c r="L35" i="1"/>
  <c r="E47" i="1"/>
  <c r="L66" i="1"/>
  <c r="K97" i="1"/>
  <c r="E48" i="1"/>
  <c r="M14" i="1"/>
  <c r="K57" i="1"/>
  <c r="M104" i="1"/>
  <c r="L119" i="1"/>
  <c r="K107" i="1"/>
  <c r="E107" i="1"/>
  <c r="L78" i="1"/>
  <c r="K127" i="1"/>
  <c r="K42" i="1"/>
  <c r="M98" i="1"/>
  <c r="K54" i="1"/>
  <c r="M54" i="1"/>
  <c r="M2" i="1"/>
  <c r="K56" i="1"/>
  <c r="B66" i="10"/>
  <c r="B55" i="10"/>
  <c r="B57" i="10"/>
  <c r="B71" i="10"/>
  <c r="G84" i="1"/>
  <c r="H89" i="1"/>
  <c r="B69" i="10"/>
  <c r="G12" i="1"/>
  <c r="H12" i="1"/>
  <c r="G105" i="1"/>
  <c r="H90" i="1"/>
  <c r="F53" i="1"/>
  <c r="G112" i="1"/>
  <c r="F68" i="1"/>
  <c r="G41" i="1"/>
  <c r="F91" i="1"/>
  <c r="G119" i="1"/>
  <c r="G8" i="1"/>
  <c r="H76" i="1"/>
  <c r="G32" i="1"/>
  <c r="G22" i="1"/>
  <c r="G57" i="1"/>
  <c r="H78" i="1"/>
  <c r="G124" i="1"/>
  <c r="G33" i="1"/>
  <c r="F107" i="1"/>
  <c r="H20" i="1"/>
  <c r="F26" i="1"/>
  <c r="F48" i="1"/>
  <c r="B31" i="10"/>
  <c r="H2" i="1"/>
  <c r="G123" i="1"/>
  <c r="H23" i="1"/>
  <c r="G51" i="1"/>
  <c r="H3" i="1"/>
  <c r="F127" i="1"/>
  <c r="F8" i="1"/>
  <c r="F18" i="1"/>
  <c r="F56" i="1"/>
  <c r="F124" i="1"/>
  <c r="F75" i="1"/>
  <c r="H92" i="1"/>
  <c r="L8" i="1"/>
  <c r="M106" i="1"/>
  <c r="K84" i="1"/>
  <c r="K44" i="1"/>
  <c r="L9" i="1"/>
  <c r="M52" i="1"/>
  <c r="L52" i="1"/>
  <c r="K76" i="1"/>
  <c r="K3" i="1"/>
  <c r="E7" i="1"/>
  <c r="K47" i="1"/>
  <c r="L115" i="1"/>
  <c r="M36" i="1"/>
  <c r="E3" i="11"/>
  <c r="K113" i="1"/>
  <c r="K26" i="1"/>
  <c r="E75" i="1"/>
  <c r="E105" i="1"/>
  <c r="K86" i="1"/>
  <c r="M41" i="1"/>
  <c r="K100" i="1"/>
  <c r="K38" i="1"/>
  <c r="E24" i="1"/>
  <c r="K55" i="1"/>
  <c r="G61" i="1"/>
  <c r="F99" i="1"/>
  <c r="H103" i="1"/>
  <c r="F6" i="1"/>
  <c r="L85" i="1"/>
  <c r="K34" i="1"/>
  <c r="L123" i="1"/>
  <c r="E15" i="11"/>
  <c r="E30" i="1"/>
  <c r="L122" i="1"/>
  <c r="E122" i="1"/>
  <c r="M60" i="1"/>
  <c r="L22" i="1"/>
  <c r="E116" i="1"/>
  <c r="E94" i="1"/>
  <c r="L27" i="1"/>
  <c r="E27" i="1"/>
  <c r="E18" i="1"/>
  <c r="L88" i="1"/>
  <c r="E103" i="1"/>
  <c r="K112" i="1"/>
  <c r="L14" i="1"/>
  <c r="M101" i="1"/>
  <c r="L48" i="1"/>
  <c r="L26" i="1"/>
  <c r="M75" i="1"/>
  <c r="K37" i="1"/>
  <c r="L96" i="1"/>
  <c r="M71" i="1"/>
  <c r="M19" i="1"/>
  <c r="E42" i="1"/>
  <c r="K77" i="1"/>
  <c r="D7" i="11"/>
  <c r="M91" i="1"/>
  <c r="L31" i="1"/>
  <c r="M28" i="1"/>
  <c r="K80" i="1"/>
  <c r="B28" i="10"/>
  <c r="B17" i="10"/>
  <c r="B19" i="10"/>
  <c r="B33" i="10"/>
  <c r="G67" i="1"/>
  <c r="K85" i="1"/>
  <c r="M93" i="1"/>
  <c r="K117" i="1"/>
  <c r="D15" i="11"/>
  <c r="E123" i="1"/>
  <c r="M40" i="1"/>
  <c r="E53" i="1"/>
  <c r="E69" i="1"/>
  <c r="K49" i="1"/>
  <c r="L51" i="1"/>
  <c r="L60" i="1"/>
  <c r="K106" i="1"/>
  <c r="M68" i="1"/>
  <c r="M114" i="1"/>
  <c r="M46" i="1"/>
  <c r="K63" i="1"/>
  <c r="L94" i="1"/>
  <c r="E20" i="1"/>
  <c r="M59" i="1"/>
  <c r="K115" i="1"/>
  <c r="M66" i="1"/>
  <c r="L97" i="1"/>
  <c r="D9" i="11"/>
  <c r="K61" i="1"/>
  <c r="E37" i="1"/>
  <c r="L124" i="1"/>
  <c r="E108" i="1"/>
  <c r="M107" i="1"/>
  <c r="E99" i="1"/>
  <c r="E127" i="1"/>
  <c r="K78" i="1"/>
  <c r="E19" i="1"/>
  <c r="M15" i="1"/>
  <c r="E15" i="1"/>
  <c r="M64" i="1"/>
  <c r="L2" i="1"/>
  <c r="E50" i="1"/>
  <c r="B21" i="10"/>
  <c r="B36" i="10"/>
  <c r="B35" i="10"/>
  <c r="B24" i="10"/>
  <c r="F83" i="1"/>
  <c r="G71" i="1"/>
  <c r="B2" i="10"/>
  <c r="G4" i="1"/>
  <c r="H74" i="1"/>
  <c r="F55" i="1"/>
  <c r="F86" i="1"/>
  <c r="H109" i="1"/>
  <c r="H70" i="1"/>
  <c r="H16" i="1"/>
  <c r="D2" i="11"/>
  <c r="G102" i="1"/>
  <c r="G50" i="1"/>
  <c r="G14" i="1"/>
  <c r="F14" i="1"/>
  <c r="H19" i="1"/>
  <c r="H108" i="1"/>
  <c r="H117" i="1"/>
  <c r="G69" i="1"/>
  <c r="G106" i="1"/>
  <c r="F7" i="1"/>
  <c r="H66" i="1"/>
  <c r="F31" i="1"/>
  <c r="H65" i="1"/>
  <c r="F88" i="1"/>
  <c r="F20" i="1"/>
  <c r="H30" i="1"/>
  <c r="H7" i="1"/>
  <c r="G54" i="1"/>
  <c r="H17" i="1"/>
  <c r="E39" i="1"/>
  <c r="D17" i="11"/>
  <c r="K25" i="1"/>
  <c r="E6" i="1"/>
  <c r="F12" i="1"/>
  <c r="E8" i="11"/>
  <c r="H69" i="1"/>
  <c r="F92" i="1"/>
  <c r="H64" i="1"/>
  <c r="G125" i="1"/>
  <c r="B74" i="10"/>
  <c r="H68" i="1"/>
  <c r="H97" i="1"/>
  <c r="M123" i="1"/>
  <c r="M117" i="1"/>
  <c r="E21" i="1"/>
  <c r="K79" i="1"/>
  <c r="E79" i="1"/>
  <c r="K122" i="1"/>
  <c r="K51" i="1"/>
  <c r="K65" i="1"/>
  <c r="K90" i="1"/>
  <c r="M62" i="1"/>
  <c r="E76" i="1"/>
  <c r="E111" i="1"/>
  <c r="M111" i="1"/>
  <c r="L125" i="1"/>
  <c r="L7" i="1"/>
  <c r="K95" i="1"/>
  <c r="L112" i="1"/>
  <c r="M12" i="1"/>
  <c r="E32" i="1"/>
  <c r="K4" i="1"/>
  <c r="L37" i="1"/>
  <c r="M37" i="1"/>
  <c r="K108" i="1"/>
  <c r="K128" i="1"/>
  <c r="L13" i="1"/>
  <c r="L38" i="1"/>
  <c r="L19" i="1"/>
  <c r="L25" i="1"/>
  <c r="K73" i="1"/>
  <c r="L91" i="1"/>
  <c r="M81" i="1"/>
  <c r="M5" i="1"/>
  <c r="E20" i="11"/>
  <c r="B48" i="10"/>
  <c r="B56" i="10"/>
  <c r="B60" i="10"/>
  <c r="B53" i="10"/>
  <c r="H121" i="1"/>
  <c r="H114" i="1"/>
  <c r="B61" i="10"/>
  <c r="G74" i="1"/>
  <c r="H13" i="1"/>
  <c r="H85" i="1"/>
  <c r="H10" i="1"/>
  <c r="F51" i="1"/>
  <c r="H53" i="1"/>
  <c r="G21" i="1"/>
  <c r="D6" i="11"/>
  <c r="F103" i="1"/>
  <c r="G91" i="1"/>
  <c r="G80" i="1"/>
  <c r="H14" i="1"/>
  <c r="G118" i="1"/>
  <c r="G37" i="1"/>
  <c r="H128" i="1"/>
  <c r="G128" i="1"/>
  <c r="F104" i="1"/>
  <c r="G81" i="1"/>
  <c r="H11" i="1"/>
  <c r="F24" i="1"/>
  <c r="G26" i="1"/>
  <c r="G24" i="1"/>
  <c r="F81" i="1"/>
  <c r="K126" i="1"/>
  <c r="D8" i="11"/>
  <c r="F16" i="1"/>
  <c r="G104" i="1"/>
  <c r="H77" i="1"/>
  <c r="H26" i="1"/>
  <c r="G87" i="1"/>
  <c r="H91" i="1"/>
  <c r="G6" i="1"/>
  <c r="M53" i="1"/>
  <c r="E58" i="1"/>
  <c r="E110" i="1"/>
  <c r="K121" i="1"/>
  <c r="K92" i="1"/>
  <c r="M109" i="1"/>
  <c r="L106" i="1"/>
  <c r="E29" i="1"/>
  <c r="E22" i="1"/>
  <c r="L114" i="1"/>
  <c r="K46" i="1"/>
  <c r="L11" i="1"/>
  <c r="E52" i="1"/>
  <c r="E3" i="1"/>
  <c r="K18" i="1"/>
  <c r="K66" i="1"/>
  <c r="K103" i="1"/>
  <c r="E101" i="1"/>
  <c r="M61" i="1"/>
  <c r="E97" i="1"/>
  <c r="K104" i="1"/>
  <c r="M119" i="1"/>
  <c r="M120" i="1"/>
  <c r="E120" i="1"/>
  <c r="L107" i="1"/>
  <c r="L77" i="1"/>
  <c r="M127" i="1"/>
  <c r="M78" i="1"/>
  <c r="K43" i="1"/>
  <c r="M43" i="1"/>
  <c r="K5" i="1"/>
  <c r="E5" i="1"/>
  <c r="E2" i="1"/>
  <c r="B10" i="10"/>
  <c r="B18" i="10"/>
  <c r="B22" i="10"/>
  <c r="B15" i="10"/>
  <c r="F114" i="1"/>
  <c r="G121" i="1"/>
  <c r="B23" i="10"/>
  <c r="G2" i="1"/>
  <c r="F2" i="1"/>
  <c r="F47" i="1"/>
  <c r="F85" i="1"/>
  <c r="F64" i="1"/>
  <c r="H122" i="1"/>
  <c r="H59" i="1"/>
  <c r="E9" i="11"/>
  <c r="F29" i="1"/>
  <c r="F102" i="1"/>
  <c r="G40" i="1"/>
  <c r="F62" i="1"/>
  <c r="H39" i="1"/>
  <c r="F32" i="1"/>
  <c r="F73" i="1"/>
  <c r="G44" i="1"/>
  <c r="H82" i="1"/>
  <c r="G36" i="1"/>
  <c r="G107" i="1"/>
  <c r="G34" i="1"/>
  <c r="F30" i="1"/>
  <c r="H38" i="1"/>
  <c r="H15" i="1"/>
  <c r="F128" i="1"/>
  <c r="F38" i="1"/>
  <c r="M90" i="1"/>
  <c r="K7" i="1"/>
  <c r="L104" i="1"/>
  <c r="M96" i="1"/>
  <c r="K74" i="1"/>
  <c r="F71" i="1"/>
  <c r="G116" i="1"/>
  <c r="F19" i="1"/>
  <c r="H119" i="1"/>
  <c r="G27" i="1"/>
  <c r="F46" i="1"/>
  <c r="F94" i="1"/>
  <c r="G72" i="1"/>
  <c r="G97" i="1"/>
  <c r="E23" i="1"/>
  <c r="L23" i="1"/>
  <c r="L30" i="1"/>
  <c r="M21" i="1"/>
  <c r="E121" i="1"/>
  <c r="M39" i="1"/>
  <c r="E60" i="1"/>
  <c r="L16" i="1"/>
  <c r="L116" i="1"/>
  <c r="E90" i="1"/>
  <c r="L89" i="1"/>
  <c r="L111" i="1"/>
  <c r="E11" i="1"/>
  <c r="L18" i="1"/>
  <c r="M125" i="1"/>
  <c r="M95" i="1"/>
  <c r="M47" i="1"/>
  <c r="E14" i="1"/>
  <c r="M4" i="1"/>
  <c r="L102" i="1"/>
  <c r="L75" i="1"/>
  <c r="L70" i="1"/>
  <c r="L71" i="1"/>
  <c r="E41" i="1"/>
  <c r="E86" i="1"/>
  <c r="M77" i="1"/>
  <c r="M42" i="1"/>
  <c r="L24" i="1"/>
  <c r="K10" i="1"/>
  <c r="M73" i="1"/>
  <c r="K6" i="1"/>
  <c r="M50" i="1"/>
  <c r="E55" i="1"/>
  <c r="B9" i="10"/>
  <c r="B52" i="10"/>
  <c r="B41" i="10"/>
  <c r="B68" i="10"/>
  <c r="H87" i="1"/>
  <c r="F87" i="1"/>
  <c r="B77" i="10"/>
  <c r="G126" i="1"/>
  <c r="F126" i="1"/>
  <c r="G55" i="1"/>
  <c r="F10" i="1"/>
  <c r="H72" i="1"/>
  <c r="H41" i="1"/>
  <c r="H49" i="1"/>
  <c r="E12" i="11"/>
  <c r="H110" i="1"/>
  <c r="F43" i="1"/>
  <c r="H60" i="1"/>
  <c r="F5" i="1"/>
  <c r="F118" i="1"/>
  <c r="F125" i="1"/>
  <c r="H57" i="1"/>
  <c r="H124" i="1"/>
  <c r="H33" i="1"/>
  <c r="G95" i="1"/>
  <c r="H9" i="1"/>
  <c r="L84" i="1"/>
  <c r="M55" i="1"/>
  <c r="F49" i="1"/>
  <c r="F120" i="1"/>
  <c r="F110" i="1"/>
  <c r="H5" i="1"/>
  <c r="G42" i="1"/>
  <c r="B62" i="10"/>
  <c r="G53" i="1"/>
  <c r="F54" i="1"/>
  <c r="E34" i="1"/>
  <c r="E7" i="11"/>
  <c r="L79" i="1"/>
  <c r="K21" i="1"/>
  <c r="E126" i="1"/>
  <c r="K17" i="1"/>
  <c r="K109" i="1"/>
  <c r="L62" i="1"/>
  <c r="M83" i="1"/>
  <c r="M22" i="1"/>
  <c r="K52" i="1"/>
  <c r="L72" i="1"/>
  <c r="L46" i="1"/>
  <c r="E35" i="1"/>
  <c r="E118" i="1"/>
  <c r="E112" i="1"/>
  <c r="E95" i="1"/>
  <c r="L113" i="1"/>
  <c r="M113" i="1"/>
  <c r="L101" i="1"/>
  <c r="M70" i="1"/>
  <c r="K75" i="1"/>
  <c r="K99" i="1"/>
  <c r="L41" i="1"/>
  <c r="M86" i="1"/>
  <c r="L33" i="1"/>
  <c r="E5" i="11"/>
  <c r="M31" i="1"/>
  <c r="E10" i="1"/>
  <c r="K31" i="1"/>
  <c r="E81" i="1"/>
  <c r="L56" i="1"/>
  <c r="E28" i="1"/>
  <c r="B47" i="10"/>
  <c r="B14" i="10"/>
  <c r="B3" i="10"/>
  <c r="B30" i="10"/>
  <c r="F121" i="1"/>
  <c r="F84" i="1"/>
  <c r="B39" i="10"/>
  <c r="H126" i="1"/>
  <c r="H25" i="1"/>
  <c r="G93" i="1"/>
  <c r="F72" i="1"/>
  <c r="H116" i="1"/>
  <c r="F3" i="1"/>
  <c r="G45" i="1"/>
  <c r="E11" i="11"/>
  <c r="G100" i="1"/>
  <c r="G29" i="1"/>
  <c r="F76" i="1"/>
  <c r="G98" i="1"/>
  <c r="F22" i="1"/>
  <c r="G78" i="1"/>
  <c r="G56" i="1"/>
  <c r="H120" i="1"/>
  <c r="F44" i="1"/>
  <c r="H107" i="1"/>
  <c r="G15" i="1"/>
  <c r="F11" i="1"/>
  <c r="H95" i="1"/>
  <c r="F17" i="1"/>
  <c r="G110" i="1"/>
  <c r="G19" i="1"/>
  <c r="H44" i="1"/>
  <c r="H31" i="1"/>
  <c r="M126" i="1"/>
  <c r="L28" i="1"/>
  <c r="H50" i="1"/>
  <c r="G11" i="1"/>
  <c r="F116" i="1"/>
  <c r="F9" i="1"/>
  <c r="B40" i="10"/>
  <c r="H47" i="1"/>
  <c r="H18" i="1"/>
  <c r="H24" i="1"/>
  <c r="K123" i="1"/>
  <c r="D13" i="11"/>
  <c r="M30" i="1"/>
  <c r="L110" i="1"/>
  <c r="M92" i="1"/>
  <c r="K29" i="1"/>
  <c r="M84" i="1"/>
  <c r="E44" i="1"/>
  <c r="M9" i="1"/>
  <c r="K83" i="1"/>
  <c r="K89" i="1"/>
  <c r="K94" i="1"/>
  <c r="K20" i="1"/>
  <c r="L20" i="1"/>
  <c r="L87" i="1"/>
  <c r="L95" i="1"/>
  <c r="M48" i="1"/>
  <c r="K12" i="1"/>
  <c r="M97" i="1"/>
  <c r="K36" i="1"/>
  <c r="L82" i="1"/>
  <c r="K82" i="1"/>
  <c r="M128" i="1"/>
  <c r="K71" i="1"/>
  <c r="M108" i="1"/>
  <c r="E77" i="1"/>
  <c r="D11" i="11"/>
  <c r="M24" i="1"/>
  <c r="E54" i="1"/>
  <c r="K24" i="1"/>
  <c r="E64" i="1"/>
  <c r="L80" i="1"/>
  <c r="L5" i="1"/>
  <c r="B8" i="10"/>
  <c r="B76" i="10"/>
  <c r="B6" i="10"/>
  <c r="B64" i="10"/>
  <c r="H71" i="1"/>
  <c r="B51" i="10"/>
  <c r="H99" i="1"/>
  <c r="G13" i="1"/>
  <c r="F13" i="1"/>
  <c r="F90" i="1"/>
  <c r="G64" i="1"/>
  <c r="G70" i="1"/>
  <c r="H101" i="1"/>
  <c r="G122" i="1"/>
  <c r="E13" i="11"/>
  <c r="G103" i="1"/>
  <c r="G76" i="1"/>
  <c r="H40" i="1"/>
  <c r="H63" i="1"/>
  <c r="M44" i="1"/>
  <c r="G85" i="1"/>
  <c r="G17" i="1"/>
  <c r="L98" i="1"/>
  <c r="G111" i="1"/>
  <c r="K93" i="1"/>
  <c r="E40" i="1"/>
  <c r="L126" i="1"/>
  <c r="L49" i="1"/>
  <c r="K69" i="1"/>
  <c r="E84" i="1"/>
  <c r="L39" i="1"/>
  <c r="K9" i="1"/>
  <c r="K68" i="1"/>
  <c r="L44" i="1"/>
  <c r="M94" i="1"/>
  <c r="L76" i="1"/>
  <c r="E87" i="1"/>
  <c r="L3" i="1"/>
  <c r="E59" i="1"/>
  <c r="M103" i="1"/>
  <c r="M32" i="1"/>
  <c r="E113" i="1"/>
  <c r="L61" i="1"/>
  <c r="K124" i="1"/>
  <c r="K105" i="1"/>
  <c r="E26" i="1"/>
  <c r="L108" i="1"/>
  <c r="E71" i="1"/>
  <c r="E13" i="1"/>
  <c r="K33" i="1"/>
  <c r="E78" i="1"/>
  <c r="L73" i="1"/>
  <c r="K15" i="1"/>
  <c r="E74" i="1"/>
  <c r="M80" i="1"/>
  <c r="K28" i="1"/>
  <c r="K81" i="1"/>
  <c r="B46" i="10"/>
  <c r="B38" i="10"/>
  <c r="B44" i="10"/>
  <c r="B26" i="10"/>
  <c r="H67" i="1"/>
  <c r="B13" i="10"/>
  <c r="H123" i="1"/>
  <c r="G79" i="1"/>
  <c r="H105" i="1"/>
  <c r="F77" i="1"/>
  <c r="F35" i="1"/>
  <c r="F112" i="1"/>
  <c r="F59" i="1"/>
  <c r="F101" i="1"/>
  <c r="E10" i="11"/>
  <c r="G127" i="1"/>
  <c r="F100" i="1"/>
  <c r="H28" i="1"/>
  <c r="F37" i="1"/>
  <c r="H125" i="1"/>
  <c r="F78" i="1"/>
  <c r="H58" i="1"/>
  <c r="F63" i="1"/>
  <c r="G120" i="1"/>
  <c r="F113" i="1"/>
  <c r="G9" i="1"/>
  <c r="F34" i="1"/>
  <c r="H88" i="1"/>
  <c r="F95" i="1"/>
  <c r="F40" i="1"/>
  <c r="F106" i="1"/>
  <c r="F42" i="1"/>
  <c r="G65" i="1"/>
  <c r="L69" i="1"/>
  <c r="E63" i="1"/>
  <c r="K87" i="1"/>
  <c r="E4" i="1"/>
  <c r="E104" i="1"/>
  <c r="E45" i="1"/>
  <c r="B63" i="10"/>
  <c r="B70" i="10"/>
  <c r="H55" i="1"/>
  <c r="F98" i="1"/>
  <c r="G113" i="1"/>
  <c r="G3" i="1"/>
  <c r="G73" i="1"/>
  <c r="M56" i="1"/>
  <c r="G28" i="1"/>
  <c r="D4" i="1" l="1"/>
  <c r="D128" i="1" l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"/>
  <c r="D2" i="1"/>
  <c r="D19" i="11" l="1"/>
  <c r="D18" i="11"/>
  <c r="D21" i="11"/>
  <c r="D20" i="11"/>
</calcChain>
</file>

<file path=xl/sharedStrings.xml><?xml version="1.0" encoding="utf-8"?>
<sst xmlns="http://schemas.openxmlformats.org/spreadsheetml/2006/main" count="900" uniqueCount="330">
  <si>
    <t>Asset</t>
  </si>
  <si>
    <t>Market Cost</t>
  </si>
  <si>
    <t>Clearing Cost</t>
  </si>
  <si>
    <t>VG1 Index</t>
  </si>
  <si>
    <t>CF1 Index</t>
  </si>
  <si>
    <t>GX1 Index</t>
  </si>
  <si>
    <t>RX1 Comdty</t>
  </si>
  <si>
    <t>TY1 Comdty</t>
  </si>
  <si>
    <t>UX1 Index</t>
  </si>
  <si>
    <t>Total Cost</t>
  </si>
  <si>
    <t>ES1 Index</t>
  </si>
  <si>
    <t>NQ1 Index</t>
  </si>
  <si>
    <t>ED1 Comdty</t>
  </si>
  <si>
    <t>NK1 Index</t>
  </si>
  <si>
    <t>Security Name</t>
  </si>
  <si>
    <t>NH1 Index</t>
  </si>
  <si>
    <t>TU1 Comdty</t>
  </si>
  <si>
    <t>WN1 Comdty</t>
  </si>
  <si>
    <t>FF1 Comdty</t>
  </si>
  <si>
    <t>KOA1 Comdty</t>
  </si>
  <si>
    <t>EC1 Curncy</t>
  </si>
  <si>
    <t>CL1 Comdty</t>
  </si>
  <si>
    <t>NG1 Comdty</t>
  </si>
  <si>
    <t>ES1 Comdty</t>
  </si>
  <si>
    <t>G 1 Comdty</t>
  </si>
  <si>
    <t>WX1 Comdty</t>
  </si>
  <si>
    <t>WB1 Comdty</t>
  </si>
  <si>
    <t>OE1 Comdty</t>
  </si>
  <si>
    <t>DU1 Comdty</t>
  </si>
  <si>
    <t>OAT1 Comdty</t>
  </si>
  <si>
    <t>BTS1 Comdty</t>
  </si>
  <si>
    <t>UB1 Comdty</t>
  </si>
  <si>
    <t>FB1 Comdty</t>
  </si>
  <si>
    <t>MFB1 Comdty</t>
  </si>
  <si>
    <t>BTA1 Comdty</t>
  </si>
  <si>
    <t>XM1 Comdty</t>
  </si>
  <si>
    <t>YM1 Comdty</t>
  </si>
  <si>
    <t>IR1 Comdty</t>
  </si>
  <si>
    <t>IB1 Comdty</t>
  </si>
  <si>
    <t>ZB1 Comdty</t>
  </si>
  <si>
    <t>JB1 Comdty</t>
  </si>
  <si>
    <t>SF1 Curncy</t>
  </si>
  <si>
    <t>NV1 Curncy</t>
  </si>
  <si>
    <t>PE1 Curncy</t>
  </si>
  <si>
    <t>JY1 Curncy</t>
  </si>
  <si>
    <t>CD1 Curncy</t>
  </si>
  <si>
    <t>BP1 Curncy</t>
  </si>
  <si>
    <t>AD1 Curncy</t>
  </si>
  <si>
    <t>RA1 Curncy</t>
  </si>
  <si>
    <t>RU1 Curncy</t>
  </si>
  <si>
    <t>DX1 Curncy</t>
  </si>
  <si>
    <t>C 1 Comdty</t>
  </si>
  <si>
    <t>S 1 Comdty</t>
  </si>
  <si>
    <t>SM1 Comdty</t>
  </si>
  <si>
    <t>BO1 Comdty</t>
  </si>
  <si>
    <t>W 1 Comdty</t>
  </si>
  <si>
    <t>KW1 Comdty</t>
  </si>
  <si>
    <t>FC1 Comdty</t>
  </si>
  <si>
    <t>LH1 Comdty</t>
  </si>
  <si>
    <t>LC1 Comdty</t>
  </si>
  <si>
    <t>DF1 Comdty</t>
  </si>
  <si>
    <t>CC1 Comdty</t>
  </si>
  <si>
    <t>CB1 Comdty</t>
  </si>
  <si>
    <t>PL1 Comdty</t>
  </si>
  <si>
    <t>PA1 Comdty</t>
  </si>
  <si>
    <t>HG1 Comdty</t>
  </si>
  <si>
    <t>SI1 Comdty</t>
  </si>
  <si>
    <t>GC1 Comdty</t>
  </si>
  <si>
    <t>HO1 Comdty</t>
  </si>
  <si>
    <t>FA1 Index</t>
  </si>
  <si>
    <t>RTY1 Index</t>
  </si>
  <si>
    <t>DM1 Index</t>
  </si>
  <si>
    <t>HWI1 Index</t>
  </si>
  <si>
    <t>BZ1 Index</t>
  </si>
  <si>
    <t>MES1 Index</t>
  </si>
  <si>
    <t>MFS1 Index</t>
  </si>
  <si>
    <t>PT1 Index</t>
  </si>
  <si>
    <t>EO1 Index</t>
  </si>
  <si>
    <t>Z 1 Index</t>
  </si>
  <si>
    <t>MWO1 Index</t>
  </si>
  <si>
    <t>ST1 Index</t>
  </si>
  <si>
    <t>SW1 Index</t>
  </si>
  <si>
    <t>SM1 Index</t>
  </si>
  <si>
    <t>MF1 Index</t>
  </si>
  <si>
    <t>FVS1 Index</t>
  </si>
  <si>
    <t>OT1 Index</t>
  </si>
  <si>
    <t>CA1 Index</t>
  </si>
  <si>
    <t>DED1 Index</t>
  </si>
  <si>
    <t>SXO1 Index</t>
  </si>
  <si>
    <t>DBE1 Index</t>
  </si>
  <si>
    <t>SX1 Index</t>
  </si>
  <si>
    <t>KG1 Index</t>
  </si>
  <si>
    <t>JS1 Index</t>
  </si>
  <si>
    <t>BJ1 Index</t>
  </si>
  <si>
    <t>VH1 Index</t>
  </si>
  <si>
    <t>FUE1 Index</t>
  </si>
  <si>
    <t>UL1 Index</t>
  </si>
  <si>
    <t>QO1 Index</t>
  </si>
  <si>
    <t>HG1 Index</t>
  </si>
  <si>
    <t>JV1 Index</t>
  </si>
  <si>
    <t>SXT1 Index</t>
  </si>
  <si>
    <t>GP1 Index</t>
  </si>
  <si>
    <t>WQ1 Index</t>
  </si>
  <si>
    <t>QB1 Index</t>
  </si>
  <si>
    <t>OQ1 Index</t>
  </si>
  <si>
    <t>AI1 Index</t>
  </si>
  <si>
    <t>OMW1 Index</t>
  </si>
  <si>
    <t>QC1 Index</t>
  </si>
  <si>
    <t>IB1 Index</t>
  </si>
  <si>
    <t>ID1 Index</t>
  </si>
  <si>
    <t>VE1 Index</t>
  </si>
  <si>
    <t>TP1 Index</t>
  </si>
  <si>
    <t>JPW1 Index</t>
  </si>
  <si>
    <t>HC1 Index</t>
  </si>
  <si>
    <t>HI1 Index</t>
  </si>
  <si>
    <t>XP1 Index</t>
  </si>
  <si>
    <t>XU1 Index</t>
  </si>
  <si>
    <t>IH1 Index</t>
  </si>
  <si>
    <t>QZ1 Index</t>
  </si>
  <si>
    <t>HJA1 Index</t>
  </si>
  <si>
    <t>KM1 Index</t>
  </si>
  <si>
    <t>KST1 Index</t>
  </si>
  <si>
    <t>FV1 Comdty</t>
  </si>
  <si>
    <t>UXY1 Comdty</t>
  </si>
  <si>
    <t>BA1 Comdty</t>
  </si>
  <si>
    <t>CN1 Comdty</t>
  </si>
  <si>
    <t>ER1 Comdty</t>
  </si>
  <si>
    <t>Endurance</t>
  </si>
  <si>
    <t>Brotherhood</t>
  </si>
  <si>
    <t>Coast</t>
  </si>
  <si>
    <t>Description</t>
  </si>
  <si>
    <t>Eligible Exchanges</t>
  </si>
  <si>
    <t>CBOT</t>
  </si>
  <si>
    <t>CFE</t>
  </si>
  <si>
    <t>CME</t>
  </si>
  <si>
    <t>COMEX</t>
  </si>
  <si>
    <t>EUREX</t>
  </si>
  <si>
    <t>MONEP</t>
  </si>
  <si>
    <t>NYBOT</t>
  </si>
  <si>
    <t>NYMEX</t>
  </si>
  <si>
    <t>OCC</t>
  </si>
  <si>
    <t>TURKD</t>
  </si>
  <si>
    <t>Exchange Code</t>
  </si>
  <si>
    <t>Currencies</t>
  </si>
  <si>
    <t>BondsAndRates</t>
  </si>
  <si>
    <t>EquitiesIndexes</t>
  </si>
  <si>
    <t>VolatilityFutures</t>
  </si>
  <si>
    <t>BR1 Curncy</t>
  </si>
  <si>
    <t>Name</t>
  </si>
  <si>
    <t>WhatToMonitor</t>
  </si>
  <si>
    <t>TargetUniverse</t>
  </si>
  <si>
    <t>TotalBook</t>
  </si>
  <si>
    <t>Assets</t>
  </si>
  <si>
    <t>ActiveStrategies</t>
  </si>
  <si>
    <t>AUDJPY Curncy</t>
  </si>
  <si>
    <t>GBPUSD Curncy</t>
  </si>
  <si>
    <t>EURUSD Curncy</t>
  </si>
  <si>
    <t>FX</t>
  </si>
  <si>
    <t>USDCAD Curncy</t>
  </si>
  <si>
    <t>AUDUSD Curncy</t>
  </si>
  <si>
    <t>NZDUSD Curncy</t>
  </si>
  <si>
    <t>USDJPY Curncy</t>
  </si>
  <si>
    <t>EURCHF Curncy</t>
  </si>
  <si>
    <t>EURGBP Curncy</t>
  </si>
  <si>
    <t>MajorFutures</t>
  </si>
  <si>
    <t>Macros</t>
  </si>
  <si>
    <t>USSW10 Curncy</t>
  </si>
  <si>
    <t>USSW5 Curncy</t>
  </si>
  <si>
    <t>USSW2 Curncy</t>
  </si>
  <si>
    <t>USSWIT10 Curncy</t>
  </si>
  <si>
    <t>US0003M Index</t>
  </si>
  <si>
    <t>US0006M Index</t>
  </si>
  <si>
    <t>EUSA10 Curncy</t>
  </si>
  <si>
    <t>EUSA5 Curncy</t>
  </si>
  <si>
    <t>EUSA2 Curncy</t>
  </si>
  <si>
    <t>EUSWI10 Curncy</t>
  </si>
  <si>
    <t>EUR003M Index</t>
  </si>
  <si>
    <t>EUR006M Index</t>
  </si>
  <si>
    <t>USGG10YR Index</t>
  </si>
  <si>
    <t>GECU10YR Index</t>
  </si>
  <si>
    <t>EURUSD25R6M Curncy</t>
  </si>
  <si>
    <t>EURUSDV6M Curncy</t>
  </si>
  <si>
    <t>EURUSD25B6M Curncy</t>
  </si>
  <si>
    <t>EURUSD25R3M Curncy</t>
  </si>
  <si>
    <t>EURUSDV3M Curncy</t>
  </si>
  <si>
    <t>EURUSD25B3M Curncy</t>
  </si>
  <si>
    <t>MXEU000G Index</t>
  </si>
  <si>
    <t>M1US000G Index</t>
  </si>
  <si>
    <t>Shore</t>
  </si>
  <si>
    <t>Exchange Name</t>
  </si>
  <si>
    <t>MSQTUV05 Index</t>
  </si>
  <si>
    <t>MSCBRCXG Index</t>
  </si>
  <si>
    <t>MSCBRCCG Index</t>
  </si>
  <si>
    <t>MSCBRCAG Index</t>
  </si>
  <si>
    <t>MSCFCAD1 Index</t>
  </si>
  <si>
    <t>MSCFCAE1 Index</t>
  </si>
  <si>
    <t>MSCCCSUS Index</t>
  </si>
  <si>
    <t>MSCCCSEE Index</t>
  </si>
  <si>
    <t>MSCCCSGL Index</t>
  </si>
  <si>
    <t>MSCBCCCV Index</t>
  </si>
  <si>
    <t>MSCBRVAG Index</t>
  </si>
  <si>
    <t>MSCFVAD1 Index</t>
  </si>
  <si>
    <t>MSCFVAE1 Index</t>
  </si>
  <si>
    <t>MSCBCPVA Index</t>
  </si>
  <si>
    <t>MSCBCVAV Index</t>
  </si>
  <si>
    <t>MSQTSTRT Index</t>
  </si>
  <si>
    <t>MSQTSTRE Index</t>
  </si>
  <si>
    <t>MSCBRTAG Index</t>
  </si>
  <si>
    <t>MSCBRMOG Index</t>
  </si>
  <si>
    <t>MSCFTRD1 Index</t>
  </si>
  <si>
    <t>MSCFTRE1 Index</t>
  </si>
  <si>
    <t>MSQTEV05 Index</t>
  </si>
  <si>
    <t>MSCFMRD1 Index</t>
  </si>
  <si>
    <t>MSCFSED1 Index</t>
  </si>
  <si>
    <t>MSCFSEE1 Index</t>
  </si>
  <si>
    <t>MSCFMED1 Index</t>
  </si>
  <si>
    <t>MSCFMEE1 Index</t>
  </si>
  <si>
    <t>MSQTRVPM Index</t>
  </si>
  <si>
    <t>MSQTRVDN Index</t>
  </si>
  <si>
    <t>MSQTDFI3 Index</t>
  </si>
  <si>
    <t>MSCCHIU1 Index</t>
  </si>
  <si>
    <t>MSCCHIE1 Index</t>
  </si>
  <si>
    <t>MSCCHIG1 Index</t>
  </si>
  <si>
    <t>MSCBVMTY Index</t>
  </si>
  <si>
    <t>MSCBVMRX Index</t>
  </si>
  <si>
    <t>MSCBVMEC Index</t>
  </si>
  <si>
    <t>MSCBVMJY Index</t>
  </si>
  <si>
    <t>MSCBVMBP Index</t>
  </si>
  <si>
    <t>MSQIS</t>
  </si>
  <si>
    <t>Last Price</t>
  </si>
  <si>
    <t>F:\Dealing\Panagiotis Papaioannou\General\Documentation Repository\MS QIS</t>
  </si>
  <si>
    <t>File Path for Documentation</t>
  </si>
  <si>
    <t>ITRX EUR CDSI GEN 5Y Corp</t>
  </si>
  <si>
    <t>ITRX XOVER CDSI GEN 5Y Corp</t>
  </si>
  <si>
    <t>CDX IG CDSI GEN 5Y Corp</t>
  </si>
  <si>
    <t>CDX HY CDSI GEN 5Y SPRD Corp</t>
  </si>
  <si>
    <t>EUSS5 Curncy</t>
  </si>
  <si>
    <t>USSFCT05 Curncy</t>
  </si>
  <si>
    <t>USGGBE05 Index</t>
  </si>
  <si>
    <t>DEGGBE02 Index</t>
  </si>
  <si>
    <t>IEAC LN Equity</t>
  </si>
  <si>
    <t>IHYG LN Equity</t>
  </si>
  <si>
    <t>LQD US Equity</t>
  </si>
  <si>
    <t>HYG US Equity</t>
  </si>
  <si>
    <t>EMB US Equity</t>
  </si>
  <si>
    <t>USGG10 Index</t>
  </si>
  <si>
    <t>BCOM Index</t>
  </si>
  <si>
    <t>USYC2Y10 Index</t>
  </si>
  <si>
    <t>USYC5Y30 Index</t>
  </si>
  <si>
    <t>DEYC2Y10 Index</t>
  </si>
  <si>
    <t>DEYC5Y30 Index</t>
  </si>
  <si>
    <t>Temp</t>
  </si>
  <si>
    <t>AssetType</t>
  </si>
  <si>
    <t>Temp Description</t>
  </si>
  <si>
    <t>BDP(SUBSTITUTE(A8,"1","A"), "SHORT NAME")</t>
  </si>
  <si>
    <t>BDP(C13, "SHORT NAME")</t>
  </si>
  <si>
    <t>DXY Curncy</t>
  </si>
  <si>
    <t>RiskOnOffIndexing</t>
  </si>
  <si>
    <t>XAUUSD Curncy</t>
  </si>
  <si>
    <t>Strategy Name</t>
  </si>
  <si>
    <t>Leverage</t>
  </si>
  <si>
    <t>Expedition</t>
  </si>
  <si>
    <t>TradingAssets</t>
  </si>
  <si>
    <t>EU Macros</t>
  </si>
  <si>
    <t>Volatility</t>
  </si>
  <si>
    <t>US Macros</t>
  </si>
  <si>
    <t>Y:</t>
  </si>
  <si>
    <t>Output</t>
  </si>
  <si>
    <t>ER:</t>
  </si>
  <si>
    <t>C:</t>
  </si>
  <si>
    <t>RR:</t>
  </si>
  <si>
    <t>I:</t>
  </si>
  <si>
    <t>rr:</t>
  </si>
  <si>
    <t>G:</t>
  </si>
  <si>
    <t>D:</t>
  </si>
  <si>
    <t>HPM:</t>
  </si>
  <si>
    <t>bli:</t>
  </si>
  <si>
    <t>CHP:</t>
  </si>
  <si>
    <t>ffr:</t>
  </si>
  <si>
    <t>Excess reserves</t>
  </si>
  <si>
    <t>Consumption spending</t>
  </si>
  <si>
    <t>Investment spending</t>
  </si>
  <si>
    <t>Government spending</t>
  </si>
  <si>
    <t>High-powered money</t>
  </si>
  <si>
    <t>Required reserves</t>
  </si>
  <si>
    <t>Reserve ratio</t>
  </si>
  <si>
    <t>Demand deposits</t>
  </si>
  <si>
    <t>Bank loan interest rate</t>
  </si>
  <si>
    <t>Currency held by the public</t>
  </si>
  <si>
    <t>Federal funds rate</t>
  </si>
  <si>
    <t>IS_LM_Variables</t>
  </si>
  <si>
    <t>CBOPGAPN Index</t>
  </si>
  <si>
    <t>Valley</t>
  </si>
  <si>
    <t>HistDate</t>
  </si>
  <si>
    <t>USDBRL Curncy</t>
  </si>
  <si>
    <t>US1 Comdty</t>
  </si>
  <si>
    <t>USDCHF Curncy</t>
  </si>
  <si>
    <t>GI1 Index</t>
  </si>
  <si>
    <t>ValleyN</t>
  </si>
  <si>
    <t>Repo</t>
  </si>
  <si>
    <t>ProphecyPCA</t>
  </si>
  <si>
    <t>Dragons</t>
  </si>
  <si>
    <t>ED2 Comdty</t>
  </si>
  <si>
    <t>ED3 Comdty</t>
  </si>
  <si>
    <t>SFR1 Comdty</t>
  </si>
  <si>
    <t>SFR3 Comdty</t>
  </si>
  <si>
    <t>SFR2 Comdty</t>
  </si>
  <si>
    <t>Latest</t>
  </si>
  <si>
    <t>Last Tradable Date</t>
  </si>
  <si>
    <t>ER2 Comdty</t>
  </si>
  <si>
    <t>ER3 Comdty</t>
  </si>
  <si>
    <t>FF2 Comdty</t>
  </si>
  <si>
    <t>FF3 Comdty</t>
  </si>
  <si>
    <t>ZB2 Comdty</t>
  </si>
  <si>
    <t>ZB3 Comdty</t>
  </si>
  <si>
    <t>IR2 Comdty</t>
  </si>
  <si>
    <t>IR3 Comdty</t>
  </si>
  <si>
    <t>Lumen</t>
  </si>
  <si>
    <t>EURCAD Curncy</t>
  </si>
  <si>
    <t>EURJPY Curncy</t>
  </si>
  <si>
    <t>BA2 Comdty</t>
  </si>
  <si>
    <t>BA3 Comdty</t>
  </si>
  <si>
    <t>Risk Premium Idenitifier</t>
  </si>
  <si>
    <t>Commodities Carry and/or Inflation Hedge</t>
  </si>
  <si>
    <t>Equity Risk</t>
  </si>
  <si>
    <t>(Long - Term) Duration Risk</t>
  </si>
  <si>
    <t xml:space="preserve">(Long - Term) Duration Risk </t>
  </si>
  <si>
    <t>EM FX Carry</t>
  </si>
  <si>
    <t>Dollar Index</t>
  </si>
  <si>
    <t>Volume Avg 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</si>
</sst>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charset val="161"/>
      <scheme val="minor"/>
    </font>
    <font>
      <b/>
      <sz val="11"/>
      <color rgb="FF006100"/>
      <name val="Calibri"/>
      <family val="2"/>
      <charset val="161"/>
      <scheme val="minor"/>
    </font>
    <font>
      <sz val="11"/>
      <color rgb="FF1F497D"/>
      <name val="Calibri"/>
      <family val="2"/>
      <charset val="161"/>
      <scheme val="minor"/>
    </font>
    <font>
      <b/>
      <sz val="15"/>
      <color theme="1"/>
      <name val="Times New Roman"/>
      <family val="1"/>
      <charset val="161"/>
    </font>
    <font>
      <sz val="11"/>
      <color rgb="FF000000"/>
      <name val="Calibri"/>
      <family val="2"/>
      <charset val="16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</borders>
  <cellStyleXfs count="4">
    <xf numFmtId="0" fontId="0" fillId="0" borderId="0"/>
    <xf numFmtId="0" fontId="2" fillId="9" borderId="3" applyNumberFormat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3" xfId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10" borderId="1" xfId="2" applyBorder="1" applyAlignment="1">
      <alignment horizontal="center" vertical="center"/>
    </xf>
    <xf numFmtId="0" fontId="5" fillId="11" borderId="1" xfId="3" applyFont="1" applyBorder="1" applyAlignment="1">
      <alignment horizontal="center" vertical="center"/>
    </xf>
    <xf numFmtId="0" fontId="6" fillId="10" borderId="1" xfId="2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/>
    <xf numFmtId="0" fontId="2" fillId="9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1" fillId="7" borderId="4" xfId="0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4">
    <cellStyle name="Bad" xfId="3" builtinId="27"/>
    <cellStyle name="Calculation" xfId="1" builtinId="22"/>
    <cellStyle name="Good" xfId="2" builtinId="26"/>
    <cellStyle name="Normal" xfId="0" builtinId="0"/>
  </cellStyles>
  <dxfs count="3">
    <dxf>
      <fill>
        <patternFill>
          <bgColor rgb="FF92D050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BDH|17503904636475589278</stp>
        <tr r="J117" s="1"/>
      </tp>
      <tp t="e">
        <v>#N/A</v>
        <stp/>
        <stp>BDH|14820727241188614537</stp>
        <tr r="J114" s="1"/>
      </tp>
      <tp t="e">
        <v>#N/A</v>
        <stp/>
        <stp>BDH|11394222154025343896</stp>
        <tr r="J28" s="1"/>
      </tp>
      <tp t="e">
        <v>#N/A</v>
        <stp/>
        <stp>BDH|14383059918549992453</stp>
        <tr r="J8" s="1"/>
      </tp>
      <tp t="e">
        <v>#N/A</v>
        <stp/>
        <stp>BDH|17654174591105025316</stp>
        <tr r="J40" s="1"/>
      </tp>
      <tp t="e">
        <v>#N/A</v>
        <stp/>
        <stp>BDH|11416202703602166808</stp>
        <tr r="J47" s="1"/>
      </tp>
      <tp t="e">
        <v>#N/A</v>
        <stp/>
        <stp>BDH|15219216196833726482</stp>
        <tr r="J17" s="1"/>
      </tp>
      <tp t="e">
        <v>#N/A</v>
        <stp/>
        <stp>BDH|14198601735287568834</stp>
        <tr r="J22" s="1"/>
      </tp>
      <tp t="e">
        <v>#N/A</v>
        <stp/>
        <stp>BDH|10674919023136463231</stp>
        <tr r="J73" s="1"/>
      </tp>
      <tp t="e">
        <v>#N/A</v>
        <stp/>
        <stp>BDH|16383979006697391777</stp>
        <tr r="J79" s="1"/>
      </tp>
      <tp t="e">
        <v>#N/A</v>
        <stp/>
        <stp>BDH|17026875475350129421</stp>
        <tr r="J54" s="1"/>
      </tp>
      <tp t="e">
        <v>#N/A</v>
        <stp/>
        <stp>BDH|16876633605119297596</stp>
        <tr r="J86" s="1"/>
      </tp>
      <tp t="e">
        <v>#N/A</v>
        <stp/>
        <stp>BDH|15208253493137063456</stp>
        <tr r="J41" s="1"/>
      </tp>
      <tp t="e">
        <v>#N/A</v>
        <stp/>
        <stp>BDH|13946548388217863481</stp>
        <tr r="J78" s="1"/>
      </tp>
      <tp t="e">
        <v>#N/A</v>
        <stp/>
        <stp>BDH|10688268357403424972</stp>
        <tr r="J26" s="1"/>
      </tp>
      <tp t="e">
        <v>#N/A</v>
        <stp/>
        <stp>BDH|11485737121828830198</stp>
        <tr r="J21" s="1"/>
      </tp>
      <tp t="e">
        <v>#N/A</v>
        <stp/>
        <stp>BDH|17898091511632942926</stp>
        <tr r="J128" s="1"/>
      </tp>
      <tp t="e">
        <v>#N/A</v>
        <stp/>
        <stp>BDH|10601167121772367332</stp>
        <tr r="J103" s="1"/>
      </tp>
      <tp t="e">
        <v>#N/A</v>
        <stp/>
        <stp>BDH|14205556314113010104</stp>
        <tr r="J49" s="1"/>
      </tp>
      <tp t="e">
        <v>#N/A</v>
        <stp/>
        <stp>BDH|17681127577353703015</stp>
        <tr r="J27" s="1"/>
      </tp>
      <tp t="e">
        <v>#N/A</v>
        <stp/>
        <stp>BDH|14592331676480638222</stp>
        <tr r="J125" s="1"/>
      </tp>
      <tp t="e">
        <v>#N/A</v>
        <stp/>
        <stp>BDH|13678362802952891065</stp>
        <tr r="J4" s="1"/>
        <tr r="J61" s="1"/>
      </tp>
      <tp t="e">
        <v>#N/A</v>
        <stp/>
        <stp>BDH|14024560910415099796</stp>
        <tr r="J106" s="1"/>
      </tp>
      <tp t="e">
        <v>#N/A</v>
        <stp/>
        <stp>BDH|17549059941082020200</stp>
        <tr r="J51" s="1"/>
      </tp>
      <tp t="e">
        <v>#N/A</v>
        <stp/>
        <stp>BDH|11316068764907642364</stp>
        <tr r="J85" s="1"/>
      </tp>
      <tp t="e">
        <v>#N/A</v>
        <stp/>
        <stp>BDH|13870733060901118050</stp>
        <tr r="J110" s="1"/>
      </tp>
      <tp t="e">
        <v>#N/A</v>
        <stp/>
        <stp>BDH|11799104244372693639</stp>
        <tr r="J42" s="1"/>
      </tp>
      <tp t="e">
        <v>#N/A</v>
        <stp/>
        <stp>BDH|17444206482578573589</stp>
        <tr r="J67" s="1"/>
      </tp>
      <tp t="e">
        <v>#N/A</v>
        <stp/>
        <stp>BDH|18186654965299443196</stp>
        <tr r="J45" s="1"/>
      </tp>
      <tp t="e">
        <v>#N/A</v>
        <stp/>
        <stp>BDH|16664205043564838411</stp>
        <tr r="J70" s="1"/>
      </tp>
      <tp t="e">
        <v>#N/A</v>
        <stp/>
        <stp>BDH|16620534085019943260</stp>
        <tr r="J33" s="1"/>
      </tp>
      <tp t="e">
        <v>#N/A</v>
        <stp/>
        <stp>BDH|13099808988914903610</stp>
        <tr r="J123" s="1"/>
      </tp>
      <tp t="e">
        <v>#N/A</v>
        <stp/>
        <stp>BDH|11832397665310697599</stp>
        <tr r="J59" s="1"/>
      </tp>
      <tp t="e">
        <v>#N/A</v>
        <stp/>
        <stp>BDH|10807178826794251668</stp>
        <tr r="J93" s="1"/>
      </tp>
      <tp t="e">
        <v>#N/A</v>
        <stp/>
        <stp>BDH|11130189770268979926</stp>
        <tr r="J120" s="1"/>
      </tp>
      <tp t="e">
        <v>#N/A</v>
        <stp/>
        <stp>BDH|13623178117412263787</stp>
        <tr r="J50" s="1"/>
      </tp>
      <tp t="e">
        <v>#N/A</v>
        <stp/>
        <stp>BDH|11365337706184974036</stp>
        <tr r="J124" s="1"/>
      </tp>
      <tp t="e">
        <v>#N/A</v>
        <stp/>
        <stp>BDH|17117989328718237371</stp>
        <tr r="J107" s="1"/>
      </tp>
      <tp t="e">
        <v>#N/A</v>
        <stp/>
        <stp>BDH|12830531529826160447</stp>
        <tr r="J25" s="1"/>
      </tp>
      <tp t="e">
        <v>#N/A</v>
        <stp/>
        <stp>BDH|13876787441952646514</stp>
        <tr r="J101" s="1"/>
      </tp>
      <tp t="e">
        <v>#N/A</v>
        <stp/>
        <stp>BDH|17439998912091237963</stp>
        <tr r="J15" s="1"/>
      </tp>
      <tp t="e">
        <v>#N/A</v>
        <stp/>
        <stp>BDH|13927080019713543617</stp>
        <tr r="J88" s="1"/>
      </tp>
      <tp t="e">
        <v>#N/A</v>
        <stp/>
        <stp>BDH|15137204944901302586</stp>
        <tr r="J64" s="1"/>
      </tp>
      <tp t="e">
        <v>#N/A</v>
        <stp/>
        <stp>BDH|12167974712684875923</stp>
        <tr r="J13" s="1"/>
      </tp>
      <tp t="e">
        <v>#N/A</v>
        <stp/>
        <stp>BDH|10469423196559886083</stp>
        <tr r="J109" s="1"/>
      </tp>
      <tp t="e">
        <v>#N/A</v>
        <stp/>
        <stp>BDH|16792064807460910243</stp>
        <tr r="J29" s="1"/>
      </tp>
      <tp t="e">
        <v>#N/A</v>
        <stp/>
        <stp>BDH|12541809881813398580</stp>
        <tr r="J81" s="1"/>
      </tp>
      <tp t="e">
        <v>#N/A</v>
        <stp/>
        <stp>BDH|14568129172135126257</stp>
        <tr r="J105" s="1"/>
      </tp>
      <tp t="e">
        <v>#N/A</v>
        <stp/>
        <stp>BDH|18427627707663865854</stp>
        <tr r="J127" s="1"/>
      </tp>
      <tp t="e">
        <v>#N/A</v>
        <stp/>
        <stp>BDH|11687921264629978261</stp>
        <tr r="J16" s="1"/>
      </tp>
      <tp t="e">
        <v>#N/A</v>
        <stp/>
        <stp>BDH|10838765703195394707</stp>
        <tr r="J53" s="1"/>
      </tp>
    </main>
    <main first="bofaddin.rtdserver">
      <tp t="e">
        <v>#N/A</v>
        <stp/>
        <stp>BDH|5080283999661923380</stp>
        <tr r="J94" s="1"/>
      </tp>
      <tp t="e">
        <v>#N/A</v>
        <stp/>
        <stp>BDH|2312933059614536694</stp>
        <tr r="J111" s="1"/>
      </tp>
      <tp t="e">
        <v>#N/A</v>
        <stp/>
        <stp>BDH|7996895127865197558</stp>
        <tr r="J82" s="1"/>
      </tp>
      <tp t="e">
        <v>#N/A</v>
        <stp/>
        <stp>BDH|4469487018864136834</stp>
        <tr r="J91" s="1"/>
      </tp>
      <tp t="e">
        <v>#N/A</v>
        <stp/>
        <stp>BDH|9601337862932879015</stp>
        <tr r="J62" s="1"/>
      </tp>
      <tp t="e">
        <v>#N/A</v>
        <stp/>
        <stp>BDH|9418834217807020957</stp>
        <tr r="J31" s="1"/>
      </tp>
      <tp t="e">
        <v>#N/A</v>
        <stp/>
        <stp>BDH|75109038197040622</stp>
        <tr r="J92" s="1"/>
      </tp>
      <tp t="e">
        <v>#N/A</v>
        <stp/>
        <stp>BDH|9549564653105509379</stp>
        <tr r="J2" s="1"/>
      </tp>
      <tp t="e">
        <v>#N/A</v>
        <stp/>
        <stp>BDH|2628890918241473502</stp>
        <tr r="J112" s="1"/>
      </tp>
      <tp t="e">
        <v>#N/A</v>
        <stp/>
        <stp>BDH|7256752085242237503</stp>
        <tr r="J58" s="1"/>
      </tp>
      <tp t="e">
        <v>#N/A</v>
        <stp/>
        <stp>BDH|9604203198368389277</stp>
        <tr r="J66" s="1"/>
      </tp>
      <tp t="e">
        <v>#N/A</v>
        <stp/>
        <stp>BDH|2740053999214912793</stp>
        <tr r="J35" s="1"/>
      </tp>
      <tp t="e">
        <v>#N/A</v>
        <stp/>
        <stp>BDH|4465896012376284360</stp>
        <tr r="J56" s="1"/>
      </tp>
      <tp t="e">
        <v>#N/A</v>
        <stp/>
        <stp>BDH|8724955103459917063</stp>
        <tr r="J69" s="1"/>
      </tp>
      <tp t="e">
        <v>#N/A</v>
        <stp/>
        <stp>BDH|1561079913011566996</stp>
        <tr r="J10" s="1"/>
      </tp>
      <tp t="e">
        <v>#N/A</v>
        <stp/>
        <stp>BDH|9122433567394493705</stp>
        <tr r="J39" s="1"/>
      </tp>
      <tp t="e">
        <v>#N/A</v>
        <stp/>
        <stp>BDH|9785794767931757066</stp>
        <tr r="J80" s="1"/>
      </tp>
      <tp t="e">
        <v>#N/A</v>
        <stp/>
        <stp>BDH|8193106948626448241</stp>
        <tr r="J89" s="1"/>
      </tp>
      <tp t="e">
        <v>#N/A</v>
        <stp/>
        <stp>BDH|1430629335744724934</stp>
        <tr r="J90" s="1"/>
      </tp>
      <tp t="e">
        <v>#N/A</v>
        <stp/>
        <stp>BDH|3178200798650877141</stp>
        <tr r="J97" s="1"/>
      </tp>
      <tp t="e">
        <v>#N/A</v>
        <stp/>
        <stp>BDH|1083918454162922528</stp>
        <tr r="J19" s="1"/>
      </tp>
      <tp t="e">
        <v>#N/A</v>
        <stp/>
        <stp>BDH|6625542191022656291</stp>
        <tr r="J60" s="1"/>
      </tp>
      <tp t="e">
        <v>#N/A</v>
        <stp/>
        <stp>BDH|8641089920038938875</stp>
        <tr r="J115" s="1"/>
      </tp>
      <tp t="e">
        <v>#N/A</v>
        <stp/>
        <stp>BDH|9286056663627727268</stp>
        <tr r="J102" s="1"/>
      </tp>
      <tp t="e">
        <v>#N/A</v>
        <stp/>
        <stp>BDH|7636346433824195953</stp>
        <tr r="J44" s="1"/>
      </tp>
      <tp t="e">
        <v>#N/A</v>
        <stp/>
        <stp>BDH|4361111589252208437</stp>
        <tr r="J122" s="1"/>
      </tp>
      <tp t="e">
        <v>#N/A</v>
        <stp/>
        <stp>BDH|3989267380253225167</stp>
        <tr r="J104" s="1"/>
      </tp>
      <tp t="e">
        <v>#N/A</v>
        <stp/>
        <stp>BDH|3341588964702200947</stp>
        <tr r="J75" s="1"/>
      </tp>
      <tp t="e">
        <v>#N/A</v>
        <stp/>
        <stp>BDH|7879019595316403348</stp>
        <tr r="J24" s="1"/>
      </tp>
      <tp t="e">
        <v>#N/A</v>
        <stp/>
        <stp>BDH|3004816307169078904</stp>
        <tr r="J36" s="1"/>
      </tp>
      <tp t="e">
        <v>#N/A</v>
        <stp/>
        <stp>BDH|1900860887380422560</stp>
        <tr r="J99" s="1"/>
      </tp>
      <tp t="e">
        <v>#N/A</v>
        <stp/>
        <stp>BDH|4969834936878283353</stp>
        <tr r="J113" s="1"/>
      </tp>
      <tp t="e">
        <v>#N/A</v>
        <stp/>
        <stp>BDH|3350063435342056688</stp>
        <tr r="J100" s="1"/>
      </tp>
      <tp t="e">
        <v>#N/A</v>
        <stp/>
        <stp>BDH|2922719156602159604</stp>
        <tr r="J9" s="1"/>
      </tp>
      <tp t="e">
        <v>#N/A</v>
        <stp/>
        <stp>BDH|5506418501296217375</stp>
        <tr r="J52" s="1"/>
      </tp>
      <tp t="e">
        <v>#N/A</v>
        <stp/>
        <stp>BDH|6856384239730661359</stp>
        <tr r="J83" s="1"/>
      </tp>
      <tp t="e">
        <v>#N/A</v>
        <stp/>
        <stp>BDH|6620052965767815267</stp>
        <tr r="J121" s="1"/>
      </tp>
      <tp t="e">
        <v>#N/A</v>
        <stp/>
        <stp>BDH|3438994352392324824</stp>
        <tr r="J48" s="1"/>
      </tp>
      <tp t="e">
        <v>#N/A</v>
        <stp/>
        <stp>BDH|2399402177647157341</stp>
        <tr r="J74" s="1"/>
      </tp>
      <tp t="e">
        <v>#N/A</v>
        <stp/>
        <stp>BDH|5004322418340361179</stp>
        <tr r="J77" s="1"/>
      </tp>
      <tp t="e">
        <v>#N/A</v>
        <stp/>
        <stp>BDH|3865955511125632892</stp>
        <tr r="J12" s="1"/>
      </tp>
      <tp t="e">
        <v>#N/A</v>
        <stp/>
        <stp>BDH|6795191008879010856</stp>
        <tr r="J6" s="1"/>
      </tp>
      <tp t="e">
        <v>#N/A</v>
        <stp/>
        <stp>BDH|3384072217653385715</stp>
        <tr r="J34" s="1"/>
      </tp>
      <tp t="e">
        <v>#N/A</v>
        <stp/>
        <stp>BDH|4325544542860992259</stp>
        <tr r="J76" s="1"/>
      </tp>
      <tp t="e">
        <v>#N/A</v>
        <stp/>
        <stp>BDH|9507557526670212949</stp>
        <tr r="J98" s="1"/>
      </tp>
      <tp t="e">
        <v>#N/A</v>
        <stp/>
        <stp>BDH|3226779102342748166</stp>
        <tr r="J38" s="1"/>
      </tp>
      <tp t="e">
        <v>#N/A</v>
        <stp/>
        <stp>BDH|3228595860775018510</stp>
        <tr r="J57" s="1"/>
      </tp>
      <tp t="e">
        <v>#N/A</v>
        <stp/>
        <stp>BDH|2543424001317831144</stp>
        <tr r="J72" s="1"/>
      </tp>
      <tp t="e">
        <v>#N/A</v>
        <stp/>
        <stp>BDH|1930690806770047791</stp>
        <tr r="J108" s="1"/>
      </tp>
      <tp t="e">
        <v>#N/A</v>
        <stp/>
        <stp>BDH|2292784846523885265</stp>
        <tr r="J68" s="1"/>
      </tp>
      <tp t="e">
        <v>#N/A</v>
        <stp/>
        <stp>BDH|8882011721363861934</stp>
        <tr r="J20" s="1"/>
      </tp>
      <tp t="e">
        <v>#N/A</v>
        <stp/>
        <stp>BDH|4890545189648057165</stp>
        <tr r="J14" s="1"/>
      </tp>
      <tp t="e">
        <v>#N/A</v>
        <stp/>
        <stp>BDH|5334247427604527128</stp>
        <tr r="J116" s="1"/>
      </tp>
      <tp t="e">
        <v>#N/A</v>
        <stp/>
        <stp>BDH|7875027924491367489</stp>
        <tr r="J96" s="1"/>
      </tp>
      <tp t="e">
        <v>#N/A</v>
        <stp/>
        <stp>BDH|8630147728573039964</stp>
        <tr r="J84" s="1"/>
      </tp>
      <tp t="e">
        <v>#N/A</v>
        <stp/>
        <stp>BDH|4297517936800222379</stp>
        <tr r="J3" s="1"/>
      </tp>
      <tp t="e">
        <v>#N/A</v>
        <stp/>
        <stp>BDH|6940927952893911865</stp>
        <tr r="J37" s="1"/>
      </tp>
      <tp t="e">
        <v>#N/A</v>
        <stp/>
        <stp>BDH|1680038767970510597</stp>
        <tr r="J43" s="1"/>
      </tp>
      <tp t="e">
        <v>#N/A</v>
        <stp/>
        <stp>BDH|9702259245349013489</stp>
        <tr r="J7" s="1"/>
      </tp>
      <tp t="e">
        <v>#N/A</v>
        <stp/>
        <stp>BDH|7858372152503577046</stp>
        <tr r="J32" s="1"/>
      </tp>
      <tp t="e">
        <v>#N/A</v>
        <stp/>
        <stp>BDH|5314355902576137294</stp>
        <tr r="J126" s="1"/>
      </tp>
      <tp t="e">
        <v>#N/A</v>
        <stp/>
        <stp>BDH|6410829348978990063</stp>
        <tr r="J46" s="1"/>
      </tp>
      <tp t="e">
        <v>#N/A</v>
        <stp/>
        <stp>BDH|5021045720056639378</stp>
        <tr r="J65" s="1"/>
      </tp>
      <tp t="e">
        <v>#N/A</v>
        <stp/>
        <stp>BDH|6523642786443905847</stp>
        <tr r="J119" s="1"/>
      </tp>
      <tp t="e">
        <v>#N/A</v>
        <stp/>
        <stp>BDH|1239101049035240269</stp>
        <tr r="J18" s="1"/>
      </tp>
      <tp t="e">
        <v>#N/A</v>
        <stp/>
        <stp>BDH|7937154663806548560</stp>
        <tr r="J5" s="1"/>
      </tp>
      <tp t="e">
        <v>#N/A</v>
        <stp/>
        <stp>BDH|9948060117972934928</stp>
        <tr r="J118" s="1"/>
      </tp>
      <tp t="e">
        <v>#N/A</v>
        <stp/>
        <stp>BDH|9101454352992672969</stp>
        <tr r="J30" s="1"/>
      </tp>
      <tp t="e">
        <v>#N/A</v>
        <stp/>
        <stp>BDH|9000925272196526203</stp>
        <tr r="J55" s="1"/>
      </tp>
      <tp t="e">
        <v>#N/A</v>
        <stp/>
        <stp>BDH|572354913185612241</stp>
        <tr r="J63" s="1"/>
      </tp>
      <tp t="e">
        <v>#N/A</v>
        <stp/>
        <stp>BDH|462367822755798586</stp>
        <tr r="J23" s="1"/>
      </tp>
      <tp t="e">
        <v>#N/A</v>
        <stp/>
        <stp>BDH|753065251741961501</stp>
        <tr r="J95" s="1"/>
      </tp>
      <tp t="e">
        <v>#N/A</v>
        <stp/>
        <stp>BDH|649805316235368216</stp>
        <tr r="J71" s="1"/>
      </tp>
      <tp t="e">
        <v>#N/A</v>
        <stp/>
        <stp>BDH|568044887660902124</stp>
        <tr r="J11" s="1"/>
      </tp>
      <tp t="e">
        <v>#N/A</v>
        <stp/>
        <stp>BDH|251829416610049242</stp>
        <tr r="J8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D4990"/>
  <sheetViews>
    <sheetView workbookViewId="0">
      <selection activeCell="M86" sqref="M86:M89"/>
    </sheetView>
  </sheetViews>
  <sheetFormatPr defaultRowHeight="15" x14ac:dyDescent="0.25"/>
  <cols>
    <col min="1" max="1" width="13.28515625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23.85546875" bestFit="1" customWidth="1"/>
    <col min="6" max="6" width="25.85546875" bestFit="1" customWidth="1"/>
    <col min="7" max="7" width="16.28515625" bestFit="1" customWidth="1"/>
    <col min="8" max="8" width="32.7109375" bestFit="1" customWidth="1"/>
    <col min="9" max="9" width="17.42578125" bestFit="1" customWidth="1"/>
    <col min="10" max="10" width="10.7109375" bestFit="1" customWidth="1"/>
    <col min="11" max="11" width="17.42578125" bestFit="1" customWidth="1"/>
    <col min="13" max="13" width="15.5703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14</v>
      </c>
      <c r="F1" s="3" t="s">
        <v>130</v>
      </c>
      <c r="G1" s="3" t="s">
        <v>142</v>
      </c>
      <c r="H1" s="3" t="s">
        <v>189</v>
      </c>
      <c r="I1" s="3" t="s">
        <v>131</v>
      </c>
      <c r="J1" s="34" t="s">
        <v>293</v>
      </c>
      <c r="K1" s="34" t="s">
        <v>308</v>
      </c>
      <c r="L1" s="34" t="s">
        <v>307</v>
      </c>
      <c r="M1" s="34" t="s">
        <v>329</v>
      </c>
    </row>
    <row r="2" spans="1:13" x14ac:dyDescent="0.25">
      <c r="A2" s="41" t="s">
        <v>18</v>
      </c>
      <c r="B2" s="7">
        <v>1</v>
      </c>
      <c r="C2" s="7">
        <v>0.5</v>
      </c>
      <c r="D2" s="7">
        <f t="shared" ref="D2:D35" si="0">B2+C2</f>
        <v>1.5</v>
      </c>
      <c r="E2" s="2" t="e">
        <f ca="1">_xll.BDP(A2, "SHORT NAME")</f>
        <v>#NAME?</v>
      </c>
      <c r="F2" s="2" t="e">
        <f ca="1">_xll.BDP(SUBSTITUTE(A2,"1","A"), "SHORT NAME")</f>
        <v>#NAME?</v>
      </c>
      <c r="G2" s="16" t="e">
        <f ca="1">_xll.BDP(SUBSTITUTE(A2,"1","A"), "EXCH_CODE")</f>
        <v>#NAME?</v>
      </c>
      <c r="H2" s="14" t="e">
        <f ca="1">_xll.BDP(SUBSTITUTE(A2,"1","A"), "FUT_EXCH_NAME_LONG")</f>
        <v>#NAME?</v>
      </c>
      <c r="I2" s="1"/>
      <c r="J2" s="42">
        <f>_xll.BDH(A2, "PX_LAST", "10/01/2005", "10/01/2005")</f>
        <v>97.754999999999995</v>
      </c>
      <c r="K2" s="42" t="e">
        <f ca="1">_xll.BDP(A2, "LAST_TRADEABLE_DT")</f>
        <v>#NAME?</v>
      </c>
      <c r="L2" t="e">
        <f ca="1">_xll.BDP(A2, "PX_LAST")</f>
        <v>#NAME?</v>
      </c>
      <c r="M2" t="e">
        <f ca="1">_xll.BDP(A2, "VOLUME_AVG_30D")/30</f>
        <v>#NAME?</v>
      </c>
    </row>
    <row r="3" spans="1:13" x14ac:dyDescent="0.25">
      <c r="A3" s="19" t="s">
        <v>39</v>
      </c>
      <c r="B3" s="7">
        <v>1</v>
      </c>
      <c r="C3" s="7">
        <v>0.5</v>
      </c>
      <c r="D3" s="7">
        <f t="shared" si="0"/>
        <v>1.5</v>
      </c>
      <c r="E3" s="2" t="e">
        <f ca="1">_xll.BDP(A3, "SHORT NAME")</f>
        <v>#NAME?</v>
      </c>
      <c r="F3" s="2" t="e">
        <f ca="1">_xll.BDP(SUBSTITUTE(A3,"1","A"), "SHORT NAME")</f>
        <v>#NAME?</v>
      </c>
      <c r="G3" s="15" t="e">
        <f ca="1">_xll.BDP(SUBSTITUTE(A3,"1","A"), "EXCH_CODE")</f>
        <v>#NAME?</v>
      </c>
      <c r="H3" s="15" t="e">
        <f ca="1">_xll.BDP(SUBSTITUTE(A3,"1","A"), "FUT_EXCH_NAME_LONG")</f>
        <v>#NAME?</v>
      </c>
      <c r="J3" s="42">
        <f>_xll.BDH(A3, "PX_LAST", "10/01/2005", "10/01/2005")</f>
        <v>93.27</v>
      </c>
      <c r="K3" s="42" t="e">
        <f ca="1">_xll.BDP(A3, "LAST_TRADEABLE_DT")</f>
        <v>#NAME?</v>
      </c>
      <c r="L3" t="e">
        <f ca="1">_xll.BDP(A3, "PX_LAST")</f>
        <v>#NAME?</v>
      </c>
      <c r="M3" t="e">
        <f ca="1">_xll.BDP(A3, "VOLUME_AVG_30D")/30</f>
        <v>#NAME?</v>
      </c>
    </row>
    <row r="4" spans="1:13" x14ac:dyDescent="0.25">
      <c r="A4" s="19" t="s">
        <v>124</v>
      </c>
      <c r="B4" s="7">
        <v>1</v>
      </c>
      <c r="C4" s="7">
        <v>0.5</v>
      </c>
      <c r="D4" s="7">
        <f t="shared" ref="D4" si="1">B4+C4</f>
        <v>1.5</v>
      </c>
      <c r="E4" s="2" t="e">
        <f ca="1">_xll.BDP(A4, "SHORT NAME")</f>
        <v>#NAME?</v>
      </c>
      <c r="F4" s="2" t="e">
        <f ca="1">_xll.BDP(SUBSTITUTE(A4,"1","A"), "SHORT NAME")</f>
        <v>#NAME?</v>
      </c>
      <c r="G4" s="15" t="e">
        <f ca="1">_xll.BDP(SUBSTITUTE(A4,"1","A"), "EXCH_CODE")</f>
        <v>#NAME?</v>
      </c>
      <c r="H4" s="15" t="e">
        <f ca="1">_xll.BDP(SUBSTITUTE(A4,"1","A"), "FUT_EXCH_NAME_LONG")</f>
        <v>#NAME?</v>
      </c>
      <c r="J4" s="42">
        <f>_xll.BDH(A4, "PX_LAST", "10/01/2005", "10/01/2005")</f>
        <v>97.305000000000007</v>
      </c>
      <c r="K4" s="42" t="e">
        <f ca="1">_xll.BDP(A4, "LAST_TRADEABLE_DT")</f>
        <v>#NAME?</v>
      </c>
      <c r="L4" t="e">
        <f ca="1">_xll.BDP(A4, "PX_LAST")</f>
        <v>#NAME?</v>
      </c>
      <c r="M4" t="e">
        <f ca="1">_xll.BDP(A4, "VOLUME_AVG_30D")/30</f>
        <v>#NAME?</v>
      </c>
    </row>
    <row r="5" spans="1:13" x14ac:dyDescent="0.25">
      <c r="A5" s="19" t="s">
        <v>304</v>
      </c>
      <c r="B5" s="7">
        <v>1</v>
      </c>
      <c r="C5" s="7">
        <v>0.5</v>
      </c>
      <c r="D5" s="7">
        <f t="shared" ref="D5" si="2">B5+C5</f>
        <v>1.5</v>
      </c>
      <c r="E5" s="2" t="e">
        <f ca="1">_xll.BDP(A5, "SHORT NAME")</f>
        <v>#NAME?</v>
      </c>
      <c r="F5" s="2" t="e">
        <f ca="1">_xll.BDP(SUBSTITUTE(A5,"1","A"), "SHORT NAME")</f>
        <v>#NAME?</v>
      </c>
      <c r="G5" s="16" t="e">
        <f ca="1">_xll.BDP(SUBSTITUTE(A5,"1","A"), "EXCH_CODE")</f>
        <v>#NAME?</v>
      </c>
      <c r="H5" s="14" t="e">
        <f ca="1">_xll.BDP(SUBSTITUTE(A5,"1","A"), "FUT_EXCH_NAME_LONG")</f>
        <v>#NAME?</v>
      </c>
      <c r="J5" s="42" t="str">
        <f>_xll.BDH(A5, "PX_LAST", "10/01/2005", "10/01/2005")</f>
        <v>#N/A N/A</v>
      </c>
      <c r="K5" s="42" t="e">
        <f ca="1">_xll.BDP(A5, "LAST_TRADEABLE_DT")</f>
        <v>#NAME?</v>
      </c>
      <c r="L5" t="e">
        <f ca="1">_xll.BDP(A5, "PX_LAST")</f>
        <v>#NAME?</v>
      </c>
      <c r="M5" t="e">
        <f ca="1">_xll.BDP(A5, "VOLUME_AVG_30D")/30</f>
        <v>#NAME?</v>
      </c>
    </row>
    <row r="6" spans="1:13" x14ac:dyDescent="0.25">
      <c r="A6" s="19" t="s">
        <v>12</v>
      </c>
      <c r="B6" s="7">
        <v>1</v>
      </c>
      <c r="C6" s="7">
        <v>0.5</v>
      </c>
      <c r="D6" s="7">
        <f t="shared" si="0"/>
        <v>1.5</v>
      </c>
      <c r="E6" s="2" t="e">
        <f ca="1">_xll.BDP(A6, "SHORT NAME")</f>
        <v>#NAME?</v>
      </c>
      <c r="F6" s="2" t="e">
        <f ca="1">_xll.BDP(SUBSTITUTE(A6,"1","A"), "SHORT NAME")</f>
        <v>#NAME?</v>
      </c>
      <c r="G6" s="16" t="e">
        <f ca="1">_xll.BDP(SUBSTITUTE(A6,"1","A"), "EXCH_CODE")</f>
        <v>#NAME?</v>
      </c>
      <c r="H6" s="14" t="e">
        <f ca="1">_xll.BDP(SUBSTITUTE(A6,"1","A"), "FUT_EXCH_NAME_LONG")</f>
        <v>#NAME?</v>
      </c>
      <c r="J6" s="42" t="str">
        <f>_xll.BDH(A6, "PX_LAST", "10/01/2005", "10/01/2005")</f>
        <v>#N/A N/A</v>
      </c>
      <c r="K6" s="42" t="e">
        <f ca="1">_xll.BDP(A6, "LAST_TRADEABLE_DT")</f>
        <v>#NAME?</v>
      </c>
      <c r="L6" t="e">
        <f ca="1">_xll.BDP(A6, "PX_LAST")</f>
        <v>#NAME?</v>
      </c>
      <c r="M6" t="e">
        <f ca="1">_xll.BDP(A6, "VOLUME_AVG_30D")/30</f>
        <v>#NAME?</v>
      </c>
    </row>
    <row r="7" spans="1:13" x14ac:dyDescent="0.25">
      <c r="A7" s="19" t="s">
        <v>38</v>
      </c>
      <c r="B7" s="7">
        <v>1</v>
      </c>
      <c r="C7" s="7">
        <v>0.5</v>
      </c>
      <c r="D7" s="7">
        <f t="shared" si="0"/>
        <v>1.5</v>
      </c>
      <c r="E7" s="2" t="e">
        <f ca="1">_xll.BDP(A7, "SHORT NAME")</f>
        <v>#NAME?</v>
      </c>
      <c r="F7" s="2" t="e">
        <f ca="1">_xll.BDP(SUBSTITUTE(A7,"1","A"), "SHORT NAME")</f>
        <v>#NAME?</v>
      </c>
      <c r="G7" s="15" t="e">
        <f ca="1">_xll.BDP(SUBSTITUTE(A7,"1","A"), "EXCH_CODE")</f>
        <v>#NAME?</v>
      </c>
      <c r="H7" s="15" t="e">
        <f ca="1">_xll.BDP(SUBSTITUTE(A7,"1","A"), "FUT_EXCH_NAME_LONG")</f>
        <v>#NAME?</v>
      </c>
      <c r="J7" s="42">
        <f>_xll.BDH(A7, "PX_LAST", "10/01/2005", "10/01/2005")</f>
        <v>94.754999999999995</v>
      </c>
      <c r="K7" s="42" t="e">
        <f ca="1">_xll.BDP(A7, "LAST_TRADEABLE_DT")</f>
        <v>#NAME?</v>
      </c>
      <c r="L7" t="e">
        <f ca="1">_xll.BDP(A7, "PX_LAST")</f>
        <v>#NAME?</v>
      </c>
      <c r="M7" t="e">
        <f ca="1">_xll.BDP(A7, "VOLUME_AVG_30D")/30</f>
        <v>#NAME?</v>
      </c>
    </row>
    <row r="8" spans="1:13" x14ac:dyDescent="0.25">
      <c r="A8" s="19" t="s">
        <v>126</v>
      </c>
      <c r="B8" s="7">
        <v>1</v>
      </c>
      <c r="C8" s="7">
        <v>0.5</v>
      </c>
      <c r="D8" s="7">
        <f t="shared" si="0"/>
        <v>1.5</v>
      </c>
      <c r="E8" s="2" t="e">
        <f ca="1">_xll.BDP(A8, "SHORT NAME")</f>
        <v>#NAME?</v>
      </c>
      <c r="F8" s="2" t="e">
        <f ca="1">_xll.BDP(SUBSTITUTE(A8,"1","A"), "SHORT NAME")</f>
        <v>#NAME?</v>
      </c>
      <c r="G8" s="14" t="e">
        <f ca="1">_xll.BDP(SUBSTITUTE(A8,"1","A"), "EXCH_CODE")</f>
        <v>#NAME?</v>
      </c>
      <c r="H8" s="14" t="e">
        <f ca="1">_xll.BDP(SUBSTITUTE(A8,"1","A"), "FUT_EXCH_NAME_LONG")</f>
        <v>#NAME?</v>
      </c>
      <c r="J8" s="42">
        <f>_xll.BDH(A8, "PX_LAST", "10/01/2005", "10/01/2005")</f>
        <v>97.825000000000003</v>
      </c>
      <c r="K8" s="42" t="e">
        <f ca="1">_xll.BDP(A8, "LAST_TRADEABLE_DT")</f>
        <v>#NAME?</v>
      </c>
      <c r="L8" t="e">
        <f ca="1">_xll.BDP(A8, "PX_LAST")</f>
        <v>#NAME?</v>
      </c>
      <c r="M8" t="e">
        <f ca="1">_xll.BDP(A8, "VOLUME_AVG_30D")/30</f>
        <v>#NAME?</v>
      </c>
    </row>
    <row r="9" spans="1:13" x14ac:dyDescent="0.25">
      <c r="A9" s="19" t="s">
        <v>37</v>
      </c>
      <c r="B9" s="7">
        <v>1</v>
      </c>
      <c r="C9" s="7">
        <v>0.5</v>
      </c>
      <c r="D9" s="7">
        <f t="shared" si="0"/>
        <v>1.5</v>
      </c>
      <c r="E9" s="2" t="e">
        <f ca="1">_xll.BDP(A9, "SHORT NAME")</f>
        <v>#NAME?</v>
      </c>
      <c r="F9" s="2" t="e">
        <f ca="1">_xll.BDP(SUBSTITUTE(A9,"1","A"), "SHORT NAME")</f>
        <v>#NAME?</v>
      </c>
      <c r="G9" s="15" t="e">
        <f ca="1">_xll.BDP(SUBSTITUTE(A9,"1","A"), "EXCH_CODE")</f>
        <v>#NAME?</v>
      </c>
      <c r="H9" s="15" t="e">
        <f ca="1">_xll.BDP(SUBSTITUTE(A9,"1","A"), "FUT_EXCH_NAME_LONG")</f>
        <v>#NAME?</v>
      </c>
      <c r="J9" s="42">
        <f>_xll.BDH(A9, "PX_LAST", "10/01/2005", "10/01/2005")</f>
        <v>94.62</v>
      </c>
      <c r="K9" s="42" t="e">
        <f ca="1">_xll.BDP(A9, "LAST_TRADEABLE_DT")</f>
        <v>#NAME?</v>
      </c>
      <c r="L9" t="e">
        <f ca="1">_xll.BDP(A9, "PX_LAST")</f>
        <v>#NAME?</v>
      </c>
      <c r="M9" t="e">
        <f ca="1">_xll.BDP(A9, "VOLUME_AVG_30D")/30</f>
        <v>#NAME?</v>
      </c>
    </row>
    <row r="10" spans="1:13" x14ac:dyDescent="0.25">
      <c r="A10" s="19" t="s">
        <v>23</v>
      </c>
      <c r="B10" s="7">
        <v>1</v>
      </c>
      <c r="C10" s="7">
        <v>0.5</v>
      </c>
      <c r="D10" s="7">
        <f t="shared" si="0"/>
        <v>1.5</v>
      </c>
      <c r="E10" s="2" t="e">
        <f ca="1">_xll.BDP(A10, "SHORT NAME")</f>
        <v>#NAME?</v>
      </c>
      <c r="F10" s="2" t="e">
        <f ca="1">_xll.BDP(SUBSTITUTE(A10,"1","A"), "SHORT NAME")</f>
        <v>#NAME?</v>
      </c>
      <c r="G10" s="14" t="e">
        <f ca="1">_xll.BDP(SUBSTITUTE(A10,"1","A"), "EXCH_CODE")</f>
        <v>#NAME?</v>
      </c>
      <c r="H10" s="14" t="e">
        <f ca="1">_xll.BDP(SUBSTITUTE(A10,"1","A"), "FUT_EXCH_NAME_LONG")</f>
        <v>#NAME?</v>
      </c>
      <c r="J10" s="42">
        <f>_xll.BDH(A10, "PX_LAST", "10/01/2005", "10/01/2005")</f>
        <v>99.2</v>
      </c>
      <c r="K10" s="42" t="e">
        <f ca="1">_xll.BDP(A10, "LAST_TRADEABLE_DT")</f>
        <v>#NAME?</v>
      </c>
      <c r="L10" t="e">
        <f ca="1">_xll.BDP(A10, "PX_LAST")</f>
        <v>#NAME?</v>
      </c>
      <c r="M10" t="e">
        <f ca="1">_xll.BDP(A10, "VOLUME_AVG_30D")/30</f>
        <v>#NAME?</v>
      </c>
    </row>
    <row r="11" spans="1:13" x14ac:dyDescent="0.25">
      <c r="A11" s="20" t="s">
        <v>57</v>
      </c>
      <c r="B11" s="6">
        <v>1</v>
      </c>
      <c r="C11" s="6">
        <v>0.5</v>
      </c>
      <c r="D11" s="6">
        <f t="shared" si="0"/>
        <v>1.5</v>
      </c>
      <c r="E11" s="2" t="e">
        <f ca="1">_xll.BDP(A11, "SHORT NAME")</f>
        <v>#NAME?</v>
      </c>
      <c r="F11" s="2" t="e">
        <f ca="1">_xll.BDP(SUBSTITUTE(A11,"1","A"), "SHORT NAME")</f>
        <v>#NAME?</v>
      </c>
      <c r="G11" s="16" t="e">
        <f ca="1">_xll.BDP(SUBSTITUTE(A11,"1","A"), "EXCH_CODE")</f>
        <v>#NAME?</v>
      </c>
      <c r="H11" s="14" t="e">
        <f ca="1">_xll.BDP(SUBSTITUTE(A11,"1","A"), "FUT_EXCH_NAME_LONG")</f>
        <v>#NAME?</v>
      </c>
      <c r="J11" s="42">
        <f>_xll.BDH(A11, "PX_LAST", "10/01/2005", "10/01/2005")</f>
        <v>104.825</v>
      </c>
      <c r="K11" s="42" t="e">
        <f ca="1">_xll.BDP(A11, "LAST_TRADEABLE_DT")</f>
        <v>#NAME?</v>
      </c>
      <c r="L11" t="e">
        <f ca="1">_xll.BDP(A11, "PX_LAST")</f>
        <v>#NAME?</v>
      </c>
      <c r="M11" t="e">
        <f ca="1">_xll.BDP(A11, "VOLUME_AVG_30D")/30</f>
        <v>#NAME?</v>
      </c>
    </row>
    <row r="12" spans="1:13" x14ac:dyDescent="0.25">
      <c r="A12" s="20" t="s">
        <v>51</v>
      </c>
      <c r="B12" s="6">
        <v>1</v>
      </c>
      <c r="C12" s="6">
        <v>0.5</v>
      </c>
      <c r="D12" s="6">
        <f t="shared" si="0"/>
        <v>1.5</v>
      </c>
      <c r="E12" s="2" t="e">
        <f ca="1">_xll.BDP(A12, "SHORT NAME")</f>
        <v>#NAME?</v>
      </c>
      <c r="F12" s="2" t="e">
        <f ca="1">_xll.BDP(SUBSTITUTE(A12,"1","A"), "SHORT NAME")</f>
        <v>#NAME?</v>
      </c>
      <c r="G12" s="16" t="e">
        <f ca="1">_xll.BDP(SUBSTITUTE(A12,"1","A"), "EXCH_CODE")</f>
        <v>#NAME?</v>
      </c>
      <c r="H12" s="14" t="e">
        <f ca="1">_xll.BDP(SUBSTITUTE(A12,"1","A"), "FUT_EXCH_NAME_LONG")</f>
        <v>#NAME?</v>
      </c>
      <c r="I12" s="1" t="s">
        <v>135</v>
      </c>
      <c r="J12" s="42">
        <f>_xll.BDH(A12, "PX_LAST", "10/01/2005", "10/01/2005")</f>
        <v>206.75</v>
      </c>
      <c r="K12" s="42" t="e">
        <f ca="1">_xll.BDP(A12, "LAST_TRADEABLE_DT")</f>
        <v>#NAME?</v>
      </c>
      <c r="L12" t="e">
        <f ca="1">_xll.BDP(A12, "PX_LAST")</f>
        <v>#NAME?</v>
      </c>
      <c r="M12" t="e">
        <f ca="1">_xll.BDP(A12, "VOLUME_AVG_30D")/30</f>
        <v>#NAME?</v>
      </c>
    </row>
    <row r="13" spans="1:13" x14ac:dyDescent="0.25">
      <c r="A13" s="20" t="s">
        <v>56</v>
      </c>
      <c r="B13" s="6">
        <v>1</v>
      </c>
      <c r="C13" s="6">
        <v>0.5</v>
      </c>
      <c r="D13" s="6">
        <f t="shared" si="0"/>
        <v>1.5</v>
      </c>
      <c r="E13" s="2" t="e">
        <f ca="1">_xll.BDP(A13, "SHORT NAME")</f>
        <v>#NAME?</v>
      </c>
      <c r="F13" s="2" t="e">
        <f ca="1">_xll.BDP(SUBSTITUTE(A13,"1","A"), "SHORT NAME")</f>
        <v>#NAME?</v>
      </c>
      <c r="G13" s="16" t="e">
        <f ca="1">_xll.BDP(SUBSTITUTE(A13,"1","A"), "EXCH_CODE")</f>
        <v>#NAME?</v>
      </c>
      <c r="H13" s="14" t="e">
        <f ca="1">_xll.BDP(SUBSTITUTE(A13,"1","A"), "FUT_EXCH_NAME_LONG")</f>
        <v>#NAME?</v>
      </c>
      <c r="J13" s="42">
        <f>_xll.BDH(A13, "PX_LAST", "10/01/2005", "10/01/2005")</f>
        <v>339.25</v>
      </c>
      <c r="K13" s="42" t="e">
        <f ca="1">_xll.BDP(A13, "LAST_TRADEABLE_DT")</f>
        <v>#NAME?</v>
      </c>
      <c r="L13" t="e">
        <f ca="1">_xll.BDP(A13, "PX_LAST")</f>
        <v>#NAME?</v>
      </c>
      <c r="M13" t="e">
        <f ca="1">_xll.BDP(A13, "VOLUME_AVG_30D")/30</f>
        <v>#NAME?</v>
      </c>
    </row>
    <row r="14" spans="1:13" x14ac:dyDescent="0.25">
      <c r="A14" s="20" t="s">
        <v>58</v>
      </c>
      <c r="B14" s="6">
        <v>1</v>
      </c>
      <c r="C14" s="6">
        <v>0.5</v>
      </c>
      <c r="D14" s="6">
        <f t="shared" si="0"/>
        <v>1.5</v>
      </c>
      <c r="E14" s="2" t="e">
        <f ca="1">_xll.BDP(A14, "SHORT NAME")</f>
        <v>#NAME?</v>
      </c>
      <c r="F14" s="2" t="e">
        <f ca="1">_xll.BDP(SUBSTITUTE(A14,"1","A"), "SHORT NAME")</f>
        <v>#NAME?</v>
      </c>
      <c r="G14" s="16" t="e">
        <f ca="1">_xll.BDP(SUBSTITUTE(A14,"1","A"), "EXCH_CODE")</f>
        <v>#NAME?</v>
      </c>
      <c r="H14" s="14" t="e">
        <f ca="1">_xll.BDP(SUBSTITUTE(A14,"1","A"), "FUT_EXCH_NAME_LONG")</f>
        <v>#NAME?</v>
      </c>
      <c r="J14" s="42">
        <f>_xll.BDH(A14, "PX_LAST", "10/01/2005", "10/01/2005")</f>
        <v>75.05</v>
      </c>
      <c r="K14" s="42" t="e">
        <f ca="1">_xll.BDP(A14, "LAST_TRADEABLE_DT")</f>
        <v>#NAME?</v>
      </c>
      <c r="L14" t="e">
        <f ca="1">_xll.BDP(A14, "PX_LAST")</f>
        <v>#NAME?</v>
      </c>
      <c r="M14" t="e">
        <f ca="1">_xll.BDP(A14, "VOLUME_AVG_30D")/30</f>
        <v>#NAME?</v>
      </c>
    </row>
    <row r="15" spans="1:13" x14ac:dyDescent="0.25">
      <c r="A15" s="20" t="s">
        <v>59</v>
      </c>
      <c r="B15" s="6">
        <v>1</v>
      </c>
      <c r="C15" s="6">
        <v>0.5</v>
      </c>
      <c r="D15" s="6">
        <f t="shared" si="0"/>
        <v>1.5</v>
      </c>
      <c r="E15" s="2" t="e">
        <f ca="1">_xll.BDP(A15, "SHORT NAME")</f>
        <v>#NAME?</v>
      </c>
      <c r="F15" s="2" t="e">
        <f ca="1">_xll.BDP(SUBSTITUTE(A15,"1","A"), "SHORT NAME")</f>
        <v>#NAME?</v>
      </c>
      <c r="G15" s="16" t="e">
        <f ca="1">_xll.BDP(SUBSTITUTE(A15,"1","A"), "EXCH_CODE")</f>
        <v>#NAME?</v>
      </c>
      <c r="H15" s="14" t="e">
        <f ca="1">_xll.BDP(SUBSTITUTE(A15,"1","A"), "FUT_EXCH_NAME_LONG")</f>
        <v>#NAME?</v>
      </c>
      <c r="J15" s="42">
        <f>_xll.BDH(A15, "PX_LAST", "10/01/2005", "10/01/2005")</f>
        <v>90.55</v>
      </c>
      <c r="K15" s="42" t="e">
        <f ca="1">_xll.BDP(A15, "LAST_TRADEABLE_DT")</f>
        <v>#NAME?</v>
      </c>
      <c r="L15" t="e">
        <f ca="1">_xll.BDP(A15, "PX_LAST")</f>
        <v>#NAME?</v>
      </c>
      <c r="M15" t="e">
        <f ca="1">_xll.BDP(A15, "VOLUME_AVG_30D")/30</f>
        <v>#NAME?</v>
      </c>
    </row>
    <row r="16" spans="1:13" x14ac:dyDescent="0.25">
      <c r="A16" s="20" t="s">
        <v>22</v>
      </c>
      <c r="B16" s="6">
        <v>1</v>
      </c>
      <c r="C16" s="6">
        <v>0.5</v>
      </c>
      <c r="D16" s="6">
        <f t="shared" si="0"/>
        <v>1.5</v>
      </c>
      <c r="E16" s="2" t="e">
        <f ca="1">_xll.BDP(A16, "SHORT NAME")</f>
        <v>#NAME?</v>
      </c>
      <c r="F16" s="2" t="e">
        <f ca="1">_xll.BDP(SUBSTITUTE(A16,"1","A"), "SHORT NAME")</f>
        <v>#NAME?</v>
      </c>
      <c r="G16" s="16" t="e">
        <f ca="1">_xll.BDP(SUBSTITUTE(A16,"1","A"), "EXCH_CODE")</f>
        <v>#NAME?</v>
      </c>
      <c r="H16" s="14" t="e">
        <f ca="1">_xll.BDP(SUBSTITUTE(A16,"1","A"), "FUT_EXCH_NAME_LONG")</f>
        <v>#NAME?</v>
      </c>
      <c r="J16" s="42">
        <f>_xll.BDH(A16, "PX_LAST", "10/01/2005", "10/01/2005")</f>
        <v>6.1589999999999998</v>
      </c>
      <c r="K16" s="42" t="e">
        <f ca="1">_xll.BDP(A16, "LAST_TRADEABLE_DT")</f>
        <v>#NAME?</v>
      </c>
      <c r="L16" t="e">
        <f ca="1">_xll.BDP(A16, "PX_LAST")</f>
        <v>#NAME?</v>
      </c>
      <c r="M16" t="e">
        <f ca="1">_xll.BDP(A16, "VOLUME_AVG_30D")/30</f>
        <v>#NAME?</v>
      </c>
    </row>
    <row r="17" spans="1:13" x14ac:dyDescent="0.25">
      <c r="A17" s="20" t="s">
        <v>68</v>
      </c>
      <c r="B17" s="6">
        <v>1</v>
      </c>
      <c r="C17" s="6">
        <v>0.5</v>
      </c>
      <c r="D17" s="6">
        <f t="shared" si="0"/>
        <v>1.5</v>
      </c>
      <c r="E17" s="2" t="e">
        <f ca="1">_xll.BDP(A17, "SHORT NAME")</f>
        <v>#NAME?</v>
      </c>
      <c r="F17" s="2" t="e">
        <f ca="1">_xll.BDP(SUBSTITUTE(A17,"1","A"), "SHORT NAME")</f>
        <v>#NAME?</v>
      </c>
      <c r="G17" s="16" t="e">
        <f ca="1">_xll.BDP(SUBSTITUTE(A17,"1","A"), "EXCH_CODE")</f>
        <v>#NAME?</v>
      </c>
      <c r="H17" s="14" t="e">
        <f ca="1">_xll.BDP(SUBSTITUTE(A17,"1","A"), "FUT_EXCH_NAME_LONG")</f>
        <v>#NAME?</v>
      </c>
      <c r="J17" s="42">
        <f>_xll.BDH(A17, "PX_LAST", "10/01/2005", "10/01/2005")</f>
        <v>127.63</v>
      </c>
      <c r="K17" s="42" t="e">
        <f ca="1">_xll.BDP(A17, "LAST_TRADEABLE_DT")</f>
        <v>#NAME?</v>
      </c>
      <c r="L17" t="e">
        <f ca="1">_xll.BDP(A17, "PX_LAST")</f>
        <v>#NAME?</v>
      </c>
      <c r="M17" t="e">
        <f ca="1">_xll.BDP(A17, "VOLUME_AVG_30D")/30</f>
        <v>#NAME?</v>
      </c>
    </row>
    <row r="18" spans="1:13" x14ac:dyDescent="0.25">
      <c r="A18" s="20" t="s">
        <v>64</v>
      </c>
      <c r="B18" s="6">
        <v>1</v>
      </c>
      <c r="C18" s="6">
        <v>0.5</v>
      </c>
      <c r="D18" s="6">
        <f t="shared" si="0"/>
        <v>1.5</v>
      </c>
      <c r="E18" s="2" t="e">
        <f ca="1">_xll.BDP(A18, "SHORT NAME")</f>
        <v>#NAME?</v>
      </c>
      <c r="F18" s="2" t="e">
        <f ca="1">_xll.BDP(SUBSTITUTE(A18,"1","A"), "SHORT NAME")</f>
        <v>#NAME?</v>
      </c>
      <c r="G18" s="16" t="e">
        <f ca="1">_xll.BDP(SUBSTITUTE(A18,"1","A"), "EXCH_CODE")</f>
        <v>#NAME?</v>
      </c>
      <c r="H18" s="14" t="e">
        <f ca="1">_xll.BDP(SUBSTITUTE(A18,"1","A"), "FUT_EXCH_NAME_LONG")</f>
        <v>#NAME?</v>
      </c>
      <c r="J18" s="42">
        <f>_xll.BDH(A18, "PX_LAST", "10/01/2005", "10/01/2005")</f>
        <v>191.6</v>
      </c>
      <c r="K18" s="42" t="e">
        <f ca="1">_xll.BDP(A18, "LAST_TRADEABLE_DT")</f>
        <v>#NAME?</v>
      </c>
      <c r="L18" t="e">
        <f ca="1">_xll.BDP(A18, "PX_LAST")</f>
        <v>#NAME?</v>
      </c>
      <c r="M18" t="e">
        <f ca="1">_xll.BDP(A18, "VOLUME_AVG_30D")/30</f>
        <v>#NAME?</v>
      </c>
    </row>
    <row r="19" spans="1:13" x14ac:dyDescent="0.25">
      <c r="A19" s="20" t="s">
        <v>63</v>
      </c>
      <c r="B19" s="6">
        <v>1</v>
      </c>
      <c r="C19" s="6">
        <v>0.5</v>
      </c>
      <c r="D19" s="6">
        <f t="shared" si="0"/>
        <v>1.5</v>
      </c>
      <c r="E19" s="2" t="e">
        <f ca="1">_xll.BDP(A19, "SHORT NAME")</f>
        <v>#NAME?</v>
      </c>
      <c r="F19" s="2" t="e">
        <f ca="1">_xll.BDP(SUBSTITUTE(A19,"1","A"), "SHORT NAME")</f>
        <v>#NAME?</v>
      </c>
      <c r="G19" s="16" t="e">
        <f ca="1">_xll.BDP(SUBSTITUTE(A19,"1","A"), "EXCH_CODE")</f>
        <v>#NAME?</v>
      </c>
      <c r="H19" s="14" t="e">
        <f ca="1">_xll.BDP(SUBSTITUTE(A19,"1","A"), "FUT_EXCH_NAME_LONG")</f>
        <v>#NAME?</v>
      </c>
      <c r="J19" s="42">
        <f>_xll.BDH(A19, "PX_LAST", "10/01/2005", "10/01/2005")</f>
        <v>846.9</v>
      </c>
      <c r="K19" s="42" t="e">
        <f ca="1">_xll.BDP(A19, "LAST_TRADEABLE_DT")</f>
        <v>#NAME?</v>
      </c>
      <c r="L19" t="e">
        <f ca="1">_xll.BDP(A19, "PX_LAST")</f>
        <v>#NAME?</v>
      </c>
      <c r="M19" t="e">
        <f ca="1">_xll.BDP(A19, "VOLUME_AVG_30D")/30</f>
        <v>#NAME?</v>
      </c>
    </row>
    <row r="20" spans="1:13" x14ac:dyDescent="0.25">
      <c r="A20" s="20" t="s">
        <v>52</v>
      </c>
      <c r="B20" s="6">
        <v>1</v>
      </c>
      <c r="C20" s="6">
        <v>0.5</v>
      </c>
      <c r="D20" s="6">
        <f t="shared" si="0"/>
        <v>1.5</v>
      </c>
      <c r="E20" s="2" t="e">
        <f ca="1">_xll.BDP(A20, "SHORT NAME")</f>
        <v>#NAME?</v>
      </c>
      <c r="F20" s="2" t="e">
        <f ca="1">_xll.BDP(SUBSTITUTE(A20,"1","A"), "SHORT NAME")</f>
        <v>#NAME?</v>
      </c>
      <c r="G20" s="16" t="e">
        <f ca="1">_xll.BDP(SUBSTITUTE(A20,"1","A"), "EXCH_CODE")</f>
        <v>#NAME?</v>
      </c>
      <c r="H20" s="14" t="e">
        <f ca="1">_xll.BDP(SUBSTITUTE(A20,"1","A"), "FUT_EXCH_NAME_LONG")</f>
        <v>#NAME?</v>
      </c>
      <c r="J20" s="42">
        <f>_xll.BDH(A20, "PX_LAST", "10/01/2005", "10/01/2005")</f>
        <v>548.5</v>
      </c>
      <c r="K20" s="42" t="e">
        <f ca="1">_xll.BDP(A20, "LAST_TRADEABLE_DT")</f>
        <v>#NAME?</v>
      </c>
      <c r="L20" t="e">
        <f ca="1">_xll.BDP(A20, "PX_LAST")</f>
        <v>#NAME?</v>
      </c>
      <c r="M20" t="e">
        <f ca="1">_xll.BDP(A20, "VOLUME_AVG_30D")/30</f>
        <v>#NAME?</v>
      </c>
    </row>
    <row r="21" spans="1:13" x14ac:dyDescent="0.25">
      <c r="A21" s="20" t="s">
        <v>53</v>
      </c>
      <c r="B21" s="6">
        <v>1</v>
      </c>
      <c r="C21" s="6">
        <v>0.5</v>
      </c>
      <c r="D21" s="6">
        <f t="shared" si="0"/>
        <v>1.5</v>
      </c>
      <c r="E21" s="2" t="e">
        <f ca="1">_xll.BDP(A21, "SHORT NAME")</f>
        <v>#NAME?</v>
      </c>
      <c r="F21" s="2" t="e">
        <f ca="1">_xll.BDP(SUBSTITUTE(A21,"1","A"), "SHORT NAME")</f>
        <v>#NAME?</v>
      </c>
      <c r="G21" s="16" t="e">
        <f ca="1">_xll.BDP(SUBSTITUTE(A21,"1","A"), "EXCH_CODE")</f>
        <v>#NAME?</v>
      </c>
      <c r="H21" s="14" t="e">
        <f ca="1">_xll.BDP(SUBSTITUTE(A21,"1","A"), "FUT_EXCH_NAME_LONG")</f>
        <v>#NAME?</v>
      </c>
      <c r="J21" s="42">
        <f>_xll.BDH(A21, "PX_LAST", "10/01/2005", "10/01/2005")</f>
        <v>166.5</v>
      </c>
      <c r="K21" s="42" t="e">
        <f ca="1">_xll.BDP(A21, "LAST_TRADEABLE_DT")</f>
        <v>#NAME?</v>
      </c>
      <c r="L21" t="e">
        <f ca="1">_xll.BDP(A21, "PX_LAST")</f>
        <v>#NAME?</v>
      </c>
      <c r="M21" t="e">
        <f ca="1">_xll.BDP(A21, "VOLUME_AVG_30D")/30</f>
        <v>#NAME?</v>
      </c>
    </row>
    <row r="22" spans="1:13" x14ac:dyDescent="0.25">
      <c r="A22" s="20" t="s">
        <v>54</v>
      </c>
      <c r="B22" s="6">
        <v>1</v>
      </c>
      <c r="C22" s="6">
        <v>0.5</v>
      </c>
      <c r="D22" s="6">
        <f t="shared" si="0"/>
        <v>1.5</v>
      </c>
      <c r="E22" s="2" t="e">
        <f ca="1">_xll.BDP(A22, "SHORT NAME")</f>
        <v>#NAME?</v>
      </c>
      <c r="F22" s="2" t="e">
        <f ca="1">_xll.BDP(SUBSTITUTE(A22,"1","A"), "SHORT NAME")</f>
        <v>#NAME?</v>
      </c>
      <c r="G22" s="16" t="e">
        <f ca="1">_xll.BDP(SUBSTITUTE(A22,"1","A"), "EXCH_CODE")</f>
        <v>#NAME?</v>
      </c>
      <c r="H22" s="14" t="e">
        <f ca="1">_xll.BDP(SUBSTITUTE(A22,"1","A"), "FUT_EXCH_NAME_LONG")</f>
        <v>#NAME?</v>
      </c>
      <c r="J22" s="42">
        <f>_xll.BDH(A22, "PX_LAST", "10/01/2005", "10/01/2005")</f>
        <v>20.27</v>
      </c>
      <c r="K22" s="42" t="e">
        <f ca="1">_xll.BDP(A22, "LAST_TRADEABLE_DT")</f>
        <v>#NAME?</v>
      </c>
      <c r="L22" t="e">
        <f ca="1">_xll.BDP(A22, "PX_LAST")</f>
        <v>#NAME?</v>
      </c>
      <c r="M22" t="e">
        <f ca="1">_xll.BDP(A22, "VOLUME_AVG_30D")/30</f>
        <v>#NAME?</v>
      </c>
    </row>
    <row r="23" spans="1:13" x14ac:dyDescent="0.25">
      <c r="A23" s="20" t="s">
        <v>55</v>
      </c>
      <c r="B23" s="6">
        <v>1</v>
      </c>
      <c r="C23" s="6">
        <v>0.5</v>
      </c>
      <c r="D23" s="6">
        <f t="shared" si="0"/>
        <v>1.5</v>
      </c>
      <c r="E23" s="2" t="e">
        <f ca="1">_xll.BDP(A23, "SHORT NAME")</f>
        <v>#NAME?</v>
      </c>
      <c r="F23" s="2" t="e">
        <f ca="1">_xll.BDP(SUBSTITUTE(A23,"1","A"), "SHORT NAME")</f>
        <v>#NAME?</v>
      </c>
      <c r="G23" s="16" t="e">
        <f ca="1">_xll.BDP(SUBSTITUTE(A23,"1","A"), "EXCH_CODE")</f>
        <v>#NAME?</v>
      </c>
      <c r="H23" s="14" t="e">
        <f ca="1">_xll.BDP(SUBSTITUTE(A23,"1","A"), "FUT_EXCH_NAME_LONG")</f>
        <v>#NAME?</v>
      </c>
      <c r="J23" s="42">
        <f>_xll.BDH(A23, "PX_LAST", "10/01/2005", "10/01/2005")</f>
        <v>307.75</v>
      </c>
      <c r="K23" s="42" t="e">
        <f ca="1">_xll.BDP(A23, "LAST_TRADEABLE_DT")</f>
        <v>#NAME?</v>
      </c>
      <c r="L23" t="e">
        <f ca="1">_xll.BDP(A23, "PX_LAST")</f>
        <v>#NAME?</v>
      </c>
      <c r="M23" t="e">
        <f ca="1">_xll.BDP(A23, "VOLUME_AVG_30D")/30</f>
        <v>#NAME?</v>
      </c>
    </row>
    <row r="24" spans="1:13" x14ac:dyDescent="0.25">
      <c r="A24" s="20" t="s">
        <v>21</v>
      </c>
      <c r="B24" s="6">
        <v>1</v>
      </c>
      <c r="C24" s="6">
        <v>0.5</v>
      </c>
      <c r="D24" s="6">
        <f t="shared" si="0"/>
        <v>1.5</v>
      </c>
      <c r="E24" s="2" t="e">
        <f ca="1">_xll.BDP(A24, "SHORT NAME")</f>
        <v>#NAME?</v>
      </c>
      <c r="F24" s="2" t="e">
        <f ca="1">_xll.BDP(SUBSTITUTE(A24,"1","A"), "SHORT NAME")</f>
        <v>#NAME?</v>
      </c>
      <c r="G24" s="16" t="e">
        <f ca="1">_xll.BDP(SUBSTITUTE(A24,"1","A"), "EXCH_CODE")</f>
        <v>#NAME?</v>
      </c>
      <c r="H24" s="14" t="e">
        <f ca="1">_xll.BDP(SUBSTITUTE(A24,"1","A"), "FUT_EXCH_NAME_LONG")</f>
        <v>#NAME?</v>
      </c>
      <c r="J24" s="42">
        <f>_xll.BDH(A24, "PX_LAST", "10/01/2005", "10/01/2005")</f>
        <v>45.33</v>
      </c>
      <c r="K24" s="42" t="e">
        <f ca="1">_xll.BDP(A24, "LAST_TRADEABLE_DT")</f>
        <v>#NAME?</v>
      </c>
      <c r="L24" t="e">
        <f ca="1">_xll.BDP(A24, "PX_LAST")</f>
        <v>#NAME?</v>
      </c>
      <c r="M24" t="e">
        <f ca="1">_xll.BDP(A24, "VOLUME_AVG_30D")/30</f>
        <v>#NAME?</v>
      </c>
    </row>
    <row r="25" spans="1:13" x14ac:dyDescent="0.25">
      <c r="A25" s="20" t="s">
        <v>61</v>
      </c>
      <c r="B25" s="6">
        <v>1</v>
      </c>
      <c r="C25" s="6">
        <v>0.5</v>
      </c>
      <c r="D25" s="6">
        <f t="shared" si="0"/>
        <v>1.5</v>
      </c>
      <c r="E25" s="2" t="e">
        <f ca="1">_xll.BDP(A25, "SHORT NAME")</f>
        <v>#NAME?</v>
      </c>
      <c r="F25" s="2" t="e">
        <f ca="1">_xll.BDP(SUBSTITUTE(A25,"1","A"), "SHORT NAME")</f>
        <v>#NAME?</v>
      </c>
      <c r="G25" s="15" t="e">
        <f ca="1">_xll.BDP(SUBSTITUTE(A25,"1","A"), "EXCH_CODE")</f>
        <v>#NAME?</v>
      </c>
      <c r="H25" s="15" t="e">
        <f ca="1">_xll.BDP(SUBSTITUTE(A25,"1","A"), "FUT_EXCH_NAME_LONG")</f>
        <v>#NAME?</v>
      </c>
      <c r="J25" s="42">
        <f>_xll.BDH(A25, "PX_LAST", "10/01/2005", "10/01/2005")</f>
        <v>1466</v>
      </c>
      <c r="K25" s="42" t="e">
        <f ca="1">_xll.BDP(A25, "LAST_TRADEABLE_DT")</f>
        <v>#NAME?</v>
      </c>
      <c r="L25" t="e">
        <f ca="1">_xll.BDP(A25, "PX_LAST")</f>
        <v>#NAME?</v>
      </c>
      <c r="M25" t="e">
        <f ca="1">_xll.BDP(A25, "VOLUME_AVG_30D")/30</f>
        <v>#NAME?</v>
      </c>
    </row>
    <row r="26" spans="1:13" x14ac:dyDescent="0.25">
      <c r="A26" s="20" t="s">
        <v>60</v>
      </c>
      <c r="B26" s="6">
        <v>1</v>
      </c>
      <c r="C26" s="6">
        <v>0.5</v>
      </c>
      <c r="D26" s="6">
        <f t="shared" si="0"/>
        <v>1.5</v>
      </c>
      <c r="E26" s="2" t="e">
        <f ca="1">_xll.BDP(A26, "SHORT NAME")</f>
        <v>#NAME?</v>
      </c>
      <c r="F26" s="2" t="e">
        <f ca="1">_xll.BDP(SUBSTITUTE(A26,"1","A"), "SHORT NAME")</f>
        <v>#NAME?</v>
      </c>
      <c r="G26" s="15" t="e">
        <f ca="1">_xll.BDP(SUBSTITUTE(A26,"1","A"), "EXCH_CODE")</f>
        <v>#NAME?</v>
      </c>
      <c r="H26" s="15" t="e">
        <f ca="1">_xll.BDP(SUBSTITUTE(A26,"1","A"), "FUT_EXCH_NAME_LONG")</f>
        <v>#NAME?</v>
      </c>
      <c r="J26" s="42" t="str">
        <f>_xll.BDH(A26, "PX_LAST", "10/01/2005", "10/01/2005")</f>
        <v>#N/A N/A</v>
      </c>
      <c r="K26" s="42" t="e">
        <f ca="1">_xll.BDP(A26, "LAST_TRADEABLE_DT")</f>
        <v>#NAME?</v>
      </c>
      <c r="L26" t="e">
        <f ca="1">_xll.BDP(A26, "PX_LAST")</f>
        <v>#NAME?</v>
      </c>
      <c r="M26" t="e">
        <f ca="1">_xll.BDP(A26, "VOLUME_AVG_30D")/30</f>
        <v>#NAME?</v>
      </c>
    </row>
    <row r="27" spans="1:13" x14ac:dyDescent="0.25">
      <c r="A27" s="20" t="s">
        <v>65</v>
      </c>
      <c r="B27" s="6">
        <v>1</v>
      </c>
      <c r="C27" s="6">
        <v>0.5</v>
      </c>
      <c r="D27" s="6">
        <f t="shared" si="0"/>
        <v>1.5</v>
      </c>
      <c r="E27" s="2" t="e">
        <f ca="1">_xll.BDP(A27, "SHORT NAME")</f>
        <v>#NAME?</v>
      </c>
      <c r="F27" s="2" t="e">
        <f ca="1">_xll.BDP(SUBSTITUTE(A27,"1","A"), "SHORT NAME")</f>
        <v>#NAME?</v>
      </c>
      <c r="G27" s="15" t="e">
        <f ca="1">_xll.BDP(SUBSTITUTE(A27,"1","A"), "EXCH_CODE")</f>
        <v>#NAME?</v>
      </c>
      <c r="H27" s="15" t="e">
        <f ca="1">_xll.BDP(SUBSTITUTE(A27,"1","A"), "FUT_EXCH_NAME_LONG")</f>
        <v>#NAME?</v>
      </c>
      <c r="J27" s="42">
        <f>_xll.BDH(A27, "PX_LAST", "10/01/2005", "10/01/2005")</f>
        <v>136.94999999999999</v>
      </c>
      <c r="K27" s="42" t="e">
        <f ca="1">_xll.BDP(A27, "LAST_TRADEABLE_DT")</f>
        <v>#NAME?</v>
      </c>
      <c r="L27" t="e">
        <f ca="1">_xll.BDP(A27, "PX_LAST")</f>
        <v>#NAME?</v>
      </c>
      <c r="M27" t="e">
        <f ca="1">_xll.BDP(A27, "VOLUME_AVG_30D")/30</f>
        <v>#NAME?</v>
      </c>
    </row>
    <row r="28" spans="1:13" x14ac:dyDescent="0.25">
      <c r="A28" s="20" t="s">
        <v>67</v>
      </c>
      <c r="B28" s="6">
        <v>1</v>
      </c>
      <c r="C28" s="6">
        <v>0.5</v>
      </c>
      <c r="D28" s="6">
        <f t="shared" si="0"/>
        <v>1.5</v>
      </c>
      <c r="E28" s="2" t="e">
        <f ca="1">_xll.BDP(A28, "SHORT NAME")</f>
        <v>#NAME?</v>
      </c>
      <c r="F28" s="2" t="e">
        <f ca="1">_xll.BDP(SUBSTITUTE(A28,"1","A"), "SHORT NAME")</f>
        <v>#NAME?</v>
      </c>
      <c r="G28" s="15" t="e">
        <f ca="1">_xll.BDP(SUBSTITUTE(A28,"1","A"), "EXCH_CODE")</f>
        <v>#NAME?</v>
      </c>
      <c r="H28" s="15" t="e">
        <f ca="1">_xll.BDP(SUBSTITUTE(A28,"1","A"), "FUT_EXCH_NAME_LONG")</f>
        <v>#NAME?</v>
      </c>
      <c r="J28" s="42">
        <f>_xll.BDH(A28, "PX_LAST", "10/01/2005", "10/01/2005")</f>
        <v>419.7</v>
      </c>
      <c r="K28" s="42" t="e">
        <f ca="1">_xll.BDP(A28, "LAST_TRADEABLE_DT")</f>
        <v>#NAME?</v>
      </c>
      <c r="L28" t="e">
        <f ca="1">_xll.BDP(A28, "PX_LAST")</f>
        <v>#NAME?</v>
      </c>
      <c r="M28" t="e">
        <f ca="1">_xll.BDP(A28, "VOLUME_AVG_30D")/30</f>
        <v>#NAME?</v>
      </c>
    </row>
    <row r="29" spans="1:13" x14ac:dyDescent="0.25">
      <c r="A29" s="20" t="s">
        <v>66</v>
      </c>
      <c r="B29" s="6">
        <v>1</v>
      </c>
      <c r="C29" s="6">
        <v>0.5</v>
      </c>
      <c r="D29" s="6">
        <f t="shared" si="0"/>
        <v>1.5</v>
      </c>
      <c r="E29" s="2" t="e">
        <f ca="1">_xll.BDP(A29, "SHORT NAME")</f>
        <v>#NAME?</v>
      </c>
      <c r="F29" s="2" t="e">
        <f ca="1">_xll.BDP(SUBSTITUTE(A29,"1","A"), "SHORT NAME")</f>
        <v>#NAME?</v>
      </c>
      <c r="G29" s="15" t="e">
        <f ca="1">_xll.BDP(SUBSTITUTE(A29,"1","A"), "EXCH_CODE")</f>
        <v>#NAME?</v>
      </c>
      <c r="H29" s="15" t="e">
        <f ca="1">_xll.BDP(SUBSTITUTE(A29,"1","A"), "FUT_EXCH_NAME_LONG")</f>
        <v>#NAME?</v>
      </c>
      <c r="J29" s="42">
        <f>_xll.BDH(A29, "PX_LAST", "10/01/2005", "10/01/2005")</f>
        <v>6.45</v>
      </c>
      <c r="K29" s="42" t="e">
        <f ca="1">_xll.BDP(A29, "LAST_TRADEABLE_DT")</f>
        <v>#NAME?</v>
      </c>
      <c r="L29" t="e">
        <f ca="1">_xll.BDP(A29, "PX_LAST")</f>
        <v>#NAME?</v>
      </c>
      <c r="M29" t="e">
        <f ca="1">_xll.BDP(A29, "VOLUME_AVG_30D")/30</f>
        <v>#NAME?</v>
      </c>
    </row>
    <row r="30" spans="1:13" x14ac:dyDescent="0.25">
      <c r="A30" s="20" t="s">
        <v>62</v>
      </c>
      <c r="B30" s="6">
        <v>1</v>
      </c>
      <c r="C30" s="6">
        <v>0.5</v>
      </c>
      <c r="D30" s="6">
        <f t="shared" si="0"/>
        <v>1.5</v>
      </c>
      <c r="E30" s="2" t="e">
        <f ca="1">_xll.BDP(A30, "SHORT NAME")</f>
        <v>#NAME?</v>
      </c>
      <c r="F30" s="2" t="e">
        <f ca="1">_xll.BDP(SUBSTITUTE(A30,"1","A"), "SHORT NAME")</f>
        <v>#NAME?</v>
      </c>
      <c r="G30" s="15" t="e">
        <f ca="1">_xll.BDP(SUBSTITUTE(A30,"1","A"), "EXCH_CODE")</f>
        <v>#NAME?</v>
      </c>
      <c r="H30" s="15" t="e">
        <f ca="1">_xll.BDP(SUBSTITUTE(A30,"1","A"), "FUT_EXCH_NAME_LONG")</f>
        <v>#NAME?</v>
      </c>
      <c r="J30" s="42" t="str">
        <f>_xll.BDH(A30, "PX_LAST", "10/01/2005", "10/01/2005")</f>
        <v>#N/A N/A</v>
      </c>
      <c r="K30" s="42" t="e">
        <f ca="1">_xll.BDP(A30, "LAST_TRADEABLE_DT")</f>
        <v>#NAME?</v>
      </c>
      <c r="L30" t="e">
        <f ca="1">_xll.BDP(A30, "PX_LAST")</f>
        <v>#NAME?</v>
      </c>
      <c r="M30" t="e">
        <f ca="1">_xll.BDP(A30, "VOLUME_AVG_30D")/30</f>
        <v>#NAME?</v>
      </c>
    </row>
    <row r="31" spans="1:13" x14ac:dyDescent="0.25">
      <c r="A31" s="21" t="s">
        <v>47</v>
      </c>
      <c r="B31" s="11">
        <v>1</v>
      </c>
      <c r="C31" s="11">
        <v>0.5</v>
      </c>
      <c r="D31" s="11">
        <f t="shared" si="0"/>
        <v>1.5</v>
      </c>
      <c r="E31" s="2" t="e">
        <f ca="1">_xll.BDP(A31, "SHORT NAME")</f>
        <v>#NAME?</v>
      </c>
      <c r="F31" s="2" t="e">
        <f ca="1">_xll.BDP(SUBSTITUTE(A31,"1","A"), "SHORT NAME")</f>
        <v>#NAME?</v>
      </c>
      <c r="G31" s="16" t="e">
        <f ca="1">_xll.BDP(SUBSTITUTE(A31,"1","A"), "EXCH_CODE")</f>
        <v>#NAME?</v>
      </c>
      <c r="H31" s="14" t="e">
        <f ca="1">_xll.BDP(SUBSTITUTE(A31,"1","A"), "FUT_EXCH_NAME_LONG")</f>
        <v>#NAME?</v>
      </c>
      <c r="J31" s="42">
        <f>_xll.BDH(A31, "PX_LAST", "10/01/2005", "10/01/2005")</f>
        <v>75.45</v>
      </c>
      <c r="K31" s="42" t="e">
        <f ca="1">_xll.BDP(A31, "LAST_TRADEABLE_DT")</f>
        <v>#NAME?</v>
      </c>
      <c r="L31" t="e">
        <f ca="1">_xll.BDP(A31, "PX_LAST")</f>
        <v>#NAME?</v>
      </c>
      <c r="M31" t="e">
        <f ca="1">_xll.BDP(A31, "VOLUME_AVG_30D")/30</f>
        <v>#NAME?</v>
      </c>
    </row>
    <row r="32" spans="1:13" x14ac:dyDescent="0.25">
      <c r="A32" s="21" t="s">
        <v>46</v>
      </c>
      <c r="B32" s="11">
        <v>1</v>
      </c>
      <c r="C32" s="11">
        <v>0.5</v>
      </c>
      <c r="D32" s="11">
        <f t="shared" si="0"/>
        <v>1.5</v>
      </c>
      <c r="E32" s="2" t="e">
        <f ca="1">_xll.BDP(A32, "SHORT NAME")</f>
        <v>#NAME?</v>
      </c>
      <c r="F32" s="2" t="e">
        <f ca="1">_xll.BDP(SUBSTITUTE(A32,"1","A"), "SHORT NAME")</f>
        <v>#NAME?</v>
      </c>
      <c r="G32" s="16" t="e">
        <f ca="1">_xll.BDP(SUBSTITUTE(A32,"1","A"), "EXCH_CODE")</f>
        <v>#NAME?</v>
      </c>
      <c r="H32" s="14" t="e">
        <f ca="1">_xll.BDP(SUBSTITUTE(A32,"1","A"), "FUT_EXCH_NAME_LONG")</f>
        <v>#NAME?</v>
      </c>
      <c r="J32" s="42">
        <f>_xll.BDH(A32, "PX_LAST", "10/01/2005", "10/01/2005")</f>
        <v>186.89</v>
      </c>
      <c r="K32" s="42" t="e">
        <f ca="1">_xll.BDP(A32, "LAST_TRADEABLE_DT")</f>
        <v>#NAME?</v>
      </c>
      <c r="L32" t="e">
        <f ca="1">_xll.BDP(A32, "PX_LAST")</f>
        <v>#NAME?</v>
      </c>
      <c r="M32" t="e">
        <f ca="1">_xll.BDP(A32, "VOLUME_AVG_30D")/30</f>
        <v>#NAME?</v>
      </c>
    </row>
    <row r="33" spans="1:13" x14ac:dyDescent="0.25">
      <c r="A33" s="21" t="s">
        <v>147</v>
      </c>
      <c r="B33" s="11">
        <v>1</v>
      </c>
      <c r="C33" s="11">
        <v>0.5</v>
      </c>
      <c r="D33" s="11">
        <f t="shared" si="0"/>
        <v>1.5</v>
      </c>
      <c r="E33" s="2" t="e">
        <f ca="1">_xll.BDP(A33, "SHORT NAME")</f>
        <v>#NAME?</v>
      </c>
      <c r="F33" s="2" t="e">
        <f ca="1">_xll.BDP(SUBSTITUTE(A33,"1","A"), "SHORT NAME")</f>
        <v>#NAME?</v>
      </c>
      <c r="G33" s="16" t="e">
        <f ca="1">_xll.BDP(SUBSTITUTE(A33,"1","A"), "EXCH_CODE")</f>
        <v>#NAME?</v>
      </c>
      <c r="H33" s="14" t="e">
        <f ca="1">_xll.BDP(SUBSTITUTE(A33,"1","A"), "FUT_EXCH_NAME_LONG")</f>
        <v>#NAME?</v>
      </c>
      <c r="J33" s="42">
        <f>_xll.BDH(A33, "PX_LAST", "10/01/2005", "10/01/2005")</f>
        <v>36.68</v>
      </c>
      <c r="K33" s="42" t="e">
        <f ca="1">_xll.BDP(A33, "LAST_TRADEABLE_DT")</f>
        <v>#NAME?</v>
      </c>
      <c r="L33" t="e">
        <f ca="1">_xll.BDP(A33, "PX_LAST")</f>
        <v>#NAME?</v>
      </c>
      <c r="M33" t="e">
        <f ca="1">_xll.BDP(A33, "VOLUME_AVG_30D")/30</f>
        <v>#NAME?</v>
      </c>
    </row>
    <row r="34" spans="1:13" x14ac:dyDescent="0.25">
      <c r="A34" s="21" t="s">
        <v>45</v>
      </c>
      <c r="B34" s="11">
        <v>1</v>
      </c>
      <c r="C34" s="11">
        <v>0.5</v>
      </c>
      <c r="D34" s="11">
        <f t="shared" si="0"/>
        <v>1.5</v>
      </c>
      <c r="E34" s="2" t="e">
        <f ca="1">_xll.BDP(A34, "SHORT NAME")</f>
        <v>#NAME?</v>
      </c>
      <c r="F34" s="2" t="e">
        <f ca="1">_xll.BDP(SUBSTITUTE(A34,"1","A"), "SHORT NAME")</f>
        <v>#NAME?</v>
      </c>
      <c r="G34" s="16" t="e">
        <f ca="1">_xll.BDP(SUBSTITUTE(A34,"1","A"), "EXCH_CODE")</f>
        <v>#NAME?</v>
      </c>
      <c r="H34" s="14" t="e">
        <f ca="1">_xll.BDP(SUBSTITUTE(A34,"1","A"), "FUT_EXCH_NAME_LONG")</f>
        <v>#NAME?</v>
      </c>
      <c r="J34" s="42">
        <f>_xll.BDH(A34, "PX_LAST", "10/01/2005", "10/01/2005")</f>
        <v>81.84</v>
      </c>
      <c r="K34" s="42" t="e">
        <f ca="1">_xll.BDP(A34, "LAST_TRADEABLE_DT")</f>
        <v>#NAME?</v>
      </c>
      <c r="L34" t="e">
        <f ca="1">_xll.BDP(A34, "PX_LAST")</f>
        <v>#NAME?</v>
      </c>
      <c r="M34" t="e">
        <f ca="1">_xll.BDP(A34, "VOLUME_AVG_30D")/30</f>
        <v>#NAME?</v>
      </c>
    </row>
    <row r="35" spans="1:13" x14ac:dyDescent="0.25">
      <c r="A35" s="21" t="s">
        <v>41</v>
      </c>
      <c r="B35" s="11">
        <v>1</v>
      </c>
      <c r="C35" s="11">
        <v>0.5</v>
      </c>
      <c r="D35" s="11">
        <f t="shared" si="0"/>
        <v>1.5</v>
      </c>
      <c r="E35" s="2" t="e">
        <f ca="1">_xll.BDP(A35, "SHORT NAME")</f>
        <v>#NAME?</v>
      </c>
      <c r="F35" s="2" t="e">
        <f ca="1">_xll.BDP(SUBSTITUTE(A35,"1","A"), "SHORT NAME")</f>
        <v>#NAME?</v>
      </c>
      <c r="G35" s="16" t="e">
        <f ca="1">_xll.BDP(SUBSTITUTE(A35,"1","A"), "EXCH_CODE")</f>
        <v>#NAME?</v>
      </c>
      <c r="H35" s="14" t="e">
        <f ca="1">_xll.BDP(SUBSTITUTE(A35,"1","A"), "FUT_EXCH_NAME_LONG")</f>
        <v>#NAME?</v>
      </c>
      <c r="J35" s="42">
        <f>_xll.BDH(A35, "PX_LAST", "10/01/2005", "10/01/2005")</f>
        <v>84.85</v>
      </c>
      <c r="K35" s="42" t="e">
        <f ca="1">_xll.BDP(A35, "LAST_TRADEABLE_DT")</f>
        <v>#NAME?</v>
      </c>
      <c r="L35" t="e">
        <f ca="1">_xll.BDP(A35, "PX_LAST")</f>
        <v>#NAME?</v>
      </c>
      <c r="M35" t="e">
        <f ca="1">_xll.BDP(A35, "VOLUME_AVG_30D")/30</f>
        <v>#NAME?</v>
      </c>
    </row>
    <row r="36" spans="1:13" x14ac:dyDescent="0.25">
      <c r="A36" s="21" t="s">
        <v>20</v>
      </c>
      <c r="B36" s="11">
        <v>1</v>
      </c>
      <c r="C36" s="11">
        <v>0.5</v>
      </c>
      <c r="D36" s="11">
        <f t="shared" ref="D36:D66" si="3">B36+C36</f>
        <v>1.5</v>
      </c>
      <c r="E36" s="2" t="e">
        <f ca="1">_xll.BDP(A36, "SHORT NAME")</f>
        <v>#NAME?</v>
      </c>
      <c r="F36" s="2" t="e">
        <f ca="1">_xll.BDP(SUBSTITUTE(A36,"1","A"), "SHORT NAME")</f>
        <v>#NAME?</v>
      </c>
      <c r="G36" s="16" t="e">
        <f ca="1">_xll.BDP(SUBSTITUTE(A36,"1","A"), "EXCH_CODE")</f>
        <v>#NAME?</v>
      </c>
      <c r="H36" s="14" t="e">
        <f ca="1">_xll.BDP(SUBSTITUTE(A36,"1","A"), "FUT_EXCH_NAME_LONG")</f>
        <v>#NAME?</v>
      </c>
      <c r="J36" s="42">
        <f>_xll.BDH(A36, "PX_LAST", "10/01/2005", "10/01/2005")</f>
        <v>1.3098000000000001</v>
      </c>
      <c r="K36" s="42" t="e">
        <f ca="1">_xll.BDP(A36, "LAST_TRADEABLE_DT")</f>
        <v>#NAME?</v>
      </c>
      <c r="L36" t="e">
        <f ca="1">_xll.BDP(A36, "PX_LAST")</f>
        <v>#NAME?</v>
      </c>
      <c r="M36" t="e">
        <f ca="1">_xll.BDP(A36, "VOLUME_AVG_30D")/30</f>
        <v>#NAME?</v>
      </c>
    </row>
    <row r="37" spans="1:13" x14ac:dyDescent="0.25">
      <c r="A37" s="21" t="s">
        <v>44</v>
      </c>
      <c r="B37" s="11">
        <v>1</v>
      </c>
      <c r="C37" s="11">
        <v>0.5</v>
      </c>
      <c r="D37" s="11">
        <f t="shared" si="3"/>
        <v>1.5</v>
      </c>
      <c r="E37" s="2" t="e">
        <f ca="1">_xll.BDP(A37, "SHORT NAME")</f>
        <v>#NAME?</v>
      </c>
      <c r="F37" s="2" t="e">
        <f ca="1">_xll.BDP(SUBSTITUTE(A37,"1","A"), "SHORT NAME")</f>
        <v>#NAME?</v>
      </c>
      <c r="G37" s="16" t="e">
        <f ca="1">_xll.BDP(SUBSTITUTE(A37,"1","A"), "EXCH_CODE")</f>
        <v>#NAME?</v>
      </c>
      <c r="H37" s="14" t="e">
        <f ca="1">_xll.BDP(SUBSTITUTE(A37,"1","A"), "FUT_EXCH_NAME_LONG")</f>
        <v>#NAME?</v>
      </c>
      <c r="J37" s="42">
        <f>_xll.BDH(A37, "PX_LAST", "10/01/2005", "10/01/2005")</f>
        <v>96.41</v>
      </c>
      <c r="K37" s="42" t="e">
        <f ca="1">_xll.BDP(A37, "LAST_TRADEABLE_DT")</f>
        <v>#NAME?</v>
      </c>
      <c r="L37" t="e">
        <f ca="1">_xll.BDP(A37, "PX_LAST")</f>
        <v>#NAME?</v>
      </c>
      <c r="M37" t="e">
        <f ca="1">_xll.BDP(A37, "VOLUME_AVG_30D")/30</f>
        <v>#NAME?</v>
      </c>
    </row>
    <row r="38" spans="1:13" x14ac:dyDescent="0.25">
      <c r="A38" s="21" t="s">
        <v>43</v>
      </c>
      <c r="B38" s="11">
        <v>1</v>
      </c>
      <c r="C38" s="11">
        <v>0.5</v>
      </c>
      <c r="D38" s="11">
        <f t="shared" si="3"/>
        <v>1.5</v>
      </c>
      <c r="E38" s="2" t="e">
        <f ca="1">_xll.BDP(A38, "SHORT NAME")</f>
        <v>#NAME?</v>
      </c>
      <c r="F38" s="2" t="e">
        <f ca="1">_xll.BDP(SUBSTITUTE(A38,"1","A"), "SHORT NAME")</f>
        <v>#NAME?</v>
      </c>
      <c r="G38" s="16" t="e">
        <f ca="1">_xll.BDP(SUBSTITUTE(A38,"1","A"), "EXCH_CODE")</f>
        <v>#NAME?</v>
      </c>
      <c r="H38" s="14" t="e">
        <f ca="1">_xll.BDP(SUBSTITUTE(A38,"1","A"), "FUT_EXCH_NAME_LONG")</f>
        <v>#NAME?</v>
      </c>
      <c r="J38" s="42">
        <f>_xll.BDH(A38, "PX_LAST", "10/01/2005", "10/01/2005")</f>
        <v>8.7974999999999994</v>
      </c>
      <c r="K38" s="42" t="e">
        <f ca="1">_xll.BDP(A38, "LAST_TRADEABLE_DT")</f>
        <v>#NAME?</v>
      </c>
      <c r="L38" t="e">
        <f ca="1">_xll.BDP(A38, "PX_LAST")</f>
        <v>#NAME?</v>
      </c>
      <c r="M38" t="e">
        <f ca="1">_xll.BDP(A38, "VOLUME_AVG_30D")/30</f>
        <v>#NAME?</v>
      </c>
    </row>
    <row r="39" spans="1:13" x14ac:dyDescent="0.25">
      <c r="A39" s="21" t="s">
        <v>42</v>
      </c>
      <c r="B39" s="11">
        <v>1</v>
      </c>
      <c r="C39" s="11">
        <v>0.5</v>
      </c>
      <c r="D39" s="11">
        <f t="shared" si="3"/>
        <v>1.5</v>
      </c>
      <c r="E39" s="2" t="e">
        <f ca="1">_xll.BDP(A39, "SHORT NAME")</f>
        <v>#NAME?</v>
      </c>
      <c r="F39" s="2" t="e">
        <f ca="1">_xll.BDP(SUBSTITUTE(A39,"1","A"), "SHORT NAME")</f>
        <v>#NAME?</v>
      </c>
      <c r="G39" s="16" t="e">
        <f ca="1">_xll.BDP(SUBSTITUTE(A39,"1","A"), "EXCH_CODE")</f>
        <v>#NAME?</v>
      </c>
      <c r="H39" s="14" t="e">
        <f ca="1">_xll.BDP(SUBSTITUTE(A39,"1","A"), "FUT_EXCH_NAME_LONG")</f>
        <v>#NAME?</v>
      </c>
      <c r="J39" s="42">
        <f>_xll.BDH(A39, "PX_LAST", "10/01/2005", "10/01/2005")</f>
        <v>68.95</v>
      </c>
      <c r="K39" s="42" t="e">
        <f ca="1">_xll.BDP(A39, "LAST_TRADEABLE_DT")</f>
        <v>#NAME?</v>
      </c>
      <c r="L39" t="e">
        <f ca="1">_xll.BDP(A39, "PX_LAST")</f>
        <v>#NAME?</v>
      </c>
      <c r="M39" t="e">
        <f ca="1">_xll.BDP(A39, "VOLUME_AVG_30D")/30</f>
        <v>#NAME?</v>
      </c>
    </row>
    <row r="40" spans="1:13" x14ac:dyDescent="0.25">
      <c r="A40" s="21" t="s">
        <v>49</v>
      </c>
      <c r="B40" s="11">
        <v>1</v>
      </c>
      <c r="C40" s="11">
        <v>0.5</v>
      </c>
      <c r="D40" s="11">
        <f t="shared" si="3"/>
        <v>1.5</v>
      </c>
      <c r="E40" s="2" t="e">
        <f ca="1">_xll.BDP(A40, "SHORT NAME")</f>
        <v>#NAME?</v>
      </c>
      <c r="F40" s="2" t="e">
        <f ca="1">_xll.BDP(SUBSTITUTE(A40,"1","A"), "SHORT NAME")</f>
        <v>#NAME?</v>
      </c>
      <c r="G40" s="16" t="e">
        <f ca="1">_xll.BDP(SUBSTITUTE(A40,"1","A"), "EXCH_CODE")</f>
        <v>#NAME?</v>
      </c>
      <c r="H40" s="14" t="e">
        <f ca="1">_xll.BDP(SUBSTITUTE(A40,"1","A"), "FUT_EXCH_NAME_LONG")</f>
        <v>#NAME?</v>
      </c>
      <c r="J40" s="42">
        <f>_xll.BDH(A40, "PX_LAST", "10/01/2005", "10/01/2005")</f>
        <v>3.62</v>
      </c>
      <c r="K40" s="42" t="e">
        <f ca="1">_xll.BDP(A40, "LAST_TRADEABLE_DT")</f>
        <v>#NAME?</v>
      </c>
      <c r="L40" t="e">
        <f ca="1">_xll.BDP(A40, "PX_LAST")</f>
        <v>#NAME?</v>
      </c>
      <c r="M40" t="e">
        <f ca="1">_xll.BDP(A40, "VOLUME_AVG_30D")/30</f>
        <v>#NAME?</v>
      </c>
    </row>
    <row r="41" spans="1:13" x14ac:dyDescent="0.25">
      <c r="A41" s="21" t="s">
        <v>48</v>
      </c>
      <c r="B41" s="11">
        <v>1</v>
      </c>
      <c r="C41" s="11">
        <v>0.5</v>
      </c>
      <c r="D41" s="11">
        <f t="shared" si="3"/>
        <v>1.5</v>
      </c>
      <c r="E41" s="2" t="e">
        <f ca="1">_xll.BDP(A41, "SHORT NAME")</f>
        <v>#NAME?</v>
      </c>
      <c r="F41" s="2" t="e">
        <f ca="1">_xll.BDP(SUBSTITUTE(A41,"1","A"), "SHORT NAME")</f>
        <v>#NAME?</v>
      </c>
      <c r="G41" s="16" t="e">
        <f ca="1">_xll.BDP(SUBSTITUTE(A41,"1","A"), "EXCH_CODE")</f>
        <v>#NAME?</v>
      </c>
      <c r="H41" s="14" t="e">
        <f ca="1">_xll.BDP(SUBSTITUTE(A41,"1","A"), "FUT_EXCH_NAME_LONG")</f>
        <v>#NAME?</v>
      </c>
      <c r="J41" s="42">
        <f>_xll.BDH(A41, "PX_LAST", "10/01/2005", "10/01/2005")</f>
        <v>16.664999999999999</v>
      </c>
      <c r="K41" s="42" t="e">
        <f ca="1">_xll.BDP(A41, "LAST_TRADEABLE_DT")</f>
        <v>#NAME?</v>
      </c>
      <c r="L41" t="e">
        <f ca="1">_xll.BDP(A41, "PX_LAST")</f>
        <v>#NAME?</v>
      </c>
      <c r="M41" t="e">
        <f ca="1">_xll.BDP(A41, "VOLUME_AVG_30D")/30</f>
        <v>#NAME?</v>
      </c>
    </row>
    <row r="42" spans="1:13" x14ac:dyDescent="0.25">
      <c r="A42" s="21" t="s">
        <v>50</v>
      </c>
      <c r="B42" s="11">
        <v>1</v>
      </c>
      <c r="C42" s="11">
        <v>0.5</v>
      </c>
      <c r="D42" s="11">
        <f t="shared" si="3"/>
        <v>1.5</v>
      </c>
      <c r="E42" s="2" t="e">
        <f ca="1">_xll.BDP(A42, "SHORT NAME")</f>
        <v>#NAME?</v>
      </c>
      <c r="F42" s="2" t="e">
        <f ca="1">_xll.BDP(SUBSTITUTE(A42,"1","A"), "SHORT NAME")</f>
        <v>#NAME?</v>
      </c>
      <c r="G42" s="15" t="e">
        <f ca="1">_xll.BDP(SUBSTITUTE(A42,"1","A"), "EXCH_CODE")</f>
        <v>#NAME?</v>
      </c>
      <c r="H42" s="15" t="e">
        <f ca="1">_xll.BDP(SUBSTITUTE(A42,"1","A"), "FUT_EXCH_NAME_LONG")</f>
        <v>#NAME?</v>
      </c>
      <c r="J42" s="42">
        <f>_xll.BDH(A42, "PX_LAST", "10/01/2005", "10/01/2005")</f>
        <v>83.36</v>
      </c>
      <c r="K42" s="42" t="e">
        <f ca="1">_xll.BDP(A42, "LAST_TRADEABLE_DT")</f>
        <v>#NAME?</v>
      </c>
      <c r="L42" t="e">
        <f ca="1">_xll.BDP(A42, "PX_LAST")</f>
        <v>#NAME?</v>
      </c>
      <c r="M42" t="e">
        <f ca="1">_xll.BDP(A42, "VOLUME_AVG_30D")/30</f>
        <v>#NAME?</v>
      </c>
    </row>
    <row r="43" spans="1:13" x14ac:dyDescent="0.25">
      <c r="A43" s="18" t="s">
        <v>27</v>
      </c>
      <c r="B43" s="4">
        <v>1</v>
      </c>
      <c r="C43" s="4">
        <v>0.5</v>
      </c>
      <c r="D43" s="4">
        <f t="shared" si="3"/>
        <v>1.5</v>
      </c>
      <c r="E43" s="2" t="e">
        <f ca="1">_xll.BDP(A43, "SHORT NAME")</f>
        <v>#NAME?</v>
      </c>
      <c r="F43" s="2" t="e">
        <f ca="1">_xll.BDP(SUBSTITUTE(A43,"1","A"), "SHORT NAME")</f>
        <v>#NAME?</v>
      </c>
      <c r="G43" s="16" t="e">
        <f ca="1">_xll.BDP(SUBSTITUTE(A43,"1","A"), "EXCH_CODE")</f>
        <v>#NAME?</v>
      </c>
      <c r="H43" s="14" t="e">
        <f ca="1">_xll.BDP(SUBSTITUTE(A43,"1","A"), "FUT_EXCH_NAME_LONG")</f>
        <v>#NAME?</v>
      </c>
      <c r="J43" s="42">
        <f>_xll.BDH(A43, "PX_LAST", "10/01/2005", "10/01/2005")</f>
        <v>113.22</v>
      </c>
      <c r="K43" s="42" t="e">
        <f ca="1">_xll.BDP(A43, "LAST_TRADEABLE_DT")</f>
        <v>#NAME?</v>
      </c>
      <c r="L43" t="e">
        <f ca="1">_xll.BDP(A43, "PX_LAST")</f>
        <v>#NAME?</v>
      </c>
      <c r="M43" t="e">
        <f ca="1">_xll.BDP(A43, "VOLUME_AVG_30D")/30</f>
        <v>#NAME?</v>
      </c>
    </row>
    <row r="44" spans="1:13" x14ac:dyDescent="0.25">
      <c r="A44" s="18" t="s">
        <v>19</v>
      </c>
      <c r="B44" s="4">
        <v>1</v>
      </c>
      <c r="C44" s="4">
        <v>0.5</v>
      </c>
      <c r="D44" s="4">
        <f t="shared" si="3"/>
        <v>1.5</v>
      </c>
      <c r="E44" s="2" t="e">
        <f ca="1">_xll.BDP(A44, "SHORT NAME")</f>
        <v>#NAME?</v>
      </c>
      <c r="F44" s="2" t="e">
        <f ca="1">_xll.BDP(SUBSTITUTE(A44,"1","A"), "SHORT NAME")</f>
        <v>#NAME?</v>
      </c>
      <c r="G44" s="16" t="e">
        <f ca="1">_xll.BDP(SUBSTITUTE(A44,"1","A"), "EXCH_CODE")</f>
        <v>#NAME?</v>
      </c>
      <c r="H44" s="14" t="e">
        <f ca="1">_xll.BDP(SUBSTITUTE(A44,"1","A"), "FUT_EXCH_NAME_LONG")</f>
        <v>#NAME?</v>
      </c>
      <c r="J44" s="42" t="str">
        <f>_xll.BDH(A44, "PX_LAST", "10/01/2005", "10/01/2005")</f>
        <v>#N/A N/A</v>
      </c>
      <c r="K44" s="42" t="e">
        <f ca="1">_xll.BDP(A44, "LAST_TRADEABLE_DT")</f>
        <v>#NAME?</v>
      </c>
      <c r="L44" t="e">
        <f ca="1">_xll.BDP(A44, "PX_LAST")</f>
        <v>#NAME?</v>
      </c>
      <c r="M44" t="e">
        <f ca="1">_xll.BDP(A44, "VOLUME_AVG_30D")/30</f>
        <v>#NAME?</v>
      </c>
    </row>
    <row r="45" spans="1:13" x14ac:dyDescent="0.25">
      <c r="A45" s="18" t="s">
        <v>6</v>
      </c>
      <c r="B45" s="4">
        <v>0.22</v>
      </c>
      <c r="C45" s="4">
        <v>0.25</v>
      </c>
      <c r="D45" s="4">
        <f t="shared" si="3"/>
        <v>0.47</v>
      </c>
      <c r="E45" s="2" t="e">
        <f ca="1">_xll.BDP(A45, "SHORT NAME")</f>
        <v>#NAME?</v>
      </c>
      <c r="F45" s="2" t="e">
        <f ca="1">_xll.BDP(SUBSTITUTE(A45,"1","A"), "SHORT NAME")</f>
        <v>#NAME?</v>
      </c>
      <c r="G45" s="16" t="e">
        <f ca="1">_xll.BDP(SUBSTITUTE(A45,"1","A"), "EXCH_CODE")</f>
        <v>#NAME?</v>
      </c>
      <c r="H45" s="14" t="e">
        <f ca="1">_xll.BDP(SUBSTITUTE(A45,"1","A"), "FUT_EXCH_NAME_LONG")</f>
        <v>#NAME?</v>
      </c>
      <c r="J45" s="42">
        <f>_xll.BDH(A45, "PX_LAST", "10/01/2005", "10/01/2005")</f>
        <v>119.33</v>
      </c>
      <c r="K45" s="42" t="e">
        <f ca="1">_xll.BDP(A45, "LAST_TRADEABLE_DT")</f>
        <v>#NAME?</v>
      </c>
      <c r="L45" t="e">
        <f ca="1">_xll.BDP(A45, "PX_LAST")</f>
        <v>#NAME?</v>
      </c>
      <c r="M45" t="e">
        <f ca="1">_xll.BDP(A45, "VOLUME_AVG_30D")/30</f>
        <v>#NAME?</v>
      </c>
    </row>
    <row r="46" spans="1:13" x14ac:dyDescent="0.25">
      <c r="A46" s="18" t="s">
        <v>31</v>
      </c>
      <c r="B46" s="4">
        <v>1</v>
      </c>
      <c r="C46" s="4">
        <v>0.5</v>
      </c>
      <c r="D46" s="4">
        <f t="shared" si="3"/>
        <v>1.5</v>
      </c>
      <c r="E46" s="2" t="e">
        <f ca="1">_xll.BDP(A46, "SHORT NAME")</f>
        <v>#NAME?</v>
      </c>
      <c r="F46" s="2" t="e">
        <f ca="1">_xll.BDP(SUBSTITUTE(A46,"1","A"), "SHORT NAME")</f>
        <v>#NAME?</v>
      </c>
      <c r="G46" s="16" t="e">
        <f ca="1">_xll.BDP(SUBSTITUTE(A46,"1","A"), "EXCH_CODE")</f>
        <v>#NAME?</v>
      </c>
      <c r="H46" s="14" t="e">
        <f ca="1">_xll.BDP(SUBSTITUTE(A46,"1","A"), "FUT_EXCH_NAME_LONG")</f>
        <v>#NAME?</v>
      </c>
      <c r="J46" s="42">
        <f>_xll.BDH(A46, "PX_LAST", "10/01/2005", "10/01/2005")</f>
        <v>96.893039999999999</v>
      </c>
      <c r="K46" s="42" t="e">
        <f ca="1">_xll.BDP(A46, "LAST_TRADEABLE_DT")</f>
        <v>#NAME?</v>
      </c>
      <c r="L46" t="e">
        <f ca="1">_xll.BDP(A46, "PX_LAST")</f>
        <v>#NAME?</v>
      </c>
      <c r="M46" t="e">
        <f ca="1">_xll.BDP(A46, "VOLUME_AVG_30D")/30</f>
        <v>#NAME?</v>
      </c>
    </row>
    <row r="47" spans="1:13" x14ac:dyDescent="0.25">
      <c r="A47" s="18" t="s">
        <v>29</v>
      </c>
      <c r="B47" s="4">
        <v>1</v>
      </c>
      <c r="C47" s="4">
        <v>0.5</v>
      </c>
      <c r="D47" s="4">
        <f t="shared" si="3"/>
        <v>1.5</v>
      </c>
      <c r="E47" s="2" t="e">
        <f ca="1">_xll.BDP(A47, "SHORT NAME")</f>
        <v>#NAME?</v>
      </c>
      <c r="F47" s="2" t="e">
        <f ca="1">_xll.BDP(SUBSTITUTE(A47,"1","A"), "SHORT NAME")</f>
        <v>#NAME?</v>
      </c>
      <c r="G47" s="16" t="e">
        <f ca="1">_xll.BDP(SUBSTITUTE(A47,"1","A"), "EXCH_CODE")</f>
        <v>#NAME?</v>
      </c>
      <c r="H47" s="14" t="e">
        <f ca="1">_xll.BDP(SUBSTITUTE(A47,"1","A"), "FUT_EXCH_NAME_LONG")</f>
        <v>#NAME?</v>
      </c>
      <c r="J47" s="42" t="str">
        <f>_xll.BDH(A47, "PX_LAST", "10/01/2005", "10/01/2005")</f>
        <v>#N/A N/A</v>
      </c>
      <c r="K47" s="42" t="e">
        <f ca="1">_xll.BDP(A47, "LAST_TRADEABLE_DT")</f>
        <v>#NAME?</v>
      </c>
      <c r="L47" t="e">
        <f ca="1">_xll.BDP(A47, "PX_LAST")</f>
        <v>#NAME?</v>
      </c>
      <c r="M47" t="e">
        <f ca="1">_xll.BDP(A47, "VOLUME_AVG_30D")/30</f>
        <v>#NAME?</v>
      </c>
    </row>
    <row r="48" spans="1:13" x14ac:dyDescent="0.25">
      <c r="A48" s="18" t="s">
        <v>28</v>
      </c>
      <c r="B48" s="4">
        <v>1</v>
      </c>
      <c r="C48" s="4">
        <v>0.5</v>
      </c>
      <c r="D48" s="4">
        <f t="shared" si="3"/>
        <v>1.5</v>
      </c>
      <c r="E48" s="2" t="e">
        <f ca="1">_xll.BDP(A48, "SHORT NAME")</f>
        <v>#NAME?</v>
      </c>
      <c r="F48" s="2" t="e">
        <f ca="1">_xll.BDP(SUBSTITUTE(A48,"1","A"), "SHORT NAME")</f>
        <v>#NAME?</v>
      </c>
      <c r="G48" s="16" t="e">
        <f ca="1">_xll.BDP(SUBSTITUTE(A48,"1","A"), "EXCH_CODE")</f>
        <v>#NAME?</v>
      </c>
      <c r="H48" s="14" t="e">
        <f ca="1">_xll.BDP(SUBSTITUTE(A48,"1","A"), "FUT_EXCH_NAME_LONG")</f>
        <v>#NAME?</v>
      </c>
      <c r="J48" s="42">
        <f>_xll.BDH(A48, "PX_LAST", "10/01/2005", "10/01/2005")</f>
        <v>106.13</v>
      </c>
      <c r="K48" s="42" t="e">
        <f ca="1">_xll.BDP(A48, "LAST_TRADEABLE_DT")</f>
        <v>#NAME?</v>
      </c>
      <c r="L48" t="e">
        <f ca="1">_xll.BDP(A48, "PX_LAST")</f>
        <v>#NAME?</v>
      </c>
      <c r="M48" t="e">
        <f ca="1">_xll.BDP(A48, "VOLUME_AVG_30D")/30</f>
        <v>#NAME?</v>
      </c>
    </row>
    <row r="49" spans="1:13" x14ac:dyDescent="0.25">
      <c r="A49" s="18" t="s">
        <v>33</v>
      </c>
      <c r="B49" s="4">
        <v>1</v>
      </c>
      <c r="C49" s="4">
        <v>0.5</v>
      </c>
      <c r="D49" s="4">
        <f t="shared" si="3"/>
        <v>1.5</v>
      </c>
      <c r="E49" s="2" t="e">
        <f ca="1">_xll.BDP(A49, "SHORT NAME")</f>
        <v>#NAME?</v>
      </c>
      <c r="F49" s="2" t="e">
        <f ca="1">_xll.BDP(SUBSTITUTE(A49,"1","A"), "SHORT NAME")</f>
        <v>#NAME?</v>
      </c>
      <c r="G49" s="16" t="e">
        <f ca="1">_xll.BDP(SUBSTITUTE(A49,"1","A"), "EXCH_CODE")</f>
        <v>#NAME?</v>
      </c>
      <c r="H49" s="14" t="e">
        <f ca="1">_xll.BDP(SUBSTITUTE(A49,"1","A"), "FUT_EXCH_NAME_LONG")</f>
        <v>#NAME?</v>
      </c>
      <c r="J49" s="42" t="str">
        <f>_xll.BDH(A49, "PX_LAST", "10/01/2005", "10/01/2005")</f>
        <v>#N/A N/A</v>
      </c>
      <c r="K49" s="42" t="e">
        <f ca="1">_xll.BDP(A49, "LAST_TRADEABLE_DT")</f>
        <v>#NAME?</v>
      </c>
      <c r="L49" t="e">
        <f ca="1">_xll.BDP(A49, "PX_LAST")</f>
        <v>#NAME?</v>
      </c>
      <c r="M49" t="e">
        <f ca="1">_xll.BDP(A49, "VOLUME_AVG_30D")/30</f>
        <v>#NAME?</v>
      </c>
    </row>
    <row r="50" spans="1:13" x14ac:dyDescent="0.25">
      <c r="A50" s="18" t="s">
        <v>34</v>
      </c>
      <c r="B50" s="4">
        <v>1</v>
      </c>
      <c r="C50" s="4">
        <v>0.5</v>
      </c>
      <c r="D50" s="4">
        <f t="shared" si="3"/>
        <v>1.5</v>
      </c>
      <c r="E50" s="2" t="e">
        <f ca="1">_xll.BDP(A50, "SHORT NAME")</f>
        <v>#NAME?</v>
      </c>
      <c r="F50" s="2" t="e">
        <f ca="1">_xll.BDP(SUBSTITUTE(A50,"1","A"), "SHORT NAME")</f>
        <v>#NAME?</v>
      </c>
      <c r="G50" s="16" t="e">
        <f ca="1">_xll.BDP(SUBSTITUTE(A50,"1","A"), "EXCH_CODE")</f>
        <v>#NAME?</v>
      </c>
      <c r="H50" s="14" t="e">
        <f ca="1">_xll.BDP(SUBSTITUTE(A50,"1","A"), "FUT_EXCH_NAME_LONG")</f>
        <v>#NAME?</v>
      </c>
      <c r="J50" s="42" t="str">
        <f>_xll.BDH(A50, "PX_LAST", "10/01/2005", "10/01/2005")</f>
        <v>#N/A N/A</v>
      </c>
      <c r="K50" s="42" t="e">
        <f ca="1">_xll.BDP(A50, "LAST_TRADEABLE_DT")</f>
        <v>#NAME?</v>
      </c>
      <c r="L50" t="e">
        <f ca="1">_xll.BDP(A50, "PX_LAST")</f>
        <v>#NAME?</v>
      </c>
      <c r="M50" t="e">
        <f ca="1">_xll.BDP(A50, "VOLUME_AVG_30D")/30</f>
        <v>#NAME?</v>
      </c>
    </row>
    <row r="51" spans="1:13" x14ac:dyDescent="0.25">
      <c r="A51" s="18" t="s">
        <v>30</v>
      </c>
      <c r="B51" s="4">
        <v>1</v>
      </c>
      <c r="C51" s="4">
        <v>0.5</v>
      </c>
      <c r="D51" s="4">
        <f t="shared" si="3"/>
        <v>1.5</v>
      </c>
      <c r="E51" s="2" t="e">
        <f ca="1">_xll.BDP(A51, "SHORT NAME")</f>
        <v>#NAME?</v>
      </c>
      <c r="F51" s="2" t="e">
        <f ca="1">_xll.BDP(SUBSTITUTE(A51,"1","A"), "SHORT NAME")</f>
        <v>#NAME?</v>
      </c>
      <c r="G51" s="16" t="e">
        <f ca="1">_xll.BDP(SUBSTITUTE(A51,"1","A"), "EXCH_CODE")</f>
        <v>#NAME?</v>
      </c>
      <c r="H51" s="14" t="e">
        <f ca="1">_xll.BDP(SUBSTITUTE(A51,"1","A"), "FUT_EXCH_NAME_LONG")</f>
        <v>#NAME?</v>
      </c>
      <c r="J51" s="42" t="str">
        <f>_xll.BDH(A51, "PX_LAST", "10/01/2005", "10/01/2005")</f>
        <v>#N/A N/A</v>
      </c>
      <c r="K51" s="42" t="e">
        <f ca="1">_xll.BDP(A51, "LAST_TRADEABLE_DT")</f>
        <v>#NAME?</v>
      </c>
      <c r="L51" t="e">
        <f ca="1">_xll.BDP(A51, "PX_LAST")</f>
        <v>#NAME?</v>
      </c>
      <c r="M51" t="e">
        <f ca="1">_xll.BDP(A51, "VOLUME_AVG_30D")/30</f>
        <v>#NAME?</v>
      </c>
    </row>
    <row r="52" spans="1:13" x14ac:dyDescent="0.25">
      <c r="A52" s="18" t="s">
        <v>32</v>
      </c>
      <c r="B52" s="4">
        <v>1</v>
      </c>
      <c r="C52" s="4">
        <v>0.5</v>
      </c>
      <c r="D52" s="4">
        <f t="shared" si="3"/>
        <v>1.5</v>
      </c>
      <c r="E52" s="2" t="e">
        <f ca="1">_xll.BDP(A52, "SHORT NAME")</f>
        <v>#NAME?</v>
      </c>
      <c r="F52" s="2" t="e">
        <f ca="1">_xll.BDP(SUBSTITUTE(A52,"1","A"), "SHORT NAME")</f>
        <v>#NAME?</v>
      </c>
      <c r="G52" s="16" t="e">
        <f ca="1">_xll.BDP(SUBSTITUTE(A52,"1","A"), "EXCH_CODE")</f>
        <v>#NAME?</v>
      </c>
      <c r="H52" s="14" t="e">
        <f ca="1">_xll.BDP(SUBSTITUTE(A52,"1","A"), "FUT_EXCH_NAME_LONG")</f>
        <v>#NAME?</v>
      </c>
      <c r="J52" s="42">
        <f>_xll.BDH(A52, "PX_LAST", "10/01/2005", "10/01/2005")</f>
        <v>131.78</v>
      </c>
      <c r="K52" s="42" t="e">
        <f ca="1">_xll.BDP(A52, "LAST_TRADEABLE_DT")</f>
        <v>#NAME?</v>
      </c>
      <c r="L52" t="e">
        <f ca="1">_xll.BDP(A52, "PX_LAST")</f>
        <v>#NAME?</v>
      </c>
      <c r="M52" t="e">
        <f ca="1">_xll.BDP(A52, "VOLUME_AVG_30D")/30</f>
        <v>#NAME?</v>
      </c>
    </row>
    <row r="53" spans="1:13" x14ac:dyDescent="0.25">
      <c r="A53" s="18" t="s">
        <v>7</v>
      </c>
      <c r="B53" s="4">
        <v>0.77</v>
      </c>
      <c r="C53" s="4">
        <v>1.37</v>
      </c>
      <c r="D53" s="4">
        <f t="shared" si="3"/>
        <v>2.14</v>
      </c>
      <c r="E53" s="2" t="e">
        <f ca="1">_xll.BDP(A53, "SHORT NAME")</f>
        <v>#NAME?</v>
      </c>
      <c r="F53" s="2" t="e">
        <f ca="1">_xll.BDP(SUBSTITUTE(A53,"1","A"), "SHORT NAME")</f>
        <v>#NAME?</v>
      </c>
      <c r="G53" s="16" t="e">
        <f ca="1">_xll.BDP(SUBSTITUTE(A53,"1","A"), "EXCH_CODE")</f>
        <v>#NAME?</v>
      </c>
      <c r="H53" s="14" t="e">
        <f ca="1">_xll.BDP(SUBSTITUTE(A53,"1","A"), "FUT_EXCH_NAME_LONG")</f>
        <v>#NAME?</v>
      </c>
      <c r="I53" s="1" t="s">
        <v>133</v>
      </c>
      <c r="J53" s="42">
        <f>_xll.BDH(A53, "PX_LAST", "10/01/2005", "10/01/2005")</f>
        <v>111.39060000000001</v>
      </c>
      <c r="K53" s="42" t="e">
        <f ca="1">_xll.BDP(A53, "LAST_TRADEABLE_DT")</f>
        <v>#NAME?</v>
      </c>
      <c r="L53" t="e">
        <f ca="1">_xll.BDP(A53, "PX_LAST")</f>
        <v>#NAME?</v>
      </c>
      <c r="M53" t="e">
        <f ca="1">_xll.BDP(A53, "VOLUME_AVG_30D")/30</f>
        <v>#NAME?</v>
      </c>
    </row>
    <row r="54" spans="1:13" x14ac:dyDescent="0.25">
      <c r="A54" s="18" t="s">
        <v>295</v>
      </c>
      <c r="B54" s="4">
        <v>1</v>
      </c>
      <c r="C54" s="4">
        <v>0.5</v>
      </c>
      <c r="D54" s="4">
        <f t="shared" si="3"/>
        <v>1.5</v>
      </c>
      <c r="E54" s="2" t="e">
        <f ca="1">_xll.BDP(A54, "SHORT NAME")</f>
        <v>#NAME?</v>
      </c>
      <c r="F54" s="2" t="e">
        <f ca="1">_xll.BDP(SUBSTITUTE(A54,"1","A"), "SHORT NAME")</f>
        <v>#NAME?</v>
      </c>
      <c r="G54" s="16" t="e">
        <f ca="1">_xll.BDP(SUBSTITUTE(A54,"1","A"), "EXCH_CODE")</f>
        <v>#NAME?</v>
      </c>
      <c r="H54" s="14" t="e">
        <f ca="1">_xll.BDP(SUBSTITUTE(A54,"1","A"), "FUT_EXCH_NAME_LONG")</f>
        <v>#NAME?</v>
      </c>
      <c r="I54" s="1"/>
      <c r="J54" s="42">
        <f>_xll.BDH(A54, "PX_LAST", "10/01/2005", "10/01/2005")</f>
        <v>112.3438</v>
      </c>
      <c r="K54" s="42" t="e">
        <f ca="1">_xll.BDP(A54, "LAST_TRADEABLE_DT")</f>
        <v>#NAME?</v>
      </c>
      <c r="L54" t="e">
        <f ca="1">_xll.BDP(A54, "PX_LAST")</f>
        <v>#NAME?</v>
      </c>
      <c r="M54" t="e">
        <f ca="1">_xll.BDP(A54, "VOLUME_AVG_30D")/30</f>
        <v>#NAME?</v>
      </c>
    </row>
    <row r="55" spans="1:13" x14ac:dyDescent="0.25">
      <c r="A55" s="18" t="s">
        <v>123</v>
      </c>
      <c r="B55" s="4">
        <v>1</v>
      </c>
      <c r="C55" s="4">
        <v>0.5</v>
      </c>
      <c r="D55" s="4">
        <f t="shared" si="3"/>
        <v>1.5</v>
      </c>
      <c r="E55" s="2" t="e">
        <f ca="1">_xll.BDP(A55, "SHORT NAME")</f>
        <v>#NAME?</v>
      </c>
      <c r="F55" s="2" t="e">
        <f ca="1">_xll.BDP(SUBSTITUTE(A55,"1","A"), "SHORT NAME")</f>
        <v>#NAME?</v>
      </c>
      <c r="G55" s="16" t="e">
        <f ca="1">_xll.BDP(SUBSTITUTE(A55,"1","A"), "EXCH_CODE")</f>
        <v>#NAME?</v>
      </c>
      <c r="H55" s="14" t="e">
        <f ca="1">_xll.BDP(SUBSTITUTE(A55,"1","A"), "FUT_EXCH_NAME_LONG")</f>
        <v>#NAME?</v>
      </c>
      <c r="I55" s="1" t="s">
        <v>141</v>
      </c>
      <c r="J55" s="42" t="str">
        <f>_xll.BDH(A55, "PX_LAST", "10/01/2005", "10/01/2005")</f>
        <v>#N/A N/A</v>
      </c>
      <c r="K55" s="42" t="e">
        <f ca="1">_xll.BDP(A55, "LAST_TRADEABLE_DT")</f>
        <v>#NAME?</v>
      </c>
      <c r="L55" t="e">
        <f ca="1">_xll.BDP(A55, "PX_LAST")</f>
        <v>#NAME?</v>
      </c>
      <c r="M55" t="e">
        <f ca="1">_xll.BDP(A55, "VOLUME_AVG_30D")/30</f>
        <v>#NAME?</v>
      </c>
    </row>
    <row r="56" spans="1:13" x14ac:dyDescent="0.25">
      <c r="A56" s="18" t="s">
        <v>16</v>
      </c>
      <c r="B56" s="4">
        <v>1</v>
      </c>
      <c r="C56" s="4">
        <v>0.5</v>
      </c>
      <c r="D56" s="4">
        <f t="shared" si="3"/>
        <v>1.5</v>
      </c>
      <c r="E56" s="2" t="e">
        <f ca="1">_xll.BDP(A56, "SHORT NAME")</f>
        <v>#NAME?</v>
      </c>
      <c r="F56" s="2" t="e">
        <f ca="1">_xll.BDP(SUBSTITUTE(A56,"1","A"), "SHORT NAME")</f>
        <v>#NAME?</v>
      </c>
      <c r="G56" s="16" t="e">
        <f ca="1">_xll.BDP(SUBSTITUTE(A56,"1","A"), "EXCH_CODE")</f>
        <v>#NAME?</v>
      </c>
      <c r="H56" s="14" t="e">
        <f ca="1">_xll.BDP(SUBSTITUTE(A56,"1","A"), "FUT_EXCH_NAME_LONG")</f>
        <v>#NAME?</v>
      </c>
      <c r="I56" s="1" t="s">
        <v>134</v>
      </c>
      <c r="J56" s="42">
        <f>_xll.BDH(A56, "PX_LAST", "10/01/2005", "10/01/2005")</f>
        <v>104.5234</v>
      </c>
      <c r="K56" s="42" t="e">
        <f ca="1">_xll.BDP(A56, "LAST_TRADEABLE_DT")</f>
        <v>#NAME?</v>
      </c>
      <c r="L56" t="e">
        <f ca="1">_xll.BDP(A56, "PX_LAST")</f>
        <v>#NAME?</v>
      </c>
      <c r="M56" t="e">
        <f ca="1">_xll.BDP(A56, "VOLUME_AVG_30D")/30</f>
        <v>#NAME?</v>
      </c>
    </row>
    <row r="57" spans="1:13" x14ac:dyDescent="0.25">
      <c r="A57" s="18" t="s">
        <v>122</v>
      </c>
      <c r="B57" s="4">
        <v>1</v>
      </c>
      <c r="C57" s="4">
        <v>0.5</v>
      </c>
      <c r="D57" s="4">
        <f t="shared" si="3"/>
        <v>1.5</v>
      </c>
      <c r="E57" s="2" t="e">
        <f ca="1">_xll.BDP(A57, "SHORT NAME")</f>
        <v>#NAME?</v>
      </c>
      <c r="F57" s="2" t="e">
        <f ca="1">_xll.BDP(SUBSTITUTE(A57,"1","A"), "SHORT NAME")</f>
        <v>#NAME?</v>
      </c>
      <c r="G57" s="16" t="e">
        <f ca="1">_xll.BDP(SUBSTITUTE(A57,"1","A"), "EXCH_CODE")</f>
        <v>#NAME?</v>
      </c>
      <c r="H57" s="14" t="e">
        <f ca="1">_xll.BDP(SUBSTITUTE(A57,"1","A"), "FUT_EXCH_NAME_LONG")</f>
        <v>#NAME?</v>
      </c>
      <c r="I57" s="1" t="s">
        <v>136</v>
      </c>
      <c r="J57" s="42">
        <f>_xll.BDH(A57, "PX_LAST", "10/01/2005", "10/01/2005")</f>
        <v>108.95310000000001</v>
      </c>
      <c r="K57" s="42" t="e">
        <f ca="1">_xll.BDP(A57, "LAST_TRADEABLE_DT")</f>
        <v>#NAME?</v>
      </c>
      <c r="L57" t="e">
        <f ca="1">_xll.BDP(A57, "PX_LAST")</f>
        <v>#NAME?</v>
      </c>
      <c r="M57" t="e">
        <f ca="1">_xll.BDP(A57, "VOLUME_AVG_30D")/30</f>
        <v>#NAME?</v>
      </c>
    </row>
    <row r="58" spans="1:13" x14ac:dyDescent="0.25">
      <c r="A58" s="18" t="s">
        <v>17</v>
      </c>
      <c r="B58" s="4">
        <v>1</v>
      </c>
      <c r="C58" s="4">
        <v>0.5</v>
      </c>
      <c r="D58" s="4">
        <f t="shared" si="3"/>
        <v>1.5</v>
      </c>
      <c r="E58" s="2" t="e">
        <f ca="1">_xll.BDP(A58, "SHORT NAME")</f>
        <v>#NAME?</v>
      </c>
      <c r="F58" s="2" t="e">
        <f ca="1">_xll.BDP(SUBSTITUTE(A58,"1","A"), "SHORT NAME")</f>
        <v>#NAME?</v>
      </c>
      <c r="G58" s="16" t="e">
        <f ca="1">_xll.BDP(SUBSTITUTE(A58,"1","A"), "EXCH_CODE")</f>
        <v>#NAME?</v>
      </c>
      <c r="H58" s="14" t="e">
        <f ca="1">_xll.BDP(SUBSTITUTE(A58,"1","A"), "FUT_EXCH_NAME_LONG")</f>
        <v>#NAME?</v>
      </c>
      <c r="I58" s="1" t="s">
        <v>132</v>
      </c>
      <c r="J58" s="42" t="str">
        <f>_xll.BDH(A58, "PX_LAST", "10/01/2005", "10/01/2005")</f>
        <v>#N/A N/A</v>
      </c>
      <c r="K58" s="42" t="e">
        <f ca="1">_xll.BDP(A58, "LAST_TRADEABLE_DT")</f>
        <v>#NAME?</v>
      </c>
      <c r="L58" t="e">
        <f ca="1">_xll.BDP(A58, "PX_LAST")</f>
        <v>#NAME?</v>
      </c>
      <c r="M58" t="e">
        <f ca="1">_xll.BDP(A58, "VOLUME_AVG_30D")/30</f>
        <v>#NAME?</v>
      </c>
    </row>
    <row r="59" spans="1:13" x14ac:dyDescent="0.25">
      <c r="A59" s="18" t="s">
        <v>35</v>
      </c>
      <c r="B59" s="4">
        <v>1</v>
      </c>
      <c r="C59" s="4">
        <v>0.5</v>
      </c>
      <c r="D59" s="4">
        <f t="shared" si="3"/>
        <v>1.5</v>
      </c>
      <c r="E59" s="2" t="e">
        <f ca="1">_xll.BDP(A59, "SHORT NAME")</f>
        <v>#NAME?</v>
      </c>
      <c r="F59" s="2" t="e">
        <f ca="1">_xll.BDP(SUBSTITUTE(A59,"1","A"), "SHORT NAME")</f>
        <v>#NAME?</v>
      </c>
      <c r="G59" s="15" t="e">
        <f ca="1">_xll.BDP(SUBSTITUTE(A59,"1","A"), "EXCH_CODE")</f>
        <v>#NAME?</v>
      </c>
      <c r="H59" s="15" t="e">
        <f ca="1">_xll.BDP(SUBSTITUTE(A59,"1","A"), "FUT_EXCH_NAME_LONG")</f>
        <v>#NAME?</v>
      </c>
      <c r="J59" s="42">
        <f>_xll.BDH(A59, "PX_LAST", "10/01/2005", "10/01/2005")</f>
        <v>94.584999999999994</v>
      </c>
      <c r="K59" s="42" t="e">
        <f ca="1">_xll.BDP(A59, "LAST_TRADEABLE_DT")</f>
        <v>#NAME?</v>
      </c>
      <c r="L59" t="e">
        <f ca="1">_xll.BDP(A59, "PX_LAST")</f>
        <v>#NAME?</v>
      </c>
      <c r="M59" t="e">
        <f ca="1">_xll.BDP(A59, "VOLUME_AVG_30D")/30</f>
        <v>#NAME?</v>
      </c>
    </row>
    <row r="60" spans="1:13" x14ac:dyDescent="0.25">
      <c r="A60" s="18" t="s">
        <v>36</v>
      </c>
      <c r="B60" s="4">
        <v>1</v>
      </c>
      <c r="C60" s="4">
        <v>0.5</v>
      </c>
      <c r="D60" s="4">
        <f t="shared" si="3"/>
        <v>1.5</v>
      </c>
      <c r="E60" s="2" t="e">
        <f ca="1">_xll.BDP(A60, "SHORT NAME")</f>
        <v>#NAME?</v>
      </c>
      <c r="F60" s="2" t="e">
        <f ca="1">_xll.BDP(SUBSTITUTE(A60,"1","A"), "SHORT NAME")</f>
        <v>#NAME?</v>
      </c>
      <c r="G60" s="15" t="e">
        <f ca="1">_xll.BDP(SUBSTITUTE(A60,"1","A"), "EXCH_CODE")</f>
        <v>#NAME?</v>
      </c>
      <c r="H60" s="15" t="e">
        <f ca="1">_xll.BDP(SUBSTITUTE(A60,"1","A"), "FUT_EXCH_NAME_LONG")</f>
        <v>#NAME?</v>
      </c>
      <c r="J60" s="42">
        <f>_xll.BDH(A60, "PX_LAST", "10/01/2005", "10/01/2005")</f>
        <v>94.77</v>
      </c>
      <c r="K60" s="42" t="e">
        <f ca="1">_xll.BDP(A60, "LAST_TRADEABLE_DT")</f>
        <v>#NAME?</v>
      </c>
      <c r="L60" t="e">
        <f ca="1">_xll.BDP(A60, "PX_LAST")</f>
        <v>#NAME?</v>
      </c>
      <c r="M60" t="e">
        <f ca="1">_xll.BDP(A60, "VOLUME_AVG_30D")/30</f>
        <v>#NAME?</v>
      </c>
    </row>
    <row r="61" spans="1:13" x14ac:dyDescent="0.25">
      <c r="A61" s="18" t="s">
        <v>124</v>
      </c>
      <c r="B61" s="4">
        <v>1</v>
      </c>
      <c r="C61" s="4">
        <v>0.5</v>
      </c>
      <c r="D61" s="4">
        <f t="shared" si="3"/>
        <v>1.5</v>
      </c>
      <c r="E61" s="2" t="e">
        <f ca="1">_xll.BDP(A61, "SHORT NAME")</f>
        <v>#NAME?</v>
      </c>
      <c r="F61" s="2" t="e">
        <f ca="1">_xll.BDP(SUBSTITUTE(A61,"1","A"), "SHORT NAME")</f>
        <v>#NAME?</v>
      </c>
      <c r="G61" s="15" t="e">
        <f ca="1">_xll.BDP(SUBSTITUTE(A61,"1","A"), "EXCH_CODE")</f>
        <v>#NAME?</v>
      </c>
      <c r="H61" s="15" t="e">
        <f ca="1">_xll.BDP(SUBSTITUTE(A61,"1","A"), "FUT_EXCH_NAME_LONG")</f>
        <v>#NAME?</v>
      </c>
      <c r="J61" s="42">
        <f>_xll.BDH(A61, "PX_LAST", "10/01/2005", "10/01/2005")</f>
        <v>97.305000000000007</v>
      </c>
      <c r="K61" s="42" t="e">
        <f ca="1">_xll.BDP(A61, "LAST_TRADEABLE_DT")</f>
        <v>#NAME?</v>
      </c>
      <c r="L61" t="e">
        <f ca="1">_xll.BDP(A61, "PX_LAST")</f>
        <v>#NAME?</v>
      </c>
      <c r="M61" t="e">
        <f ca="1">_xll.BDP(A61, "VOLUME_AVG_30D")/30</f>
        <v>#NAME?</v>
      </c>
    </row>
    <row r="62" spans="1:13" x14ac:dyDescent="0.25">
      <c r="A62" s="18" t="s">
        <v>125</v>
      </c>
      <c r="B62" s="4">
        <v>1</v>
      </c>
      <c r="C62" s="4">
        <v>0.5</v>
      </c>
      <c r="D62" s="4">
        <f t="shared" si="3"/>
        <v>1.5</v>
      </c>
      <c r="E62" s="2" t="e">
        <f ca="1">_xll.BDP(A62, "SHORT NAME")</f>
        <v>#NAME?</v>
      </c>
      <c r="F62" s="2" t="e">
        <f ca="1">_xll.BDP(SUBSTITUTE(A62,"1","A"), "SHORT NAME")</f>
        <v>#NAME?</v>
      </c>
      <c r="G62" s="15" t="e">
        <f ca="1">_xll.BDP(SUBSTITUTE(A62,"1","A"), "EXCH_CODE")</f>
        <v>#NAME?</v>
      </c>
      <c r="H62" s="15" t="e">
        <f ca="1">_xll.BDP(SUBSTITUTE(A62,"1","A"), "FUT_EXCH_NAME_LONG")</f>
        <v>#NAME?</v>
      </c>
      <c r="J62" s="42">
        <f>_xll.BDH(A62, "PX_LAST", "10/01/2005", "10/01/2005")</f>
        <v>111.54</v>
      </c>
      <c r="K62" s="42" t="e">
        <f ca="1">_xll.BDP(A62, "LAST_TRADEABLE_DT")</f>
        <v>#NAME?</v>
      </c>
      <c r="L62" t="e">
        <f ca="1">_xll.BDP(A62, "PX_LAST")</f>
        <v>#NAME?</v>
      </c>
      <c r="M62" t="e">
        <f ca="1">_xll.BDP(A62, "VOLUME_AVG_30D")/30</f>
        <v>#NAME?</v>
      </c>
    </row>
    <row r="63" spans="1:13" x14ac:dyDescent="0.25">
      <c r="A63" s="18" t="s">
        <v>40</v>
      </c>
      <c r="B63" s="4">
        <v>1</v>
      </c>
      <c r="C63" s="4">
        <v>0.5</v>
      </c>
      <c r="D63" s="4">
        <f t="shared" si="3"/>
        <v>1.5</v>
      </c>
      <c r="E63" s="2" t="e">
        <f ca="1">_xll.BDP(A63, "SHORT NAME")</f>
        <v>#NAME?</v>
      </c>
      <c r="F63" s="2" t="e">
        <f ca="1">_xll.BDP(SUBSTITUTE(A63,"1","A"), "SHORT NAME")</f>
        <v>#NAME?</v>
      </c>
      <c r="G63" s="15" t="e">
        <f ca="1">_xll.BDP(SUBSTITUTE(A63,"1","A"), "EXCH_CODE")</f>
        <v>#NAME?</v>
      </c>
      <c r="H63" s="15" t="e">
        <f ca="1">_xll.BDP(SUBSTITUTE(A63,"1","A"), "FUT_EXCH_NAME_LONG")</f>
        <v>#NAME?</v>
      </c>
      <c r="J63" s="42" t="str">
        <f>_xll.BDH(A63, "PX_LAST", "10/01/2005", "10/01/2005")</f>
        <v>#N/A N/A</v>
      </c>
      <c r="K63" s="42" t="e">
        <f ca="1">_xll.BDP(A63, "LAST_TRADEABLE_DT")</f>
        <v>#NAME?</v>
      </c>
      <c r="L63" t="e">
        <f ca="1">_xll.BDP(A63, "PX_LAST")</f>
        <v>#NAME?</v>
      </c>
      <c r="M63" t="e">
        <f ca="1">_xll.BDP(A63, "VOLUME_AVG_30D")/30</f>
        <v>#NAME?</v>
      </c>
    </row>
    <row r="64" spans="1:13" x14ac:dyDescent="0.25">
      <c r="A64" s="18" t="s">
        <v>24</v>
      </c>
      <c r="B64" s="4">
        <v>1</v>
      </c>
      <c r="C64" s="4">
        <v>0.5</v>
      </c>
      <c r="D64" s="4">
        <f t="shared" si="3"/>
        <v>1.5</v>
      </c>
      <c r="E64" s="2" t="e">
        <f ca="1">_xll.BDP(A64, "SHORT NAME")</f>
        <v>#NAME?</v>
      </c>
      <c r="F64" s="2" t="e">
        <f ca="1">_xll.BDP(SUBSTITUTE(A64,"1","A"), "SHORT NAME")</f>
        <v>#NAME?</v>
      </c>
      <c r="G64" s="14" t="e">
        <f ca="1">_xll.BDP(SUBSTITUTE(A64,"1","A"), "EXCH_CODE")</f>
        <v>#NAME?</v>
      </c>
      <c r="H64" s="14" t="e">
        <f ca="1">_xll.BDP(SUBSTITUTE(A64,"1","A"), "FUT_EXCH_NAME_LONG")</f>
        <v>#NAME?</v>
      </c>
      <c r="J64" s="42">
        <f>_xll.BDH(A64, "PX_LAST", "10/01/2005", "10/01/2005")</f>
        <v>111.83</v>
      </c>
      <c r="K64" s="42" t="e">
        <f ca="1">_xll.BDP(A64, "LAST_TRADEABLE_DT")</f>
        <v>#NAME?</v>
      </c>
      <c r="L64" t="e">
        <f ca="1">_xll.BDP(A64, "PX_LAST")</f>
        <v>#NAME?</v>
      </c>
      <c r="M64" t="e">
        <f ca="1">_xll.BDP(A64, "VOLUME_AVG_30D")/30</f>
        <v>#NAME?</v>
      </c>
    </row>
    <row r="65" spans="1:16384" x14ac:dyDescent="0.25">
      <c r="A65" s="18" t="s">
        <v>25</v>
      </c>
      <c r="B65" s="4">
        <v>1</v>
      </c>
      <c r="C65" s="4">
        <v>0.5</v>
      </c>
      <c r="D65" s="4">
        <f t="shared" si="3"/>
        <v>1.5</v>
      </c>
      <c r="E65" s="2" t="e">
        <f ca="1">_xll.BDP(A65, "SHORT NAME")</f>
        <v>#NAME?</v>
      </c>
      <c r="F65" s="2" t="e">
        <f ca="1">_xll.BDP(SUBSTITUTE(A65,"1","A"), "SHORT NAME")</f>
        <v>#NAME?</v>
      </c>
      <c r="G65" s="14" t="e">
        <f ca="1">_xll.BDP(SUBSTITUTE(A65,"1","A"), "EXCH_CODE")</f>
        <v>#NAME?</v>
      </c>
      <c r="H65" s="14" t="e">
        <f ca="1">_xll.BDP(SUBSTITUTE(A65,"1","A"), "FUT_EXCH_NAME_LONG")</f>
        <v>#NAME?</v>
      </c>
      <c r="J65" s="42" t="str">
        <f>_xll.BDH(A65, "PX_LAST", "10/01/2005", "10/01/2005")</f>
        <v>#N/A N/A</v>
      </c>
      <c r="K65" s="42" t="e">
        <f ca="1">_xll.BDP(A65, "LAST_TRADEABLE_DT")</f>
        <v>#NAME?</v>
      </c>
      <c r="L65" t="e">
        <f ca="1">_xll.BDP(A65, "PX_LAST")</f>
        <v>#NAME?</v>
      </c>
      <c r="M65" t="e">
        <f ca="1">_xll.BDP(A65, "VOLUME_AVG_30D")/30</f>
        <v>#NAME?</v>
      </c>
    </row>
    <row r="66" spans="1:16384" x14ac:dyDescent="0.25">
      <c r="A66" s="18" t="s">
        <v>26</v>
      </c>
      <c r="B66" s="4">
        <v>1</v>
      </c>
      <c r="C66" s="4">
        <v>0.5</v>
      </c>
      <c r="D66" s="4">
        <f t="shared" si="3"/>
        <v>1.5</v>
      </c>
      <c r="E66" s="2" t="e">
        <f ca="1">_xll.BDP(A66, "SHORT NAME")</f>
        <v>#NAME?</v>
      </c>
      <c r="F66" s="2" t="e">
        <f ca="1">_xll.BDP(SUBSTITUTE(A66,"1","A"), "SHORT NAME")</f>
        <v>#NAME?</v>
      </c>
      <c r="G66" s="14" t="e">
        <f ca="1">_xll.BDP(SUBSTITUTE(A66,"1","A"), "EXCH_CODE")</f>
        <v>#NAME?</v>
      </c>
      <c r="H66" s="14" t="e">
        <f ca="1">_xll.BDP(SUBSTITUTE(A66,"1","A"), "FUT_EXCH_NAME_LONG")</f>
        <v>#NAME?</v>
      </c>
      <c r="J66" s="42" t="str">
        <f>_xll.BDH(A66, "PX_LAST", "10/01/2005", "10/01/2005")</f>
        <v>#N/A N/A</v>
      </c>
      <c r="K66" s="42" t="e">
        <f ca="1">_xll.BDP(A66, "LAST_TRADEABLE_DT")</f>
        <v>#NAME?</v>
      </c>
      <c r="L66" t="e">
        <f ca="1">_xll.BDP(A66, "PX_LAST")</f>
        <v>#NAME?</v>
      </c>
      <c r="M66" t="e">
        <f ca="1">_xll.BDP(A66, "VOLUME_AVG_30D")/30</f>
        <v>#NAME?</v>
      </c>
    </row>
    <row r="67" spans="1:16384" x14ac:dyDescent="0.25">
      <c r="A67" s="18" t="s">
        <v>297</v>
      </c>
      <c r="B67" s="4">
        <v>1</v>
      </c>
      <c r="C67" s="4">
        <v>0.5</v>
      </c>
      <c r="D67" s="4">
        <f t="shared" ref="D67:D98" si="4">B67+C67</f>
        <v>1.5</v>
      </c>
      <c r="E67" s="2" t="e">
        <f ca="1">_xll.BDP(A67, "SHORT NAME")</f>
        <v>#NAME?</v>
      </c>
      <c r="F67" s="2" t="e">
        <f ca="1">_xll.BDP(SUBSTITUTE(A67,"1","A"), "SHORT NAME")</f>
        <v>#NAME?</v>
      </c>
      <c r="G67" s="14" t="e">
        <f ca="1">_xll.BDP(SUBSTITUTE(A67,"1","A"), "EXCH_CODE")</f>
        <v>#NAME?</v>
      </c>
      <c r="H67" s="14" t="e">
        <f ca="1">_xll.BDP(SUBSTITUTE(A67,"1","A"), "FUT_EXCH_NAME_LONG")</f>
        <v>#NAME?</v>
      </c>
      <c r="J67" s="42">
        <f>_xll.BDH(A67, "PX_LAST", "10/01/2005", "10/01/2005")</f>
        <v>317.10000000000002</v>
      </c>
      <c r="K67" s="42" t="e">
        <f ca="1">_xll.BDP(A67, "LAST_TRADEABLE_DT")</f>
        <v>#NAME?</v>
      </c>
      <c r="L67" t="e">
        <f ca="1">_xll.BDP(A67, "PX_LAST")</f>
        <v>#NAME?</v>
      </c>
      <c r="M67" t="e">
        <f ca="1">_xll.BDP(A67, "VOLUME_AVG_30D")/30</f>
        <v>#NAME?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8" spans="1:16384" x14ac:dyDescent="0.25">
      <c r="A68" s="17" t="s">
        <v>4</v>
      </c>
      <c r="B68" s="2">
        <v>0.3</v>
      </c>
      <c r="C68" s="2">
        <v>0.45</v>
      </c>
      <c r="D68" s="2">
        <f t="shared" si="4"/>
        <v>0.75</v>
      </c>
      <c r="E68" s="2" t="e">
        <f ca="1">_xll.BDP(A68, "SHORT NAME")</f>
        <v>#NAME?</v>
      </c>
      <c r="F68" s="2" t="e">
        <f ca="1">_xll.BDP(SUBSTITUTE(A68,"1","A"), "SHORT NAME")</f>
        <v>#NAME?</v>
      </c>
      <c r="G68" s="16" t="e">
        <f ca="1">_xll.BDP(SUBSTITUTE(A68,"1","A"), "EXCH_CODE")</f>
        <v>#NAME?</v>
      </c>
      <c r="H68" s="14" t="e">
        <f ca="1">_xll.BDP(SUBSTITUTE(A68,"1","A"), "FUT_EXCH_NAME_LONG")</f>
        <v>#NAME?</v>
      </c>
      <c r="J68" s="42">
        <f>_xll.BDH(A68, "PX_LAST", "10/01/2005", "10/01/2005")</f>
        <v>3880</v>
      </c>
      <c r="K68" s="42" t="e">
        <f ca="1">_xll.BDP(A68, "LAST_TRADEABLE_DT")</f>
        <v>#NAME?</v>
      </c>
      <c r="L68" t="e">
        <f ca="1">_xll.BDP(A68, "PX_LAST")</f>
        <v>#NAME?</v>
      </c>
      <c r="M68" t="e">
        <f ca="1">_xll.BDP(A68, "VOLUME_AVG_30D")/30</f>
        <v>#NAME?</v>
      </c>
    </row>
    <row r="69" spans="1:16384" x14ac:dyDescent="0.25">
      <c r="A69" s="17" t="s">
        <v>8</v>
      </c>
      <c r="B69" s="2">
        <v>1.58</v>
      </c>
      <c r="C69" s="2">
        <v>1.5</v>
      </c>
      <c r="D69" s="2">
        <f t="shared" si="4"/>
        <v>3.08</v>
      </c>
      <c r="E69" s="2" t="e">
        <f ca="1">_xll.BDP(A69, "SHORT NAME")</f>
        <v>#NAME?</v>
      </c>
      <c r="F69" s="2" t="e">
        <f ca="1">_xll.BDP(SUBSTITUTE(A69,"1","A"), "SHORT NAME")</f>
        <v>#NAME?</v>
      </c>
      <c r="G69" s="16" t="e">
        <f ca="1">_xll.BDP(SUBSTITUTE(A69,"1","A"), "EXCH_CODE")</f>
        <v>#NAME?</v>
      </c>
      <c r="H69" s="14" t="e">
        <f ca="1">_xll.BDP(SUBSTITUTE(A69,"1","A"), "FUT_EXCH_NAME_LONG")</f>
        <v>#NAME?</v>
      </c>
      <c r="I69" s="1" t="s">
        <v>139</v>
      </c>
      <c r="J69" s="42">
        <f>_xll.BDH(A69, "PX_LAST", "10/01/2005", "10/01/2005")</f>
        <v>13.59</v>
      </c>
      <c r="K69" s="42" t="e">
        <f ca="1">_xll.BDP(A69, "LAST_TRADEABLE_DT")</f>
        <v>#NAME?</v>
      </c>
      <c r="L69" t="e">
        <f ca="1">_xll.BDP(A69, "PX_LAST")</f>
        <v>#NAME?</v>
      </c>
      <c r="M69" t="e">
        <f ca="1">_xll.BDP(A69, "VOLUME_AVG_30D")/30</f>
        <v>#NAME?</v>
      </c>
    </row>
    <row r="70" spans="1:16384" x14ac:dyDescent="0.25">
      <c r="A70" s="17" t="s">
        <v>5</v>
      </c>
      <c r="B70" s="2">
        <v>0.8</v>
      </c>
      <c r="C70" s="2">
        <v>0.55000000000000004</v>
      </c>
      <c r="D70" s="2">
        <f t="shared" si="4"/>
        <v>1.35</v>
      </c>
      <c r="E70" s="2" t="e">
        <f ca="1">_xll.BDP(A70, "SHORT NAME")</f>
        <v>#NAME?</v>
      </c>
      <c r="F70" s="2" t="e">
        <f ca="1">_xll.BDP(SUBSTITUTE(A70,"1","A"), "SHORT NAME")</f>
        <v>#NAME?</v>
      </c>
      <c r="G70" s="16" t="e">
        <f ca="1">_xll.BDP(SUBSTITUTE(A70,"1","A"), "EXCH_CODE")</f>
        <v>#NAME?</v>
      </c>
      <c r="H70" s="14" t="e">
        <f ca="1">_xll.BDP(SUBSTITUTE(A70,"1","A"), "FUT_EXCH_NAME_LONG")</f>
        <v>#NAME?</v>
      </c>
      <c r="J70" s="42">
        <f>_xll.BDH(A70, "PX_LAST", "10/01/2005", "10/01/2005")</f>
        <v>4332</v>
      </c>
      <c r="K70" s="42" t="e">
        <f ca="1">_xll.BDP(A70, "LAST_TRADEABLE_DT")</f>
        <v>#NAME?</v>
      </c>
      <c r="L70" t="e">
        <f ca="1">_xll.BDP(A70, "PX_LAST")</f>
        <v>#NAME?</v>
      </c>
      <c r="M70" t="e">
        <f ca="1">_xll.BDP(A70, "VOLUME_AVG_30D")/30</f>
        <v>#NAME?</v>
      </c>
    </row>
    <row r="71" spans="1:16384" x14ac:dyDescent="0.25">
      <c r="A71" s="17" t="s">
        <v>72</v>
      </c>
      <c r="B71" s="2">
        <v>1</v>
      </c>
      <c r="C71" s="2">
        <v>0.5</v>
      </c>
      <c r="D71" s="2">
        <f t="shared" si="4"/>
        <v>1.5</v>
      </c>
      <c r="E71" s="2" t="e">
        <f ca="1">_xll.BDP(A71, "SHORT NAME")</f>
        <v>#NAME?</v>
      </c>
      <c r="F71" s="2" t="e">
        <f ca="1">_xll.BDP(SUBSTITUTE(A71,"1","A"), "SHORT NAME")</f>
        <v>#NAME?</v>
      </c>
      <c r="G71" s="16" t="e">
        <f ca="1">_xll.BDP(SUBSTITUTE(A71,"1","A"), "EXCH_CODE")</f>
        <v>#NAME?</v>
      </c>
      <c r="H71" s="14" t="e">
        <f ca="1">_xll.BDP(SUBSTITUTE(A71,"1","A"), "FUT_EXCH_NAME_LONG")</f>
        <v>#NAME?</v>
      </c>
      <c r="I71" s="1" t="s">
        <v>138</v>
      </c>
      <c r="J71" s="42" t="str">
        <f>_xll.BDH(A71, "PX_LAST", "10/01/2005", "10/01/2005")</f>
        <v>#N/A N/A</v>
      </c>
      <c r="K71" s="42" t="e">
        <f ca="1">_xll.BDP(A71, "LAST_TRADEABLE_DT")</f>
        <v>#NAME?</v>
      </c>
      <c r="L71" t="e">
        <f ca="1">_xll.BDP(A71, "PX_LAST")</f>
        <v>#NAME?</v>
      </c>
      <c r="M71" t="e">
        <f ca="1">_xll.BDP(A71, "VOLUME_AVG_30D")/30</f>
        <v>#NAME?</v>
      </c>
    </row>
    <row r="72" spans="1:16384" x14ac:dyDescent="0.25">
      <c r="A72" s="17" t="s">
        <v>71</v>
      </c>
      <c r="B72" s="2">
        <v>1</v>
      </c>
      <c r="C72" s="2">
        <v>0.5</v>
      </c>
      <c r="D72" s="2">
        <f t="shared" si="4"/>
        <v>1.5</v>
      </c>
      <c r="E72" s="2" t="e">
        <f ca="1">_xll.BDP(A72, "SHORT NAME")</f>
        <v>#NAME?</v>
      </c>
      <c r="F72" s="2" t="e">
        <f ca="1">_xll.BDP(SUBSTITUTE(A72,"1","A"), "SHORT NAME")</f>
        <v>#NAME?</v>
      </c>
      <c r="G72" s="16" t="e">
        <f ca="1">_xll.BDP(SUBSTITUTE(A72,"1","A"), "EXCH_CODE")</f>
        <v>#NAME?</v>
      </c>
      <c r="H72" s="14" t="e">
        <f ca="1">_xll.BDP(SUBSTITUTE(A72,"1","A"), "FUT_EXCH_NAME_LONG")</f>
        <v>#NAME?</v>
      </c>
      <c r="I72" s="1" t="s">
        <v>137</v>
      </c>
      <c r="J72" s="42">
        <f>_xll.BDH(A72, "PX_LAST", "10/01/2005", "10/01/2005")</f>
        <v>10628</v>
      </c>
      <c r="K72" s="42" t="e">
        <f ca="1">_xll.BDP(A72, "LAST_TRADEABLE_DT")</f>
        <v>#NAME?</v>
      </c>
      <c r="L72" t="e">
        <f ca="1">_xll.BDP(A72, "PX_LAST")</f>
        <v>#NAME?</v>
      </c>
      <c r="M72" t="e">
        <f ca="1">_xll.BDP(A72, "VOLUME_AVG_30D")/30</f>
        <v>#NAME?</v>
      </c>
    </row>
    <row r="73" spans="1:16384" x14ac:dyDescent="0.25">
      <c r="A73" s="17" t="s">
        <v>70</v>
      </c>
      <c r="B73" s="2">
        <v>1</v>
      </c>
      <c r="C73" s="2">
        <v>0.5</v>
      </c>
      <c r="D73" s="2">
        <f t="shared" si="4"/>
        <v>1.5</v>
      </c>
      <c r="E73" s="2" t="e">
        <f ca="1">_xll.BDP(A73, "SHORT NAME")</f>
        <v>#NAME?</v>
      </c>
      <c r="F73" s="2" t="e">
        <f ca="1">_xll.BDP(SUBSTITUTE(A73,"1","A"), "SHORT NAME")</f>
        <v>#NAME?</v>
      </c>
      <c r="G73" s="16" t="e">
        <f ca="1">_xll.BDP(SUBSTITUTE(A73,"1","A"), "EXCH_CODE")</f>
        <v>#NAME?</v>
      </c>
      <c r="H73" s="14" t="e">
        <f ca="1">_xll.BDP(SUBSTITUTE(A73,"1","A"), "FUT_EXCH_NAME_LONG")</f>
        <v>#NAME?</v>
      </c>
      <c r="J73" s="42" t="str">
        <f>_xll.BDH(A73, "PX_LAST", "10/01/2005", "10/01/2005")</f>
        <v>#N/A N/A</v>
      </c>
      <c r="K73" s="42" t="e">
        <f ca="1">_xll.BDP(A73, "LAST_TRADEABLE_DT")</f>
        <v>#NAME?</v>
      </c>
      <c r="L73" t="e">
        <f ca="1">_xll.BDP(A73, "PX_LAST")</f>
        <v>#NAME?</v>
      </c>
      <c r="M73" t="e">
        <f ca="1">_xll.BDP(A73, "VOLUME_AVG_30D")/30</f>
        <v>#NAME?</v>
      </c>
    </row>
    <row r="74" spans="1:16384" x14ac:dyDescent="0.25">
      <c r="A74" s="17" t="s">
        <v>3</v>
      </c>
      <c r="B74" s="2">
        <v>0.35</v>
      </c>
      <c r="C74" s="2">
        <v>0.55000000000000004</v>
      </c>
      <c r="D74" s="2">
        <f t="shared" si="4"/>
        <v>0.9</v>
      </c>
      <c r="E74" s="2" t="e">
        <f ca="1">_xll.BDP(A74, "SHORT NAME")</f>
        <v>#NAME?</v>
      </c>
      <c r="F74" s="2" t="e">
        <f ca="1">_xll.BDP(SUBSTITUTE(A74,"1","A"), "SHORT NAME")</f>
        <v>#NAME?</v>
      </c>
      <c r="G74" s="16" t="e">
        <f ca="1">_xll.BDP(SUBSTITUTE(A74,"1","A"), "EXCH_CODE")</f>
        <v>#NAME?</v>
      </c>
      <c r="H74" s="14" t="e">
        <f ca="1">_xll.BDP(SUBSTITUTE(A74,"1","A"), "FUT_EXCH_NAME_LONG")</f>
        <v>#NAME?</v>
      </c>
      <c r="J74" s="42">
        <f>_xll.BDH(A74, "PX_LAST", "10/01/2005", "10/01/2005")</f>
        <v>2987</v>
      </c>
      <c r="K74" s="42" t="e">
        <f ca="1">_xll.BDP(A74, "LAST_TRADEABLE_DT")</f>
        <v>#NAME?</v>
      </c>
      <c r="L74" t="e">
        <f ca="1">_xll.BDP(A74, "PX_LAST")</f>
        <v>#NAME?</v>
      </c>
      <c r="M74" t="e">
        <f ca="1">_xll.BDP(A74, "VOLUME_AVG_30D")/30</f>
        <v>#NAME?</v>
      </c>
    </row>
    <row r="75" spans="1:16384" x14ac:dyDescent="0.25">
      <c r="A75" s="17" t="s">
        <v>86</v>
      </c>
      <c r="B75" s="2">
        <v>1</v>
      </c>
      <c r="C75" s="2">
        <v>0.5</v>
      </c>
      <c r="D75" s="2">
        <f t="shared" si="4"/>
        <v>1.5</v>
      </c>
      <c r="E75" s="2" t="e">
        <f ca="1">_xll.BDP(A75, "SHORT NAME")</f>
        <v>#NAME?</v>
      </c>
      <c r="F75" s="2" t="e">
        <f ca="1">_xll.BDP(SUBSTITUTE(A75,"1","A"), "SHORT NAME")</f>
        <v>#NAME?</v>
      </c>
      <c r="G75" s="16" t="e">
        <f ca="1">_xll.BDP(SUBSTITUTE(A75,"1","A"), "EXCH_CODE")</f>
        <v>#NAME?</v>
      </c>
      <c r="H75" s="14" t="e">
        <f ca="1">_xll.BDP(SUBSTITUTE(A75,"1","A"), "FUT_EXCH_NAME_LONG")</f>
        <v>#NAME?</v>
      </c>
      <c r="J75" s="42">
        <f>_xll.BDH(A75, "PX_LAST", "10/01/2005", "10/01/2005")</f>
        <v>295.10000000000002</v>
      </c>
      <c r="K75" s="42" t="e">
        <f ca="1">_xll.BDP(A75, "LAST_TRADEABLE_DT")</f>
        <v>#NAME?</v>
      </c>
      <c r="L75" t="e">
        <f ca="1">_xll.BDP(A75, "PX_LAST")</f>
        <v>#NAME?</v>
      </c>
      <c r="M75" t="e">
        <f ca="1">_xll.BDP(A75, "VOLUME_AVG_30D")/30</f>
        <v>#NAME?</v>
      </c>
    </row>
    <row r="76" spans="1:16384" x14ac:dyDescent="0.25">
      <c r="A76" s="17" t="s">
        <v>89</v>
      </c>
      <c r="B76" s="2">
        <v>1</v>
      </c>
      <c r="C76" s="2">
        <v>0.5</v>
      </c>
      <c r="D76" s="2">
        <f t="shared" si="4"/>
        <v>1.5</v>
      </c>
      <c r="E76" s="2" t="e">
        <f ca="1">_xll.BDP(A76, "SHORT NAME")</f>
        <v>#NAME?</v>
      </c>
      <c r="F76" s="2" t="e">
        <f ca="1">_xll.BDP(SUBSTITUTE(A76,"1","A"), "SHORT NAME")</f>
        <v>#NAME?</v>
      </c>
      <c r="G76" s="16" t="e">
        <f ca="1">_xll.BDP(SUBSTITUTE(A76,"1","A"), "EXCH_CODE")</f>
        <v>#NAME?</v>
      </c>
      <c r="H76" s="14" t="e">
        <f ca="1">_xll.BDP(SUBSTITUTE(A76,"1","A"), "FUT_EXCH_NAME_LONG")</f>
        <v>#NAME?</v>
      </c>
      <c r="J76" s="42" t="str">
        <f>_xll.BDH(A76, "PX_LAST", "10/01/2005", "10/01/2005")</f>
        <v>#N/A N/A</v>
      </c>
      <c r="K76" s="42" t="e">
        <f ca="1">_xll.BDP(A76, "LAST_TRADEABLE_DT")</f>
        <v>#NAME?</v>
      </c>
      <c r="L76" t="e">
        <f ca="1">_xll.BDP(A76, "PX_LAST")</f>
        <v>#NAME?</v>
      </c>
      <c r="M76" t="e">
        <f ca="1">_xll.BDP(A76, "VOLUME_AVG_30D")/30</f>
        <v>#NAME?</v>
      </c>
    </row>
    <row r="77" spans="1:16384" x14ac:dyDescent="0.25">
      <c r="A77" s="17" t="s">
        <v>83</v>
      </c>
      <c r="B77" s="13">
        <v>1</v>
      </c>
      <c r="C77" s="13">
        <v>0.5</v>
      </c>
      <c r="D77" s="2">
        <f t="shared" si="4"/>
        <v>1.5</v>
      </c>
      <c r="E77" s="2" t="e">
        <f ca="1">_xll.BDP(A77, "SHORT NAME")</f>
        <v>#NAME?</v>
      </c>
      <c r="F77" s="2" t="e">
        <f ca="1">_xll.BDP(SUBSTITUTE(A77,"1","A"), "SHORT NAME")</f>
        <v>#NAME?</v>
      </c>
      <c r="G77" s="16" t="e">
        <f ca="1">_xll.BDP(SUBSTITUTE(A77,"1","A"), "EXCH_CODE")</f>
        <v>#NAME?</v>
      </c>
      <c r="H77" s="14" t="e">
        <f ca="1">_xll.BDP(SUBSTITUTE(A77,"1","A"), "FUT_EXCH_NAME_LONG")</f>
        <v>#NAME?</v>
      </c>
      <c r="J77" s="42" t="str">
        <f>_xll.BDH(A77, "PX_LAST", "10/01/2005", "10/01/2005")</f>
        <v>#N/A N/A</v>
      </c>
      <c r="K77" s="42" t="e">
        <f ca="1">_xll.BDP(A77, "LAST_TRADEABLE_DT")</f>
        <v>#NAME?</v>
      </c>
      <c r="L77" t="e">
        <f ca="1">_xll.BDP(A77, "PX_LAST")</f>
        <v>#NAME?</v>
      </c>
      <c r="M77" t="e">
        <f ca="1">_xll.BDP(A77, "VOLUME_AVG_30D")/30</f>
        <v>#NAME?</v>
      </c>
    </row>
    <row r="78" spans="1:16384" x14ac:dyDescent="0.25">
      <c r="A78" s="17" t="s">
        <v>11</v>
      </c>
      <c r="B78" s="2">
        <v>1.25</v>
      </c>
      <c r="C78" s="2">
        <v>0.79</v>
      </c>
      <c r="D78" s="2">
        <f t="shared" si="4"/>
        <v>2.04</v>
      </c>
      <c r="E78" s="2" t="e">
        <f ca="1">_xll.BDP(A78, "SHORT NAME")</f>
        <v>#NAME?</v>
      </c>
      <c r="F78" s="2" t="e">
        <f ca="1">_xll.BDP(SUBSTITUTE(A78,"1","A"), "SHORT NAME")</f>
        <v>#NAME?</v>
      </c>
      <c r="G78" s="16" t="e">
        <f ca="1">_xll.BDP(SUBSTITUTE(A78,"1","A"), "EXCH_CODE")</f>
        <v>#NAME?</v>
      </c>
      <c r="H78" s="14" t="e">
        <f ca="1">_xll.BDP(SUBSTITUTE(A78,"1","A"), "FUT_EXCH_NAME_LONG")</f>
        <v>#NAME?</v>
      </c>
      <c r="J78" s="42">
        <f>_xll.BDH(A78, "PX_LAST", "10/01/2005", "10/01/2005")</f>
        <v>1568</v>
      </c>
      <c r="K78" s="42" t="e">
        <f ca="1">_xll.BDP(A78, "LAST_TRADEABLE_DT")</f>
        <v>#NAME?</v>
      </c>
      <c r="L78" t="e">
        <f ca="1">_xll.BDP(A78, "PX_LAST")</f>
        <v>#NAME?</v>
      </c>
      <c r="M78" t="e">
        <f ca="1">_xll.BDP(A78, "VOLUME_AVG_30D")/30</f>
        <v>#NAME?</v>
      </c>
    </row>
    <row r="79" spans="1:16384" x14ac:dyDescent="0.25">
      <c r="A79" s="17" t="s">
        <v>85</v>
      </c>
      <c r="B79" s="2">
        <v>1</v>
      </c>
      <c r="C79" s="2">
        <v>0.5</v>
      </c>
      <c r="D79" s="2">
        <f t="shared" si="4"/>
        <v>1.5</v>
      </c>
      <c r="E79" s="2" t="e">
        <f ca="1">_xll.BDP(A79, "SHORT NAME")</f>
        <v>#NAME?</v>
      </c>
      <c r="F79" s="2" t="e">
        <f ca="1">_xll.BDP(SUBSTITUTE(A79,"1","A"), "SHORT NAME")</f>
        <v>#NAME?</v>
      </c>
      <c r="G79" s="16" t="e">
        <f ca="1">_xll.BDP(SUBSTITUTE(A79,"1","A"), "EXCH_CODE")</f>
        <v>#NAME?</v>
      </c>
      <c r="H79" s="14" t="e">
        <f ca="1">_xll.BDP(SUBSTITUTE(A79,"1","A"), "FUT_EXCH_NAME_LONG")</f>
        <v>#NAME?</v>
      </c>
      <c r="J79" s="42">
        <f>_xll.BDH(A79, "PX_LAST", "10/01/2005", "10/01/2005")</f>
        <v>1853.5</v>
      </c>
      <c r="K79" s="42" t="e">
        <f ca="1">_xll.BDP(A79, "LAST_TRADEABLE_DT")</f>
        <v>#NAME?</v>
      </c>
      <c r="L79" t="e">
        <f ca="1">_xll.BDP(A79, "PX_LAST")</f>
        <v>#NAME?</v>
      </c>
      <c r="M79" t="e">
        <f ca="1">_xll.BDP(A79, "VOLUME_AVG_30D")/30</f>
        <v>#NAME?</v>
      </c>
    </row>
    <row r="80" spans="1:16384" x14ac:dyDescent="0.25">
      <c r="A80" s="17" t="s">
        <v>69</v>
      </c>
      <c r="B80" s="2">
        <v>1</v>
      </c>
      <c r="C80" s="2">
        <v>0.5</v>
      </c>
      <c r="D80" s="2">
        <f t="shared" si="4"/>
        <v>1.5</v>
      </c>
      <c r="E80" s="2" t="e">
        <f ca="1">_xll.BDP(A80, "SHORT NAME")</f>
        <v>#NAME?</v>
      </c>
      <c r="F80" s="2" t="e">
        <f ca="1">_xll.BDP(SUBSTITUTE(A80,"1","A"), "SHORT NAME")</f>
        <v>#NAME?</v>
      </c>
      <c r="G80" s="16" t="e">
        <f ca="1">_xll.BDP(SUBSTITUTE(A80,"1","A"), "EXCH_CODE")</f>
        <v>#NAME?</v>
      </c>
      <c r="H80" s="14" t="e">
        <f ca="1">_xll.BDP(SUBSTITUTE(A80,"1","A"), "FUT_EXCH_NAME_LONG")</f>
        <v>#NAME?</v>
      </c>
      <c r="J80" s="42">
        <f>_xll.BDH(A80, "PX_LAST", "10/01/2005", "10/01/2005")</f>
        <v>640</v>
      </c>
      <c r="K80" s="42" t="e">
        <f ca="1">_xll.BDP(A80, "LAST_TRADEABLE_DT")</f>
        <v>#NAME?</v>
      </c>
      <c r="L80" t="e">
        <f ca="1">_xll.BDP(A80, "PX_LAST")</f>
        <v>#NAME?</v>
      </c>
      <c r="M80" t="e">
        <f ca="1">_xll.BDP(A80, "VOLUME_AVG_30D")/30</f>
        <v>#NAME?</v>
      </c>
    </row>
    <row r="81" spans="1:13" x14ac:dyDescent="0.25">
      <c r="A81" s="17" t="s">
        <v>10</v>
      </c>
      <c r="B81" s="2">
        <v>1.25</v>
      </c>
      <c r="C81" s="2">
        <v>0.79</v>
      </c>
      <c r="D81" s="2">
        <f t="shared" si="4"/>
        <v>2.04</v>
      </c>
      <c r="E81" s="2" t="e">
        <f ca="1">_xll.BDP(A81, "SHORT NAME")</f>
        <v>#NAME?</v>
      </c>
      <c r="F81" s="2" t="e">
        <f ca="1">_xll.BDP(SUBSTITUTE(A81,"1","A"), "SHORT NAME")</f>
        <v>#NAME?</v>
      </c>
      <c r="G81" s="16" t="e">
        <f ca="1">_xll.BDP(SUBSTITUTE(A81,"1","A"), "EXCH_CODE")</f>
        <v>#NAME?</v>
      </c>
      <c r="H81" s="14" t="e">
        <f ca="1">_xll.BDP(SUBSTITUTE(A81,"1","A"), "FUT_EXCH_NAME_LONG")</f>
        <v>#NAME?</v>
      </c>
      <c r="J81" s="42">
        <f>_xll.BDH(A81, "PX_LAST", "10/01/2005", "10/01/2005")</f>
        <v>1191.75</v>
      </c>
      <c r="K81" s="42" t="e">
        <f ca="1">_xll.BDP(A81, "LAST_TRADEABLE_DT")</f>
        <v>#NAME?</v>
      </c>
      <c r="L81" t="e">
        <f ca="1">_xll.BDP(A81, "PX_LAST")</f>
        <v>#NAME?</v>
      </c>
      <c r="M81" t="e">
        <f ca="1">_xll.BDP(A81, "VOLUME_AVG_30D")/30</f>
        <v>#NAME?</v>
      </c>
    </row>
    <row r="82" spans="1:13" x14ac:dyDescent="0.25">
      <c r="A82" s="38" t="s">
        <v>94</v>
      </c>
      <c r="B82" s="2">
        <v>1</v>
      </c>
      <c r="C82" s="2">
        <v>0.5</v>
      </c>
      <c r="D82" s="2">
        <f t="shared" si="4"/>
        <v>1.5</v>
      </c>
      <c r="E82" s="2" t="e">
        <f ca="1">_xll.BDP(A82, "SHORT NAME")</f>
        <v>#NAME?</v>
      </c>
      <c r="F82" s="2" t="e">
        <f ca="1">_xll.BDP(SUBSTITUTE(A82,"1","A"), "SHORT NAME")</f>
        <v>#NAME?</v>
      </c>
      <c r="G82" s="16" t="e">
        <f ca="1">_xll.BDP(SUBSTITUTE(A82,"1","A"), "EXCH_CODE")</f>
        <v>#NAME?</v>
      </c>
      <c r="H82" s="14" t="e">
        <f ca="1">_xll.BDP(SUBSTITUTE(A82,"1","A"), "FUT_EXCH_NAME_LONG")</f>
        <v>#NAME?</v>
      </c>
      <c r="J82" s="42">
        <f>_xll.BDH(A82, "PX_LAST", "10/01/2005", "10/01/2005")</f>
        <v>2807</v>
      </c>
      <c r="K82" s="42" t="e">
        <f ca="1">_xll.BDP(A82, "LAST_TRADEABLE_DT")</f>
        <v>#NAME?</v>
      </c>
      <c r="L82" t="e">
        <f ca="1">_xll.BDP(A82, "PX_LAST")</f>
        <v>#NAME?</v>
      </c>
      <c r="M82" t="e">
        <f ca="1">_xll.BDP(A82, "VOLUME_AVG_30D")/30</f>
        <v>#NAME?</v>
      </c>
    </row>
    <row r="83" spans="1:13" x14ac:dyDescent="0.25">
      <c r="A83" s="38" t="s">
        <v>90</v>
      </c>
      <c r="B83" s="2">
        <v>1</v>
      </c>
      <c r="C83" s="2">
        <v>0.5</v>
      </c>
      <c r="D83" s="2">
        <f t="shared" si="4"/>
        <v>1.5</v>
      </c>
      <c r="E83" s="2" t="e">
        <f ca="1">_xll.BDP(A83, "SHORT NAME")</f>
        <v>#NAME?</v>
      </c>
      <c r="F83" s="2" t="e">
        <f ca="1">_xll.BDP(SUBSTITUTE(A83,"1","A"), "SHORT NAME")</f>
        <v>#NAME?</v>
      </c>
      <c r="G83" s="16" t="e">
        <f ca="1">_xll.BDP(SUBSTITUTE(A83,"1","A"), "EXCH_CODE")</f>
        <v>#NAME?</v>
      </c>
      <c r="H83" s="14" t="e">
        <f ca="1">_xll.BDP(SUBSTITUTE(A83,"1","A"), "FUT_EXCH_NAME_LONG")</f>
        <v>#NAME?</v>
      </c>
      <c r="J83" s="42">
        <f>_xll.BDH(A83, "PX_LAST", "10/01/2005", "10/01/2005")</f>
        <v>200.1</v>
      </c>
      <c r="K83" s="42" t="e">
        <f ca="1">_xll.BDP(A83, "LAST_TRADEABLE_DT")</f>
        <v>#NAME?</v>
      </c>
      <c r="L83" t="e">
        <f ca="1">_xll.BDP(A83, "PX_LAST")</f>
        <v>#NAME?</v>
      </c>
      <c r="M83" t="e">
        <f ca="1">_xll.BDP(A83, "VOLUME_AVG_30D")/30</f>
        <v>#NAME?</v>
      </c>
    </row>
    <row r="84" spans="1:13" x14ac:dyDescent="0.25">
      <c r="A84" s="38" t="s">
        <v>93</v>
      </c>
      <c r="B84" s="2">
        <v>1</v>
      </c>
      <c r="C84" s="2">
        <v>0.5</v>
      </c>
      <c r="D84" s="2">
        <f t="shared" si="4"/>
        <v>1.5</v>
      </c>
      <c r="E84" s="2" t="e">
        <f ca="1">_xll.BDP(A84, "SHORT NAME")</f>
        <v>#NAME?</v>
      </c>
      <c r="F84" s="2" t="e">
        <f ca="1">_xll.BDP(SUBSTITUTE(A84,"1","A"), "SHORT NAME")</f>
        <v>#NAME?</v>
      </c>
      <c r="G84" s="16" t="e">
        <f ca="1">_xll.BDP(SUBSTITUTE(A84,"1","A"), "EXCH_CODE")</f>
        <v>#NAME?</v>
      </c>
      <c r="H84" s="14" t="e">
        <f ca="1">_xll.BDP(SUBSTITUTE(A84,"1","A"), "FUT_EXCH_NAME_LONG")</f>
        <v>#NAME?</v>
      </c>
      <c r="J84" s="42">
        <f>_xll.BDH(A84, "PX_LAST", "10/01/2005", "10/01/2005")</f>
        <v>360.2</v>
      </c>
      <c r="K84" s="42" t="e">
        <f ca="1">_xll.BDP(A84, "LAST_TRADEABLE_DT")</f>
        <v>#NAME?</v>
      </c>
      <c r="L84" t="e">
        <f ca="1">_xll.BDP(A84, "PX_LAST")</f>
        <v>#NAME?</v>
      </c>
      <c r="M84" t="e">
        <f ca="1">_xll.BDP(A84, "VOLUME_AVG_30D")/30</f>
        <v>#NAME?</v>
      </c>
    </row>
    <row r="85" spans="1:13" x14ac:dyDescent="0.25">
      <c r="A85" s="38" t="s">
        <v>92</v>
      </c>
      <c r="B85" s="2">
        <v>1</v>
      </c>
      <c r="C85" s="2">
        <v>0.5</v>
      </c>
      <c r="D85" s="2">
        <f t="shared" si="4"/>
        <v>1.5</v>
      </c>
      <c r="E85" s="2" t="e">
        <f ca="1">_xll.BDP(A85, "SHORT NAME")</f>
        <v>#NAME?</v>
      </c>
      <c r="F85" s="2" t="e">
        <f ca="1">_xll.BDP(SUBSTITUTE(A85,"1","A"), "SHORT NAME")</f>
        <v>#NAME?</v>
      </c>
      <c r="G85" s="16" t="e">
        <f ca="1">_xll.BDP(SUBSTITUTE(A85,"1","A"), "EXCH_CODE")</f>
        <v>#NAME?</v>
      </c>
      <c r="H85" s="14" t="e">
        <f ca="1">_xll.BDP(SUBSTITUTE(A85,"1","A"), "FUT_EXCH_NAME_LONG")</f>
        <v>#NAME?</v>
      </c>
      <c r="J85" s="42">
        <f>_xll.BDH(A85, "PX_LAST", "10/01/2005", "10/01/2005")</f>
        <v>269.39999999999998</v>
      </c>
      <c r="K85" s="42" t="e">
        <f ca="1">_xll.BDP(A85, "LAST_TRADEABLE_DT")</f>
        <v>#NAME?</v>
      </c>
      <c r="L85" t="e">
        <f ca="1">_xll.BDP(A85, "PX_LAST")</f>
        <v>#NAME?</v>
      </c>
      <c r="M85" t="e">
        <f ca="1">_xll.BDP(A85, "VOLUME_AVG_30D")/30</f>
        <v>#NAME?</v>
      </c>
    </row>
    <row r="86" spans="1:13" x14ac:dyDescent="0.25">
      <c r="A86" s="38" t="s">
        <v>104</v>
      </c>
      <c r="B86" s="2">
        <v>1</v>
      </c>
      <c r="C86" s="2">
        <v>0.5</v>
      </c>
      <c r="D86" s="2">
        <f t="shared" si="4"/>
        <v>1.5</v>
      </c>
      <c r="E86" s="2" t="e">
        <f ca="1">_xll.BDP(A86, "SHORT NAME")</f>
        <v>#NAME?</v>
      </c>
      <c r="F86" s="2" t="e">
        <f ca="1">_xll.BDP(SUBSTITUTE(A86,"1","A"), "SHORT NAME")</f>
        <v>#NAME?</v>
      </c>
      <c r="G86" s="16" t="e">
        <f ca="1">_xll.BDP(SUBSTITUTE(A86,"1","A"), "EXCH_CODE")</f>
        <v>#NAME?</v>
      </c>
      <c r="H86" s="14" t="e">
        <f ca="1">_xll.BDP(SUBSTITUTE(A86,"1","A"), "FUT_EXCH_NAME_LONG")</f>
        <v>#NAME?</v>
      </c>
      <c r="J86" s="42">
        <f>_xll.BDH(A86, "PX_LAST", "10/01/2005", "10/01/2005")</f>
        <v>251.5</v>
      </c>
      <c r="K86" s="42" t="e">
        <f ca="1">_xll.BDP(A86, "LAST_TRADEABLE_DT")</f>
        <v>#NAME?</v>
      </c>
      <c r="L86" t="e">
        <f ca="1">_xll.BDP(A86, "PX_LAST")</f>
        <v>#NAME?</v>
      </c>
      <c r="M86" t="e">
        <f ca="1">_xll.BDP(A86, "VOLUME_AVG_30D")/30</f>
        <v>#NAME?</v>
      </c>
    </row>
    <row r="87" spans="1:13" x14ac:dyDescent="0.25">
      <c r="A87" s="38" t="s">
        <v>98</v>
      </c>
      <c r="B87" s="2">
        <v>1</v>
      </c>
      <c r="C87" s="2">
        <v>0.5</v>
      </c>
      <c r="D87" s="2">
        <f t="shared" si="4"/>
        <v>1.5</v>
      </c>
      <c r="E87" s="2" t="e">
        <f ca="1">_xll.BDP(A87, "SHORT NAME")</f>
        <v>#NAME?</v>
      </c>
      <c r="F87" s="2" t="e">
        <f ca="1">_xll.BDP(SUBSTITUTE(A87,"1","A"), "SHORT NAME")</f>
        <v>#NAME?</v>
      </c>
      <c r="G87" s="16" t="e">
        <f ca="1">_xll.BDP(SUBSTITUTE(A87,"1","A"), "EXCH_CODE")</f>
        <v>#NAME?</v>
      </c>
      <c r="H87" s="14" t="e">
        <f ca="1">_xll.BDP(SUBSTITUTE(A87,"1","A"), "FUT_EXCH_NAME_LONG")</f>
        <v>#NAME?</v>
      </c>
      <c r="J87" s="42">
        <f>_xll.BDH(A87, "PX_LAST", "10/01/2005", "10/01/2005")</f>
        <v>339.6</v>
      </c>
      <c r="K87" s="42" t="e">
        <f ca="1">_xll.BDP(A87, "LAST_TRADEABLE_DT")</f>
        <v>#NAME?</v>
      </c>
      <c r="L87" t="e">
        <f ca="1">_xll.BDP(A87, "PX_LAST")</f>
        <v>#NAME?</v>
      </c>
      <c r="M87" t="e">
        <f ca="1">_xll.BDP(A87, "VOLUME_AVG_30D")/30</f>
        <v>#NAME?</v>
      </c>
    </row>
    <row r="88" spans="1:13" x14ac:dyDescent="0.25">
      <c r="A88" s="38" t="s">
        <v>103</v>
      </c>
      <c r="B88" s="2">
        <v>1</v>
      </c>
      <c r="C88" s="2">
        <v>0.5</v>
      </c>
      <c r="D88" s="2">
        <f t="shared" si="4"/>
        <v>1.5</v>
      </c>
      <c r="E88" s="2" t="e">
        <f ca="1">_xll.BDP(A88, "SHORT NAME")</f>
        <v>#NAME?</v>
      </c>
      <c r="F88" s="2" t="e">
        <f ca="1">_xll.BDP(SUBSTITUTE(A88,"1","A"), "SHORT NAME")</f>
        <v>#NAME?</v>
      </c>
      <c r="G88" s="16" t="e">
        <f ca="1">_xll.BDP(SUBSTITUTE(A88,"1","A"), "EXCH_CODE")</f>
        <v>#NAME?</v>
      </c>
      <c r="H88" s="14" t="e">
        <f ca="1">_xll.BDP(SUBSTITUTE(A88,"1","A"), "FUT_EXCH_NAME_LONG")</f>
        <v>#NAME?</v>
      </c>
      <c r="J88" s="42">
        <f>_xll.BDH(A88, "PX_LAST", "10/01/2005", "10/01/2005")</f>
        <v>193.4</v>
      </c>
      <c r="K88" s="42" t="e">
        <f ca="1">_xll.BDP(A88, "LAST_TRADEABLE_DT")</f>
        <v>#NAME?</v>
      </c>
      <c r="L88" t="e">
        <f ca="1">_xll.BDP(A88, "PX_LAST")</f>
        <v>#NAME?</v>
      </c>
      <c r="M88" t="e">
        <f ca="1">_xll.BDP(A88, "VOLUME_AVG_30D")/30</f>
        <v>#NAME?</v>
      </c>
    </row>
    <row r="89" spans="1:13" x14ac:dyDescent="0.25">
      <c r="A89" s="38" t="s">
        <v>99</v>
      </c>
      <c r="B89" s="2">
        <v>1</v>
      </c>
      <c r="C89" s="2">
        <v>0.5</v>
      </c>
      <c r="D89" s="2">
        <f t="shared" si="4"/>
        <v>1.5</v>
      </c>
      <c r="E89" s="2" t="e">
        <f ca="1">_xll.BDP(A89, "SHORT NAME")</f>
        <v>#NAME?</v>
      </c>
      <c r="F89" s="2" t="e">
        <f ca="1">_xll.BDP(SUBSTITUTE(A89,"1","A"), "SHORT NAME")</f>
        <v>#NAME?</v>
      </c>
      <c r="G89" s="16" t="e">
        <f ca="1">_xll.BDP(SUBSTITUTE(A89,"1","A"), "EXCH_CODE")</f>
        <v>#NAME?</v>
      </c>
      <c r="H89" s="14" t="e">
        <f ca="1">_xll.BDP(SUBSTITUTE(A89,"1","A"), "FUT_EXCH_NAME_LONG")</f>
        <v>#NAME?</v>
      </c>
      <c r="J89" s="42">
        <f>_xll.BDH(A89, "PX_LAST", "10/01/2005", "10/01/2005")</f>
        <v>193.2</v>
      </c>
      <c r="K89" s="42" t="e">
        <f ca="1">_xll.BDP(A89, "LAST_TRADEABLE_DT")</f>
        <v>#NAME?</v>
      </c>
      <c r="L89" t="e">
        <f ca="1">_xll.BDP(A89, "PX_LAST")</f>
        <v>#NAME?</v>
      </c>
      <c r="M89" t="e">
        <f ca="1">_xll.BDP(A89, "VOLUME_AVG_30D")/30</f>
        <v>#NAME?</v>
      </c>
    </row>
    <row r="90" spans="1:13" x14ac:dyDescent="0.25">
      <c r="A90" s="38" t="s">
        <v>91</v>
      </c>
      <c r="B90" s="2">
        <v>1</v>
      </c>
      <c r="C90" s="2">
        <v>0.5</v>
      </c>
      <c r="D90" s="2">
        <f t="shared" si="4"/>
        <v>1.5</v>
      </c>
      <c r="E90" s="2" t="e">
        <f ca="1">_xll.BDP(A90, "SHORT NAME")</f>
        <v>#NAME?</v>
      </c>
      <c r="F90" s="2" t="e">
        <f ca="1">_xll.BDP(SUBSTITUTE(A90,"1","A"), "SHORT NAME")</f>
        <v>#NAME?</v>
      </c>
      <c r="G90" s="16" t="e">
        <f ca="1">_xll.BDP(SUBSTITUTE(A90,"1","A"), "EXCH_CODE")</f>
        <v>#NAME?</v>
      </c>
      <c r="H90" s="14" t="e">
        <f ca="1">_xll.BDP(SUBSTITUTE(A90,"1","A"), "FUT_EXCH_NAME_LONG")</f>
        <v>#NAME?</v>
      </c>
      <c r="J90" s="42">
        <f>_xll.BDH(A90, "PX_LAST", "10/01/2005", "10/01/2005")</f>
        <v>306.10000000000002</v>
      </c>
      <c r="K90" s="42" t="e">
        <f ca="1">_xll.BDP(A90, "LAST_TRADEABLE_DT")</f>
        <v>#NAME?</v>
      </c>
      <c r="L90" t="e">
        <f ca="1">_xll.BDP(A90, "PX_LAST")</f>
        <v>#NAME?</v>
      </c>
      <c r="M90" t="e">
        <f ca="1">_xll.BDP(A90, "VOLUME_AVG_30D")/30</f>
        <v>#NAME?</v>
      </c>
    </row>
    <row r="91" spans="1:13" x14ac:dyDescent="0.25">
      <c r="A91" s="38" t="s">
        <v>96</v>
      </c>
      <c r="B91" s="2">
        <v>1</v>
      </c>
      <c r="C91" s="2">
        <v>0.5</v>
      </c>
      <c r="D91" s="2">
        <f t="shared" si="4"/>
        <v>1.5</v>
      </c>
      <c r="E91" s="2" t="e">
        <f ca="1">_xll.BDP(A91, "SHORT NAME")</f>
        <v>#NAME?</v>
      </c>
      <c r="F91" s="2" t="e">
        <f ca="1">_xll.BDP(SUBSTITUTE(A91,"1","A"), "SHORT NAME")</f>
        <v>#NAME?</v>
      </c>
      <c r="G91" s="16" t="e">
        <f ca="1">_xll.BDP(SUBSTITUTE(A91,"1","A"), "EXCH_CODE")</f>
        <v>#NAME?</v>
      </c>
      <c r="H91" s="14" t="e">
        <f ca="1">_xll.BDP(SUBSTITUTE(A91,"1","A"), "FUT_EXCH_NAME_LONG")</f>
        <v>#NAME?</v>
      </c>
      <c r="J91" s="42">
        <f>_xll.BDH(A91, "PX_LAST", "10/01/2005", "10/01/2005")</f>
        <v>248.4</v>
      </c>
      <c r="K91" s="42" t="e">
        <f ca="1">_xll.BDP(A91, "LAST_TRADEABLE_DT")</f>
        <v>#NAME?</v>
      </c>
      <c r="L91" t="e">
        <f ca="1">_xll.BDP(A91, "PX_LAST")</f>
        <v>#NAME?</v>
      </c>
      <c r="M91" t="e">
        <f ca="1">_xll.BDP(A91, "VOLUME_AVG_30D")/30</f>
        <v>#NAME?</v>
      </c>
    </row>
    <row r="92" spans="1:13" x14ac:dyDescent="0.25">
      <c r="A92" s="38" t="s">
        <v>102</v>
      </c>
      <c r="B92" s="2">
        <v>1</v>
      </c>
      <c r="C92" s="2">
        <v>0.5</v>
      </c>
      <c r="D92" s="2">
        <f t="shared" si="4"/>
        <v>1.5</v>
      </c>
      <c r="E92" s="2" t="e">
        <f ca="1">_xll.BDP(A92, "SHORT NAME")</f>
        <v>#NAME?</v>
      </c>
      <c r="F92" s="2" t="e">
        <f ca="1">_xll.BDP(SUBSTITUTE(A92,"1","A"), "SHORT NAME")</f>
        <v>#NAME?</v>
      </c>
      <c r="G92" s="16" t="e">
        <f ca="1">_xll.BDP(SUBSTITUTE(A92,"1","A"), "EXCH_CODE")</f>
        <v>#NAME?</v>
      </c>
      <c r="H92" s="14" t="e">
        <f ca="1">_xll.BDP(SUBSTITUTE(A92,"1","A"), "FUT_EXCH_NAME_LONG")</f>
        <v>#NAME?</v>
      </c>
      <c r="J92" s="42">
        <f>_xll.BDH(A92, "PX_LAST", "10/01/2005", "10/01/2005")</f>
        <v>286.8</v>
      </c>
      <c r="K92" s="42" t="e">
        <f ca="1">_xll.BDP(A92, "LAST_TRADEABLE_DT")</f>
        <v>#NAME?</v>
      </c>
      <c r="L92" t="e">
        <f ca="1">_xll.BDP(A92, "PX_LAST")</f>
        <v>#NAME?</v>
      </c>
      <c r="M92" t="e">
        <f ca="1">_xll.BDP(A92, "VOLUME_AVG_30D")/30</f>
        <v>#NAME?</v>
      </c>
    </row>
    <row r="93" spans="1:13" x14ac:dyDescent="0.25">
      <c r="A93" s="38" t="s">
        <v>97</v>
      </c>
      <c r="B93" s="2">
        <v>1</v>
      </c>
      <c r="C93" s="2">
        <v>0.5</v>
      </c>
      <c r="D93" s="2">
        <f t="shared" si="4"/>
        <v>1.5</v>
      </c>
      <c r="E93" s="2" t="e">
        <f ca="1">_xll.BDP(A93, "SHORT NAME")</f>
        <v>#NAME?</v>
      </c>
      <c r="F93" s="2" t="e">
        <f ca="1">_xll.BDP(SUBSTITUTE(A93,"1","A"), "SHORT NAME")</f>
        <v>#NAME?</v>
      </c>
      <c r="G93" s="16" t="e">
        <f ca="1">_xll.BDP(SUBSTITUTE(A93,"1","A"), "EXCH_CODE")</f>
        <v>#NAME?</v>
      </c>
      <c r="H93" s="14" t="e">
        <f ca="1">_xll.BDP(SUBSTITUTE(A93,"1","A"), "FUT_EXCH_NAME_LONG")</f>
        <v>#NAME?</v>
      </c>
      <c r="J93" s="42">
        <f>_xll.BDH(A93, "PX_LAST", "10/01/2005", "10/01/2005")</f>
        <v>141</v>
      </c>
      <c r="K93" s="42" t="e">
        <f ca="1">_xll.BDP(A93, "LAST_TRADEABLE_DT")</f>
        <v>#NAME?</v>
      </c>
      <c r="L93" t="e">
        <f ca="1">_xll.BDP(A93, "PX_LAST")</f>
        <v>#NAME?</v>
      </c>
      <c r="M93" t="e">
        <f ca="1">_xll.BDP(A93, "VOLUME_AVG_30D")/30</f>
        <v>#NAME?</v>
      </c>
    </row>
    <row r="94" spans="1:13" x14ac:dyDescent="0.25">
      <c r="A94" s="38" t="s">
        <v>101</v>
      </c>
      <c r="B94" s="2">
        <v>1</v>
      </c>
      <c r="C94" s="2">
        <v>0.5</v>
      </c>
      <c r="D94" s="2">
        <f t="shared" si="4"/>
        <v>1.5</v>
      </c>
      <c r="E94" s="2" t="e">
        <f ca="1">_xll.BDP(A94, "SHORT NAME")</f>
        <v>#NAME?</v>
      </c>
      <c r="F94" s="2" t="e">
        <f ca="1">_xll.BDP(SUBSTITUTE(A94,"1","A"), "SHORT NAME")</f>
        <v>#NAME?</v>
      </c>
      <c r="G94" s="16" t="e">
        <f ca="1">_xll.BDP(SUBSTITUTE(A94,"1","A"), "EXCH_CODE")</f>
        <v>#NAME?</v>
      </c>
      <c r="H94" s="14" t="e">
        <f ca="1">_xll.BDP(SUBSTITUTE(A94,"1","A"), "FUT_EXCH_NAME_LONG")</f>
        <v>#NAME?</v>
      </c>
      <c r="J94" s="42">
        <f>_xll.BDH(A94, "PX_LAST", "10/01/2005", "10/01/2005")</f>
        <v>276.3</v>
      </c>
      <c r="K94" s="42" t="e">
        <f ca="1">_xll.BDP(A94, "LAST_TRADEABLE_DT")</f>
        <v>#NAME?</v>
      </c>
      <c r="L94" t="e">
        <f ca="1">_xll.BDP(A94, "PX_LAST")</f>
        <v>#NAME?</v>
      </c>
      <c r="M94" t="e">
        <f ca="1">_xll.BDP(A94, "VOLUME_AVG_30D")/30</f>
        <v>#NAME?</v>
      </c>
    </row>
    <row r="95" spans="1:13" x14ac:dyDescent="0.25">
      <c r="A95" s="17" t="s">
        <v>100</v>
      </c>
      <c r="B95" s="2">
        <v>1</v>
      </c>
      <c r="C95" s="2">
        <v>0.5</v>
      </c>
      <c r="D95" s="2">
        <f t="shared" si="4"/>
        <v>1.5</v>
      </c>
      <c r="E95" s="2" t="e">
        <f ca="1">_xll.BDP(A95, "SHORT NAME")</f>
        <v>#NAME?</v>
      </c>
      <c r="F95" s="2" t="e">
        <f ca="1">_xll.BDP(SUBSTITUTE(A95,"1","A"), "SHORT NAME")</f>
        <v>#NAME?</v>
      </c>
      <c r="G95" s="16" t="e">
        <f ca="1">_xll.BDP(SUBSTITUTE(A95,"1","A"), "EXCH_CODE")</f>
        <v>#NAME?</v>
      </c>
      <c r="H95" s="14" t="e">
        <f ca="1">_xll.BDP(SUBSTITUTE(A95,"1","A"), "FUT_EXCH_NAME_LONG")</f>
        <v>#NAME?</v>
      </c>
      <c r="J95" s="42" t="str">
        <f>_xll.BDH(A95, "PX_LAST", "10/01/2005", "10/01/2005")</f>
        <v>#N/A N/A</v>
      </c>
      <c r="K95" s="42" t="e">
        <f ca="1">_xll.BDP(A95, "LAST_TRADEABLE_DT")</f>
        <v>#NAME?</v>
      </c>
      <c r="L95" t="e">
        <f ca="1">_xll.BDP(A95, "PX_LAST")</f>
        <v>#NAME?</v>
      </c>
      <c r="M95" t="e">
        <f ca="1">_xll.BDP(A95, "VOLUME_AVG_30D")/30</f>
        <v>#NAME?</v>
      </c>
    </row>
    <row r="96" spans="1:13" x14ac:dyDescent="0.25">
      <c r="A96" s="17" t="s">
        <v>95</v>
      </c>
      <c r="B96" s="2">
        <v>1</v>
      </c>
      <c r="C96" s="2">
        <v>0.5</v>
      </c>
      <c r="D96" s="2">
        <f t="shared" si="4"/>
        <v>1.5</v>
      </c>
      <c r="E96" s="2" t="e">
        <f ca="1">_xll.BDP(A96, "SHORT NAME")</f>
        <v>#NAME?</v>
      </c>
      <c r="F96" s="2" t="e">
        <f ca="1">_xll.BDP(SUBSTITUTE(A96,"1","A"), "SHORT NAME")</f>
        <v>#NAME?</v>
      </c>
      <c r="G96" s="16" t="e">
        <f ca="1">_xll.BDP(SUBSTITUTE(A96,"1","A"), "EXCH_CODE")</f>
        <v>#NAME?</v>
      </c>
      <c r="H96" s="14" t="e">
        <f ca="1">_xll.BDP(SUBSTITUTE(A96,"1","A"), "FUT_EXCH_NAME_LONG")</f>
        <v>#NAME?</v>
      </c>
      <c r="J96" s="42" t="str">
        <f>_xll.BDH(A96, "PX_LAST", "10/01/2005", "10/01/2005")</f>
        <v>#N/A N/A</v>
      </c>
      <c r="K96" s="42" t="e">
        <f ca="1">_xll.BDP(A96, "LAST_TRADEABLE_DT")</f>
        <v>#NAME?</v>
      </c>
      <c r="L96" t="e">
        <f ca="1">_xll.BDP(A96, "PX_LAST")</f>
        <v>#NAME?</v>
      </c>
      <c r="M96" t="e">
        <f ca="1">_xll.BDP(A96, "VOLUME_AVG_30D")/30</f>
        <v>#NAME?</v>
      </c>
    </row>
    <row r="97" spans="1:13" x14ac:dyDescent="0.25">
      <c r="A97" s="17" t="s">
        <v>88</v>
      </c>
      <c r="B97" s="2">
        <v>1</v>
      </c>
      <c r="C97" s="2">
        <v>0.5</v>
      </c>
      <c r="D97" s="2">
        <f t="shared" si="4"/>
        <v>1.5</v>
      </c>
      <c r="E97" s="2" t="e">
        <f ca="1">_xll.BDP(A97, "SHORT NAME")</f>
        <v>#NAME?</v>
      </c>
      <c r="F97" s="2" t="e">
        <f ca="1">_xll.BDP(SUBSTITUTE(A97,"1","A"), "SHORT NAME")</f>
        <v>#NAME?</v>
      </c>
      <c r="G97" s="16" t="e">
        <f ca="1">_xll.BDP(SUBSTITUTE(A97,"1","A"), "EXCH_CODE")</f>
        <v>#NAME?</v>
      </c>
      <c r="H97" s="14" t="e">
        <f ca="1">_xll.BDP(SUBSTITUTE(A97,"1","A"), "FUT_EXCH_NAME_LONG")</f>
        <v>#NAME?</v>
      </c>
      <c r="J97" s="42" t="str">
        <f>_xll.BDH(A97, "PX_LAST", "10/01/2005", "10/01/2005")</f>
        <v>#N/A N/A</v>
      </c>
      <c r="K97" s="42" t="e">
        <f ca="1">_xll.BDP(A97, "LAST_TRADEABLE_DT")</f>
        <v>#NAME?</v>
      </c>
      <c r="L97" t="e">
        <f ca="1">_xll.BDP(A97, "PX_LAST")</f>
        <v>#NAME?</v>
      </c>
      <c r="M97" t="e">
        <f ca="1">_xll.BDP(A97, "VOLUME_AVG_30D")/30</f>
        <v>#NAME?</v>
      </c>
    </row>
    <row r="98" spans="1:13" x14ac:dyDescent="0.25">
      <c r="A98" s="17" t="s">
        <v>82</v>
      </c>
      <c r="B98" s="2">
        <v>1</v>
      </c>
      <c r="C98" s="2">
        <v>0.5</v>
      </c>
      <c r="D98" s="2">
        <f t="shared" si="4"/>
        <v>1.5</v>
      </c>
      <c r="E98" s="2" t="e">
        <f ca="1">_xll.BDP(A98, "SHORT NAME")</f>
        <v>#NAME?</v>
      </c>
      <c r="F98" s="2" t="e">
        <f ca="1">_xll.BDP(SUBSTITUTE(A98,"1","A"), "SHORT NAME")</f>
        <v>#NAME?</v>
      </c>
      <c r="G98" s="16" t="e">
        <f ca="1">_xll.BDP(SUBSTITUTE(A98,"1","A"), "EXCH_CODE")</f>
        <v>#NAME?</v>
      </c>
      <c r="H98" s="14" t="e">
        <f ca="1">_xll.BDP(SUBSTITUTE(A98,"1","A"), "FUT_EXCH_NAME_LONG")</f>
        <v>#NAME?</v>
      </c>
      <c r="J98" s="42">
        <f>_xll.BDH(A98, "PX_LAST", "10/01/2005", "10/01/2005")</f>
        <v>5712</v>
      </c>
      <c r="K98" s="42" t="e">
        <f ca="1">_xll.BDP(A98, "LAST_TRADEABLE_DT")</f>
        <v>#NAME?</v>
      </c>
      <c r="L98" t="e">
        <f ca="1">_xll.BDP(A98, "PX_LAST")</f>
        <v>#NAME?</v>
      </c>
      <c r="M98" t="e">
        <f ca="1">_xll.BDP(A98, "VOLUME_AVG_30D")/30</f>
        <v>#NAME?</v>
      </c>
    </row>
    <row r="99" spans="1:13" x14ac:dyDescent="0.25">
      <c r="A99" s="17" t="s">
        <v>87</v>
      </c>
      <c r="B99" s="2">
        <v>1</v>
      </c>
      <c r="C99" s="2">
        <v>0.5</v>
      </c>
      <c r="D99" s="2">
        <f t="shared" ref="D99:D128" si="5">B99+C99</f>
        <v>1.5</v>
      </c>
      <c r="E99" s="2" t="e">
        <f ca="1">_xll.BDP(A99, "SHORT NAME")</f>
        <v>#NAME?</v>
      </c>
      <c r="F99" s="2" t="e">
        <f ca="1">_xll.BDP(SUBSTITUTE(A99,"1","A"), "SHORT NAME")</f>
        <v>#NAME?</v>
      </c>
      <c r="G99" s="16" t="e">
        <f ca="1">_xll.BDP(SUBSTITUTE(A99,"1","A"), "EXCH_CODE")</f>
        <v>#NAME?</v>
      </c>
      <c r="H99" s="14" t="e">
        <f ca="1">_xll.BDP(SUBSTITUTE(A99,"1","A"), "FUT_EXCH_NAME_LONG")</f>
        <v>#NAME?</v>
      </c>
      <c r="J99" s="42" t="str">
        <f>_xll.BDH(A99, "PX_LAST", "10/01/2005", "10/01/2005")</f>
        <v>#N/A N/A</v>
      </c>
      <c r="K99" s="42" t="e">
        <f ca="1">_xll.BDP(A99, "LAST_TRADEABLE_DT")</f>
        <v>#NAME?</v>
      </c>
      <c r="L99" t="e">
        <f ca="1">_xll.BDP(A99, "PX_LAST")</f>
        <v>#NAME?</v>
      </c>
      <c r="M99" t="e">
        <f ca="1">_xll.BDP(A99, "VOLUME_AVG_30D")/30</f>
        <v>#NAME?</v>
      </c>
    </row>
    <row r="100" spans="1:13" x14ac:dyDescent="0.25">
      <c r="A100" s="17" t="s">
        <v>84</v>
      </c>
      <c r="B100" s="2">
        <v>1</v>
      </c>
      <c r="C100" s="2">
        <v>0.5</v>
      </c>
      <c r="D100" s="2">
        <f t="shared" si="5"/>
        <v>1.5</v>
      </c>
      <c r="E100" s="2" t="e">
        <f ca="1">_xll.BDP(A100, "SHORT NAME")</f>
        <v>#NAME?</v>
      </c>
      <c r="F100" s="2" t="e">
        <f ca="1">_xll.BDP(SUBSTITUTE(A100,"1","A"), "SHORT NAME")</f>
        <v>#NAME?</v>
      </c>
      <c r="G100" s="16" t="e">
        <f ca="1">_xll.BDP(SUBSTITUTE(A100,"1","A"), "EXCH_CODE")</f>
        <v>#NAME?</v>
      </c>
      <c r="H100" s="14" t="e">
        <f ca="1">_xll.BDP(SUBSTITUTE(A100,"1","A"), "FUT_EXCH_NAME_LONG")</f>
        <v>#NAME?</v>
      </c>
      <c r="J100" s="42" t="str">
        <f>_xll.BDH(A100, "PX_LAST", "10/01/2005", "10/01/2005")</f>
        <v>#N/A N/A</v>
      </c>
      <c r="K100" s="42" t="e">
        <f ca="1">_xll.BDP(A100, "LAST_TRADEABLE_DT")</f>
        <v>#NAME?</v>
      </c>
      <c r="L100" t="e">
        <f ca="1">_xll.BDP(A100, "PX_LAST")</f>
        <v>#NAME?</v>
      </c>
      <c r="M100" t="e">
        <f ca="1">_xll.BDP(A100, "VOLUME_AVG_30D")/30</f>
        <v>#NAME?</v>
      </c>
    </row>
    <row r="101" spans="1:13" x14ac:dyDescent="0.25">
      <c r="A101" s="17" t="s">
        <v>15</v>
      </c>
      <c r="B101" s="2">
        <v>1.25</v>
      </c>
      <c r="C101" s="2">
        <v>0.79</v>
      </c>
      <c r="D101" s="2">
        <f t="shared" si="5"/>
        <v>2.04</v>
      </c>
      <c r="E101" s="2" t="e">
        <f ca="1">_xll.BDP(A101, "SHORT NAME")</f>
        <v>#NAME?</v>
      </c>
      <c r="F101" s="2" t="e">
        <f ca="1">_xll.BDP(SUBSTITUTE(A101,"1","A"), "SHORT NAME")</f>
        <v>#NAME?</v>
      </c>
      <c r="G101" s="16" t="e">
        <f ca="1">_xll.BDP(SUBSTITUTE(A101,"1","A"), "EXCH_CODE")</f>
        <v>#NAME?</v>
      </c>
      <c r="H101" s="14" t="e">
        <f ca="1">_xll.BDP(SUBSTITUTE(A101,"1","A"), "FUT_EXCH_NAME_LONG")</f>
        <v>#NAME?</v>
      </c>
      <c r="J101" s="42">
        <f>_xll.BDH(A101, "PX_LAST", "10/01/2005", "10/01/2005")</f>
        <v>11470</v>
      </c>
      <c r="K101" s="42" t="e">
        <f ca="1">_xll.BDP(A101, "LAST_TRADEABLE_DT")</f>
        <v>#NAME?</v>
      </c>
      <c r="L101" t="e">
        <f ca="1">_xll.BDP(A101, "PX_LAST")</f>
        <v>#NAME?</v>
      </c>
      <c r="M101" t="e">
        <f ca="1">_xll.BDP(A101, "VOLUME_AVG_30D")/30</f>
        <v>#NAME?</v>
      </c>
    </row>
    <row r="102" spans="1:13" x14ac:dyDescent="0.25">
      <c r="A102" s="17" t="s">
        <v>77</v>
      </c>
      <c r="B102" s="2">
        <v>1</v>
      </c>
      <c r="C102" s="2">
        <v>0.5</v>
      </c>
      <c r="D102" s="2">
        <f t="shared" si="5"/>
        <v>1.5</v>
      </c>
      <c r="E102" s="2" t="e">
        <f ca="1">_xll.BDP(A102, "SHORT NAME")</f>
        <v>#NAME?</v>
      </c>
      <c r="F102" s="2" t="e">
        <f ca="1">_xll.BDP(SUBSTITUTE(A102,"1","A"), "SHORT NAME")</f>
        <v>#NAME?</v>
      </c>
      <c r="G102" s="15" t="e">
        <f ca="1">_xll.BDP(SUBSTITUTE(A102,"1","A"), "EXCH_CODE")</f>
        <v>#NAME?</v>
      </c>
      <c r="H102" s="15" t="e">
        <f ca="1">_xll.BDP(SUBSTITUTE(A102,"1","A"), "FUT_EXCH_NAME_LONG")</f>
        <v>#NAME?</v>
      </c>
      <c r="J102" s="42">
        <f>_xll.BDH(A102, "PX_LAST", "10/01/2005", "10/01/2005")</f>
        <v>355.2</v>
      </c>
      <c r="K102" s="42" t="e">
        <f ca="1">_xll.BDP(A102, "LAST_TRADEABLE_DT")</f>
        <v>#NAME?</v>
      </c>
      <c r="L102" t="e">
        <f ca="1">_xll.BDP(A102, "PX_LAST")</f>
        <v>#NAME?</v>
      </c>
      <c r="M102" t="e">
        <f ca="1">_xll.BDP(A102, "VOLUME_AVG_30D")/30</f>
        <v>#NAME?</v>
      </c>
    </row>
    <row r="103" spans="1:13" x14ac:dyDescent="0.25">
      <c r="A103" s="17" t="s">
        <v>73</v>
      </c>
      <c r="B103" s="2">
        <v>1</v>
      </c>
      <c r="C103" s="2">
        <v>0.5</v>
      </c>
      <c r="D103" s="2">
        <f t="shared" si="5"/>
        <v>1.5</v>
      </c>
      <c r="E103" s="2" t="e">
        <f ca="1">_xll.BDP(A103, "SHORT NAME")</f>
        <v>#NAME?</v>
      </c>
      <c r="F103" s="2" t="e">
        <f ca="1">_xll.BDP(SUBSTITUTE(A103,"1","A"), "SHORT NAME")</f>
        <v>#NAME?</v>
      </c>
      <c r="G103" s="15" t="e">
        <f ca="1">_xll.BDP(SUBSTITUTE(A103,"1","A"), "EXCH_CODE")</f>
        <v>#NAME?</v>
      </c>
      <c r="H103" s="15" t="e">
        <f ca="1">_xll.BDP(SUBSTITUTE(A103,"1","A"), "FUT_EXCH_NAME_LONG")</f>
        <v>#NAME?</v>
      </c>
      <c r="I103" s="1" t="s">
        <v>140</v>
      </c>
      <c r="J103" s="42">
        <f>_xll.BDH(A103, "PX_LAST", "10/01/2005", "10/01/2005")</f>
        <v>24465</v>
      </c>
      <c r="K103" s="42" t="e">
        <f ca="1">_xll.BDP(A103, "LAST_TRADEABLE_DT")</f>
        <v>#NAME?</v>
      </c>
      <c r="L103" t="e">
        <f ca="1">_xll.BDP(A103, "PX_LAST")</f>
        <v>#NAME?</v>
      </c>
      <c r="M103" t="e">
        <f ca="1">_xll.BDP(A103, "VOLUME_AVG_30D")/30</f>
        <v>#NAME?</v>
      </c>
    </row>
    <row r="104" spans="1:13" x14ac:dyDescent="0.25">
      <c r="A104" s="17" t="s">
        <v>78</v>
      </c>
      <c r="B104" s="2">
        <v>1</v>
      </c>
      <c r="C104" s="2">
        <v>0.5</v>
      </c>
      <c r="D104" s="2">
        <f t="shared" si="5"/>
        <v>1.5</v>
      </c>
      <c r="E104" s="2" t="e">
        <f ca="1">_xll.BDP(A104, "SHORT NAME")</f>
        <v>#NAME?</v>
      </c>
      <c r="F104" s="2" t="e">
        <f ca="1">_xll.BDP(SUBSTITUTE(A104,"1","A"), "SHORT NAME")</f>
        <v>#NAME?</v>
      </c>
      <c r="G104" s="14" t="e">
        <f ca="1">_xll.BDP(SUBSTITUTE(A104,"1","A"), "EXCH_CODE")</f>
        <v>#NAME?</v>
      </c>
      <c r="H104" s="14" t="e">
        <f ca="1">_xll.BDP(SUBSTITUTE(A104,"1","A"), "FUT_EXCH_NAME_LONG")</f>
        <v>#NAME?</v>
      </c>
      <c r="J104" s="42">
        <f>_xll.BDH(A104, "PX_LAST", "10/01/2005", "10/01/2005")</f>
        <v>4830</v>
      </c>
      <c r="K104" s="42" t="e">
        <f ca="1">_xll.BDP(A104, "LAST_TRADEABLE_DT")</f>
        <v>#NAME?</v>
      </c>
      <c r="L104" t="e">
        <f ca="1">_xll.BDP(A104, "PX_LAST")</f>
        <v>#NAME?</v>
      </c>
      <c r="M104" t="e">
        <f ca="1">_xll.BDP(A104, "VOLUME_AVG_30D")/30</f>
        <v>#NAME?</v>
      </c>
    </row>
    <row r="105" spans="1:13" x14ac:dyDescent="0.25">
      <c r="A105" s="17" t="s">
        <v>116</v>
      </c>
      <c r="B105" s="2">
        <v>1</v>
      </c>
      <c r="C105" s="2">
        <v>0.5</v>
      </c>
      <c r="D105" s="2">
        <f t="shared" si="5"/>
        <v>1.5</v>
      </c>
      <c r="E105" s="2" t="e">
        <f ca="1">_xll.BDP(A105, "SHORT NAME")</f>
        <v>#NAME?</v>
      </c>
      <c r="F105" s="2" t="e">
        <f ca="1">_xll.BDP(SUBSTITUTE(A105,"1","A"), "SHORT NAME")</f>
        <v>#NAME?</v>
      </c>
      <c r="G105" s="15" t="e">
        <f ca="1">_xll.BDP(SUBSTITUTE(A105,"1","A"), "EXCH_CODE")</f>
        <v>#NAME?</v>
      </c>
      <c r="H105" s="15" t="e">
        <f ca="1">_xll.BDP(SUBSTITUTE(A105,"1","A"), "FUT_EXCH_NAME_LONG")</f>
        <v>#NAME?</v>
      </c>
      <c r="J105" s="42" t="str">
        <f>_xll.BDH(A105, "PX_LAST", "10/01/2005", "10/01/2005")</f>
        <v>#N/A N/A</v>
      </c>
      <c r="K105" s="42" t="e">
        <f ca="1">_xll.BDP(A105, "LAST_TRADEABLE_DT")</f>
        <v>#NAME?</v>
      </c>
      <c r="L105" t="e">
        <f ca="1">_xll.BDP(A105, "PX_LAST")</f>
        <v>#NAME?</v>
      </c>
      <c r="M105" t="e">
        <f ca="1">_xll.BDP(A105, "VOLUME_AVG_30D")/30</f>
        <v>#NAME?</v>
      </c>
    </row>
    <row r="106" spans="1:13" x14ac:dyDescent="0.25">
      <c r="A106" s="17" t="s">
        <v>105</v>
      </c>
      <c r="B106" s="2">
        <v>1</v>
      </c>
      <c r="C106" s="2">
        <v>0.5</v>
      </c>
      <c r="D106" s="2">
        <f t="shared" si="5"/>
        <v>1.5</v>
      </c>
      <c r="E106" s="2" t="e">
        <f ca="1">_xll.BDP(A106, "SHORT NAME")</f>
        <v>#NAME?</v>
      </c>
      <c r="F106" s="2" t="e">
        <f ca="1">_xll.BDP(SUBSTITUTE(A106,"1","A"), "SHORT NAME")</f>
        <v>#NAME?</v>
      </c>
      <c r="G106" s="15" t="e">
        <f ca="1">_xll.BDP(SUBSTITUTE(A106,"1","A"), "EXCH_CODE")</f>
        <v>#NAME?</v>
      </c>
      <c r="H106" s="15" t="e">
        <f ca="1">_xll.BDP(SUBSTITUTE(A106,"1","A"), "FUT_EXCH_NAME_LONG")</f>
        <v>#NAME?</v>
      </c>
      <c r="J106" s="42">
        <f>_xll.BDH(A106, "PX_LAST", "10/01/2005", "10/01/2005")</f>
        <v>11457</v>
      </c>
      <c r="K106" s="42" t="e">
        <f ca="1">_xll.BDP(A106, "LAST_TRADEABLE_DT")</f>
        <v>#NAME?</v>
      </c>
      <c r="L106" t="e">
        <f ca="1">_xll.BDP(A106, "PX_LAST")</f>
        <v>#NAME?</v>
      </c>
      <c r="M106" t="e">
        <f ca="1">_xll.BDP(A106, "VOLUME_AVG_30D")/30</f>
        <v>#NAME?</v>
      </c>
    </row>
    <row r="107" spans="1:13" x14ac:dyDescent="0.25">
      <c r="A107" s="17" t="s">
        <v>80</v>
      </c>
      <c r="B107" s="2">
        <v>1</v>
      </c>
      <c r="C107" s="2">
        <v>0.5</v>
      </c>
      <c r="D107" s="2">
        <f t="shared" si="5"/>
        <v>1.5</v>
      </c>
      <c r="E107" s="2" t="e">
        <f ca="1">_xll.BDP(A107, "SHORT NAME")</f>
        <v>#NAME?</v>
      </c>
      <c r="F107" s="2" t="e">
        <f ca="1">_xll.BDP(SUBSTITUTE(A107,"1","A"), "SHORT NAME")</f>
        <v>#NAME?</v>
      </c>
      <c r="G107" s="15" t="e">
        <f ca="1">_xll.BDP(SUBSTITUTE(A107,"1","A"), "EXCH_CODE")</f>
        <v>#NAME?</v>
      </c>
      <c r="H107" s="15" t="e">
        <f ca="1">_xll.BDP(SUBSTITUTE(A107,"1","A"), "FUT_EXCH_NAME_LONG")</f>
        <v>#NAME?</v>
      </c>
      <c r="J107" s="42">
        <f>_xll.BDH(A107, "PX_LAST", "10/01/2005", "10/01/2005")</f>
        <v>31241</v>
      </c>
      <c r="K107" s="42" t="e">
        <f ca="1">_xll.BDP(A107, "LAST_TRADEABLE_DT")</f>
        <v>#NAME?</v>
      </c>
      <c r="L107" t="e">
        <f ca="1">_xll.BDP(A107, "PX_LAST")</f>
        <v>#NAME?</v>
      </c>
      <c r="M107" t="e">
        <f ca="1">_xll.BDP(A107, "VOLUME_AVG_30D")/30</f>
        <v>#NAME?</v>
      </c>
    </row>
    <row r="108" spans="1:13" x14ac:dyDescent="0.25">
      <c r="A108" s="17" t="s">
        <v>114</v>
      </c>
      <c r="B108" s="2">
        <v>1</v>
      </c>
      <c r="C108" s="2">
        <v>0.5</v>
      </c>
      <c r="D108" s="2">
        <f t="shared" si="5"/>
        <v>1.5</v>
      </c>
      <c r="E108" s="2" t="e">
        <f ca="1">_xll.BDP(A108, "SHORT NAME")</f>
        <v>#NAME?</v>
      </c>
      <c r="F108" s="2" t="e">
        <f ca="1">_xll.BDP(SUBSTITUTE(A108,"1","A"), "SHORT NAME")</f>
        <v>#NAME?</v>
      </c>
      <c r="G108" s="15" t="e">
        <f ca="1">_xll.BDP(SUBSTITUTE(A108,"1","A"), "EXCH_CODE")</f>
        <v>#NAME?</v>
      </c>
      <c r="H108" s="15" t="e">
        <f ca="1">_xll.BDP(SUBSTITUTE(A108,"1","A"), "FUT_EXCH_NAME_LONG")</f>
        <v>#NAME?</v>
      </c>
      <c r="J108" s="42">
        <f>_xll.BDH(A108, "PX_LAST", "10/01/2005", "10/01/2005")</f>
        <v>13537</v>
      </c>
      <c r="K108" s="42" t="e">
        <f ca="1">_xll.BDP(A108, "LAST_TRADEABLE_DT")</f>
        <v>#NAME?</v>
      </c>
      <c r="L108" t="e">
        <f ca="1">_xll.BDP(A108, "PX_LAST")</f>
        <v>#NAME?</v>
      </c>
      <c r="M108" t="e">
        <f ca="1">_xll.BDP(A108, "VOLUME_AVG_30D")/30</f>
        <v>#NAME?</v>
      </c>
    </row>
    <row r="109" spans="1:13" x14ac:dyDescent="0.25">
      <c r="A109" s="17" t="s">
        <v>113</v>
      </c>
      <c r="B109" s="2">
        <v>1</v>
      </c>
      <c r="C109" s="2">
        <v>0.5</v>
      </c>
      <c r="D109" s="2">
        <f t="shared" si="5"/>
        <v>1.5</v>
      </c>
      <c r="E109" s="2" t="e">
        <f ca="1">_xll.BDP(A109, "SHORT NAME")</f>
        <v>#NAME?</v>
      </c>
      <c r="F109" s="2" t="e">
        <f ca="1">_xll.BDP(SUBSTITUTE(A109,"1","A"), "SHORT NAME")</f>
        <v>#NAME?</v>
      </c>
      <c r="G109" s="15" t="e">
        <f ca="1">_xll.BDP(SUBSTITUTE(A109,"1","A"), "EXCH_CODE")</f>
        <v>#NAME?</v>
      </c>
      <c r="H109" s="15" t="e">
        <f ca="1">_xll.BDP(SUBSTITUTE(A109,"1","A"), "FUT_EXCH_NAME_LONG")</f>
        <v>#NAME?</v>
      </c>
      <c r="J109" s="42">
        <f>_xll.BDH(A109, "PX_LAST", "10/01/2005", "10/01/2005")</f>
        <v>4550</v>
      </c>
      <c r="K109" s="42" t="e">
        <f ca="1">_xll.BDP(A109, "LAST_TRADEABLE_DT")</f>
        <v>#NAME?</v>
      </c>
      <c r="L109" t="e">
        <f ca="1">_xll.BDP(A109, "PX_LAST")</f>
        <v>#NAME?</v>
      </c>
      <c r="M109" t="e">
        <f ca="1">_xll.BDP(A109, "VOLUME_AVG_30D")/30</f>
        <v>#NAME?</v>
      </c>
    </row>
    <row r="110" spans="1:13" x14ac:dyDescent="0.25">
      <c r="A110" s="17" t="s">
        <v>108</v>
      </c>
      <c r="B110" s="2">
        <v>1</v>
      </c>
      <c r="C110" s="2">
        <v>0.5</v>
      </c>
      <c r="D110" s="2">
        <f t="shared" si="5"/>
        <v>1.5</v>
      </c>
      <c r="E110" s="2" t="e">
        <f ca="1">_xll.BDP(A110, "SHORT NAME")</f>
        <v>#NAME?</v>
      </c>
      <c r="F110" s="2" t="e">
        <f ca="1">_xll.BDP(SUBSTITUTE(A110,"1","A"), "SHORT NAME")</f>
        <v>#NAME?</v>
      </c>
      <c r="G110" s="15" t="e">
        <f ca="1">_xll.BDP(SUBSTITUTE(A110,"1","A"), "EXCH_CODE")</f>
        <v>#NAME?</v>
      </c>
      <c r="H110" s="15" t="e">
        <f ca="1">_xll.BDP(SUBSTITUTE(A110,"1","A"), "FUT_EXCH_NAME_LONG")</f>
        <v>#NAME?</v>
      </c>
      <c r="J110" s="42">
        <f>_xll.BDH(A110, "PX_LAST", "10/01/2005", "10/01/2005")</f>
        <v>9026.5</v>
      </c>
      <c r="K110" s="42" t="e">
        <f ca="1">_xll.BDP(A110, "LAST_TRADEABLE_DT")</f>
        <v>#NAME?</v>
      </c>
      <c r="L110" t="e">
        <f ca="1">_xll.BDP(A110, "PX_LAST")</f>
        <v>#NAME?</v>
      </c>
      <c r="M110" t="e">
        <f ca="1">_xll.BDP(A110, "VOLUME_AVG_30D")/30</f>
        <v>#NAME?</v>
      </c>
    </row>
    <row r="111" spans="1:13" x14ac:dyDescent="0.25">
      <c r="A111" s="17" t="s">
        <v>109</v>
      </c>
      <c r="B111" s="2">
        <v>1</v>
      </c>
      <c r="C111" s="2">
        <v>0.5</v>
      </c>
      <c r="D111" s="2">
        <f t="shared" si="5"/>
        <v>1.5</v>
      </c>
      <c r="E111" s="2" t="e">
        <f ca="1">_xll.BDP(A111, "SHORT NAME")</f>
        <v>#NAME?</v>
      </c>
      <c r="F111" s="2" t="e">
        <f ca="1">_xll.BDP(SUBSTITUTE(A111,"1","A"), "SHORT NAME")</f>
        <v>#NAME?</v>
      </c>
      <c r="G111" s="15" t="e">
        <f ca="1">_xll.BDP(SUBSTITUTE(A111,"1","A"), "EXCH_CODE")</f>
        <v>#NAME?</v>
      </c>
      <c r="H111" s="15" t="e">
        <f ca="1">_xll.BDP(SUBSTITUTE(A111,"1","A"), "FUT_EXCH_NAME_LONG")</f>
        <v>#NAME?</v>
      </c>
      <c r="J111" s="42">
        <f>_xll.BDH(A111, "PX_LAST", "10/01/2005", "10/01/2005")</f>
        <v>9026.5</v>
      </c>
      <c r="K111" s="42" t="e">
        <f ca="1">_xll.BDP(A111, "LAST_TRADEABLE_DT")</f>
        <v>#NAME?</v>
      </c>
      <c r="L111" t="e">
        <f ca="1">_xll.BDP(A111, "PX_LAST")</f>
        <v>#NAME?</v>
      </c>
      <c r="M111" t="e">
        <f ca="1">_xll.BDP(A111, "VOLUME_AVG_30D")/30</f>
        <v>#NAME?</v>
      </c>
    </row>
    <row r="112" spans="1:13" x14ac:dyDescent="0.25">
      <c r="A112" s="17" t="s">
        <v>112</v>
      </c>
      <c r="B112" s="2">
        <v>1</v>
      </c>
      <c r="C112" s="2">
        <v>0.5</v>
      </c>
      <c r="D112" s="2">
        <f t="shared" si="5"/>
        <v>1.5</v>
      </c>
      <c r="E112" s="2" t="e">
        <f ca="1">_xll.BDP(A112, "SHORT NAME")</f>
        <v>#NAME?</v>
      </c>
      <c r="F112" s="2" t="e">
        <f ca="1">_xll.BDP(SUBSTITUTE(A112,"1","A"), "SHORT NAME")</f>
        <v>#NAME?</v>
      </c>
      <c r="G112" s="15" t="e">
        <f ca="1">_xll.BDP(SUBSTITUTE(A112,"1","A"), "EXCH_CODE")</f>
        <v>#NAME?</v>
      </c>
      <c r="H112" s="15" t="e">
        <f ca="1">_xll.BDP(SUBSTITUTE(A112,"1","A"), "FUT_EXCH_NAME_LONG")</f>
        <v>#NAME?</v>
      </c>
      <c r="J112" s="42" t="str">
        <f>_xll.BDH(A112, "PX_LAST", "10/01/2005", "10/01/2005")</f>
        <v>#N/A N/A</v>
      </c>
      <c r="K112" s="42" t="e">
        <f ca="1">_xll.BDP(A112, "LAST_TRADEABLE_DT")</f>
        <v>#NAME?</v>
      </c>
      <c r="L112" t="e">
        <f ca="1">_xll.BDP(A112, "PX_LAST")</f>
        <v>#NAME?</v>
      </c>
      <c r="M112" t="e">
        <f ca="1">_xll.BDP(A112, "VOLUME_AVG_30D")/30</f>
        <v>#NAME?</v>
      </c>
    </row>
    <row r="113" spans="1:13" x14ac:dyDescent="0.25">
      <c r="A113" s="17" t="s">
        <v>121</v>
      </c>
      <c r="B113" s="2">
        <v>1</v>
      </c>
      <c r="C113" s="2">
        <v>0.5</v>
      </c>
      <c r="D113" s="2">
        <f t="shared" si="5"/>
        <v>1.5</v>
      </c>
      <c r="E113" s="2" t="e">
        <f ca="1">_xll.BDP(A113, "SHORT NAME")</f>
        <v>#NAME?</v>
      </c>
      <c r="F113" s="2" t="e">
        <f ca="1">_xll.BDP(SUBSTITUTE(A113,"1","A"), "SHORT NAME")</f>
        <v>#NAME?</v>
      </c>
      <c r="G113" s="15" t="e">
        <f ca="1">_xll.BDP(SUBSTITUTE(A113,"1","A"), "EXCH_CODE")</f>
        <v>#NAME?</v>
      </c>
      <c r="H113" s="15" t="e">
        <f ca="1">_xll.BDP(SUBSTITUTE(A113,"1","A"), "FUT_EXCH_NAME_LONG")</f>
        <v>#NAME?</v>
      </c>
      <c r="J113" s="42" t="str">
        <f>_xll.BDH(A113, "PX_LAST", "10/01/2005", "10/01/2005")</f>
        <v>#N/A N/A</v>
      </c>
      <c r="K113" s="42" t="e">
        <f ca="1">_xll.BDP(A113, "LAST_TRADEABLE_DT")</f>
        <v>#NAME?</v>
      </c>
      <c r="L113" t="e">
        <f ca="1">_xll.BDP(A113, "PX_LAST")</f>
        <v>#NAME?</v>
      </c>
      <c r="M113" t="e">
        <f ca="1">_xll.BDP(A113, "VOLUME_AVG_30D")/30</f>
        <v>#NAME?</v>
      </c>
    </row>
    <row r="114" spans="1:13" x14ac:dyDescent="0.25">
      <c r="A114" s="17" t="s">
        <v>120</v>
      </c>
      <c r="B114" s="2">
        <v>1</v>
      </c>
      <c r="C114" s="2">
        <v>0.5</v>
      </c>
      <c r="D114" s="2">
        <f t="shared" si="5"/>
        <v>1.5</v>
      </c>
      <c r="E114" s="2" t="e">
        <f ca="1">_xll.BDP(A114, "SHORT NAME")</f>
        <v>#NAME?</v>
      </c>
      <c r="F114" s="2" t="e">
        <f ca="1">_xll.BDP(SUBSTITUTE(A114,"1","A"), "SHORT NAME")</f>
        <v>#NAME?</v>
      </c>
      <c r="G114" s="15" t="e">
        <f ca="1">_xll.BDP(SUBSTITUTE(A114,"1","A"), "EXCH_CODE")</f>
        <v>#NAME?</v>
      </c>
      <c r="H114" s="15" t="e">
        <f ca="1">_xll.BDP(SUBSTITUTE(A114,"1","A"), "FUT_EXCH_NAME_LONG")</f>
        <v>#NAME?</v>
      </c>
      <c r="J114" s="42">
        <f>_xll.BDH(A114, "PX_LAST", "10/01/2005", "10/01/2005")</f>
        <v>113.7</v>
      </c>
      <c r="K114" s="42" t="e">
        <f ca="1">_xll.BDP(A114, "LAST_TRADEABLE_DT")</f>
        <v>#NAME?</v>
      </c>
      <c r="L114" t="e">
        <f ca="1">_xll.BDP(A114, "PX_LAST")</f>
        <v>#NAME?</v>
      </c>
      <c r="M114" t="e">
        <f ca="1">_xll.BDP(A114, "VOLUME_AVG_30D")/30</f>
        <v>#NAME?</v>
      </c>
    </row>
    <row r="115" spans="1:13" x14ac:dyDescent="0.25">
      <c r="A115" s="17" t="s">
        <v>81</v>
      </c>
      <c r="B115" s="2">
        <v>1</v>
      </c>
      <c r="C115" s="2">
        <v>0.5</v>
      </c>
      <c r="D115" s="2">
        <f t="shared" si="5"/>
        <v>1.5</v>
      </c>
      <c r="E115" s="2" t="e">
        <f ca="1">_xll.BDP(A115, "SHORT NAME")</f>
        <v>#NAME?</v>
      </c>
      <c r="F115" s="2" t="e">
        <f ca="1">_xll.BDP(SUBSTITUTE(A115,"1","A"), "SHORT NAME")</f>
        <v>#NAME?</v>
      </c>
      <c r="G115" s="15" t="e">
        <f ca="1">_xll.BDP(SUBSTITUTE(A115,"1","A"), "EXCH_CODE")</f>
        <v>#NAME?</v>
      </c>
      <c r="H115" s="15" t="e">
        <f ca="1">_xll.BDP(SUBSTITUTE(A115,"1","A"), "FUT_EXCH_NAME_LONG")</f>
        <v>#NAME?</v>
      </c>
      <c r="J115" s="42">
        <f>_xll.BDH(A115, "PX_LAST", "10/01/2005", "10/01/2005")</f>
        <v>31241</v>
      </c>
      <c r="K115" s="42" t="e">
        <f ca="1">_xll.BDP(A115, "LAST_TRADEABLE_DT")</f>
        <v>#NAME?</v>
      </c>
      <c r="L115" t="e">
        <f ca="1">_xll.BDP(A115, "PX_LAST")</f>
        <v>#NAME?</v>
      </c>
      <c r="M115" t="e">
        <f ca="1">_xll.BDP(A115, "VOLUME_AVG_30D")/30</f>
        <v>#NAME?</v>
      </c>
    </row>
    <row r="116" spans="1:13" x14ac:dyDescent="0.25">
      <c r="A116" s="17" t="s">
        <v>75</v>
      </c>
      <c r="B116" s="2">
        <v>1</v>
      </c>
      <c r="C116" s="2">
        <v>0.5</v>
      </c>
      <c r="D116" s="2">
        <f t="shared" si="5"/>
        <v>1.5</v>
      </c>
      <c r="E116" s="2" t="e">
        <f ca="1">_xll.BDP(A116, "SHORT NAME")</f>
        <v>#NAME?</v>
      </c>
      <c r="F116" s="2" t="e">
        <f ca="1">_xll.BDP(SUBSTITUTE(A116,"1","A"), "SHORT NAME")</f>
        <v>#NAME?</v>
      </c>
      <c r="G116" s="15" t="e">
        <f ca="1">_xll.BDP(SUBSTITUTE(A116,"1","A"), "EXCH_CODE")</f>
        <v>#NAME?</v>
      </c>
      <c r="H116" s="15" t="e">
        <f ca="1">_xll.BDP(SUBSTITUTE(A116,"1","A"), "FUT_EXCH_NAME_LONG")</f>
        <v>#NAME?</v>
      </c>
      <c r="J116" s="42" t="str">
        <f>_xll.BDH(A116, "PX_LAST", "10/01/2005", "10/01/2005")</f>
        <v>#N/A N/A</v>
      </c>
      <c r="K116" s="42" t="e">
        <f ca="1">_xll.BDP(A116, "LAST_TRADEABLE_DT")</f>
        <v>#NAME?</v>
      </c>
      <c r="L116" t="e">
        <f ca="1">_xll.BDP(A116, "PX_LAST")</f>
        <v>#NAME?</v>
      </c>
      <c r="M116" t="e">
        <f ca="1">_xll.BDP(A116, "VOLUME_AVG_30D")/30</f>
        <v>#NAME?</v>
      </c>
    </row>
    <row r="117" spans="1:13" x14ac:dyDescent="0.25">
      <c r="A117" s="17" t="s">
        <v>74</v>
      </c>
      <c r="B117" s="2">
        <v>1</v>
      </c>
      <c r="C117" s="2">
        <v>0.5</v>
      </c>
      <c r="D117" s="2">
        <f t="shared" si="5"/>
        <v>1.5</v>
      </c>
      <c r="E117" s="2" t="e">
        <f ca="1">_xll.BDP(A117, "SHORT NAME")</f>
        <v>#NAME?</v>
      </c>
      <c r="F117" s="2" t="e">
        <f ca="1">_xll.BDP(SUBSTITUTE(A117,"1","A"), "SHORT NAME")</f>
        <v>#NAME?</v>
      </c>
      <c r="G117" s="15" t="e">
        <f ca="1">_xll.BDP(SUBSTITUTE(A117,"1","A"), "EXCH_CODE")</f>
        <v>#NAME?</v>
      </c>
      <c r="H117" s="15" t="e">
        <f ca="1">_xll.BDP(SUBSTITUTE(A117,"1","A"), "FUT_EXCH_NAME_LONG")</f>
        <v>#NAME?</v>
      </c>
      <c r="J117" s="42" t="str">
        <f>_xll.BDH(A117, "PX_LAST", "10/01/2005", "10/01/2005")</f>
        <v>#N/A N/A</v>
      </c>
      <c r="K117" s="42" t="e">
        <f ca="1">_xll.BDP(A117, "LAST_TRADEABLE_DT")</f>
        <v>#NAME?</v>
      </c>
      <c r="L117" t="e">
        <f ca="1">_xll.BDP(A117, "PX_LAST")</f>
        <v>#NAME?</v>
      </c>
      <c r="M117" t="e">
        <f ca="1">_xll.BDP(A117, "VOLUME_AVG_30D")/30</f>
        <v>#NAME?</v>
      </c>
    </row>
    <row r="118" spans="1:13" x14ac:dyDescent="0.25">
      <c r="A118" s="17" t="s">
        <v>118</v>
      </c>
      <c r="B118" s="2">
        <v>1</v>
      </c>
      <c r="C118" s="2">
        <v>0.5</v>
      </c>
      <c r="D118" s="2">
        <f t="shared" si="5"/>
        <v>1.5</v>
      </c>
      <c r="E118" s="2" t="e">
        <f ca="1">_xll.BDP(A118, "SHORT NAME")</f>
        <v>#NAME?</v>
      </c>
      <c r="F118" s="2" t="e">
        <f ca="1">_xll.BDP(SUBSTITUTE(A118,"1","A"), "SHORT NAME")</f>
        <v>#NAME?</v>
      </c>
      <c r="G118" s="15" t="e">
        <f ca="1">_xll.BDP(SUBSTITUTE(A118,"1","A"), "EXCH_CODE")</f>
        <v>#NAME?</v>
      </c>
      <c r="H118" s="15" t="e">
        <f ca="1">_xll.BDP(SUBSTITUTE(A118,"1","A"), "FUT_EXCH_NAME_LONG")</f>
        <v>#NAME?</v>
      </c>
      <c r="J118" s="42">
        <f>_xll.BDH(A118, "PX_LAST", "10/01/2005", "10/01/2005")</f>
        <v>249</v>
      </c>
      <c r="K118" s="42" t="e">
        <f ca="1">_xll.BDP(A118, "LAST_TRADEABLE_DT")</f>
        <v>#NAME?</v>
      </c>
      <c r="L118" t="e">
        <f ca="1">_xll.BDP(A118, "PX_LAST")</f>
        <v>#NAME?</v>
      </c>
      <c r="M118" t="e">
        <f ca="1">_xll.BDP(A118, "VOLUME_AVG_30D")/30</f>
        <v>#NAME?</v>
      </c>
    </row>
    <row r="119" spans="1:13" x14ac:dyDescent="0.25">
      <c r="A119" s="17" t="s">
        <v>119</v>
      </c>
      <c r="B119" s="2">
        <v>1</v>
      </c>
      <c r="C119" s="2">
        <v>0.5</v>
      </c>
      <c r="D119" s="2">
        <f t="shared" si="5"/>
        <v>1.5</v>
      </c>
      <c r="E119" s="2" t="e">
        <f ca="1">_xll.BDP(A119, "SHORT NAME")</f>
        <v>#NAME?</v>
      </c>
      <c r="F119" s="2" t="e">
        <f ca="1">_xll.BDP(SUBSTITUTE(A119,"1","A"), "SHORT NAME")</f>
        <v>#NAME?</v>
      </c>
      <c r="G119" s="15" t="e">
        <f ca="1">_xll.BDP(SUBSTITUTE(A119,"1","A"), "EXCH_CODE")</f>
        <v>#NAME?</v>
      </c>
      <c r="H119" s="15" t="e">
        <f ca="1">_xll.BDP(SUBSTITUTE(A119,"1","A"), "FUT_EXCH_NAME_LONG")</f>
        <v>#NAME?</v>
      </c>
      <c r="J119" s="42" t="str">
        <f>_xll.BDH(A119, "PX_LAST", "10/01/2005", "10/01/2005")</f>
        <v>#N/A N/A</v>
      </c>
      <c r="K119" s="42" t="e">
        <f ca="1">_xll.BDP(A119, "LAST_TRADEABLE_DT")</f>
        <v>#NAME?</v>
      </c>
      <c r="L119" t="e">
        <f ca="1">_xll.BDP(A119, "PX_LAST")</f>
        <v>#NAME?</v>
      </c>
      <c r="M119" t="e">
        <f ca="1">_xll.BDP(A119, "VOLUME_AVG_30D")/30</f>
        <v>#NAME?</v>
      </c>
    </row>
    <row r="120" spans="1:13" x14ac:dyDescent="0.25">
      <c r="A120" s="17" t="s">
        <v>79</v>
      </c>
      <c r="B120" s="2">
        <v>1</v>
      </c>
      <c r="C120" s="2">
        <v>0.5</v>
      </c>
      <c r="D120" s="2">
        <f t="shared" si="5"/>
        <v>1.5</v>
      </c>
      <c r="E120" s="2" t="e">
        <f ca="1">_xll.BDP(A120, "SHORT NAME")</f>
        <v>#NAME?</v>
      </c>
      <c r="F120" s="2" t="e">
        <f ca="1">_xll.BDP(SUBSTITUTE(A120,"1","A"), "SHORT NAME")</f>
        <v>#NAME?</v>
      </c>
      <c r="G120" s="15" t="e">
        <f ca="1">_xll.BDP(SUBSTITUTE(A120,"1","A"), "EXCH_CODE")</f>
        <v>#NAME?</v>
      </c>
      <c r="H120" s="15" t="e">
        <f ca="1">_xll.BDP(SUBSTITUTE(A120,"1","A"), "FUT_EXCH_NAME_LONG")</f>
        <v>#NAME?</v>
      </c>
      <c r="J120" s="42" t="str">
        <f>_xll.BDH(A120, "PX_LAST", "10/01/2005", "10/01/2005")</f>
        <v>#N/A N/A</v>
      </c>
      <c r="K120" s="42" t="e">
        <f ca="1">_xll.BDP(A120, "LAST_TRADEABLE_DT")</f>
        <v>#NAME?</v>
      </c>
      <c r="L120" t="e">
        <f ca="1">_xll.BDP(A120, "PX_LAST")</f>
        <v>#NAME?</v>
      </c>
      <c r="M120" t="e">
        <f ca="1">_xll.BDP(A120, "VOLUME_AVG_30D")/30</f>
        <v>#NAME?</v>
      </c>
    </row>
    <row r="121" spans="1:13" x14ac:dyDescent="0.25">
      <c r="A121" s="17" t="s">
        <v>13</v>
      </c>
      <c r="B121" s="2">
        <v>1.25</v>
      </c>
      <c r="C121" s="2">
        <v>0.79</v>
      </c>
      <c r="D121" s="2">
        <f t="shared" si="5"/>
        <v>2.04</v>
      </c>
      <c r="E121" s="2" t="e">
        <f ca="1">_xll.BDP(A121, "SHORT NAME")</f>
        <v>#NAME?</v>
      </c>
      <c r="F121" s="2" t="e">
        <f ca="1">_xll.BDP(SUBSTITUTE(A121,"1","A"), "SHORT NAME")</f>
        <v>#NAME?</v>
      </c>
      <c r="G121" s="15" t="e">
        <f ca="1">_xll.BDP(SUBSTITUTE(A121,"1","A"), "EXCH_CODE")</f>
        <v>#NAME?</v>
      </c>
      <c r="H121" s="15" t="e">
        <f ca="1">_xll.BDP(SUBSTITUTE(A121,"1","A"), "FUT_EXCH_NAME_LONG")</f>
        <v>#NAME?</v>
      </c>
      <c r="J121" s="42" t="str">
        <f>_xll.BDH(A121, "PX_LAST", "10/01/2005", "10/01/2005")</f>
        <v>#N/A N/A</v>
      </c>
      <c r="K121" s="42" t="e">
        <f ca="1">_xll.BDP(A121, "LAST_TRADEABLE_DT")</f>
        <v>#NAME?</v>
      </c>
      <c r="L121" t="e">
        <f ca="1">_xll.BDP(A121, "PX_LAST")</f>
        <v>#NAME?</v>
      </c>
      <c r="M121" t="e">
        <f ca="1">_xll.BDP(A121, "VOLUME_AVG_30D")/30</f>
        <v>#NAME?</v>
      </c>
    </row>
    <row r="122" spans="1:13" x14ac:dyDescent="0.25">
      <c r="A122" s="17" t="s">
        <v>106</v>
      </c>
      <c r="B122" s="2">
        <v>1</v>
      </c>
      <c r="C122" s="2">
        <v>0.5</v>
      </c>
      <c r="D122" s="2">
        <f t="shared" si="5"/>
        <v>1.5</v>
      </c>
      <c r="E122" s="2" t="e">
        <f ca="1">_xll.BDP(A122, "SHORT NAME")</f>
        <v>#NAME?</v>
      </c>
      <c r="F122" s="2" t="e">
        <f ca="1">_xll.BDP(SUBSTITUTE(A122,"1","A"), "SHORT NAME")</f>
        <v>#NAME?</v>
      </c>
      <c r="G122" s="15" t="e">
        <f ca="1">_xll.BDP(SUBSTITUTE(A122,"1","A"), "EXCH_CODE")</f>
        <v>#NAME?</v>
      </c>
      <c r="H122" s="15" t="e">
        <f ca="1">_xll.BDP(SUBSTITUTE(A122,"1","A"), "FUT_EXCH_NAME_LONG")</f>
        <v>#NAME?</v>
      </c>
      <c r="J122" s="42" t="str">
        <f>_xll.BDH(A122, "PX_LAST", "10/01/2005", "10/01/2005")</f>
        <v>#N/A N/A</v>
      </c>
      <c r="K122" s="42" t="e">
        <f ca="1">_xll.BDP(A122, "LAST_TRADEABLE_DT")</f>
        <v>#NAME?</v>
      </c>
      <c r="L122" t="e">
        <f ca="1">_xll.BDP(A122, "PX_LAST")</f>
        <v>#NAME?</v>
      </c>
      <c r="M122" t="e">
        <f ca="1">_xll.BDP(A122, "VOLUME_AVG_30D")/30</f>
        <v>#NAME?</v>
      </c>
    </row>
    <row r="123" spans="1:13" x14ac:dyDescent="0.25">
      <c r="A123" s="17" t="s">
        <v>107</v>
      </c>
      <c r="B123" s="2">
        <v>1</v>
      </c>
      <c r="C123" s="2">
        <v>0.5</v>
      </c>
      <c r="D123" s="2">
        <f t="shared" si="5"/>
        <v>1.5</v>
      </c>
      <c r="E123" s="2" t="e">
        <f ca="1">_xll.BDP(A123, "SHORT NAME")</f>
        <v>#NAME?</v>
      </c>
      <c r="F123" s="2" t="e">
        <f ca="1">_xll.BDP(SUBSTITUTE(A123,"1","A"), "SHORT NAME")</f>
        <v>#NAME?</v>
      </c>
      <c r="G123" s="15" t="e">
        <f ca="1">_xll.BDP(SUBSTITUTE(A123,"1","A"), "EXCH_CODE")</f>
        <v>#NAME?</v>
      </c>
      <c r="H123" s="15" t="e">
        <f ca="1">_xll.BDP(SUBSTITUTE(A123,"1","A"), "FUT_EXCH_NAME_LONG")</f>
        <v>#NAME?</v>
      </c>
      <c r="J123" s="42" t="str">
        <f>_xll.BDH(A123, "PX_LAST", "10/01/2005", "10/01/2005")</f>
        <v>#N/A N/A</v>
      </c>
      <c r="K123" s="42" t="e">
        <f ca="1">_xll.BDP(A123, "LAST_TRADEABLE_DT")</f>
        <v>#NAME?</v>
      </c>
      <c r="L123" t="e">
        <f ca="1">_xll.BDP(A123, "PX_LAST")</f>
        <v>#NAME?</v>
      </c>
      <c r="M123" t="e">
        <f ca="1">_xll.BDP(A123, "VOLUME_AVG_30D")/30</f>
        <v>#NAME?</v>
      </c>
    </row>
    <row r="124" spans="1:13" x14ac:dyDescent="0.25">
      <c r="A124" s="17" t="s">
        <v>110</v>
      </c>
      <c r="B124" s="2">
        <v>1</v>
      </c>
      <c r="C124" s="2">
        <v>0.5</v>
      </c>
      <c r="D124" s="2">
        <f t="shared" si="5"/>
        <v>1.5</v>
      </c>
      <c r="E124" s="2" t="e">
        <f ca="1">_xll.BDP(A124, "SHORT NAME")</f>
        <v>#NAME?</v>
      </c>
      <c r="F124" s="2" t="e">
        <f ca="1">_xll.BDP(SUBSTITUTE(A124,"1","A"), "SHORT NAME")</f>
        <v>#NAME?</v>
      </c>
      <c r="G124" s="15" t="e">
        <f ca="1">_xll.BDP(SUBSTITUTE(A124,"1","A"), "EXCH_CODE")</f>
        <v>#NAME?</v>
      </c>
      <c r="H124" s="15" t="e">
        <f ca="1">_xll.BDP(SUBSTITUTE(A124,"1","A"), "FUT_EXCH_NAME_LONG")</f>
        <v>#NAME?</v>
      </c>
      <c r="J124" s="42" t="str">
        <f>_xll.BDH(A124, "PX_LAST", "10/01/2005", "10/01/2005")</f>
        <v>#N/A N/A</v>
      </c>
      <c r="K124" s="42" t="e">
        <f ca="1">_xll.BDP(A124, "LAST_TRADEABLE_DT")</f>
        <v>#NAME?</v>
      </c>
      <c r="L124" t="e">
        <f ca="1">_xll.BDP(A124, "PX_LAST")</f>
        <v>#NAME?</v>
      </c>
      <c r="M124" t="e">
        <f ca="1">_xll.BDP(A124, "VOLUME_AVG_30D")/30</f>
        <v>#NAME?</v>
      </c>
    </row>
    <row r="125" spans="1:13" x14ac:dyDescent="0.25">
      <c r="A125" s="17" t="s">
        <v>76</v>
      </c>
      <c r="B125" s="2">
        <v>1</v>
      </c>
      <c r="C125" s="2">
        <v>0.5</v>
      </c>
      <c r="D125" s="2">
        <f t="shared" si="5"/>
        <v>1.5</v>
      </c>
      <c r="E125" s="2" t="e">
        <f ca="1">_xll.BDP(A125, "SHORT NAME")</f>
        <v>#NAME?</v>
      </c>
      <c r="F125" s="2" t="e">
        <f ca="1">_xll.BDP(SUBSTITUTE(A125,"1","A"), "SHORT NAME")</f>
        <v>#NAME?</v>
      </c>
      <c r="G125" s="15" t="e">
        <f ca="1">_xll.BDP(SUBSTITUTE(A125,"1","A"), "EXCH_CODE")</f>
        <v>#NAME?</v>
      </c>
      <c r="H125" s="15" t="e">
        <f ca="1">_xll.BDP(SUBSTITUTE(A125,"1","A"), "FUT_EXCH_NAME_LONG")</f>
        <v>#NAME?</v>
      </c>
      <c r="J125" s="42">
        <f>_xll.BDH(A125, "PX_LAST", "10/01/2005", "10/01/2005")</f>
        <v>499.1</v>
      </c>
      <c r="K125" s="42" t="e">
        <f ca="1">_xll.BDP(A125, "LAST_TRADEABLE_DT")</f>
        <v>#NAME?</v>
      </c>
      <c r="L125" t="e">
        <f ca="1">_xll.BDP(A125, "PX_LAST")</f>
        <v>#NAME?</v>
      </c>
      <c r="M125" t="e">
        <f ca="1">_xll.BDP(A125, "VOLUME_AVG_30D")/30</f>
        <v>#NAME?</v>
      </c>
    </row>
    <row r="126" spans="1:13" x14ac:dyDescent="0.25">
      <c r="A126" s="17" t="s">
        <v>117</v>
      </c>
      <c r="B126" s="2">
        <v>1</v>
      </c>
      <c r="C126" s="2">
        <v>0.5</v>
      </c>
      <c r="D126" s="2">
        <f t="shared" si="5"/>
        <v>1.5</v>
      </c>
      <c r="E126" s="2" t="e">
        <f ca="1">_xll.BDP(A126, "SHORT NAME")</f>
        <v>#NAME?</v>
      </c>
      <c r="F126" s="2" t="e">
        <f ca="1">_xll.BDP(SUBSTITUTE(A126,"1","A"), "SHORT NAME")</f>
        <v>#NAME?</v>
      </c>
      <c r="G126" s="15" t="e">
        <f ca="1">_xll.BDP(SUBSTITUTE(A126,"1","A"), "EXCH_CODE")</f>
        <v>#NAME?</v>
      </c>
      <c r="H126" s="15" t="e">
        <f ca="1">_xll.BDP(SUBSTITUTE(A126,"1","A"), "FUT_EXCH_NAME_LONG")</f>
        <v>#NAME?</v>
      </c>
      <c r="J126" s="42">
        <f>_xll.BDH(A126, "PX_LAST", "10/01/2005", "10/01/2005")</f>
        <v>2003</v>
      </c>
      <c r="K126" s="42" t="e">
        <f ca="1">_xll.BDP(A126, "LAST_TRADEABLE_DT")</f>
        <v>#NAME?</v>
      </c>
      <c r="L126" t="e">
        <f ca="1">_xll.BDP(A126, "PX_LAST")</f>
        <v>#NAME?</v>
      </c>
      <c r="M126" t="e">
        <f ca="1">_xll.BDP(A126, "VOLUME_AVG_30D")/30</f>
        <v>#NAME?</v>
      </c>
    </row>
    <row r="127" spans="1:13" x14ac:dyDescent="0.25">
      <c r="A127" s="17" t="s">
        <v>115</v>
      </c>
      <c r="B127" s="2">
        <v>1</v>
      </c>
      <c r="C127" s="2">
        <v>0.5</v>
      </c>
      <c r="D127" s="2">
        <f t="shared" si="5"/>
        <v>1.5</v>
      </c>
      <c r="E127" s="2" t="e">
        <f ca="1">_xll.BDP(A127, "SHORT NAME")</f>
        <v>#NAME?</v>
      </c>
      <c r="F127" s="2" t="e">
        <f ca="1">_xll.BDP(SUBSTITUTE(A127,"1","A"), "SHORT NAME")</f>
        <v>#NAME?</v>
      </c>
      <c r="G127" s="15" t="e">
        <f ca="1">_xll.BDP(SUBSTITUTE(A127,"1","A"), "EXCH_CODE")</f>
        <v>#NAME?</v>
      </c>
      <c r="H127" s="15" t="e">
        <f ca="1">_xll.BDP(SUBSTITUTE(A127,"1","A"), "FUT_EXCH_NAME_LONG")</f>
        <v>#NAME?</v>
      </c>
      <c r="J127" s="42">
        <f>_xll.BDH(A127, "PX_LAST", "10/01/2005", "10/01/2005")</f>
        <v>4078</v>
      </c>
      <c r="K127" s="42" t="e">
        <f ca="1">_xll.BDP(A127, "LAST_TRADEABLE_DT")</f>
        <v>#NAME?</v>
      </c>
      <c r="L127" t="e">
        <f ca="1">_xll.BDP(A127, "PX_LAST")</f>
        <v>#NAME?</v>
      </c>
      <c r="M127" t="e">
        <f ca="1">_xll.BDP(A127, "VOLUME_AVG_30D")/30</f>
        <v>#NAME?</v>
      </c>
    </row>
    <row r="128" spans="1:13" x14ac:dyDescent="0.25">
      <c r="A128" s="17" t="s">
        <v>111</v>
      </c>
      <c r="B128" s="2">
        <v>1</v>
      </c>
      <c r="C128" s="2">
        <v>0.5</v>
      </c>
      <c r="D128" s="2">
        <f t="shared" si="5"/>
        <v>1.5</v>
      </c>
      <c r="E128" s="2" t="e">
        <f ca="1">_xll.BDP(A128, "SHORT NAME")</f>
        <v>#NAME?</v>
      </c>
      <c r="F128" s="2" t="e">
        <f ca="1">_xll.BDP(SUBSTITUTE(A128,"1","A"), "SHORT NAME")</f>
        <v>#NAME?</v>
      </c>
      <c r="G128" s="15" t="e">
        <f ca="1">_xll.BDP(SUBSTITUTE(A128,"1","A"), "EXCH_CODE")</f>
        <v>#NAME?</v>
      </c>
      <c r="H128" s="15" t="e">
        <f ca="1">_xll.BDP(SUBSTITUTE(A128,"1","A"), "FUT_EXCH_NAME_LONG")</f>
        <v>#NAME?</v>
      </c>
      <c r="J128" s="42" t="str">
        <f>_xll.BDH(A128, "PX_LAST", "10/01/2005", "10/01/2005")</f>
        <v>#N/A N/A</v>
      </c>
      <c r="K128" s="42" t="e">
        <f ca="1">_xll.BDP(A128, "LAST_TRADEABLE_DT")</f>
        <v>#NAME?</v>
      </c>
      <c r="L128" t="e">
        <f ca="1">_xll.BDP(A128, "PX_LAST")</f>
        <v>#NAME?</v>
      </c>
      <c r="M128" t="e">
        <f ca="1">_xll.BDP(A128, "VOLUME_AVG_30D")/30</f>
        <v>#NAME?</v>
      </c>
    </row>
    <row r="129" spans="10:11" x14ac:dyDescent="0.25">
      <c r="J129" s="35"/>
      <c r="K129" s="35"/>
    </row>
    <row r="130" spans="10:11" x14ac:dyDescent="0.25">
      <c r="J130" s="35"/>
      <c r="K130" s="35"/>
    </row>
    <row r="131" spans="10:11" x14ac:dyDescent="0.25">
      <c r="J131" s="35"/>
      <c r="K131" s="35"/>
    </row>
    <row r="132" spans="10:11" x14ac:dyDescent="0.25">
      <c r="J132" s="35"/>
      <c r="K132" s="35"/>
    </row>
    <row r="133" spans="10:11" x14ac:dyDescent="0.25">
      <c r="J133" s="35"/>
      <c r="K133" s="35"/>
    </row>
    <row r="134" spans="10:11" x14ac:dyDescent="0.25">
      <c r="J134" s="35"/>
      <c r="K134" s="35"/>
    </row>
    <row r="135" spans="10:11" x14ac:dyDescent="0.25">
      <c r="J135" s="35"/>
      <c r="K135" s="35"/>
    </row>
    <row r="136" spans="10:11" x14ac:dyDescent="0.25">
      <c r="J136" s="35"/>
      <c r="K136" s="35"/>
    </row>
    <row r="137" spans="10:11" x14ac:dyDescent="0.25">
      <c r="J137" s="35"/>
      <c r="K137" s="35"/>
    </row>
    <row r="138" spans="10:11" x14ac:dyDescent="0.25">
      <c r="J138" s="35"/>
      <c r="K138" s="35"/>
    </row>
    <row r="139" spans="10:11" x14ac:dyDescent="0.25">
      <c r="J139" s="35"/>
      <c r="K139" s="35"/>
    </row>
    <row r="140" spans="10:11" x14ac:dyDescent="0.25">
      <c r="J140" s="35"/>
      <c r="K140" s="35"/>
    </row>
    <row r="141" spans="10:11" x14ac:dyDescent="0.25">
      <c r="J141" s="35"/>
      <c r="K141" s="35"/>
    </row>
    <row r="142" spans="10:11" x14ac:dyDescent="0.25">
      <c r="J142" s="35"/>
      <c r="K142" s="35"/>
    </row>
    <row r="143" spans="10:11" x14ac:dyDescent="0.25">
      <c r="J143" s="35"/>
      <c r="K143" s="35"/>
    </row>
    <row r="144" spans="10:11" x14ac:dyDescent="0.25">
      <c r="J144" s="35"/>
      <c r="K144" s="35"/>
    </row>
    <row r="145" spans="10:11" x14ac:dyDescent="0.25">
      <c r="J145" s="35"/>
      <c r="K145" s="35"/>
    </row>
    <row r="146" spans="10:11" x14ac:dyDescent="0.25">
      <c r="J146" s="35"/>
      <c r="K146" s="35"/>
    </row>
    <row r="147" spans="10:11" x14ac:dyDescent="0.25">
      <c r="J147" s="35"/>
      <c r="K147" s="35"/>
    </row>
    <row r="148" spans="10:11" x14ac:dyDescent="0.25">
      <c r="J148" s="35"/>
      <c r="K148" s="35"/>
    </row>
    <row r="149" spans="10:11" x14ac:dyDescent="0.25">
      <c r="J149" s="35"/>
      <c r="K149" s="35"/>
    </row>
    <row r="150" spans="10:11" x14ac:dyDescent="0.25">
      <c r="J150" s="35"/>
      <c r="K150" s="35"/>
    </row>
    <row r="151" spans="10:11" x14ac:dyDescent="0.25">
      <c r="J151" s="35"/>
      <c r="K151" s="35"/>
    </row>
    <row r="152" spans="10:11" x14ac:dyDescent="0.25">
      <c r="J152" s="35"/>
      <c r="K152" s="35"/>
    </row>
    <row r="153" spans="10:11" x14ac:dyDescent="0.25">
      <c r="J153" s="35"/>
      <c r="K153" s="35"/>
    </row>
    <row r="154" spans="10:11" x14ac:dyDescent="0.25">
      <c r="J154" s="35"/>
      <c r="K154" s="35"/>
    </row>
    <row r="155" spans="10:11" x14ac:dyDescent="0.25">
      <c r="J155" s="35"/>
      <c r="K155" s="35"/>
    </row>
    <row r="156" spans="10:11" x14ac:dyDescent="0.25">
      <c r="J156" s="35"/>
      <c r="K156" s="35"/>
    </row>
    <row r="157" spans="10:11" x14ac:dyDescent="0.25">
      <c r="J157" s="35"/>
      <c r="K157" s="35"/>
    </row>
    <row r="158" spans="10:11" x14ac:dyDescent="0.25">
      <c r="J158" s="35"/>
      <c r="K158" s="35"/>
    </row>
    <row r="159" spans="10:11" x14ac:dyDescent="0.25">
      <c r="J159" s="35"/>
      <c r="K159" s="35"/>
    </row>
    <row r="160" spans="10:11" x14ac:dyDescent="0.25">
      <c r="J160" s="35"/>
      <c r="K160" s="35"/>
    </row>
    <row r="161" spans="10:11" x14ac:dyDescent="0.25">
      <c r="J161" s="35"/>
      <c r="K161" s="35"/>
    </row>
    <row r="162" spans="10:11" x14ac:dyDescent="0.25">
      <c r="J162" s="35"/>
      <c r="K162" s="35"/>
    </row>
    <row r="163" spans="10:11" x14ac:dyDescent="0.25">
      <c r="J163" s="35"/>
      <c r="K163" s="35"/>
    </row>
    <row r="164" spans="10:11" x14ac:dyDescent="0.25">
      <c r="J164" s="35"/>
      <c r="K164" s="35"/>
    </row>
    <row r="165" spans="10:11" x14ac:dyDescent="0.25">
      <c r="J165" s="35"/>
      <c r="K165" s="35"/>
    </row>
    <row r="166" spans="10:11" x14ac:dyDescent="0.25">
      <c r="J166" s="35"/>
      <c r="K166" s="35"/>
    </row>
    <row r="167" spans="10:11" x14ac:dyDescent="0.25">
      <c r="J167" s="35"/>
      <c r="K167" s="35"/>
    </row>
    <row r="168" spans="10:11" x14ac:dyDescent="0.25">
      <c r="J168" s="35"/>
      <c r="K168" s="35"/>
    </row>
    <row r="169" spans="10:11" x14ac:dyDescent="0.25">
      <c r="J169" s="35"/>
      <c r="K169" s="35"/>
    </row>
    <row r="170" spans="10:11" x14ac:dyDescent="0.25">
      <c r="J170" s="35"/>
      <c r="K170" s="35"/>
    </row>
    <row r="171" spans="10:11" x14ac:dyDescent="0.25">
      <c r="J171" s="35"/>
      <c r="K171" s="35"/>
    </row>
    <row r="172" spans="10:11" x14ac:dyDescent="0.25">
      <c r="J172" s="35"/>
      <c r="K172" s="35"/>
    </row>
    <row r="173" spans="10:11" x14ac:dyDescent="0.25">
      <c r="J173" s="35"/>
      <c r="K173" s="35"/>
    </row>
    <row r="174" spans="10:11" x14ac:dyDescent="0.25">
      <c r="J174" s="35"/>
      <c r="K174" s="35"/>
    </row>
    <row r="175" spans="10:11" x14ac:dyDescent="0.25">
      <c r="J175" s="35"/>
      <c r="K175" s="35"/>
    </row>
    <row r="176" spans="10:11" x14ac:dyDescent="0.25">
      <c r="J176" s="35"/>
      <c r="K176" s="35"/>
    </row>
    <row r="177" spans="10:11" x14ac:dyDescent="0.25">
      <c r="J177" s="35"/>
      <c r="K177" s="35"/>
    </row>
    <row r="178" spans="10:11" x14ac:dyDescent="0.25">
      <c r="J178" s="35"/>
      <c r="K178" s="35"/>
    </row>
    <row r="179" spans="10:11" x14ac:dyDescent="0.25">
      <c r="J179" s="35"/>
      <c r="K179" s="35"/>
    </row>
    <row r="180" spans="10:11" x14ac:dyDescent="0.25">
      <c r="J180" s="35"/>
      <c r="K180" s="35"/>
    </row>
    <row r="181" spans="10:11" x14ac:dyDescent="0.25">
      <c r="J181" s="35"/>
      <c r="K181" s="35"/>
    </row>
    <row r="182" spans="10:11" x14ac:dyDescent="0.25">
      <c r="J182" s="35"/>
      <c r="K182" s="35"/>
    </row>
    <row r="183" spans="10:11" x14ac:dyDescent="0.25">
      <c r="J183" s="35"/>
      <c r="K183" s="35"/>
    </row>
    <row r="184" spans="10:11" x14ac:dyDescent="0.25">
      <c r="J184" s="35"/>
      <c r="K184" s="35"/>
    </row>
    <row r="185" spans="10:11" x14ac:dyDescent="0.25">
      <c r="J185" s="35"/>
      <c r="K185" s="35"/>
    </row>
    <row r="186" spans="10:11" x14ac:dyDescent="0.25">
      <c r="J186" s="35"/>
      <c r="K186" s="35"/>
    </row>
    <row r="187" spans="10:11" x14ac:dyDescent="0.25">
      <c r="J187" s="35"/>
      <c r="K187" s="35"/>
    </row>
    <row r="188" spans="10:11" x14ac:dyDescent="0.25">
      <c r="J188" s="35"/>
      <c r="K188" s="35"/>
    </row>
    <row r="189" spans="10:11" x14ac:dyDescent="0.25">
      <c r="J189" s="35"/>
      <c r="K189" s="35"/>
    </row>
    <row r="190" spans="10:11" x14ac:dyDescent="0.25">
      <c r="J190" s="35"/>
      <c r="K190" s="35"/>
    </row>
    <row r="191" spans="10:11" x14ac:dyDescent="0.25">
      <c r="J191" s="35"/>
      <c r="K191" s="35"/>
    </row>
    <row r="192" spans="10:11" x14ac:dyDescent="0.25">
      <c r="J192" s="35"/>
      <c r="K192" s="35"/>
    </row>
    <row r="193" spans="10:11" x14ac:dyDescent="0.25">
      <c r="J193" s="35"/>
      <c r="K193" s="35"/>
    </row>
    <row r="194" spans="10:11" x14ac:dyDescent="0.25">
      <c r="J194" s="35"/>
      <c r="K194" s="35"/>
    </row>
    <row r="195" spans="10:11" x14ac:dyDescent="0.25">
      <c r="J195" s="35"/>
      <c r="K195" s="35"/>
    </row>
    <row r="196" spans="10:11" x14ac:dyDescent="0.25">
      <c r="J196" s="35"/>
      <c r="K196" s="35"/>
    </row>
    <row r="197" spans="10:11" x14ac:dyDescent="0.25">
      <c r="J197" s="35"/>
      <c r="K197" s="35"/>
    </row>
    <row r="198" spans="10:11" x14ac:dyDescent="0.25">
      <c r="J198" s="35"/>
      <c r="K198" s="35"/>
    </row>
    <row r="199" spans="10:11" x14ac:dyDescent="0.25">
      <c r="J199" s="35"/>
      <c r="K199" s="35"/>
    </row>
    <row r="200" spans="10:11" x14ac:dyDescent="0.25">
      <c r="J200" s="35"/>
      <c r="K200" s="35"/>
    </row>
    <row r="201" spans="10:11" x14ac:dyDescent="0.25">
      <c r="J201" s="35"/>
      <c r="K201" s="35"/>
    </row>
    <row r="202" spans="10:11" x14ac:dyDescent="0.25">
      <c r="J202" s="35"/>
      <c r="K202" s="35"/>
    </row>
    <row r="203" spans="10:11" x14ac:dyDescent="0.25">
      <c r="J203" s="35"/>
      <c r="K203" s="35"/>
    </row>
    <row r="204" spans="10:11" x14ac:dyDescent="0.25">
      <c r="J204" s="35"/>
      <c r="K204" s="35"/>
    </row>
    <row r="205" spans="10:11" x14ac:dyDescent="0.25">
      <c r="J205" s="35"/>
      <c r="K205" s="35"/>
    </row>
    <row r="206" spans="10:11" x14ac:dyDescent="0.25">
      <c r="J206" s="35"/>
      <c r="K206" s="35"/>
    </row>
    <row r="207" spans="10:11" x14ac:dyDescent="0.25">
      <c r="J207" s="35"/>
      <c r="K207" s="35"/>
    </row>
    <row r="208" spans="10:11" x14ac:dyDescent="0.25">
      <c r="J208" s="35"/>
      <c r="K208" s="35"/>
    </row>
    <row r="209" spans="10:11" x14ac:dyDescent="0.25">
      <c r="J209" s="35"/>
      <c r="K209" s="35"/>
    </row>
    <row r="210" spans="10:11" x14ac:dyDescent="0.25">
      <c r="J210" s="35"/>
      <c r="K210" s="35"/>
    </row>
    <row r="211" spans="10:11" x14ac:dyDescent="0.25">
      <c r="J211" s="35"/>
      <c r="K211" s="35"/>
    </row>
    <row r="212" spans="10:11" x14ac:dyDescent="0.25">
      <c r="J212" s="35"/>
      <c r="K212" s="35"/>
    </row>
    <row r="213" spans="10:11" x14ac:dyDescent="0.25">
      <c r="J213" s="35"/>
      <c r="K213" s="35"/>
    </row>
    <row r="214" spans="10:11" x14ac:dyDescent="0.25">
      <c r="J214" s="35"/>
      <c r="K214" s="35"/>
    </row>
    <row r="215" spans="10:11" x14ac:dyDescent="0.25">
      <c r="J215" s="35"/>
      <c r="K215" s="35"/>
    </row>
    <row r="216" spans="10:11" x14ac:dyDescent="0.25">
      <c r="J216" s="35"/>
      <c r="K216" s="35"/>
    </row>
    <row r="217" spans="10:11" x14ac:dyDescent="0.25">
      <c r="J217" s="35"/>
      <c r="K217" s="35"/>
    </row>
    <row r="218" spans="10:11" x14ac:dyDescent="0.25">
      <c r="J218" s="35"/>
      <c r="K218" s="35"/>
    </row>
    <row r="219" spans="10:11" x14ac:dyDescent="0.25">
      <c r="J219" s="35"/>
      <c r="K219" s="35"/>
    </row>
    <row r="220" spans="10:11" x14ac:dyDescent="0.25">
      <c r="J220" s="35"/>
      <c r="K220" s="35"/>
    </row>
    <row r="221" spans="10:11" x14ac:dyDescent="0.25">
      <c r="J221" s="35"/>
      <c r="K221" s="35"/>
    </row>
    <row r="222" spans="10:11" x14ac:dyDescent="0.25">
      <c r="J222" s="35"/>
      <c r="K222" s="35"/>
    </row>
    <row r="223" spans="10:11" x14ac:dyDescent="0.25">
      <c r="J223" s="35"/>
      <c r="K223" s="35"/>
    </row>
    <row r="224" spans="10:11" x14ac:dyDescent="0.25">
      <c r="J224" s="35"/>
      <c r="K224" s="35"/>
    </row>
    <row r="225" spans="10:11" x14ac:dyDescent="0.25">
      <c r="J225" s="35"/>
      <c r="K225" s="35"/>
    </row>
    <row r="226" spans="10:11" x14ac:dyDescent="0.25">
      <c r="J226" s="35"/>
      <c r="K226" s="35"/>
    </row>
    <row r="227" spans="10:11" x14ac:dyDescent="0.25">
      <c r="J227" s="35"/>
      <c r="K227" s="35"/>
    </row>
    <row r="228" spans="10:11" x14ac:dyDescent="0.25">
      <c r="J228" s="35"/>
      <c r="K228" s="35"/>
    </row>
    <row r="229" spans="10:11" x14ac:dyDescent="0.25">
      <c r="J229" s="35"/>
      <c r="K229" s="35"/>
    </row>
    <row r="230" spans="10:11" x14ac:dyDescent="0.25">
      <c r="J230" s="35"/>
      <c r="K230" s="35"/>
    </row>
    <row r="231" spans="10:11" x14ac:dyDescent="0.25">
      <c r="J231" s="35"/>
      <c r="K231" s="35"/>
    </row>
    <row r="232" spans="10:11" x14ac:dyDescent="0.25">
      <c r="J232" s="35"/>
      <c r="K232" s="35"/>
    </row>
    <row r="233" spans="10:11" x14ac:dyDescent="0.25">
      <c r="J233" s="35"/>
      <c r="K233" s="35"/>
    </row>
    <row r="234" spans="10:11" x14ac:dyDescent="0.25">
      <c r="J234" s="35"/>
      <c r="K234" s="35"/>
    </row>
    <row r="235" spans="10:11" x14ac:dyDescent="0.25">
      <c r="J235" s="35"/>
      <c r="K235" s="35"/>
    </row>
    <row r="236" spans="10:11" x14ac:dyDescent="0.25">
      <c r="J236" s="35"/>
      <c r="K236" s="35"/>
    </row>
    <row r="237" spans="10:11" x14ac:dyDescent="0.25">
      <c r="J237" s="35"/>
      <c r="K237" s="35"/>
    </row>
    <row r="238" spans="10:11" x14ac:dyDescent="0.25">
      <c r="J238" s="35"/>
      <c r="K238" s="35"/>
    </row>
    <row r="239" spans="10:11" x14ac:dyDescent="0.25">
      <c r="J239" s="35"/>
      <c r="K239" s="35"/>
    </row>
    <row r="240" spans="10:11" x14ac:dyDescent="0.25">
      <c r="J240" s="35"/>
      <c r="K240" s="35"/>
    </row>
    <row r="241" spans="10:11" x14ac:dyDescent="0.25">
      <c r="J241" s="35"/>
      <c r="K241" s="35"/>
    </row>
    <row r="242" spans="10:11" x14ac:dyDescent="0.25">
      <c r="J242" s="35"/>
      <c r="K242" s="35"/>
    </row>
    <row r="243" spans="10:11" x14ac:dyDescent="0.25">
      <c r="J243" s="35"/>
      <c r="K243" s="35"/>
    </row>
    <row r="244" spans="10:11" x14ac:dyDescent="0.25">
      <c r="J244" s="35"/>
      <c r="K244" s="35"/>
    </row>
    <row r="245" spans="10:11" x14ac:dyDescent="0.25">
      <c r="J245" s="35"/>
      <c r="K245" s="35"/>
    </row>
    <row r="246" spans="10:11" x14ac:dyDescent="0.25">
      <c r="J246" s="35"/>
      <c r="K246" s="35"/>
    </row>
    <row r="247" spans="10:11" x14ac:dyDescent="0.25">
      <c r="J247" s="35"/>
      <c r="K247" s="35"/>
    </row>
    <row r="248" spans="10:11" x14ac:dyDescent="0.25">
      <c r="J248" s="35"/>
      <c r="K248" s="35"/>
    </row>
    <row r="249" spans="10:11" x14ac:dyDescent="0.25">
      <c r="J249" s="35"/>
      <c r="K249" s="35"/>
    </row>
    <row r="250" spans="10:11" x14ac:dyDescent="0.25">
      <c r="J250" s="35"/>
      <c r="K250" s="35"/>
    </row>
    <row r="251" spans="10:11" x14ac:dyDescent="0.25">
      <c r="J251" s="35"/>
      <c r="K251" s="35"/>
    </row>
    <row r="252" spans="10:11" x14ac:dyDescent="0.25">
      <c r="J252" s="35"/>
      <c r="K252" s="35"/>
    </row>
    <row r="253" spans="10:11" x14ac:dyDescent="0.25">
      <c r="J253" s="35"/>
      <c r="K253" s="35"/>
    </row>
    <row r="254" spans="10:11" x14ac:dyDescent="0.25">
      <c r="J254" s="35"/>
      <c r="K254" s="35"/>
    </row>
    <row r="255" spans="10:11" x14ac:dyDescent="0.25">
      <c r="J255" s="35"/>
      <c r="K255" s="35"/>
    </row>
    <row r="256" spans="10:11" x14ac:dyDescent="0.25">
      <c r="J256" s="35"/>
      <c r="K256" s="35"/>
    </row>
    <row r="257" spans="10:11" x14ac:dyDescent="0.25">
      <c r="J257" s="35"/>
      <c r="K257" s="35"/>
    </row>
    <row r="258" spans="10:11" x14ac:dyDescent="0.25">
      <c r="J258" s="35"/>
      <c r="K258" s="35"/>
    </row>
    <row r="259" spans="10:11" x14ac:dyDescent="0.25">
      <c r="J259" s="35"/>
      <c r="K259" s="35"/>
    </row>
    <row r="260" spans="10:11" x14ac:dyDescent="0.25">
      <c r="J260" s="35"/>
      <c r="K260" s="35"/>
    </row>
    <row r="261" spans="10:11" x14ac:dyDescent="0.25">
      <c r="J261" s="35"/>
      <c r="K261" s="35"/>
    </row>
    <row r="262" spans="10:11" x14ac:dyDescent="0.25">
      <c r="J262" s="35"/>
      <c r="K262" s="35"/>
    </row>
    <row r="263" spans="10:11" x14ac:dyDescent="0.25">
      <c r="J263" s="35"/>
      <c r="K263" s="35"/>
    </row>
    <row r="264" spans="10:11" x14ac:dyDescent="0.25">
      <c r="J264" s="35"/>
      <c r="K264" s="35"/>
    </row>
    <row r="265" spans="10:11" x14ac:dyDescent="0.25">
      <c r="J265" s="35"/>
      <c r="K265" s="35"/>
    </row>
    <row r="266" spans="10:11" x14ac:dyDescent="0.25">
      <c r="J266" s="35"/>
      <c r="K266" s="35"/>
    </row>
    <row r="267" spans="10:11" x14ac:dyDescent="0.25">
      <c r="J267" s="35"/>
      <c r="K267" s="35"/>
    </row>
    <row r="268" spans="10:11" x14ac:dyDescent="0.25">
      <c r="J268" s="35"/>
      <c r="K268" s="35"/>
    </row>
    <row r="269" spans="10:11" x14ac:dyDescent="0.25">
      <c r="J269" s="35"/>
      <c r="K269" s="35"/>
    </row>
    <row r="270" spans="10:11" x14ac:dyDescent="0.25">
      <c r="J270" s="35"/>
      <c r="K270" s="35"/>
    </row>
    <row r="271" spans="10:11" x14ac:dyDescent="0.25">
      <c r="J271" s="35"/>
      <c r="K271" s="35"/>
    </row>
    <row r="272" spans="10:11" x14ac:dyDescent="0.25">
      <c r="J272" s="35"/>
      <c r="K272" s="35"/>
    </row>
    <row r="273" spans="10:11" x14ac:dyDescent="0.25">
      <c r="J273" s="35"/>
      <c r="K273" s="35"/>
    </row>
    <row r="274" spans="10:11" x14ac:dyDescent="0.25">
      <c r="J274" s="35"/>
      <c r="K274" s="35"/>
    </row>
    <row r="275" spans="10:11" x14ac:dyDescent="0.25">
      <c r="J275" s="35"/>
      <c r="K275" s="35"/>
    </row>
    <row r="276" spans="10:11" x14ac:dyDescent="0.25">
      <c r="J276" s="35"/>
      <c r="K276" s="35"/>
    </row>
    <row r="277" spans="10:11" x14ac:dyDescent="0.25">
      <c r="J277" s="35"/>
      <c r="K277" s="35"/>
    </row>
    <row r="278" spans="10:11" x14ac:dyDescent="0.25">
      <c r="J278" s="35"/>
      <c r="K278" s="35"/>
    </row>
    <row r="279" spans="10:11" x14ac:dyDescent="0.25">
      <c r="J279" s="35"/>
      <c r="K279" s="35"/>
    </row>
    <row r="280" spans="10:11" x14ac:dyDescent="0.25">
      <c r="J280" s="35"/>
      <c r="K280" s="35"/>
    </row>
    <row r="281" spans="10:11" x14ac:dyDescent="0.25">
      <c r="J281" s="35"/>
      <c r="K281" s="35"/>
    </row>
    <row r="282" spans="10:11" x14ac:dyDescent="0.25">
      <c r="J282" s="35"/>
      <c r="K282" s="35"/>
    </row>
    <row r="283" spans="10:11" x14ac:dyDescent="0.25">
      <c r="J283" s="35"/>
      <c r="K283" s="35"/>
    </row>
    <row r="284" spans="10:11" x14ac:dyDescent="0.25">
      <c r="J284" s="35"/>
      <c r="K284" s="35"/>
    </row>
    <row r="285" spans="10:11" x14ac:dyDescent="0.25">
      <c r="J285" s="35"/>
      <c r="K285" s="35"/>
    </row>
    <row r="286" spans="10:11" x14ac:dyDescent="0.25">
      <c r="J286" s="35"/>
      <c r="K286" s="35"/>
    </row>
    <row r="287" spans="10:11" x14ac:dyDescent="0.25">
      <c r="J287" s="35"/>
      <c r="K287" s="35"/>
    </row>
    <row r="288" spans="10:11" x14ac:dyDescent="0.25">
      <c r="J288" s="35"/>
      <c r="K288" s="35"/>
    </row>
    <row r="289" spans="10:11" x14ac:dyDescent="0.25">
      <c r="J289" s="35"/>
      <c r="K289" s="35"/>
    </row>
    <row r="290" spans="10:11" x14ac:dyDescent="0.25">
      <c r="J290" s="35"/>
      <c r="K290" s="35"/>
    </row>
    <row r="291" spans="10:11" x14ac:dyDescent="0.25">
      <c r="J291" s="35"/>
      <c r="K291" s="35"/>
    </row>
    <row r="292" spans="10:11" x14ac:dyDescent="0.25">
      <c r="J292" s="35"/>
      <c r="K292" s="35"/>
    </row>
    <row r="293" spans="10:11" x14ac:dyDescent="0.25">
      <c r="J293" s="35"/>
      <c r="K293" s="35"/>
    </row>
    <row r="294" spans="10:11" x14ac:dyDescent="0.25">
      <c r="J294" s="35"/>
      <c r="K294" s="35"/>
    </row>
    <row r="295" spans="10:11" x14ac:dyDescent="0.25">
      <c r="J295" s="35"/>
      <c r="K295" s="35"/>
    </row>
    <row r="296" spans="10:11" x14ac:dyDescent="0.25">
      <c r="J296" s="35"/>
      <c r="K296" s="35"/>
    </row>
    <row r="297" spans="10:11" x14ac:dyDescent="0.25">
      <c r="J297" s="35"/>
      <c r="K297" s="35"/>
    </row>
    <row r="298" spans="10:11" x14ac:dyDescent="0.25">
      <c r="J298" s="35"/>
      <c r="K298" s="35"/>
    </row>
    <row r="299" spans="10:11" x14ac:dyDescent="0.25">
      <c r="J299" s="35"/>
      <c r="K299" s="35"/>
    </row>
    <row r="300" spans="10:11" x14ac:dyDescent="0.25">
      <c r="J300" s="35"/>
      <c r="K300" s="35"/>
    </row>
    <row r="301" spans="10:11" x14ac:dyDescent="0.25">
      <c r="J301" s="35"/>
      <c r="K301" s="35"/>
    </row>
    <row r="302" spans="10:11" x14ac:dyDescent="0.25">
      <c r="J302" s="35"/>
      <c r="K302" s="35"/>
    </row>
    <row r="303" spans="10:11" x14ac:dyDescent="0.25">
      <c r="J303" s="35"/>
      <c r="K303" s="35"/>
    </row>
    <row r="304" spans="10:11" x14ac:dyDescent="0.25">
      <c r="J304" s="35"/>
      <c r="K304" s="35"/>
    </row>
    <row r="305" spans="10:11" x14ac:dyDescent="0.25">
      <c r="J305" s="35"/>
      <c r="K305" s="35"/>
    </row>
    <row r="306" spans="10:11" x14ac:dyDescent="0.25">
      <c r="J306" s="35"/>
      <c r="K306" s="35"/>
    </row>
    <row r="307" spans="10:11" x14ac:dyDescent="0.25">
      <c r="J307" s="35"/>
      <c r="K307" s="35"/>
    </row>
    <row r="308" spans="10:11" x14ac:dyDescent="0.25">
      <c r="J308" s="35"/>
      <c r="K308" s="35"/>
    </row>
    <row r="309" spans="10:11" x14ac:dyDescent="0.25">
      <c r="J309" s="35"/>
      <c r="K309" s="35"/>
    </row>
    <row r="310" spans="10:11" x14ac:dyDescent="0.25">
      <c r="J310" s="35"/>
      <c r="K310" s="35"/>
    </row>
    <row r="311" spans="10:11" x14ac:dyDescent="0.25">
      <c r="J311" s="35"/>
      <c r="K311" s="35"/>
    </row>
    <row r="312" spans="10:11" x14ac:dyDescent="0.25">
      <c r="J312" s="35"/>
      <c r="K312" s="35"/>
    </row>
    <row r="313" spans="10:11" x14ac:dyDescent="0.25">
      <c r="J313" s="35"/>
      <c r="K313" s="35"/>
    </row>
    <row r="314" spans="10:11" x14ac:dyDescent="0.25">
      <c r="J314" s="35"/>
      <c r="K314" s="35"/>
    </row>
    <row r="315" spans="10:11" x14ac:dyDescent="0.25">
      <c r="J315" s="35"/>
      <c r="K315" s="35"/>
    </row>
    <row r="316" spans="10:11" x14ac:dyDescent="0.25">
      <c r="J316" s="35"/>
      <c r="K316" s="35"/>
    </row>
    <row r="317" spans="10:11" x14ac:dyDescent="0.25">
      <c r="J317" s="35"/>
      <c r="K317" s="35"/>
    </row>
    <row r="318" spans="10:11" x14ac:dyDescent="0.25">
      <c r="J318" s="35"/>
      <c r="K318" s="35"/>
    </row>
    <row r="319" spans="10:11" x14ac:dyDescent="0.25">
      <c r="J319" s="35"/>
      <c r="K319" s="35"/>
    </row>
    <row r="320" spans="10:11" x14ac:dyDescent="0.25">
      <c r="J320" s="35"/>
      <c r="K320" s="35"/>
    </row>
    <row r="321" spans="10:11" x14ac:dyDescent="0.25">
      <c r="J321" s="35"/>
      <c r="K321" s="35"/>
    </row>
    <row r="322" spans="10:11" x14ac:dyDescent="0.25">
      <c r="J322" s="35"/>
      <c r="K322" s="35"/>
    </row>
    <row r="323" spans="10:11" x14ac:dyDescent="0.25">
      <c r="J323" s="35"/>
      <c r="K323" s="35"/>
    </row>
    <row r="324" spans="10:11" x14ac:dyDescent="0.25">
      <c r="J324" s="35"/>
      <c r="K324" s="35"/>
    </row>
    <row r="325" spans="10:11" x14ac:dyDescent="0.25">
      <c r="J325" s="35"/>
      <c r="K325" s="35"/>
    </row>
    <row r="326" spans="10:11" x14ac:dyDescent="0.25">
      <c r="J326" s="35"/>
      <c r="K326" s="35"/>
    </row>
    <row r="327" spans="10:11" x14ac:dyDescent="0.25">
      <c r="J327" s="35"/>
      <c r="K327" s="35"/>
    </row>
    <row r="328" spans="10:11" x14ac:dyDescent="0.25">
      <c r="J328" s="35"/>
      <c r="K328" s="35"/>
    </row>
    <row r="329" spans="10:11" x14ac:dyDescent="0.25">
      <c r="J329" s="35"/>
      <c r="K329" s="35"/>
    </row>
    <row r="330" spans="10:11" x14ac:dyDescent="0.25">
      <c r="J330" s="35"/>
      <c r="K330" s="35"/>
    </row>
    <row r="331" spans="10:11" x14ac:dyDescent="0.25">
      <c r="J331" s="35"/>
      <c r="K331" s="35"/>
    </row>
    <row r="332" spans="10:11" x14ac:dyDescent="0.25">
      <c r="J332" s="35"/>
      <c r="K332" s="35"/>
    </row>
    <row r="333" spans="10:11" x14ac:dyDescent="0.25">
      <c r="J333" s="35"/>
      <c r="K333" s="35"/>
    </row>
    <row r="334" spans="10:11" x14ac:dyDescent="0.25">
      <c r="J334" s="35"/>
      <c r="K334" s="35"/>
    </row>
    <row r="335" spans="10:11" x14ac:dyDescent="0.25">
      <c r="J335" s="35"/>
      <c r="K335" s="35"/>
    </row>
    <row r="336" spans="10:11" x14ac:dyDescent="0.25">
      <c r="J336" s="35"/>
      <c r="K336" s="35"/>
    </row>
    <row r="337" spans="10:11" x14ac:dyDescent="0.25">
      <c r="J337" s="35"/>
      <c r="K337" s="35"/>
    </row>
    <row r="338" spans="10:11" x14ac:dyDescent="0.25">
      <c r="J338" s="35"/>
      <c r="K338" s="35"/>
    </row>
    <row r="339" spans="10:11" x14ac:dyDescent="0.25">
      <c r="J339" s="35"/>
      <c r="K339" s="35"/>
    </row>
    <row r="340" spans="10:11" x14ac:dyDescent="0.25">
      <c r="J340" s="35"/>
      <c r="K340" s="35"/>
    </row>
    <row r="341" spans="10:11" x14ac:dyDescent="0.25">
      <c r="J341" s="35"/>
      <c r="K341" s="35"/>
    </row>
    <row r="342" spans="10:11" x14ac:dyDescent="0.25">
      <c r="J342" s="35"/>
      <c r="K342" s="35"/>
    </row>
    <row r="343" spans="10:11" x14ac:dyDescent="0.25">
      <c r="J343" s="35"/>
      <c r="K343" s="35"/>
    </row>
    <row r="344" spans="10:11" x14ac:dyDescent="0.25">
      <c r="J344" s="35"/>
      <c r="K344" s="35"/>
    </row>
    <row r="345" spans="10:11" x14ac:dyDescent="0.25">
      <c r="J345" s="35"/>
      <c r="K345" s="35"/>
    </row>
    <row r="346" spans="10:11" x14ac:dyDescent="0.25">
      <c r="J346" s="35"/>
      <c r="K346" s="35"/>
    </row>
    <row r="347" spans="10:11" x14ac:dyDescent="0.25">
      <c r="J347" s="35"/>
      <c r="K347" s="35"/>
    </row>
    <row r="348" spans="10:11" x14ac:dyDescent="0.25">
      <c r="J348" s="35"/>
      <c r="K348" s="35"/>
    </row>
    <row r="349" spans="10:11" x14ac:dyDescent="0.25">
      <c r="J349" s="35"/>
      <c r="K349" s="35"/>
    </row>
    <row r="350" spans="10:11" x14ac:dyDescent="0.25">
      <c r="J350" s="35"/>
      <c r="K350" s="35"/>
    </row>
    <row r="351" spans="10:11" x14ac:dyDescent="0.25">
      <c r="J351" s="35"/>
      <c r="K351" s="35"/>
    </row>
    <row r="352" spans="10:11" x14ac:dyDescent="0.25">
      <c r="J352" s="35"/>
      <c r="K352" s="35"/>
    </row>
    <row r="353" spans="10:11" x14ac:dyDescent="0.25">
      <c r="J353" s="35"/>
      <c r="K353" s="35"/>
    </row>
    <row r="354" spans="10:11" x14ac:dyDescent="0.25">
      <c r="J354" s="35"/>
      <c r="K354" s="35"/>
    </row>
    <row r="355" spans="10:11" x14ac:dyDescent="0.25">
      <c r="J355" s="35"/>
      <c r="K355" s="35"/>
    </row>
    <row r="356" spans="10:11" x14ac:dyDescent="0.25">
      <c r="J356" s="35"/>
      <c r="K356" s="35"/>
    </row>
    <row r="357" spans="10:11" x14ac:dyDescent="0.25">
      <c r="J357" s="35"/>
      <c r="K357" s="35"/>
    </row>
    <row r="358" spans="10:11" x14ac:dyDescent="0.25">
      <c r="J358" s="35"/>
      <c r="K358" s="35"/>
    </row>
    <row r="359" spans="10:11" x14ac:dyDescent="0.25">
      <c r="J359" s="35"/>
      <c r="K359" s="35"/>
    </row>
    <row r="360" spans="10:11" x14ac:dyDescent="0.25">
      <c r="J360" s="35"/>
      <c r="K360" s="35"/>
    </row>
    <row r="361" spans="10:11" x14ac:dyDescent="0.25">
      <c r="J361" s="35"/>
      <c r="K361" s="35"/>
    </row>
    <row r="362" spans="10:11" x14ac:dyDescent="0.25">
      <c r="J362" s="35"/>
      <c r="K362" s="35"/>
    </row>
    <row r="363" spans="10:11" x14ac:dyDescent="0.25">
      <c r="J363" s="35"/>
      <c r="K363" s="35"/>
    </row>
    <row r="364" spans="10:11" x14ac:dyDescent="0.25">
      <c r="J364" s="35"/>
      <c r="K364" s="35"/>
    </row>
    <row r="365" spans="10:11" x14ac:dyDescent="0.25">
      <c r="J365" s="35"/>
      <c r="K365" s="35"/>
    </row>
    <row r="366" spans="10:11" x14ac:dyDescent="0.25">
      <c r="J366" s="35"/>
      <c r="K366" s="35"/>
    </row>
    <row r="367" spans="10:11" x14ac:dyDescent="0.25">
      <c r="J367" s="35"/>
      <c r="K367" s="35"/>
    </row>
    <row r="368" spans="10:11" x14ac:dyDescent="0.25">
      <c r="J368" s="35"/>
      <c r="K368" s="35"/>
    </row>
    <row r="369" spans="10:11" x14ac:dyDescent="0.25">
      <c r="J369" s="35"/>
      <c r="K369" s="35"/>
    </row>
    <row r="370" spans="10:11" x14ac:dyDescent="0.25">
      <c r="J370" s="35"/>
      <c r="K370" s="35"/>
    </row>
    <row r="371" spans="10:11" x14ac:dyDescent="0.25">
      <c r="J371" s="35"/>
      <c r="K371" s="35"/>
    </row>
    <row r="372" spans="10:11" x14ac:dyDescent="0.25">
      <c r="J372" s="35"/>
      <c r="K372" s="35"/>
    </row>
    <row r="373" spans="10:11" x14ac:dyDescent="0.25">
      <c r="J373" s="35"/>
      <c r="K373" s="35"/>
    </row>
    <row r="374" spans="10:11" x14ac:dyDescent="0.25">
      <c r="J374" s="35"/>
      <c r="K374" s="35"/>
    </row>
    <row r="375" spans="10:11" x14ac:dyDescent="0.25">
      <c r="J375" s="35"/>
      <c r="K375" s="35"/>
    </row>
    <row r="376" spans="10:11" x14ac:dyDescent="0.25">
      <c r="J376" s="35"/>
      <c r="K376" s="35"/>
    </row>
    <row r="377" spans="10:11" x14ac:dyDescent="0.25">
      <c r="J377" s="35"/>
      <c r="K377" s="35"/>
    </row>
    <row r="378" spans="10:11" x14ac:dyDescent="0.25">
      <c r="J378" s="35"/>
      <c r="K378" s="35"/>
    </row>
    <row r="379" spans="10:11" x14ac:dyDescent="0.25">
      <c r="J379" s="35"/>
      <c r="K379" s="35"/>
    </row>
    <row r="380" spans="10:11" x14ac:dyDescent="0.25">
      <c r="J380" s="35"/>
      <c r="K380" s="35"/>
    </row>
    <row r="381" spans="10:11" x14ac:dyDescent="0.25">
      <c r="J381" s="35"/>
      <c r="K381" s="35"/>
    </row>
    <row r="382" spans="10:11" x14ac:dyDescent="0.25">
      <c r="J382" s="35"/>
      <c r="K382" s="35"/>
    </row>
    <row r="383" spans="10:11" x14ac:dyDescent="0.25">
      <c r="J383" s="35"/>
      <c r="K383" s="35"/>
    </row>
    <row r="384" spans="10:11" x14ac:dyDescent="0.25">
      <c r="J384" s="35"/>
      <c r="K384" s="35"/>
    </row>
    <row r="385" spans="10:11" x14ac:dyDescent="0.25">
      <c r="J385" s="35"/>
      <c r="K385" s="35"/>
    </row>
    <row r="386" spans="10:11" x14ac:dyDescent="0.25">
      <c r="J386" s="35"/>
      <c r="K386" s="35"/>
    </row>
    <row r="387" spans="10:11" x14ac:dyDescent="0.25">
      <c r="J387" s="35"/>
      <c r="K387" s="35"/>
    </row>
    <row r="388" spans="10:11" x14ac:dyDescent="0.25">
      <c r="J388" s="35"/>
      <c r="K388" s="35"/>
    </row>
    <row r="389" spans="10:11" x14ac:dyDescent="0.25">
      <c r="J389" s="35"/>
      <c r="K389" s="35"/>
    </row>
    <row r="390" spans="10:11" x14ac:dyDescent="0.25">
      <c r="J390" s="35"/>
      <c r="K390" s="35"/>
    </row>
    <row r="391" spans="10:11" x14ac:dyDescent="0.25">
      <c r="J391" s="35"/>
      <c r="K391" s="35"/>
    </row>
    <row r="392" spans="10:11" x14ac:dyDescent="0.25">
      <c r="J392" s="35"/>
      <c r="K392" s="35"/>
    </row>
    <row r="393" spans="10:11" x14ac:dyDescent="0.25">
      <c r="J393" s="35"/>
      <c r="K393" s="35"/>
    </row>
    <row r="394" spans="10:11" x14ac:dyDescent="0.25">
      <c r="J394" s="35"/>
      <c r="K394" s="35"/>
    </row>
    <row r="395" spans="10:11" x14ac:dyDescent="0.25">
      <c r="J395" s="35"/>
      <c r="K395" s="35"/>
    </row>
    <row r="396" spans="10:11" x14ac:dyDescent="0.25">
      <c r="J396" s="35"/>
      <c r="K396" s="35"/>
    </row>
    <row r="397" spans="10:11" x14ac:dyDescent="0.25">
      <c r="J397" s="35"/>
      <c r="K397" s="35"/>
    </row>
    <row r="398" spans="10:11" x14ac:dyDescent="0.25">
      <c r="J398" s="35"/>
      <c r="K398" s="35"/>
    </row>
    <row r="399" spans="10:11" x14ac:dyDescent="0.25">
      <c r="J399" s="35"/>
      <c r="K399" s="35"/>
    </row>
    <row r="400" spans="10:11" x14ac:dyDescent="0.25">
      <c r="J400" s="35"/>
      <c r="K400" s="35"/>
    </row>
    <row r="401" spans="10:11" x14ac:dyDescent="0.25">
      <c r="J401" s="35"/>
      <c r="K401" s="35"/>
    </row>
    <row r="402" spans="10:11" x14ac:dyDescent="0.25">
      <c r="J402" s="35"/>
      <c r="K402" s="35"/>
    </row>
    <row r="403" spans="10:11" x14ac:dyDescent="0.25">
      <c r="J403" s="35"/>
      <c r="K403" s="35"/>
    </row>
    <row r="404" spans="10:11" x14ac:dyDescent="0.25">
      <c r="J404" s="35"/>
      <c r="K404" s="35"/>
    </row>
    <row r="405" spans="10:11" x14ac:dyDescent="0.25">
      <c r="J405" s="35"/>
      <c r="K405" s="35"/>
    </row>
    <row r="406" spans="10:11" x14ac:dyDescent="0.25">
      <c r="J406" s="35"/>
      <c r="K406" s="35"/>
    </row>
    <row r="407" spans="10:11" x14ac:dyDescent="0.25">
      <c r="J407" s="35"/>
      <c r="K407" s="35"/>
    </row>
    <row r="408" spans="10:11" x14ac:dyDescent="0.25">
      <c r="J408" s="35"/>
      <c r="K408" s="35"/>
    </row>
    <row r="409" spans="10:11" x14ac:dyDescent="0.25">
      <c r="J409" s="35"/>
      <c r="K409" s="35"/>
    </row>
    <row r="410" spans="10:11" x14ac:dyDescent="0.25">
      <c r="J410" s="35"/>
      <c r="K410" s="35"/>
    </row>
    <row r="411" spans="10:11" x14ac:dyDescent="0.25">
      <c r="J411" s="35"/>
      <c r="K411" s="35"/>
    </row>
    <row r="412" spans="10:11" x14ac:dyDescent="0.25">
      <c r="J412" s="35"/>
      <c r="K412" s="35"/>
    </row>
    <row r="413" spans="10:11" x14ac:dyDescent="0.25">
      <c r="J413" s="35"/>
      <c r="K413" s="35"/>
    </row>
    <row r="414" spans="10:11" x14ac:dyDescent="0.25">
      <c r="J414" s="35"/>
      <c r="K414" s="35"/>
    </row>
    <row r="415" spans="10:11" x14ac:dyDescent="0.25">
      <c r="J415" s="35"/>
      <c r="K415" s="35"/>
    </row>
    <row r="416" spans="10:11" x14ac:dyDescent="0.25">
      <c r="J416" s="35"/>
      <c r="K416" s="35"/>
    </row>
    <row r="417" spans="10:11" x14ac:dyDescent="0.25">
      <c r="J417" s="35"/>
      <c r="K417" s="35"/>
    </row>
    <row r="418" spans="10:11" x14ac:dyDescent="0.25">
      <c r="J418" s="35"/>
      <c r="K418" s="35"/>
    </row>
    <row r="419" spans="10:11" x14ac:dyDescent="0.25">
      <c r="J419" s="35"/>
      <c r="K419" s="35"/>
    </row>
    <row r="420" spans="10:11" x14ac:dyDescent="0.25">
      <c r="J420" s="35"/>
      <c r="K420" s="35"/>
    </row>
    <row r="421" spans="10:11" x14ac:dyDescent="0.25">
      <c r="J421" s="35"/>
      <c r="K421" s="35"/>
    </row>
    <row r="422" spans="10:11" x14ac:dyDescent="0.25">
      <c r="J422" s="35"/>
      <c r="K422" s="35"/>
    </row>
    <row r="423" spans="10:11" x14ac:dyDescent="0.25">
      <c r="J423" s="35"/>
      <c r="K423" s="35"/>
    </row>
    <row r="424" spans="10:11" x14ac:dyDescent="0.25">
      <c r="J424" s="35"/>
      <c r="K424" s="35"/>
    </row>
    <row r="425" spans="10:11" x14ac:dyDescent="0.25">
      <c r="J425" s="35"/>
      <c r="K425" s="35"/>
    </row>
    <row r="426" spans="10:11" x14ac:dyDescent="0.25">
      <c r="J426" s="35"/>
      <c r="K426" s="35"/>
    </row>
    <row r="427" spans="10:11" x14ac:dyDescent="0.25">
      <c r="J427" s="35"/>
      <c r="K427" s="35"/>
    </row>
    <row r="428" spans="10:11" x14ac:dyDescent="0.25">
      <c r="J428" s="35"/>
      <c r="K428" s="35"/>
    </row>
    <row r="429" spans="10:11" x14ac:dyDescent="0.25">
      <c r="J429" s="35"/>
      <c r="K429" s="35"/>
    </row>
    <row r="430" spans="10:11" x14ac:dyDescent="0.25">
      <c r="J430" s="35"/>
      <c r="K430" s="35"/>
    </row>
    <row r="431" spans="10:11" x14ac:dyDescent="0.25">
      <c r="J431" s="35"/>
      <c r="K431" s="35"/>
    </row>
    <row r="432" spans="10:11" x14ac:dyDescent="0.25">
      <c r="J432" s="35"/>
      <c r="K432" s="35"/>
    </row>
    <row r="433" spans="10:11" x14ac:dyDescent="0.25">
      <c r="J433" s="35"/>
      <c r="K433" s="35"/>
    </row>
    <row r="434" spans="10:11" x14ac:dyDescent="0.25">
      <c r="J434" s="35"/>
      <c r="K434" s="35"/>
    </row>
    <row r="435" spans="10:11" x14ac:dyDescent="0.25">
      <c r="J435" s="35"/>
      <c r="K435" s="35"/>
    </row>
    <row r="436" spans="10:11" x14ac:dyDescent="0.25">
      <c r="J436" s="35"/>
      <c r="K436" s="35"/>
    </row>
    <row r="437" spans="10:11" x14ac:dyDescent="0.25">
      <c r="J437" s="35"/>
      <c r="K437" s="35"/>
    </row>
    <row r="438" spans="10:11" x14ac:dyDescent="0.25">
      <c r="J438" s="35"/>
      <c r="K438" s="35"/>
    </row>
    <row r="439" spans="10:11" x14ac:dyDescent="0.25">
      <c r="J439" s="35"/>
      <c r="K439" s="35"/>
    </row>
    <row r="440" spans="10:11" x14ac:dyDescent="0.25">
      <c r="J440" s="35"/>
      <c r="K440" s="35"/>
    </row>
    <row r="441" spans="10:11" x14ac:dyDescent="0.25">
      <c r="J441" s="35"/>
      <c r="K441" s="35"/>
    </row>
    <row r="442" spans="10:11" x14ac:dyDescent="0.25">
      <c r="J442" s="35"/>
      <c r="K442" s="35"/>
    </row>
    <row r="443" spans="10:11" x14ac:dyDescent="0.25">
      <c r="J443" s="35"/>
      <c r="K443" s="35"/>
    </row>
    <row r="444" spans="10:11" x14ac:dyDescent="0.25">
      <c r="J444" s="35"/>
      <c r="K444" s="35"/>
    </row>
    <row r="445" spans="10:11" x14ac:dyDescent="0.25">
      <c r="J445" s="35"/>
      <c r="K445" s="35"/>
    </row>
    <row r="446" spans="10:11" x14ac:dyDescent="0.25">
      <c r="J446" s="35"/>
      <c r="K446" s="35"/>
    </row>
    <row r="447" spans="10:11" x14ac:dyDescent="0.25">
      <c r="J447" s="35"/>
      <c r="K447" s="35"/>
    </row>
    <row r="448" spans="10:11" x14ac:dyDescent="0.25">
      <c r="J448" s="35"/>
      <c r="K448" s="35"/>
    </row>
    <row r="449" spans="10:11" x14ac:dyDescent="0.25">
      <c r="J449" s="35"/>
      <c r="K449" s="35"/>
    </row>
    <row r="450" spans="10:11" x14ac:dyDescent="0.25">
      <c r="J450" s="35"/>
      <c r="K450" s="35"/>
    </row>
    <row r="451" spans="10:11" x14ac:dyDescent="0.25">
      <c r="J451" s="35"/>
      <c r="K451" s="35"/>
    </row>
    <row r="452" spans="10:11" x14ac:dyDescent="0.25">
      <c r="J452" s="35"/>
      <c r="K452" s="35"/>
    </row>
    <row r="453" spans="10:11" x14ac:dyDescent="0.25">
      <c r="J453" s="35"/>
      <c r="K453" s="35"/>
    </row>
    <row r="454" spans="10:11" x14ac:dyDescent="0.25">
      <c r="J454" s="35"/>
      <c r="K454" s="35"/>
    </row>
    <row r="455" spans="10:11" x14ac:dyDescent="0.25">
      <c r="J455" s="35"/>
      <c r="K455" s="35"/>
    </row>
    <row r="456" spans="10:11" x14ac:dyDescent="0.25">
      <c r="J456" s="35"/>
      <c r="K456" s="35"/>
    </row>
    <row r="457" spans="10:11" x14ac:dyDescent="0.25">
      <c r="J457" s="35"/>
      <c r="K457" s="35"/>
    </row>
    <row r="458" spans="10:11" x14ac:dyDescent="0.25">
      <c r="J458" s="35"/>
      <c r="K458" s="35"/>
    </row>
    <row r="459" spans="10:11" x14ac:dyDescent="0.25">
      <c r="J459" s="35"/>
      <c r="K459" s="35"/>
    </row>
    <row r="460" spans="10:11" x14ac:dyDescent="0.25">
      <c r="J460" s="35"/>
      <c r="K460" s="35"/>
    </row>
    <row r="461" spans="10:11" x14ac:dyDescent="0.25">
      <c r="J461" s="35"/>
      <c r="K461" s="35"/>
    </row>
    <row r="462" spans="10:11" x14ac:dyDescent="0.25">
      <c r="J462" s="35"/>
      <c r="K462" s="35"/>
    </row>
    <row r="463" spans="10:11" x14ac:dyDescent="0.25">
      <c r="J463" s="35"/>
      <c r="K463" s="35"/>
    </row>
    <row r="464" spans="10:11" x14ac:dyDescent="0.25">
      <c r="J464" s="35"/>
      <c r="K464" s="35"/>
    </row>
    <row r="465" spans="10:11" x14ac:dyDescent="0.25">
      <c r="J465" s="35"/>
      <c r="K465" s="35"/>
    </row>
    <row r="466" spans="10:11" x14ac:dyDescent="0.25">
      <c r="J466" s="35"/>
      <c r="K466" s="35"/>
    </row>
    <row r="467" spans="10:11" x14ac:dyDescent="0.25">
      <c r="J467" s="35"/>
      <c r="K467" s="35"/>
    </row>
    <row r="468" spans="10:11" x14ac:dyDescent="0.25">
      <c r="J468" s="35"/>
      <c r="K468" s="35"/>
    </row>
    <row r="469" spans="10:11" x14ac:dyDescent="0.25">
      <c r="J469" s="35"/>
      <c r="K469" s="35"/>
    </row>
    <row r="470" spans="10:11" x14ac:dyDescent="0.25">
      <c r="J470" s="35"/>
      <c r="K470" s="35"/>
    </row>
    <row r="471" spans="10:11" x14ac:dyDescent="0.25">
      <c r="J471" s="35"/>
      <c r="K471" s="35"/>
    </row>
    <row r="472" spans="10:11" x14ac:dyDescent="0.25">
      <c r="J472" s="35"/>
      <c r="K472" s="35"/>
    </row>
    <row r="473" spans="10:11" x14ac:dyDescent="0.25">
      <c r="J473" s="35"/>
      <c r="K473" s="35"/>
    </row>
    <row r="474" spans="10:11" x14ac:dyDescent="0.25">
      <c r="J474" s="35"/>
      <c r="K474" s="35"/>
    </row>
    <row r="475" spans="10:11" x14ac:dyDescent="0.25">
      <c r="J475" s="35"/>
      <c r="K475" s="35"/>
    </row>
    <row r="476" spans="10:11" x14ac:dyDescent="0.25">
      <c r="J476" s="35"/>
      <c r="K476" s="35"/>
    </row>
    <row r="477" spans="10:11" x14ac:dyDescent="0.25">
      <c r="J477" s="35"/>
      <c r="K477" s="35"/>
    </row>
    <row r="478" spans="10:11" x14ac:dyDescent="0.25">
      <c r="J478" s="35"/>
      <c r="K478" s="35"/>
    </row>
    <row r="479" spans="10:11" x14ac:dyDescent="0.25">
      <c r="J479" s="35"/>
      <c r="K479" s="35"/>
    </row>
    <row r="480" spans="10:11" x14ac:dyDescent="0.25">
      <c r="J480" s="35"/>
      <c r="K480" s="35"/>
    </row>
    <row r="481" spans="10:11" x14ac:dyDescent="0.25">
      <c r="J481" s="35"/>
      <c r="K481" s="35"/>
    </row>
    <row r="482" spans="10:11" x14ac:dyDescent="0.25">
      <c r="J482" s="35"/>
      <c r="K482" s="35"/>
    </row>
    <row r="483" spans="10:11" x14ac:dyDescent="0.25">
      <c r="J483" s="35"/>
      <c r="K483" s="35"/>
    </row>
    <row r="484" spans="10:11" x14ac:dyDescent="0.25">
      <c r="J484" s="35"/>
      <c r="K484" s="35"/>
    </row>
    <row r="485" spans="10:11" x14ac:dyDescent="0.25">
      <c r="J485" s="35"/>
      <c r="K485" s="35"/>
    </row>
    <row r="486" spans="10:11" x14ac:dyDescent="0.25">
      <c r="J486" s="35"/>
      <c r="K486" s="35"/>
    </row>
    <row r="487" spans="10:11" x14ac:dyDescent="0.25">
      <c r="J487" s="35"/>
      <c r="K487" s="35"/>
    </row>
    <row r="488" spans="10:11" x14ac:dyDescent="0.25">
      <c r="J488" s="35"/>
      <c r="K488" s="35"/>
    </row>
    <row r="489" spans="10:11" x14ac:dyDescent="0.25">
      <c r="J489" s="35"/>
      <c r="K489" s="35"/>
    </row>
    <row r="490" spans="10:11" x14ac:dyDescent="0.25">
      <c r="J490" s="35"/>
      <c r="K490" s="35"/>
    </row>
    <row r="491" spans="10:11" x14ac:dyDescent="0.25">
      <c r="J491" s="35"/>
      <c r="K491" s="35"/>
    </row>
    <row r="492" spans="10:11" x14ac:dyDescent="0.25">
      <c r="J492" s="35"/>
      <c r="K492" s="35"/>
    </row>
    <row r="493" spans="10:11" x14ac:dyDescent="0.25">
      <c r="J493" s="35"/>
      <c r="K493" s="35"/>
    </row>
    <row r="494" spans="10:11" x14ac:dyDescent="0.25">
      <c r="J494" s="35"/>
      <c r="K494" s="35"/>
    </row>
    <row r="495" spans="10:11" x14ac:dyDescent="0.25">
      <c r="J495" s="35"/>
      <c r="K495" s="35"/>
    </row>
    <row r="496" spans="10:11" x14ac:dyDescent="0.25">
      <c r="J496" s="35"/>
      <c r="K496" s="35"/>
    </row>
    <row r="497" spans="10:11" x14ac:dyDescent="0.25">
      <c r="J497" s="35"/>
      <c r="K497" s="35"/>
    </row>
    <row r="498" spans="10:11" x14ac:dyDescent="0.25">
      <c r="J498" s="35"/>
      <c r="K498" s="35"/>
    </row>
    <row r="499" spans="10:11" x14ac:dyDescent="0.25">
      <c r="J499" s="35"/>
      <c r="K499" s="35"/>
    </row>
    <row r="500" spans="10:11" x14ac:dyDescent="0.25">
      <c r="J500" s="35"/>
      <c r="K500" s="35"/>
    </row>
    <row r="501" spans="10:11" x14ac:dyDescent="0.25">
      <c r="J501" s="35"/>
      <c r="K501" s="35"/>
    </row>
    <row r="502" spans="10:11" x14ac:dyDescent="0.25">
      <c r="J502" s="35"/>
      <c r="K502" s="35"/>
    </row>
    <row r="503" spans="10:11" x14ac:dyDescent="0.25">
      <c r="J503" s="35"/>
      <c r="K503" s="35"/>
    </row>
    <row r="504" spans="10:11" x14ac:dyDescent="0.25">
      <c r="J504" s="35"/>
      <c r="K504" s="35"/>
    </row>
    <row r="505" spans="10:11" x14ac:dyDescent="0.25">
      <c r="J505" s="35"/>
      <c r="K505" s="35"/>
    </row>
    <row r="506" spans="10:11" x14ac:dyDescent="0.25">
      <c r="J506" s="35"/>
      <c r="K506" s="35"/>
    </row>
    <row r="507" spans="10:11" x14ac:dyDescent="0.25">
      <c r="J507" s="35"/>
      <c r="K507" s="35"/>
    </row>
    <row r="508" spans="10:11" x14ac:dyDescent="0.25">
      <c r="J508" s="35"/>
      <c r="K508" s="35"/>
    </row>
    <row r="509" spans="10:11" x14ac:dyDescent="0.25">
      <c r="J509" s="35"/>
      <c r="K509" s="35"/>
    </row>
    <row r="510" spans="10:11" x14ac:dyDescent="0.25">
      <c r="J510" s="35"/>
      <c r="K510" s="35"/>
    </row>
    <row r="511" spans="10:11" x14ac:dyDescent="0.25">
      <c r="J511" s="35"/>
      <c r="K511" s="35"/>
    </row>
    <row r="512" spans="10:11" x14ac:dyDescent="0.25">
      <c r="J512" s="35"/>
      <c r="K512" s="35"/>
    </row>
    <row r="513" spans="10:11" x14ac:dyDescent="0.25">
      <c r="J513" s="35"/>
      <c r="K513" s="35"/>
    </row>
    <row r="514" spans="10:11" x14ac:dyDescent="0.25">
      <c r="J514" s="35"/>
      <c r="K514" s="35"/>
    </row>
    <row r="515" spans="10:11" x14ac:dyDescent="0.25">
      <c r="J515" s="35"/>
      <c r="K515" s="35"/>
    </row>
    <row r="516" spans="10:11" x14ac:dyDescent="0.25">
      <c r="J516" s="35"/>
      <c r="K516" s="35"/>
    </row>
    <row r="517" spans="10:11" x14ac:dyDescent="0.25">
      <c r="J517" s="35"/>
      <c r="K517" s="35"/>
    </row>
    <row r="518" spans="10:11" x14ac:dyDescent="0.25">
      <c r="J518" s="35"/>
      <c r="K518" s="35"/>
    </row>
    <row r="519" spans="10:11" x14ac:dyDescent="0.25">
      <c r="J519" s="35"/>
      <c r="K519" s="35"/>
    </row>
    <row r="520" spans="10:11" x14ac:dyDescent="0.25">
      <c r="J520" s="35"/>
      <c r="K520" s="35"/>
    </row>
    <row r="521" spans="10:11" x14ac:dyDescent="0.25">
      <c r="J521" s="35"/>
      <c r="K521" s="35"/>
    </row>
    <row r="522" spans="10:11" x14ac:dyDescent="0.25">
      <c r="J522" s="35"/>
      <c r="K522" s="35"/>
    </row>
    <row r="523" spans="10:11" x14ac:dyDescent="0.25">
      <c r="J523" s="35"/>
      <c r="K523" s="35"/>
    </row>
    <row r="524" spans="10:11" x14ac:dyDescent="0.25">
      <c r="J524" s="35"/>
      <c r="K524" s="35"/>
    </row>
    <row r="525" spans="10:11" x14ac:dyDescent="0.25">
      <c r="J525" s="35"/>
      <c r="K525" s="35"/>
    </row>
    <row r="526" spans="10:11" x14ac:dyDescent="0.25">
      <c r="J526" s="35"/>
      <c r="K526" s="35"/>
    </row>
    <row r="527" spans="10:11" x14ac:dyDescent="0.25">
      <c r="J527" s="35"/>
      <c r="K527" s="35"/>
    </row>
    <row r="528" spans="10:11" x14ac:dyDescent="0.25">
      <c r="J528" s="35"/>
      <c r="K528" s="35"/>
    </row>
    <row r="529" spans="10:11" x14ac:dyDescent="0.25">
      <c r="J529" s="35"/>
      <c r="K529" s="35"/>
    </row>
    <row r="530" spans="10:11" x14ac:dyDescent="0.25">
      <c r="J530" s="35"/>
      <c r="K530" s="35"/>
    </row>
    <row r="531" spans="10:11" x14ac:dyDescent="0.25">
      <c r="J531" s="35"/>
      <c r="K531" s="35"/>
    </row>
    <row r="532" spans="10:11" x14ac:dyDescent="0.25">
      <c r="J532" s="35"/>
      <c r="K532" s="35"/>
    </row>
    <row r="533" spans="10:11" x14ac:dyDescent="0.25">
      <c r="J533" s="35"/>
      <c r="K533" s="35"/>
    </row>
    <row r="534" spans="10:11" x14ac:dyDescent="0.25">
      <c r="J534" s="35"/>
      <c r="K534" s="35"/>
    </row>
    <row r="535" spans="10:11" x14ac:dyDescent="0.25">
      <c r="J535" s="35"/>
      <c r="K535" s="35"/>
    </row>
    <row r="536" spans="10:11" x14ac:dyDescent="0.25">
      <c r="J536" s="35"/>
      <c r="K536" s="35"/>
    </row>
    <row r="537" spans="10:11" x14ac:dyDescent="0.25">
      <c r="J537" s="35"/>
      <c r="K537" s="35"/>
    </row>
    <row r="538" spans="10:11" x14ac:dyDescent="0.25">
      <c r="J538" s="35"/>
      <c r="K538" s="35"/>
    </row>
    <row r="539" spans="10:11" x14ac:dyDescent="0.25">
      <c r="J539" s="35"/>
      <c r="K539" s="35"/>
    </row>
    <row r="540" spans="10:11" x14ac:dyDescent="0.25">
      <c r="J540" s="35"/>
      <c r="K540" s="35"/>
    </row>
    <row r="541" spans="10:11" x14ac:dyDescent="0.25">
      <c r="J541" s="35"/>
      <c r="K541" s="35"/>
    </row>
    <row r="542" spans="10:11" x14ac:dyDescent="0.25">
      <c r="J542" s="35"/>
      <c r="K542" s="35"/>
    </row>
    <row r="543" spans="10:11" x14ac:dyDescent="0.25">
      <c r="J543" s="35"/>
      <c r="K543" s="35"/>
    </row>
    <row r="544" spans="10:11" x14ac:dyDescent="0.25">
      <c r="J544" s="35"/>
      <c r="K544" s="35"/>
    </row>
    <row r="545" spans="10:11" x14ac:dyDescent="0.25">
      <c r="J545" s="35"/>
      <c r="K545" s="35"/>
    </row>
    <row r="546" spans="10:11" x14ac:dyDescent="0.25">
      <c r="J546" s="35"/>
      <c r="K546" s="35"/>
    </row>
    <row r="547" spans="10:11" x14ac:dyDescent="0.25">
      <c r="J547" s="35"/>
      <c r="K547" s="35"/>
    </row>
    <row r="548" spans="10:11" x14ac:dyDescent="0.25">
      <c r="J548" s="35"/>
      <c r="K548" s="35"/>
    </row>
    <row r="549" spans="10:11" x14ac:dyDescent="0.25">
      <c r="J549" s="35"/>
      <c r="K549" s="35"/>
    </row>
    <row r="550" spans="10:11" x14ac:dyDescent="0.25">
      <c r="J550" s="35"/>
      <c r="K550" s="35"/>
    </row>
    <row r="551" spans="10:11" x14ac:dyDescent="0.25">
      <c r="J551" s="35"/>
      <c r="K551" s="35"/>
    </row>
    <row r="552" spans="10:11" x14ac:dyDescent="0.25">
      <c r="J552" s="35"/>
      <c r="K552" s="35"/>
    </row>
    <row r="553" spans="10:11" x14ac:dyDescent="0.25">
      <c r="J553" s="35"/>
      <c r="K553" s="35"/>
    </row>
    <row r="554" spans="10:11" x14ac:dyDescent="0.25">
      <c r="J554" s="35"/>
      <c r="K554" s="35"/>
    </row>
    <row r="555" spans="10:11" x14ac:dyDescent="0.25">
      <c r="J555" s="35"/>
      <c r="K555" s="35"/>
    </row>
    <row r="556" spans="10:11" x14ac:dyDescent="0.25">
      <c r="J556" s="35"/>
      <c r="K556" s="35"/>
    </row>
    <row r="557" spans="10:11" x14ac:dyDescent="0.25">
      <c r="J557" s="35"/>
      <c r="K557" s="35"/>
    </row>
    <row r="558" spans="10:11" x14ac:dyDescent="0.25">
      <c r="J558" s="35"/>
      <c r="K558" s="35"/>
    </row>
    <row r="559" spans="10:11" x14ac:dyDescent="0.25">
      <c r="J559" s="35"/>
      <c r="K559" s="35"/>
    </row>
    <row r="560" spans="10:11" x14ac:dyDescent="0.25">
      <c r="J560" s="35"/>
      <c r="K560" s="35"/>
    </row>
    <row r="561" spans="10:11" x14ac:dyDescent="0.25">
      <c r="J561" s="35"/>
      <c r="K561" s="35"/>
    </row>
    <row r="562" spans="10:11" x14ac:dyDescent="0.25">
      <c r="J562" s="35"/>
      <c r="K562" s="35"/>
    </row>
    <row r="563" spans="10:11" x14ac:dyDescent="0.25">
      <c r="J563" s="35"/>
      <c r="K563" s="35"/>
    </row>
    <row r="564" spans="10:11" x14ac:dyDescent="0.25">
      <c r="J564" s="35"/>
      <c r="K564" s="35"/>
    </row>
    <row r="565" spans="10:11" x14ac:dyDescent="0.25">
      <c r="J565" s="35"/>
      <c r="K565" s="35"/>
    </row>
    <row r="566" spans="10:11" x14ac:dyDescent="0.25">
      <c r="J566" s="35"/>
      <c r="K566" s="35"/>
    </row>
    <row r="567" spans="10:11" x14ac:dyDescent="0.25">
      <c r="J567" s="35"/>
      <c r="K567" s="35"/>
    </row>
    <row r="568" spans="10:11" x14ac:dyDescent="0.25">
      <c r="J568" s="35"/>
      <c r="K568" s="35"/>
    </row>
    <row r="569" spans="10:11" x14ac:dyDescent="0.25">
      <c r="J569" s="35"/>
      <c r="K569" s="35"/>
    </row>
    <row r="570" spans="10:11" x14ac:dyDescent="0.25">
      <c r="J570" s="35"/>
      <c r="K570" s="35"/>
    </row>
    <row r="571" spans="10:11" x14ac:dyDescent="0.25">
      <c r="J571" s="35"/>
      <c r="K571" s="35"/>
    </row>
    <row r="572" spans="10:11" x14ac:dyDescent="0.25">
      <c r="J572" s="35"/>
      <c r="K572" s="35"/>
    </row>
    <row r="573" spans="10:11" x14ac:dyDescent="0.25">
      <c r="J573" s="35"/>
      <c r="K573" s="35"/>
    </row>
    <row r="574" spans="10:11" x14ac:dyDescent="0.25">
      <c r="J574" s="35"/>
      <c r="K574" s="35"/>
    </row>
    <row r="575" spans="10:11" x14ac:dyDescent="0.25">
      <c r="J575" s="35"/>
      <c r="K575" s="35"/>
    </row>
    <row r="576" spans="10:11" x14ac:dyDescent="0.25">
      <c r="J576" s="35"/>
      <c r="K576" s="35"/>
    </row>
    <row r="577" spans="10:11" x14ac:dyDescent="0.25">
      <c r="J577" s="35"/>
      <c r="K577" s="35"/>
    </row>
    <row r="578" spans="10:11" x14ac:dyDescent="0.25">
      <c r="J578" s="35"/>
      <c r="K578" s="35"/>
    </row>
    <row r="579" spans="10:11" x14ac:dyDescent="0.25">
      <c r="J579" s="35"/>
      <c r="K579" s="35"/>
    </row>
    <row r="580" spans="10:11" x14ac:dyDescent="0.25">
      <c r="J580" s="35"/>
      <c r="K580" s="35"/>
    </row>
    <row r="581" spans="10:11" x14ac:dyDescent="0.25">
      <c r="J581" s="35"/>
      <c r="K581" s="35"/>
    </row>
    <row r="582" spans="10:11" x14ac:dyDescent="0.25">
      <c r="J582" s="35"/>
      <c r="K582" s="35"/>
    </row>
    <row r="583" spans="10:11" x14ac:dyDescent="0.25">
      <c r="J583" s="35"/>
      <c r="K583" s="35"/>
    </row>
    <row r="584" spans="10:11" x14ac:dyDescent="0.25">
      <c r="J584" s="35"/>
      <c r="K584" s="35"/>
    </row>
    <row r="585" spans="10:11" x14ac:dyDescent="0.25">
      <c r="J585" s="35"/>
      <c r="K585" s="35"/>
    </row>
    <row r="586" spans="10:11" x14ac:dyDescent="0.25">
      <c r="J586" s="35"/>
      <c r="K586" s="35"/>
    </row>
    <row r="587" spans="10:11" x14ac:dyDescent="0.25">
      <c r="J587" s="35"/>
      <c r="K587" s="35"/>
    </row>
    <row r="588" spans="10:11" x14ac:dyDescent="0.25">
      <c r="J588" s="35"/>
      <c r="K588" s="35"/>
    </row>
    <row r="589" spans="10:11" x14ac:dyDescent="0.25">
      <c r="J589" s="35"/>
      <c r="K589" s="35"/>
    </row>
    <row r="590" spans="10:11" x14ac:dyDescent="0.25">
      <c r="J590" s="35"/>
      <c r="K590" s="35"/>
    </row>
    <row r="591" spans="10:11" x14ac:dyDescent="0.25">
      <c r="J591" s="35"/>
      <c r="K591" s="35"/>
    </row>
    <row r="592" spans="10:11" x14ac:dyDescent="0.25">
      <c r="J592" s="35"/>
      <c r="K592" s="35"/>
    </row>
    <row r="593" spans="10:11" x14ac:dyDescent="0.25">
      <c r="J593" s="35"/>
      <c r="K593" s="35"/>
    </row>
    <row r="594" spans="10:11" x14ac:dyDescent="0.25">
      <c r="J594" s="35"/>
      <c r="K594" s="35"/>
    </row>
    <row r="595" spans="10:11" x14ac:dyDescent="0.25">
      <c r="J595" s="35"/>
      <c r="K595" s="35"/>
    </row>
    <row r="596" spans="10:11" x14ac:dyDescent="0.25">
      <c r="J596" s="35"/>
      <c r="K596" s="35"/>
    </row>
    <row r="597" spans="10:11" x14ac:dyDescent="0.25">
      <c r="J597" s="35"/>
      <c r="K597" s="35"/>
    </row>
    <row r="598" spans="10:11" x14ac:dyDescent="0.25">
      <c r="J598" s="35"/>
      <c r="K598" s="35"/>
    </row>
    <row r="599" spans="10:11" x14ac:dyDescent="0.25">
      <c r="J599" s="35"/>
      <c r="K599" s="35"/>
    </row>
    <row r="600" spans="10:11" x14ac:dyDescent="0.25">
      <c r="J600" s="35"/>
      <c r="K600" s="35"/>
    </row>
    <row r="601" spans="10:11" x14ac:dyDescent="0.25">
      <c r="J601" s="35"/>
      <c r="K601" s="35"/>
    </row>
    <row r="602" spans="10:11" x14ac:dyDescent="0.25">
      <c r="J602" s="35"/>
      <c r="K602" s="35"/>
    </row>
    <row r="603" spans="10:11" x14ac:dyDescent="0.25">
      <c r="J603" s="35"/>
      <c r="K603" s="35"/>
    </row>
    <row r="604" spans="10:11" x14ac:dyDescent="0.25">
      <c r="J604" s="35"/>
      <c r="K604" s="35"/>
    </row>
    <row r="605" spans="10:11" x14ac:dyDescent="0.25">
      <c r="J605" s="35"/>
      <c r="K605" s="35"/>
    </row>
    <row r="606" spans="10:11" x14ac:dyDescent="0.25">
      <c r="J606" s="35"/>
      <c r="K606" s="35"/>
    </row>
    <row r="607" spans="10:11" x14ac:dyDescent="0.25">
      <c r="J607" s="35"/>
      <c r="K607" s="35"/>
    </row>
    <row r="608" spans="10:11" x14ac:dyDescent="0.25">
      <c r="J608" s="35"/>
      <c r="K608" s="35"/>
    </row>
    <row r="609" spans="10:11" x14ac:dyDescent="0.25">
      <c r="J609" s="35"/>
      <c r="K609" s="35"/>
    </row>
    <row r="610" spans="10:11" x14ac:dyDescent="0.25">
      <c r="J610" s="35"/>
      <c r="K610" s="35"/>
    </row>
    <row r="611" spans="10:11" x14ac:dyDescent="0.25">
      <c r="J611" s="35"/>
      <c r="K611" s="35"/>
    </row>
    <row r="612" spans="10:11" x14ac:dyDescent="0.25">
      <c r="J612" s="35"/>
      <c r="K612" s="35"/>
    </row>
    <row r="613" spans="10:11" x14ac:dyDescent="0.25">
      <c r="J613" s="35"/>
      <c r="K613" s="35"/>
    </row>
    <row r="614" spans="10:11" x14ac:dyDescent="0.25">
      <c r="J614" s="35"/>
      <c r="K614" s="35"/>
    </row>
    <row r="615" spans="10:11" x14ac:dyDescent="0.25">
      <c r="J615" s="35"/>
      <c r="K615" s="35"/>
    </row>
    <row r="616" spans="10:11" x14ac:dyDescent="0.25">
      <c r="J616" s="35"/>
      <c r="K616" s="35"/>
    </row>
    <row r="617" spans="10:11" x14ac:dyDescent="0.25">
      <c r="J617" s="35"/>
      <c r="K617" s="35"/>
    </row>
    <row r="618" spans="10:11" x14ac:dyDescent="0.25">
      <c r="J618" s="35"/>
      <c r="K618" s="35"/>
    </row>
    <row r="619" spans="10:11" x14ac:dyDescent="0.25">
      <c r="J619" s="35"/>
      <c r="K619" s="35"/>
    </row>
    <row r="620" spans="10:11" x14ac:dyDescent="0.25">
      <c r="J620" s="35"/>
      <c r="K620" s="35"/>
    </row>
    <row r="621" spans="10:11" x14ac:dyDescent="0.25">
      <c r="J621" s="35"/>
      <c r="K621" s="35"/>
    </row>
    <row r="622" spans="10:11" x14ac:dyDescent="0.25">
      <c r="J622" s="35"/>
      <c r="K622" s="35"/>
    </row>
    <row r="623" spans="10:11" x14ac:dyDescent="0.25">
      <c r="J623" s="35"/>
      <c r="K623" s="35"/>
    </row>
    <row r="624" spans="10:11" x14ac:dyDescent="0.25">
      <c r="J624" s="35"/>
      <c r="K624" s="35"/>
    </row>
    <row r="625" spans="10:11" x14ac:dyDescent="0.25">
      <c r="J625" s="35"/>
      <c r="K625" s="35"/>
    </row>
    <row r="626" spans="10:11" x14ac:dyDescent="0.25">
      <c r="J626" s="35"/>
      <c r="K626" s="35"/>
    </row>
    <row r="627" spans="10:11" x14ac:dyDescent="0.25">
      <c r="J627" s="35"/>
      <c r="K627" s="35"/>
    </row>
    <row r="628" spans="10:11" x14ac:dyDescent="0.25">
      <c r="J628" s="35"/>
      <c r="K628" s="35"/>
    </row>
    <row r="629" spans="10:11" x14ac:dyDescent="0.25">
      <c r="J629" s="35"/>
      <c r="K629" s="35"/>
    </row>
    <row r="630" spans="10:11" x14ac:dyDescent="0.25">
      <c r="J630" s="35"/>
      <c r="K630" s="35"/>
    </row>
    <row r="631" spans="10:11" x14ac:dyDescent="0.25">
      <c r="J631" s="35"/>
      <c r="K631" s="35"/>
    </row>
    <row r="632" spans="10:11" x14ac:dyDescent="0.25">
      <c r="J632" s="35"/>
      <c r="K632" s="35"/>
    </row>
    <row r="633" spans="10:11" x14ac:dyDescent="0.25">
      <c r="J633" s="35"/>
      <c r="K633" s="35"/>
    </row>
    <row r="634" spans="10:11" x14ac:dyDescent="0.25">
      <c r="J634" s="35"/>
      <c r="K634" s="35"/>
    </row>
    <row r="635" spans="10:11" x14ac:dyDescent="0.25">
      <c r="J635" s="35"/>
      <c r="K635" s="35"/>
    </row>
    <row r="636" spans="10:11" x14ac:dyDescent="0.25">
      <c r="J636" s="35"/>
      <c r="K636" s="35"/>
    </row>
    <row r="637" spans="10:11" x14ac:dyDescent="0.25">
      <c r="J637" s="35"/>
      <c r="K637" s="35"/>
    </row>
    <row r="638" spans="10:11" x14ac:dyDescent="0.25">
      <c r="J638" s="35"/>
      <c r="K638" s="35"/>
    </row>
    <row r="639" spans="10:11" x14ac:dyDescent="0.25">
      <c r="J639" s="35"/>
      <c r="K639" s="35"/>
    </row>
    <row r="640" spans="10:11" x14ac:dyDescent="0.25">
      <c r="J640" s="35"/>
      <c r="K640" s="35"/>
    </row>
    <row r="641" spans="10:11" x14ac:dyDescent="0.25">
      <c r="J641" s="35"/>
      <c r="K641" s="35"/>
    </row>
    <row r="642" spans="10:11" x14ac:dyDescent="0.25">
      <c r="J642" s="35"/>
      <c r="K642" s="35"/>
    </row>
    <row r="643" spans="10:11" x14ac:dyDescent="0.25">
      <c r="J643" s="35"/>
      <c r="K643" s="35"/>
    </row>
    <row r="644" spans="10:11" x14ac:dyDescent="0.25">
      <c r="J644" s="35"/>
      <c r="K644" s="35"/>
    </row>
    <row r="645" spans="10:11" x14ac:dyDescent="0.25">
      <c r="J645" s="35"/>
      <c r="K645" s="35"/>
    </row>
    <row r="646" spans="10:11" x14ac:dyDescent="0.25">
      <c r="J646" s="35"/>
      <c r="K646" s="35"/>
    </row>
    <row r="647" spans="10:11" x14ac:dyDescent="0.25">
      <c r="J647" s="35"/>
      <c r="K647" s="35"/>
    </row>
    <row r="648" spans="10:11" x14ac:dyDescent="0.25">
      <c r="J648" s="35"/>
      <c r="K648" s="35"/>
    </row>
    <row r="649" spans="10:11" x14ac:dyDescent="0.25">
      <c r="J649" s="35"/>
      <c r="K649" s="35"/>
    </row>
    <row r="650" spans="10:11" x14ac:dyDescent="0.25">
      <c r="J650" s="35"/>
      <c r="K650" s="35"/>
    </row>
    <row r="651" spans="10:11" x14ac:dyDescent="0.25">
      <c r="J651" s="35"/>
      <c r="K651" s="35"/>
    </row>
    <row r="652" spans="10:11" x14ac:dyDescent="0.25">
      <c r="J652" s="35"/>
      <c r="K652" s="35"/>
    </row>
    <row r="653" spans="10:11" x14ac:dyDescent="0.25">
      <c r="J653" s="35"/>
      <c r="K653" s="35"/>
    </row>
    <row r="654" spans="10:11" x14ac:dyDescent="0.25">
      <c r="J654" s="35"/>
      <c r="K654" s="35"/>
    </row>
    <row r="655" spans="10:11" x14ac:dyDescent="0.25">
      <c r="J655" s="35"/>
      <c r="K655" s="35"/>
    </row>
    <row r="656" spans="10:11" x14ac:dyDescent="0.25">
      <c r="J656" s="35"/>
      <c r="K656" s="35"/>
    </row>
    <row r="657" spans="10:11" x14ac:dyDescent="0.25">
      <c r="J657" s="35"/>
      <c r="K657" s="35"/>
    </row>
    <row r="658" spans="10:11" x14ac:dyDescent="0.25">
      <c r="J658" s="35"/>
      <c r="K658" s="35"/>
    </row>
    <row r="659" spans="10:11" x14ac:dyDescent="0.25">
      <c r="J659" s="35"/>
      <c r="K659" s="35"/>
    </row>
    <row r="660" spans="10:11" x14ac:dyDescent="0.25">
      <c r="J660" s="35"/>
      <c r="K660" s="35"/>
    </row>
    <row r="661" spans="10:11" x14ac:dyDescent="0.25">
      <c r="J661" s="35"/>
      <c r="K661" s="35"/>
    </row>
    <row r="662" spans="10:11" x14ac:dyDescent="0.25">
      <c r="J662" s="35"/>
      <c r="K662" s="35"/>
    </row>
    <row r="663" spans="10:11" x14ac:dyDescent="0.25">
      <c r="J663" s="35"/>
      <c r="K663" s="35"/>
    </row>
    <row r="664" spans="10:11" x14ac:dyDescent="0.25">
      <c r="J664" s="35"/>
      <c r="K664" s="35"/>
    </row>
    <row r="665" spans="10:11" x14ac:dyDescent="0.25">
      <c r="J665" s="35"/>
      <c r="K665" s="35"/>
    </row>
    <row r="666" spans="10:11" x14ac:dyDescent="0.25">
      <c r="J666" s="35"/>
      <c r="K666" s="35"/>
    </row>
    <row r="667" spans="10:11" x14ac:dyDescent="0.25">
      <c r="J667" s="35"/>
      <c r="K667" s="35"/>
    </row>
    <row r="668" spans="10:11" x14ac:dyDescent="0.25">
      <c r="J668" s="35"/>
      <c r="K668" s="35"/>
    </row>
    <row r="669" spans="10:11" x14ac:dyDescent="0.25">
      <c r="J669" s="35"/>
      <c r="K669" s="35"/>
    </row>
    <row r="670" spans="10:11" x14ac:dyDescent="0.25">
      <c r="J670" s="35"/>
      <c r="K670" s="35"/>
    </row>
    <row r="671" spans="10:11" x14ac:dyDescent="0.25">
      <c r="J671" s="35"/>
      <c r="K671" s="35"/>
    </row>
    <row r="672" spans="10:11" x14ac:dyDescent="0.25">
      <c r="J672" s="35"/>
      <c r="K672" s="35"/>
    </row>
    <row r="673" spans="10:11" x14ac:dyDescent="0.25">
      <c r="J673" s="35"/>
      <c r="K673" s="35"/>
    </row>
    <row r="674" spans="10:11" x14ac:dyDescent="0.25">
      <c r="J674" s="35"/>
      <c r="K674" s="35"/>
    </row>
    <row r="675" spans="10:11" x14ac:dyDescent="0.25">
      <c r="J675" s="35"/>
      <c r="K675" s="35"/>
    </row>
    <row r="676" spans="10:11" x14ac:dyDescent="0.25">
      <c r="J676" s="35"/>
      <c r="K676" s="35"/>
    </row>
    <row r="677" spans="10:11" x14ac:dyDescent="0.25">
      <c r="J677" s="35"/>
      <c r="K677" s="35"/>
    </row>
    <row r="678" spans="10:11" x14ac:dyDescent="0.25">
      <c r="J678" s="35"/>
      <c r="K678" s="35"/>
    </row>
    <row r="679" spans="10:11" x14ac:dyDescent="0.25">
      <c r="J679" s="35"/>
      <c r="K679" s="35"/>
    </row>
    <row r="680" spans="10:11" x14ac:dyDescent="0.25">
      <c r="J680" s="35"/>
      <c r="K680" s="35"/>
    </row>
    <row r="681" spans="10:11" x14ac:dyDescent="0.25">
      <c r="J681" s="35"/>
      <c r="K681" s="35"/>
    </row>
    <row r="682" spans="10:11" x14ac:dyDescent="0.25">
      <c r="J682" s="35"/>
      <c r="K682" s="35"/>
    </row>
    <row r="683" spans="10:11" x14ac:dyDescent="0.25">
      <c r="J683" s="35"/>
      <c r="K683" s="35"/>
    </row>
    <row r="684" spans="10:11" x14ac:dyDescent="0.25">
      <c r="J684" s="35"/>
      <c r="K684" s="35"/>
    </row>
    <row r="685" spans="10:11" x14ac:dyDescent="0.25">
      <c r="J685" s="35"/>
      <c r="K685" s="35"/>
    </row>
    <row r="686" spans="10:11" x14ac:dyDescent="0.25">
      <c r="J686" s="35"/>
      <c r="K686" s="35"/>
    </row>
    <row r="687" spans="10:11" x14ac:dyDescent="0.25">
      <c r="J687" s="35"/>
      <c r="K687" s="35"/>
    </row>
    <row r="688" spans="10:11" x14ac:dyDescent="0.25">
      <c r="J688" s="35"/>
      <c r="K688" s="35"/>
    </row>
    <row r="689" spans="10:11" x14ac:dyDescent="0.25">
      <c r="J689" s="35"/>
      <c r="K689" s="35"/>
    </row>
    <row r="690" spans="10:11" x14ac:dyDescent="0.25">
      <c r="J690" s="35"/>
      <c r="K690" s="35"/>
    </row>
    <row r="691" spans="10:11" x14ac:dyDescent="0.25">
      <c r="J691" s="35"/>
      <c r="K691" s="35"/>
    </row>
    <row r="692" spans="10:11" x14ac:dyDescent="0.25">
      <c r="J692" s="35"/>
      <c r="K692" s="35"/>
    </row>
    <row r="693" spans="10:11" x14ac:dyDescent="0.25">
      <c r="J693" s="35"/>
      <c r="K693" s="35"/>
    </row>
    <row r="694" spans="10:11" x14ac:dyDescent="0.25">
      <c r="J694" s="35"/>
      <c r="K694" s="35"/>
    </row>
    <row r="695" spans="10:11" x14ac:dyDescent="0.25">
      <c r="J695" s="35"/>
      <c r="K695" s="35"/>
    </row>
    <row r="696" spans="10:11" x14ac:dyDescent="0.25">
      <c r="J696" s="35"/>
      <c r="K696" s="35"/>
    </row>
    <row r="697" spans="10:11" x14ac:dyDescent="0.25">
      <c r="J697" s="35"/>
      <c r="K697" s="35"/>
    </row>
    <row r="698" spans="10:11" x14ac:dyDescent="0.25">
      <c r="J698" s="35"/>
      <c r="K698" s="35"/>
    </row>
    <row r="699" spans="10:11" x14ac:dyDescent="0.25">
      <c r="J699" s="35"/>
      <c r="K699" s="35"/>
    </row>
    <row r="700" spans="10:11" x14ac:dyDescent="0.25">
      <c r="J700" s="35"/>
      <c r="K700" s="35"/>
    </row>
    <row r="701" spans="10:11" x14ac:dyDescent="0.25">
      <c r="J701" s="35"/>
      <c r="K701" s="35"/>
    </row>
    <row r="702" spans="10:11" x14ac:dyDescent="0.25">
      <c r="J702" s="35"/>
      <c r="K702" s="35"/>
    </row>
    <row r="703" spans="10:11" x14ac:dyDescent="0.25">
      <c r="J703" s="35"/>
      <c r="K703" s="35"/>
    </row>
    <row r="704" spans="10:11" x14ac:dyDescent="0.25">
      <c r="J704" s="35"/>
      <c r="K704" s="35"/>
    </row>
    <row r="705" spans="10:11" x14ac:dyDescent="0.25">
      <c r="J705" s="35"/>
      <c r="K705" s="35"/>
    </row>
    <row r="706" spans="10:11" x14ac:dyDescent="0.25">
      <c r="J706" s="35"/>
      <c r="K706" s="35"/>
    </row>
    <row r="707" spans="10:11" x14ac:dyDescent="0.25">
      <c r="J707" s="35"/>
      <c r="K707" s="35"/>
    </row>
    <row r="708" spans="10:11" x14ac:dyDescent="0.25">
      <c r="J708" s="35"/>
      <c r="K708" s="35"/>
    </row>
    <row r="709" spans="10:11" x14ac:dyDescent="0.25">
      <c r="J709" s="35"/>
      <c r="K709" s="35"/>
    </row>
    <row r="710" spans="10:11" x14ac:dyDescent="0.25">
      <c r="J710" s="35"/>
      <c r="K710" s="35"/>
    </row>
    <row r="711" spans="10:11" x14ac:dyDescent="0.25">
      <c r="J711" s="35"/>
      <c r="K711" s="35"/>
    </row>
    <row r="712" spans="10:11" x14ac:dyDescent="0.25">
      <c r="J712" s="35"/>
      <c r="K712" s="35"/>
    </row>
    <row r="713" spans="10:11" x14ac:dyDescent="0.25">
      <c r="J713" s="35"/>
      <c r="K713" s="35"/>
    </row>
    <row r="714" spans="10:11" x14ac:dyDescent="0.25">
      <c r="J714" s="35"/>
      <c r="K714" s="35"/>
    </row>
    <row r="715" spans="10:11" x14ac:dyDescent="0.25">
      <c r="J715" s="35"/>
      <c r="K715" s="35"/>
    </row>
    <row r="716" spans="10:11" x14ac:dyDescent="0.25">
      <c r="J716" s="35"/>
      <c r="K716" s="35"/>
    </row>
    <row r="717" spans="10:11" x14ac:dyDescent="0.25">
      <c r="J717" s="35"/>
      <c r="K717" s="35"/>
    </row>
    <row r="718" spans="10:11" x14ac:dyDescent="0.25">
      <c r="J718" s="35"/>
      <c r="K718" s="35"/>
    </row>
    <row r="719" spans="10:11" x14ac:dyDescent="0.25">
      <c r="J719" s="35"/>
      <c r="K719" s="35"/>
    </row>
    <row r="720" spans="10:11" x14ac:dyDescent="0.25">
      <c r="J720" s="35"/>
      <c r="K720" s="35"/>
    </row>
    <row r="721" spans="10:11" x14ac:dyDescent="0.25">
      <c r="J721" s="35"/>
      <c r="K721" s="35"/>
    </row>
    <row r="722" spans="10:11" x14ac:dyDescent="0.25">
      <c r="J722" s="35"/>
      <c r="K722" s="35"/>
    </row>
    <row r="723" spans="10:11" x14ac:dyDescent="0.25">
      <c r="J723" s="35"/>
      <c r="K723" s="35"/>
    </row>
    <row r="724" spans="10:11" x14ac:dyDescent="0.25">
      <c r="J724" s="35"/>
      <c r="K724" s="35"/>
    </row>
    <row r="725" spans="10:11" x14ac:dyDescent="0.25">
      <c r="J725" s="35"/>
      <c r="K725" s="35"/>
    </row>
    <row r="726" spans="10:11" x14ac:dyDescent="0.25">
      <c r="J726" s="35"/>
      <c r="K726" s="35"/>
    </row>
    <row r="727" spans="10:11" x14ac:dyDescent="0.25">
      <c r="J727" s="35"/>
      <c r="K727" s="35"/>
    </row>
    <row r="728" spans="10:11" x14ac:dyDescent="0.25">
      <c r="J728" s="35"/>
      <c r="K728" s="35"/>
    </row>
    <row r="729" spans="10:11" x14ac:dyDescent="0.25">
      <c r="J729" s="35"/>
      <c r="K729" s="35"/>
    </row>
    <row r="730" spans="10:11" x14ac:dyDescent="0.25">
      <c r="J730" s="35"/>
      <c r="K730" s="35"/>
    </row>
    <row r="731" spans="10:11" x14ac:dyDescent="0.25">
      <c r="J731" s="35"/>
      <c r="K731" s="35"/>
    </row>
    <row r="732" spans="10:11" x14ac:dyDescent="0.25">
      <c r="J732" s="35"/>
      <c r="K732" s="35"/>
    </row>
    <row r="733" spans="10:11" x14ac:dyDescent="0.25">
      <c r="J733" s="35"/>
      <c r="K733" s="35"/>
    </row>
    <row r="734" spans="10:11" x14ac:dyDescent="0.25">
      <c r="J734" s="35"/>
      <c r="K734" s="35"/>
    </row>
    <row r="735" spans="10:11" x14ac:dyDescent="0.25">
      <c r="J735" s="35"/>
      <c r="K735" s="35"/>
    </row>
    <row r="736" spans="10:11" x14ac:dyDescent="0.25">
      <c r="J736" s="35"/>
      <c r="K736" s="35"/>
    </row>
    <row r="737" spans="10:11" x14ac:dyDescent="0.25">
      <c r="J737" s="35"/>
      <c r="K737" s="35"/>
    </row>
    <row r="738" spans="10:11" x14ac:dyDescent="0.25">
      <c r="J738" s="35"/>
      <c r="K738" s="35"/>
    </row>
    <row r="739" spans="10:11" x14ac:dyDescent="0.25">
      <c r="J739" s="35"/>
      <c r="K739" s="35"/>
    </row>
    <row r="740" spans="10:11" x14ac:dyDescent="0.25">
      <c r="J740" s="35"/>
      <c r="K740" s="35"/>
    </row>
    <row r="741" spans="10:11" x14ac:dyDescent="0.25">
      <c r="J741" s="35"/>
      <c r="K741" s="35"/>
    </row>
    <row r="742" spans="10:11" x14ac:dyDescent="0.25">
      <c r="J742" s="35"/>
      <c r="K742" s="35"/>
    </row>
    <row r="743" spans="10:11" x14ac:dyDescent="0.25">
      <c r="J743" s="35"/>
      <c r="K743" s="35"/>
    </row>
    <row r="744" spans="10:11" x14ac:dyDescent="0.25">
      <c r="J744" s="35"/>
      <c r="K744" s="35"/>
    </row>
    <row r="745" spans="10:11" x14ac:dyDescent="0.25">
      <c r="J745" s="35"/>
      <c r="K745" s="35"/>
    </row>
    <row r="746" spans="10:11" x14ac:dyDescent="0.25">
      <c r="J746" s="35"/>
      <c r="K746" s="35"/>
    </row>
    <row r="747" spans="10:11" x14ac:dyDescent="0.25">
      <c r="J747" s="35"/>
      <c r="K747" s="35"/>
    </row>
    <row r="748" spans="10:11" x14ac:dyDescent="0.25">
      <c r="J748" s="35"/>
      <c r="K748" s="35"/>
    </row>
    <row r="749" spans="10:11" x14ac:dyDescent="0.25">
      <c r="J749" s="35"/>
      <c r="K749" s="35"/>
    </row>
    <row r="750" spans="10:11" x14ac:dyDescent="0.25">
      <c r="J750" s="35"/>
      <c r="K750" s="35"/>
    </row>
    <row r="751" spans="10:11" x14ac:dyDescent="0.25">
      <c r="J751" s="35"/>
      <c r="K751" s="35"/>
    </row>
    <row r="752" spans="10:11" x14ac:dyDescent="0.25">
      <c r="J752" s="35"/>
      <c r="K752" s="35"/>
    </row>
    <row r="753" spans="10:11" x14ac:dyDescent="0.25">
      <c r="J753" s="35"/>
      <c r="K753" s="35"/>
    </row>
    <row r="754" spans="10:11" x14ac:dyDescent="0.25">
      <c r="J754" s="35"/>
      <c r="K754" s="35"/>
    </row>
    <row r="755" spans="10:11" x14ac:dyDescent="0.25">
      <c r="J755" s="35"/>
      <c r="K755" s="35"/>
    </row>
    <row r="756" spans="10:11" x14ac:dyDescent="0.25">
      <c r="J756" s="35"/>
      <c r="K756" s="35"/>
    </row>
    <row r="757" spans="10:11" x14ac:dyDescent="0.25">
      <c r="J757" s="35"/>
      <c r="K757" s="35"/>
    </row>
    <row r="758" spans="10:11" x14ac:dyDescent="0.25">
      <c r="J758" s="35"/>
      <c r="K758" s="35"/>
    </row>
    <row r="759" spans="10:11" x14ac:dyDescent="0.25">
      <c r="J759" s="35"/>
      <c r="K759" s="35"/>
    </row>
    <row r="760" spans="10:11" x14ac:dyDescent="0.25">
      <c r="J760" s="35"/>
      <c r="K760" s="35"/>
    </row>
    <row r="761" spans="10:11" x14ac:dyDescent="0.25">
      <c r="J761" s="35"/>
      <c r="K761" s="35"/>
    </row>
    <row r="762" spans="10:11" x14ac:dyDescent="0.25">
      <c r="J762" s="35"/>
      <c r="K762" s="35"/>
    </row>
    <row r="763" spans="10:11" x14ac:dyDescent="0.25">
      <c r="J763" s="35"/>
      <c r="K763" s="35"/>
    </row>
    <row r="764" spans="10:11" x14ac:dyDescent="0.25">
      <c r="J764" s="35"/>
      <c r="K764" s="35"/>
    </row>
    <row r="765" spans="10:11" x14ac:dyDescent="0.25">
      <c r="J765" s="35"/>
      <c r="K765" s="35"/>
    </row>
    <row r="766" spans="10:11" x14ac:dyDescent="0.25">
      <c r="J766" s="35"/>
      <c r="K766" s="35"/>
    </row>
    <row r="767" spans="10:11" x14ac:dyDescent="0.25">
      <c r="J767" s="35"/>
      <c r="K767" s="35"/>
    </row>
    <row r="768" spans="10:11" x14ac:dyDescent="0.25">
      <c r="J768" s="35"/>
      <c r="K768" s="35"/>
    </row>
    <row r="769" spans="10:11" x14ac:dyDescent="0.25">
      <c r="J769" s="35"/>
      <c r="K769" s="35"/>
    </row>
    <row r="770" spans="10:11" x14ac:dyDescent="0.25">
      <c r="J770" s="35"/>
      <c r="K770" s="35"/>
    </row>
    <row r="771" spans="10:11" x14ac:dyDescent="0.25">
      <c r="J771" s="35"/>
      <c r="K771" s="35"/>
    </row>
    <row r="772" spans="10:11" x14ac:dyDescent="0.25">
      <c r="J772" s="35"/>
      <c r="K772" s="35"/>
    </row>
    <row r="773" spans="10:11" x14ac:dyDescent="0.25">
      <c r="J773" s="35"/>
      <c r="K773" s="35"/>
    </row>
    <row r="774" spans="10:11" x14ac:dyDescent="0.25">
      <c r="J774" s="35"/>
      <c r="K774" s="35"/>
    </row>
    <row r="775" spans="10:11" x14ac:dyDescent="0.25">
      <c r="J775" s="35"/>
      <c r="K775" s="35"/>
    </row>
    <row r="776" spans="10:11" x14ac:dyDescent="0.25">
      <c r="J776" s="35"/>
      <c r="K776" s="35"/>
    </row>
    <row r="777" spans="10:11" x14ac:dyDescent="0.25">
      <c r="J777" s="35"/>
      <c r="K777" s="35"/>
    </row>
    <row r="778" spans="10:11" x14ac:dyDescent="0.25">
      <c r="J778" s="35"/>
      <c r="K778" s="35"/>
    </row>
    <row r="779" spans="10:11" x14ac:dyDescent="0.25">
      <c r="J779" s="35"/>
      <c r="K779" s="35"/>
    </row>
    <row r="780" spans="10:11" x14ac:dyDescent="0.25">
      <c r="J780" s="35"/>
      <c r="K780" s="35"/>
    </row>
    <row r="781" spans="10:11" x14ac:dyDescent="0.25">
      <c r="J781" s="35"/>
      <c r="K781" s="35"/>
    </row>
    <row r="782" spans="10:11" x14ac:dyDescent="0.25">
      <c r="J782" s="35"/>
      <c r="K782" s="35"/>
    </row>
    <row r="783" spans="10:11" x14ac:dyDescent="0.25">
      <c r="J783" s="35"/>
      <c r="K783" s="35"/>
    </row>
    <row r="784" spans="10:11" x14ac:dyDescent="0.25">
      <c r="J784" s="35"/>
      <c r="K784" s="35"/>
    </row>
    <row r="785" spans="10:11" x14ac:dyDescent="0.25">
      <c r="J785" s="35"/>
      <c r="K785" s="35"/>
    </row>
    <row r="786" spans="10:11" x14ac:dyDescent="0.25">
      <c r="J786" s="35"/>
      <c r="K786" s="35"/>
    </row>
    <row r="787" spans="10:11" x14ac:dyDescent="0.25">
      <c r="J787" s="35"/>
      <c r="K787" s="35"/>
    </row>
    <row r="788" spans="10:11" x14ac:dyDescent="0.25">
      <c r="J788" s="35"/>
      <c r="K788" s="35"/>
    </row>
    <row r="789" spans="10:11" x14ac:dyDescent="0.25">
      <c r="J789" s="35"/>
      <c r="K789" s="35"/>
    </row>
    <row r="790" spans="10:11" x14ac:dyDescent="0.25">
      <c r="J790" s="35"/>
      <c r="K790" s="35"/>
    </row>
    <row r="791" spans="10:11" x14ac:dyDescent="0.25">
      <c r="J791" s="35"/>
      <c r="K791" s="35"/>
    </row>
    <row r="792" spans="10:11" x14ac:dyDescent="0.25">
      <c r="J792" s="35"/>
      <c r="K792" s="35"/>
    </row>
    <row r="793" spans="10:11" x14ac:dyDescent="0.25">
      <c r="J793" s="35"/>
      <c r="K793" s="35"/>
    </row>
    <row r="794" spans="10:11" x14ac:dyDescent="0.25">
      <c r="J794" s="35"/>
      <c r="K794" s="35"/>
    </row>
    <row r="795" spans="10:11" x14ac:dyDescent="0.25">
      <c r="J795" s="35"/>
      <c r="K795" s="35"/>
    </row>
    <row r="796" spans="10:11" x14ac:dyDescent="0.25">
      <c r="J796" s="35"/>
      <c r="K796" s="35"/>
    </row>
    <row r="797" spans="10:11" x14ac:dyDescent="0.25">
      <c r="J797" s="35"/>
      <c r="K797" s="35"/>
    </row>
    <row r="798" spans="10:11" x14ac:dyDescent="0.25">
      <c r="J798" s="35"/>
      <c r="K798" s="35"/>
    </row>
    <row r="799" spans="10:11" x14ac:dyDescent="0.25">
      <c r="J799" s="35"/>
      <c r="K799" s="35"/>
    </row>
    <row r="800" spans="10:11" x14ac:dyDescent="0.25">
      <c r="J800" s="35"/>
      <c r="K800" s="35"/>
    </row>
    <row r="801" spans="10:11" x14ac:dyDescent="0.25">
      <c r="J801" s="35"/>
      <c r="K801" s="35"/>
    </row>
    <row r="802" spans="10:11" x14ac:dyDescent="0.25">
      <c r="J802" s="35"/>
      <c r="K802" s="35"/>
    </row>
    <row r="803" spans="10:11" x14ac:dyDescent="0.25">
      <c r="J803" s="35"/>
      <c r="K803" s="35"/>
    </row>
    <row r="804" spans="10:11" x14ac:dyDescent="0.25">
      <c r="J804" s="35"/>
      <c r="K804" s="35"/>
    </row>
    <row r="805" spans="10:11" x14ac:dyDescent="0.25">
      <c r="J805" s="35"/>
      <c r="K805" s="35"/>
    </row>
    <row r="806" spans="10:11" x14ac:dyDescent="0.25">
      <c r="J806" s="35"/>
      <c r="K806" s="35"/>
    </row>
    <row r="807" spans="10:11" x14ac:dyDescent="0.25">
      <c r="J807" s="35"/>
      <c r="K807" s="35"/>
    </row>
    <row r="808" spans="10:11" x14ac:dyDescent="0.25">
      <c r="J808" s="35"/>
      <c r="K808" s="35"/>
    </row>
    <row r="809" spans="10:11" x14ac:dyDescent="0.25">
      <c r="J809" s="35"/>
      <c r="K809" s="35"/>
    </row>
    <row r="810" spans="10:11" x14ac:dyDescent="0.25">
      <c r="J810" s="35"/>
      <c r="K810" s="35"/>
    </row>
    <row r="811" spans="10:11" x14ac:dyDescent="0.25">
      <c r="J811" s="35"/>
      <c r="K811" s="35"/>
    </row>
    <row r="812" spans="10:11" x14ac:dyDescent="0.25">
      <c r="J812" s="35"/>
      <c r="K812" s="35"/>
    </row>
    <row r="813" spans="10:11" x14ac:dyDescent="0.25">
      <c r="J813" s="35"/>
      <c r="K813" s="35"/>
    </row>
    <row r="814" spans="10:11" x14ac:dyDescent="0.25">
      <c r="J814" s="35"/>
      <c r="K814" s="35"/>
    </row>
    <row r="815" spans="10:11" x14ac:dyDescent="0.25">
      <c r="J815" s="35"/>
      <c r="K815" s="35"/>
    </row>
    <row r="816" spans="10:11" x14ac:dyDescent="0.25">
      <c r="J816" s="35"/>
      <c r="K816" s="35"/>
    </row>
    <row r="817" spans="10:11" x14ac:dyDescent="0.25">
      <c r="J817" s="35"/>
      <c r="K817" s="35"/>
    </row>
    <row r="818" spans="10:11" x14ac:dyDescent="0.25">
      <c r="J818" s="35"/>
      <c r="K818" s="35"/>
    </row>
    <row r="819" spans="10:11" x14ac:dyDescent="0.25">
      <c r="J819" s="35"/>
      <c r="K819" s="35"/>
    </row>
    <row r="820" spans="10:11" x14ac:dyDescent="0.25">
      <c r="J820" s="35"/>
      <c r="K820" s="35"/>
    </row>
    <row r="821" spans="10:11" x14ac:dyDescent="0.25">
      <c r="J821" s="35"/>
      <c r="K821" s="35"/>
    </row>
    <row r="822" spans="10:11" x14ac:dyDescent="0.25">
      <c r="J822" s="35"/>
      <c r="K822" s="35"/>
    </row>
    <row r="823" spans="10:11" x14ac:dyDescent="0.25">
      <c r="J823" s="35"/>
      <c r="K823" s="35"/>
    </row>
    <row r="824" spans="10:11" x14ac:dyDescent="0.25">
      <c r="J824" s="35"/>
      <c r="K824" s="35"/>
    </row>
    <row r="825" spans="10:11" x14ac:dyDescent="0.25">
      <c r="J825" s="35"/>
      <c r="K825" s="35"/>
    </row>
    <row r="826" spans="10:11" x14ac:dyDescent="0.25">
      <c r="J826" s="35"/>
      <c r="K826" s="35"/>
    </row>
    <row r="827" spans="10:11" x14ac:dyDescent="0.25">
      <c r="J827" s="35"/>
      <c r="K827" s="35"/>
    </row>
    <row r="828" spans="10:11" x14ac:dyDescent="0.25">
      <c r="J828" s="35"/>
      <c r="K828" s="35"/>
    </row>
    <row r="829" spans="10:11" x14ac:dyDescent="0.25">
      <c r="J829" s="35"/>
      <c r="K829" s="35"/>
    </row>
    <row r="830" spans="10:11" x14ac:dyDescent="0.25">
      <c r="J830" s="35"/>
      <c r="K830" s="35"/>
    </row>
    <row r="831" spans="10:11" x14ac:dyDescent="0.25">
      <c r="J831" s="35"/>
      <c r="K831" s="35"/>
    </row>
    <row r="832" spans="10:11" x14ac:dyDescent="0.25">
      <c r="J832" s="35"/>
      <c r="K832" s="35"/>
    </row>
    <row r="833" spans="10:11" x14ac:dyDescent="0.25">
      <c r="J833" s="35"/>
      <c r="K833" s="35"/>
    </row>
    <row r="834" spans="10:11" x14ac:dyDescent="0.25">
      <c r="J834" s="35"/>
      <c r="K834" s="35"/>
    </row>
    <row r="835" spans="10:11" x14ac:dyDescent="0.25">
      <c r="J835" s="35"/>
      <c r="K835" s="35"/>
    </row>
    <row r="836" spans="10:11" x14ac:dyDescent="0.25">
      <c r="J836" s="35"/>
      <c r="K836" s="35"/>
    </row>
    <row r="837" spans="10:11" x14ac:dyDescent="0.25">
      <c r="J837" s="35"/>
      <c r="K837" s="35"/>
    </row>
    <row r="838" spans="10:11" x14ac:dyDescent="0.25">
      <c r="J838" s="35"/>
      <c r="K838" s="35"/>
    </row>
    <row r="839" spans="10:11" x14ac:dyDescent="0.25">
      <c r="J839" s="35"/>
      <c r="K839" s="35"/>
    </row>
    <row r="840" spans="10:11" x14ac:dyDescent="0.25">
      <c r="J840" s="35"/>
      <c r="K840" s="35"/>
    </row>
    <row r="841" spans="10:11" x14ac:dyDescent="0.25">
      <c r="J841" s="35"/>
      <c r="K841" s="35"/>
    </row>
    <row r="842" spans="10:11" x14ac:dyDescent="0.25">
      <c r="J842" s="35"/>
      <c r="K842" s="35"/>
    </row>
    <row r="843" spans="10:11" x14ac:dyDescent="0.25">
      <c r="J843" s="35"/>
      <c r="K843" s="35"/>
    </row>
    <row r="844" spans="10:11" x14ac:dyDescent="0.25">
      <c r="J844" s="35"/>
      <c r="K844" s="35"/>
    </row>
    <row r="845" spans="10:11" x14ac:dyDescent="0.25">
      <c r="J845" s="35"/>
      <c r="K845" s="35"/>
    </row>
    <row r="846" spans="10:11" x14ac:dyDescent="0.25">
      <c r="J846" s="35"/>
      <c r="K846" s="35"/>
    </row>
    <row r="847" spans="10:11" x14ac:dyDescent="0.25">
      <c r="J847" s="35"/>
      <c r="K847" s="35"/>
    </row>
    <row r="848" spans="10:11" x14ac:dyDescent="0.25">
      <c r="J848" s="35"/>
      <c r="K848" s="35"/>
    </row>
    <row r="849" spans="10:11" x14ac:dyDescent="0.25">
      <c r="J849" s="35"/>
      <c r="K849" s="35"/>
    </row>
    <row r="850" spans="10:11" x14ac:dyDescent="0.25">
      <c r="J850" s="35"/>
      <c r="K850" s="35"/>
    </row>
    <row r="851" spans="10:11" x14ac:dyDescent="0.25">
      <c r="J851" s="35"/>
      <c r="K851" s="35"/>
    </row>
    <row r="852" spans="10:11" x14ac:dyDescent="0.25">
      <c r="J852" s="35"/>
      <c r="K852" s="35"/>
    </row>
    <row r="853" spans="10:11" x14ac:dyDescent="0.25">
      <c r="J853" s="35"/>
      <c r="K853" s="35"/>
    </row>
    <row r="854" spans="10:11" x14ac:dyDescent="0.25">
      <c r="J854" s="35"/>
      <c r="K854" s="35"/>
    </row>
    <row r="855" spans="10:11" x14ac:dyDescent="0.25">
      <c r="J855" s="35"/>
      <c r="K855" s="35"/>
    </row>
    <row r="856" spans="10:11" x14ac:dyDescent="0.25">
      <c r="J856" s="35"/>
      <c r="K856" s="35"/>
    </row>
    <row r="857" spans="10:11" x14ac:dyDescent="0.25">
      <c r="J857" s="35"/>
      <c r="K857" s="35"/>
    </row>
    <row r="858" spans="10:11" x14ac:dyDescent="0.25">
      <c r="J858" s="35"/>
      <c r="K858" s="35"/>
    </row>
    <row r="859" spans="10:11" x14ac:dyDescent="0.25">
      <c r="J859" s="35"/>
      <c r="K859" s="35"/>
    </row>
    <row r="860" spans="10:11" x14ac:dyDescent="0.25">
      <c r="J860" s="35"/>
      <c r="K860" s="35"/>
    </row>
    <row r="861" spans="10:11" x14ac:dyDescent="0.25">
      <c r="J861" s="35"/>
      <c r="K861" s="35"/>
    </row>
    <row r="862" spans="10:11" x14ac:dyDescent="0.25">
      <c r="J862" s="35"/>
      <c r="K862" s="35"/>
    </row>
    <row r="863" spans="10:11" x14ac:dyDescent="0.25">
      <c r="J863" s="35"/>
      <c r="K863" s="35"/>
    </row>
    <row r="864" spans="10:11" x14ac:dyDescent="0.25">
      <c r="J864" s="35"/>
      <c r="K864" s="35"/>
    </row>
    <row r="865" spans="10:11" x14ac:dyDescent="0.25">
      <c r="J865" s="35"/>
      <c r="K865" s="35"/>
    </row>
    <row r="866" spans="10:11" x14ac:dyDescent="0.25">
      <c r="J866" s="35"/>
      <c r="K866" s="35"/>
    </row>
    <row r="867" spans="10:11" x14ac:dyDescent="0.25">
      <c r="J867" s="35"/>
      <c r="K867" s="35"/>
    </row>
    <row r="868" spans="10:11" x14ac:dyDescent="0.25">
      <c r="J868" s="35"/>
      <c r="K868" s="35"/>
    </row>
    <row r="869" spans="10:11" x14ac:dyDescent="0.25">
      <c r="J869" s="35"/>
      <c r="K869" s="35"/>
    </row>
    <row r="870" spans="10:11" x14ac:dyDescent="0.25">
      <c r="J870" s="35"/>
      <c r="K870" s="35"/>
    </row>
    <row r="871" spans="10:11" x14ac:dyDescent="0.25">
      <c r="J871" s="35"/>
      <c r="K871" s="35"/>
    </row>
    <row r="872" spans="10:11" x14ac:dyDescent="0.25">
      <c r="J872" s="35"/>
      <c r="K872" s="35"/>
    </row>
    <row r="873" spans="10:11" x14ac:dyDescent="0.25">
      <c r="J873" s="35"/>
      <c r="K873" s="35"/>
    </row>
    <row r="874" spans="10:11" x14ac:dyDescent="0.25">
      <c r="J874" s="35"/>
      <c r="K874" s="35"/>
    </row>
    <row r="875" spans="10:11" x14ac:dyDescent="0.25">
      <c r="J875" s="35"/>
      <c r="K875" s="35"/>
    </row>
    <row r="876" spans="10:11" x14ac:dyDescent="0.25">
      <c r="J876" s="35"/>
      <c r="K876" s="35"/>
    </row>
    <row r="877" spans="10:11" x14ac:dyDescent="0.25">
      <c r="J877" s="35"/>
      <c r="K877" s="35"/>
    </row>
    <row r="878" spans="10:11" x14ac:dyDescent="0.25">
      <c r="J878" s="35"/>
      <c r="K878" s="35"/>
    </row>
    <row r="879" spans="10:11" x14ac:dyDescent="0.25">
      <c r="J879" s="35"/>
      <c r="K879" s="35"/>
    </row>
    <row r="880" spans="10:11" x14ac:dyDescent="0.25">
      <c r="J880" s="35"/>
      <c r="K880" s="35"/>
    </row>
    <row r="881" spans="10:11" x14ac:dyDescent="0.25">
      <c r="J881" s="35"/>
      <c r="K881" s="35"/>
    </row>
    <row r="882" spans="10:11" x14ac:dyDescent="0.25">
      <c r="J882" s="35"/>
      <c r="K882" s="35"/>
    </row>
    <row r="883" spans="10:11" x14ac:dyDescent="0.25">
      <c r="J883" s="35"/>
      <c r="K883" s="35"/>
    </row>
    <row r="884" spans="10:11" x14ac:dyDescent="0.25">
      <c r="J884" s="35"/>
      <c r="K884" s="35"/>
    </row>
    <row r="885" spans="10:11" x14ac:dyDescent="0.25">
      <c r="J885" s="35"/>
      <c r="K885" s="35"/>
    </row>
    <row r="886" spans="10:11" x14ac:dyDescent="0.25">
      <c r="J886" s="35"/>
      <c r="K886" s="35"/>
    </row>
    <row r="887" spans="10:11" x14ac:dyDescent="0.25">
      <c r="J887" s="35"/>
      <c r="K887" s="35"/>
    </row>
    <row r="888" spans="10:11" x14ac:dyDescent="0.25">
      <c r="J888" s="35"/>
      <c r="K888" s="35"/>
    </row>
    <row r="889" spans="10:11" x14ac:dyDescent="0.25">
      <c r="J889" s="35"/>
      <c r="K889" s="35"/>
    </row>
    <row r="890" spans="10:11" x14ac:dyDescent="0.25">
      <c r="J890" s="35"/>
      <c r="K890" s="35"/>
    </row>
    <row r="891" spans="10:11" x14ac:dyDescent="0.25">
      <c r="J891" s="35"/>
      <c r="K891" s="35"/>
    </row>
    <row r="892" spans="10:11" x14ac:dyDescent="0.25">
      <c r="J892" s="35"/>
      <c r="K892" s="35"/>
    </row>
    <row r="893" spans="10:11" x14ac:dyDescent="0.25">
      <c r="J893" s="35"/>
      <c r="K893" s="35"/>
    </row>
    <row r="894" spans="10:11" x14ac:dyDescent="0.25">
      <c r="J894" s="35"/>
      <c r="K894" s="35"/>
    </row>
    <row r="895" spans="10:11" x14ac:dyDescent="0.25">
      <c r="J895" s="35"/>
      <c r="K895" s="35"/>
    </row>
    <row r="896" spans="10:11" x14ac:dyDescent="0.25">
      <c r="J896" s="35"/>
      <c r="K896" s="35"/>
    </row>
    <row r="897" spans="10:11" x14ac:dyDescent="0.25">
      <c r="J897" s="35"/>
      <c r="K897" s="35"/>
    </row>
    <row r="898" spans="10:11" x14ac:dyDescent="0.25">
      <c r="J898" s="35"/>
      <c r="K898" s="35"/>
    </row>
    <row r="899" spans="10:11" x14ac:dyDescent="0.25">
      <c r="J899" s="35"/>
      <c r="K899" s="35"/>
    </row>
    <row r="900" spans="10:11" x14ac:dyDescent="0.25">
      <c r="J900" s="35"/>
      <c r="K900" s="35"/>
    </row>
    <row r="901" spans="10:11" x14ac:dyDescent="0.25">
      <c r="J901" s="35"/>
      <c r="K901" s="35"/>
    </row>
    <row r="902" spans="10:11" x14ac:dyDescent="0.25">
      <c r="J902" s="35"/>
      <c r="K902" s="35"/>
    </row>
    <row r="903" spans="10:11" x14ac:dyDescent="0.25">
      <c r="J903" s="35"/>
      <c r="K903" s="35"/>
    </row>
    <row r="904" spans="10:11" x14ac:dyDescent="0.25">
      <c r="J904" s="35"/>
      <c r="K904" s="35"/>
    </row>
    <row r="905" spans="10:11" x14ac:dyDescent="0.25">
      <c r="J905" s="35"/>
      <c r="K905" s="35"/>
    </row>
    <row r="906" spans="10:11" x14ac:dyDescent="0.25">
      <c r="J906" s="35"/>
      <c r="K906" s="35"/>
    </row>
    <row r="907" spans="10:11" x14ac:dyDescent="0.25">
      <c r="J907" s="35"/>
      <c r="K907" s="35"/>
    </row>
    <row r="908" spans="10:11" x14ac:dyDescent="0.25">
      <c r="J908" s="35"/>
      <c r="K908" s="35"/>
    </row>
    <row r="909" spans="10:11" x14ac:dyDescent="0.25">
      <c r="J909" s="35"/>
      <c r="K909" s="35"/>
    </row>
    <row r="910" spans="10:11" x14ac:dyDescent="0.25">
      <c r="J910" s="35"/>
      <c r="K910" s="35"/>
    </row>
    <row r="911" spans="10:11" x14ac:dyDescent="0.25">
      <c r="J911" s="35"/>
      <c r="K911" s="35"/>
    </row>
    <row r="912" spans="10:11" x14ac:dyDescent="0.25">
      <c r="J912" s="35"/>
      <c r="K912" s="35"/>
    </row>
    <row r="913" spans="10:11" x14ac:dyDescent="0.25">
      <c r="J913" s="35"/>
      <c r="K913" s="35"/>
    </row>
    <row r="914" spans="10:11" x14ac:dyDescent="0.25">
      <c r="J914" s="35"/>
      <c r="K914" s="35"/>
    </row>
    <row r="915" spans="10:11" x14ac:dyDescent="0.25">
      <c r="J915" s="35"/>
      <c r="K915" s="35"/>
    </row>
    <row r="916" spans="10:11" x14ac:dyDescent="0.25">
      <c r="J916" s="35"/>
      <c r="K916" s="35"/>
    </row>
    <row r="917" spans="10:11" x14ac:dyDescent="0.25">
      <c r="J917" s="35"/>
      <c r="K917" s="35"/>
    </row>
    <row r="918" spans="10:11" x14ac:dyDescent="0.25">
      <c r="J918" s="35"/>
      <c r="K918" s="35"/>
    </row>
    <row r="919" spans="10:11" x14ac:dyDescent="0.25">
      <c r="J919" s="35"/>
      <c r="K919" s="35"/>
    </row>
    <row r="920" spans="10:11" x14ac:dyDescent="0.25">
      <c r="J920" s="35"/>
      <c r="K920" s="35"/>
    </row>
    <row r="921" spans="10:11" x14ac:dyDescent="0.25">
      <c r="J921" s="35"/>
      <c r="K921" s="35"/>
    </row>
    <row r="922" spans="10:11" x14ac:dyDescent="0.25">
      <c r="J922" s="35"/>
      <c r="K922" s="35"/>
    </row>
    <row r="923" spans="10:11" x14ac:dyDescent="0.25">
      <c r="J923" s="35"/>
      <c r="K923" s="35"/>
    </row>
    <row r="924" spans="10:11" x14ac:dyDescent="0.25">
      <c r="J924" s="35"/>
      <c r="K924" s="35"/>
    </row>
    <row r="925" spans="10:11" x14ac:dyDescent="0.25">
      <c r="J925" s="35"/>
      <c r="K925" s="35"/>
    </row>
    <row r="926" spans="10:11" x14ac:dyDescent="0.25">
      <c r="J926" s="35"/>
      <c r="K926" s="35"/>
    </row>
    <row r="927" spans="10:11" x14ac:dyDescent="0.25">
      <c r="J927" s="35"/>
      <c r="K927" s="35"/>
    </row>
    <row r="928" spans="10:11" x14ac:dyDescent="0.25">
      <c r="J928" s="35"/>
      <c r="K928" s="35"/>
    </row>
    <row r="929" spans="10:11" x14ac:dyDescent="0.25">
      <c r="J929" s="35"/>
      <c r="K929" s="35"/>
    </row>
    <row r="930" spans="10:11" x14ac:dyDescent="0.25">
      <c r="J930" s="35"/>
      <c r="K930" s="35"/>
    </row>
    <row r="931" spans="10:11" x14ac:dyDescent="0.25">
      <c r="J931" s="35"/>
      <c r="K931" s="35"/>
    </row>
    <row r="932" spans="10:11" x14ac:dyDescent="0.25">
      <c r="J932" s="35"/>
      <c r="K932" s="35"/>
    </row>
    <row r="933" spans="10:11" x14ac:dyDescent="0.25">
      <c r="J933" s="35"/>
      <c r="K933" s="35"/>
    </row>
    <row r="934" spans="10:11" x14ac:dyDescent="0.25">
      <c r="J934" s="35"/>
      <c r="K934" s="35"/>
    </row>
    <row r="935" spans="10:11" x14ac:dyDescent="0.25">
      <c r="J935" s="35"/>
      <c r="K935" s="35"/>
    </row>
    <row r="936" spans="10:11" x14ac:dyDescent="0.25">
      <c r="J936" s="35"/>
      <c r="K936" s="35"/>
    </row>
    <row r="937" spans="10:11" x14ac:dyDescent="0.25">
      <c r="J937" s="35"/>
      <c r="K937" s="35"/>
    </row>
    <row r="938" spans="10:11" x14ac:dyDescent="0.25">
      <c r="J938" s="35"/>
      <c r="K938" s="35"/>
    </row>
    <row r="939" spans="10:11" x14ac:dyDescent="0.25">
      <c r="J939" s="35"/>
      <c r="K939" s="35"/>
    </row>
    <row r="940" spans="10:11" x14ac:dyDescent="0.25">
      <c r="J940" s="35"/>
      <c r="K940" s="35"/>
    </row>
    <row r="941" spans="10:11" x14ac:dyDescent="0.25">
      <c r="J941" s="35"/>
      <c r="K941" s="35"/>
    </row>
    <row r="942" spans="10:11" x14ac:dyDescent="0.25">
      <c r="J942" s="35"/>
      <c r="K942" s="35"/>
    </row>
    <row r="943" spans="10:11" x14ac:dyDescent="0.25">
      <c r="J943" s="35"/>
      <c r="K943" s="35"/>
    </row>
    <row r="944" spans="10:11" x14ac:dyDescent="0.25">
      <c r="J944" s="35"/>
      <c r="K944" s="35"/>
    </row>
    <row r="945" spans="10:11" x14ac:dyDescent="0.25">
      <c r="J945" s="35"/>
      <c r="K945" s="35"/>
    </row>
    <row r="946" spans="10:11" x14ac:dyDescent="0.25">
      <c r="J946" s="35"/>
      <c r="K946" s="35"/>
    </row>
    <row r="947" spans="10:11" x14ac:dyDescent="0.25">
      <c r="J947" s="35"/>
      <c r="K947" s="35"/>
    </row>
    <row r="948" spans="10:11" x14ac:dyDescent="0.25">
      <c r="J948" s="35"/>
      <c r="K948" s="35"/>
    </row>
    <row r="949" spans="10:11" x14ac:dyDescent="0.25">
      <c r="J949" s="35"/>
      <c r="K949" s="35"/>
    </row>
    <row r="950" spans="10:11" x14ac:dyDescent="0.25">
      <c r="J950" s="35"/>
      <c r="K950" s="35"/>
    </row>
    <row r="951" spans="10:11" x14ac:dyDescent="0.25">
      <c r="J951" s="35"/>
      <c r="K951" s="35"/>
    </row>
    <row r="952" spans="10:11" x14ac:dyDescent="0.25">
      <c r="J952" s="35"/>
      <c r="K952" s="35"/>
    </row>
    <row r="953" spans="10:11" x14ac:dyDescent="0.25">
      <c r="J953" s="35"/>
      <c r="K953" s="35"/>
    </row>
    <row r="954" spans="10:11" x14ac:dyDescent="0.25">
      <c r="J954" s="35"/>
      <c r="K954" s="35"/>
    </row>
    <row r="955" spans="10:11" x14ac:dyDescent="0.25">
      <c r="J955" s="35"/>
      <c r="K955" s="35"/>
    </row>
    <row r="956" spans="10:11" x14ac:dyDescent="0.25">
      <c r="J956" s="35"/>
      <c r="K956" s="35"/>
    </row>
    <row r="957" spans="10:11" x14ac:dyDescent="0.25">
      <c r="J957" s="35"/>
      <c r="K957" s="35"/>
    </row>
    <row r="958" spans="10:11" x14ac:dyDescent="0.25">
      <c r="J958" s="35"/>
      <c r="K958" s="35"/>
    </row>
    <row r="959" spans="10:11" x14ac:dyDescent="0.25">
      <c r="J959" s="35"/>
      <c r="K959" s="35"/>
    </row>
    <row r="960" spans="10:11" x14ac:dyDescent="0.25">
      <c r="J960" s="35"/>
      <c r="K960" s="35"/>
    </row>
    <row r="961" spans="10:11" x14ac:dyDescent="0.25">
      <c r="J961" s="35"/>
      <c r="K961" s="35"/>
    </row>
    <row r="962" spans="10:11" x14ac:dyDescent="0.25">
      <c r="J962" s="35"/>
      <c r="K962" s="35"/>
    </row>
    <row r="963" spans="10:11" x14ac:dyDescent="0.25">
      <c r="J963" s="35"/>
      <c r="K963" s="35"/>
    </row>
    <row r="964" spans="10:11" x14ac:dyDescent="0.25">
      <c r="J964" s="35"/>
      <c r="K964" s="35"/>
    </row>
    <row r="965" spans="10:11" x14ac:dyDescent="0.25">
      <c r="J965" s="35"/>
      <c r="K965" s="35"/>
    </row>
    <row r="966" spans="10:11" x14ac:dyDescent="0.25">
      <c r="J966" s="35"/>
      <c r="K966" s="35"/>
    </row>
    <row r="967" spans="10:11" x14ac:dyDescent="0.25">
      <c r="J967" s="35"/>
      <c r="K967" s="35"/>
    </row>
    <row r="968" spans="10:11" x14ac:dyDescent="0.25">
      <c r="J968" s="35"/>
      <c r="K968" s="35"/>
    </row>
    <row r="969" spans="10:11" x14ac:dyDescent="0.25">
      <c r="J969" s="35"/>
      <c r="K969" s="35"/>
    </row>
    <row r="970" spans="10:11" x14ac:dyDescent="0.25">
      <c r="J970" s="35"/>
      <c r="K970" s="35"/>
    </row>
    <row r="971" spans="10:11" x14ac:dyDescent="0.25">
      <c r="J971" s="35"/>
      <c r="K971" s="35"/>
    </row>
    <row r="972" spans="10:11" x14ac:dyDescent="0.25">
      <c r="J972" s="35"/>
      <c r="K972" s="35"/>
    </row>
    <row r="973" spans="10:11" x14ac:dyDescent="0.25">
      <c r="J973" s="35"/>
      <c r="K973" s="35"/>
    </row>
    <row r="974" spans="10:11" x14ac:dyDescent="0.25">
      <c r="J974" s="35"/>
      <c r="K974" s="35"/>
    </row>
    <row r="975" spans="10:11" x14ac:dyDescent="0.25">
      <c r="J975" s="35"/>
      <c r="K975" s="35"/>
    </row>
    <row r="976" spans="10:11" x14ac:dyDescent="0.25">
      <c r="J976" s="35"/>
      <c r="K976" s="35"/>
    </row>
    <row r="977" spans="10:11" x14ac:dyDescent="0.25">
      <c r="J977" s="35"/>
      <c r="K977" s="35"/>
    </row>
    <row r="978" spans="10:11" x14ac:dyDescent="0.25">
      <c r="J978" s="35"/>
      <c r="K978" s="35"/>
    </row>
    <row r="979" spans="10:11" x14ac:dyDescent="0.25">
      <c r="J979" s="35"/>
      <c r="K979" s="35"/>
    </row>
    <row r="980" spans="10:11" x14ac:dyDescent="0.25">
      <c r="J980" s="35"/>
      <c r="K980" s="35"/>
    </row>
    <row r="981" spans="10:11" x14ac:dyDescent="0.25">
      <c r="J981" s="35"/>
      <c r="K981" s="35"/>
    </row>
    <row r="982" spans="10:11" x14ac:dyDescent="0.25">
      <c r="J982" s="35"/>
      <c r="K982" s="35"/>
    </row>
    <row r="983" spans="10:11" x14ac:dyDescent="0.25">
      <c r="J983" s="35"/>
      <c r="K983" s="35"/>
    </row>
    <row r="984" spans="10:11" x14ac:dyDescent="0.25">
      <c r="J984" s="35"/>
      <c r="K984" s="35"/>
    </row>
    <row r="985" spans="10:11" x14ac:dyDescent="0.25">
      <c r="J985" s="35"/>
      <c r="K985" s="35"/>
    </row>
    <row r="986" spans="10:11" x14ac:dyDescent="0.25">
      <c r="J986" s="35"/>
      <c r="K986" s="35"/>
    </row>
    <row r="987" spans="10:11" x14ac:dyDescent="0.25">
      <c r="J987" s="35"/>
      <c r="K987" s="35"/>
    </row>
    <row r="988" spans="10:11" x14ac:dyDescent="0.25">
      <c r="J988" s="35"/>
      <c r="K988" s="35"/>
    </row>
    <row r="989" spans="10:11" x14ac:dyDescent="0.25">
      <c r="J989" s="35"/>
      <c r="K989" s="35"/>
    </row>
    <row r="990" spans="10:11" x14ac:dyDescent="0.25">
      <c r="J990" s="35"/>
      <c r="K990" s="35"/>
    </row>
    <row r="991" spans="10:11" x14ac:dyDescent="0.25">
      <c r="J991" s="35"/>
      <c r="K991" s="35"/>
    </row>
    <row r="992" spans="10:11" x14ac:dyDescent="0.25">
      <c r="J992" s="35"/>
      <c r="K992" s="35"/>
    </row>
    <row r="993" spans="10:11" x14ac:dyDescent="0.25">
      <c r="J993" s="35"/>
      <c r="K993" s="35"/>
    </row>
    <row r="994" spans="10:11" x14ac:dyDescent="0.25">
      <c r="J994" s="35"/>
      <c r="K994" s="35"/>
    </row>
    <row r="995" spans="10:11" x14ac:dyDescent="0.25">
      <c r="J995" s="35"/>
      <c r="K995" s="35"/>
    </row>
    <row r="996" spans="10:11" x14ac:dyDescent="0.25">
      <c r="J996" s="35"/>
      <c r="K996" s="35"/>
    </row>
    <row r="997" spans="10:11" x14ac:dyDescent="0.25">
      <c r="J997" s="35"/>
      <c r="K997" s="35"/>
    </row>
    <row r="998" spans="10:11" x14ac:dyDescent="0.25">
      <c r="J998" s="35"/>
      <c r="K998" s="35"/>
    </row>
    <row r="999" spans="10:11" x14ac:dyDescent="0.25">
      <c r="J999" s="35"/>
      <c r="K999" s="35"/>
    </row>
    <row r="1000" spans="10:11" x14ac:dyDescent="0.25">
      <c r="J1000" s="35"/>
      <c r="K1000" s="35"/>
    </row>
    <row r="1001" spans="10:11" x14ac:dyDescent="0.25">
      <c r="J1001" s="35"/>
      <c r="K1001" s="35"/>
    </row>
    <row r="1002" spans="10:11" x14ac:dyDescent="0.25">
      <c r="J1002" s="35"/>
      <c r="K1002" s="35"/>
    </row>
    <row r="1003" spans="10:11" x14ac:dyDescent="0.25">
      <c r="J1003" s="35"/>
      <c r="K1003" s="35"/>
    </row>
    <row r="1004" spans="10:11" x14ac:dyDescent="0.25">
      <c r="J1004" s="35"/>
      <c r="K1004" s="35"/>
    </row>
    <row r="1005" spans="10:11" x14ac:dyDescent="0.25">
      <c r="J1005" s="35"/>
      <c r="K1005" s="35"/>
    </row>
    <row r="1006" spans="10:11" x14ac:dyDescent="0.25">
      <c r="J1006" s="35"/>
      <c r="K1006" s="35"/>
    </row>
    <row r="1007" spans="10:11" x14ac:dyDescent="0.25">
      <c r="J1007" s="35"/>
      <c r="K1007" s="35"/>
    </row>
    <row r="1008" spans="10:11" x14ac:dyDescent="0.25">
      <c r="J1008" s="35"/>
      <c r="K1008" s="35"/>
    </row>
    <row r="1009" spans="10:11" x14ac:dyDescent="0.25">
      <c r="J1009" s="35"/>
      <c r="K1009" s="35"/>
    </row>
    <row r="1010" spans="10:11" x14ac:dyDescent="0.25">
      <c r="J1010" s="35"/>
      <c r="K1010" s="35"/>
    </row>
    <row r="1011" spans="10:11" x14ac:dyDescent="0.25">
      <c r="J1011" s="35"/>
      <c r="K1011" s="35"/>
    </row>
    <row r="1012" spans="10:11" x14ac:dyDescent="0.25">
      <c r="J1012" s="35"/>
      <c r="K1012" s="35"/>
    </row>
    <row r="1013" spans="10:11" x14ac:dyDescent="0.25">
      <c r="J1013" s="35"/>
      <c r="K1013" s="35"/>
    </row>
    <row r="1014" spans="10:11" x14ac:dyDescent="0.25">
      <c r="J1014" s="35"/>
      <c r="K1014" s="35"/>
    </row>
    <row r="1015" spans="10:11" x14ac:dyDescent="0.25">
      <c r="J1015" s="35"/>
      <c r="K1015" s="35"/>
    </row>
    <row r="1016" spans="10:11" x14ac:dyDescent="0.25">
      <c r="J1016" s="35"/>
      <c r="K1016" s="35"/>
    </row>
    <row r="1017" spans="10:11" x14ac:dyDescent="0.25">
      <c r="J1017" s="35"/>
      <c r="K1017" s="35"/>
    </row>
    <row r="1018" spans="10:11" x14ac:dyDescent="0.25">
      <c r="J1018" s="35"/>
      <c r="K1018" s="35"/>
    </row>
    <row r="1019" spans="10:11" x14ac:dyDescent="0.25">
      <c r="J1019" s="35"/>
      <c r="K1019" s="35"/>
    </row>
    <row r="1020" spans="10:11" x14ac:dyDescent="0.25">
      <c r="J1020" s="35"/>
      <c r="K1020" s="35"/>
    </row>
    <row r="1021" spans="10:11" x14ac:dyDescent="0.25">
      <c r="J1021" s="35"/>
      <c r="K1021" s="35"/>
    </row>
    <row r="1022" spans="10:11" x14ac:dyDescent="0.25">
      <c r="J1022" s="35"/>
      <c r="K1022" s="35"/>
    </row>
    <row r="1023" spans="10:11" x14ac:dyDescent="0.25">
      <c r="J1023" s="35"/>
      <c r="K1023" s="35"/>
    </row>
    <row r="1024" spans="10:11" x14ac:dyDescent="0.25">
      <c r="J1024" s="35"/>
      <c r="K1024" s="35"/>
    </row>
    <row r="1025" spans="10:11" x14ac:dyDescent="0.25">
      <c r="J1025" s="35"/>
      <c r="K1025" s="35"/>
    </row>
    <row r="1026" spans="10:11" x14ac:dyDescent="0.25">
      <c r="J1026" s="35"/>
      <c r="K1026" s="35"/>
    </row>
    <row r="1027" spans="10:11" x14ac:dyDescent="0.25">
      <c r="J1027" s="35"/>
      <c r="K1027" s="35"/>
    </row>
    <row r="1028" spans="10:11" x14ac:dyDescent="0.25">
      <c r="J1028" s="35"/>
      <c r="K1028" s="35"/>
    </row>
    <row r="1029" spans="10:11" x14ac:dyDescent="0.25">
      <c r="J1029" s="35"/>
      <c r="K1029" s="35"/>
    </row>
    <row r="1030" spans="10:11" x14ac:dyDescent="0.25">
      <c r="J1030" s="35"/>
      <c r="K1030" s="35"/>
    </row>
    <row r="1031" spans="10:11" x14ac:dyDescent="0.25">
      <c r="J1031" s="35"/>
      <c r="K1031" s="35"/>
    </row>
    <row r="1032" spans="10:11" x14ac:dyDescent="0.25">
      <c r="J1032" s="35"/>
      <c r="K1032" s="35"/>
    </row>
    <row r="1033" spans="10:11" x14ac:dyDescent="0.25">
      <c r="J1033" s="35"/>
      <c r="K1033" s="35"/>
    </row>
    <row r="1034" spans="10:11" x14ac:dyDescent="0.25">
      <c r="J1034" s="35"/>
      <c r="K1034" s="35"/>
    </row>
    <row r="1035" spans="10:11" x14ac:dyDescent="0.25">
      <c r="J1035" s="35"/>
      <c r="K1035" s="35"/>
    </row>
    <row r="1036" spans="10:11" x14ac:dyDescent="0.25">
      <c r="J1036" s="35"/>
      <c r="K1036" s="35"/>
    </row>
    <row r="1037" spans="10:11" x14ac:dyDescent="0.25">
      <c r="J1037" s="35"/>
      <c r="K1037" s="35"/>
    </row>
    <row r="1038" spans="10:11" x14ac:dyDescent="0.25">
      <c r="J1038" s="35"/>
      <c r="K1038" s="35"/>
    </row>
    <row r="1039" spans="10:11" x14ac:dyDescent="0.25">
      <c r="J1039" s="35"/>
      <c r="K1039" s="35"/>
    </row>
    <row r="1040" spans="10:11" x14ac:dyDescent="0.25">
      <c r="J1040" s="35"/>
      <c r="K1040" s="35"/>
    </row>
    <row r="1041" spans="10:11" x14ac:dyDescent="0.25">
      <c r="J1041" s="35"/>
      <c r="K1041" s="35"/>
    </row>
    <row r="1042" spans="10:11" x14ac:dyDescent="0.25">
      <c r="J1042" s="35"/>
      <c r="K1042" s="35"/>
    </row>
    <row r="1043" spans="10:11" x14ac:dyDescent="0.25">
      <c r="J1043" s="35"/>
      <c r="K1043" s="35"/>
    </row>
    <row r="1044" spans="10:11" x14ac:dyDescent="0.25">
      <c r="J1044" s="35"/>
      <c r="K1044" s="35"/>
    </row>
    <row r="1045" spans="10:11" x14ac:dyDescent="0.25">
      <c r="J1045" s="35"/>
      <c r="K1045" s="35"/>
    </row>
    <row r="1046" spans="10:11" x14ac:dyDescent="0.25">
      <c r="J1046" s="35"/>
      <c r="K1046" s="35"/>
    </row>
    <row r="1047" spans="10:11" x14ac:dyDescent="0.25">
      <c r="J1047" s="35"/>
      <c r="K1047" s="35"/>
    </row>
    <row r="1048" spans="10:11" x14ac:dyDescent="0.25">
      <c r="J1048" s="35"/>
      <c r="K1048" s="35"/>
    </row>
    <row r="1049" spans="10:11" x14ac:dyDescent="0.25">
      <c r="J1049" s="35"/>
      <c r="K1049" s="35"/>
    </row>
    <row r="1050" spans="10:11" x14ac:dyDescent="0.25">
      <c r="J1050" s="35"/>
      <c r="K1050" s="35"/>
    </row>
    <row r="1051" spans="10:11" x14ac:dyDescent="0.25">
      <c r="J1051" s="35"/>
      <c r="K1051" s="35"/>
    </row>
    <row r="1052" spans="10:11" x14ac:dyDescent="0.25">
      <c r="J1052" s="35"/>
      <c r="K1052" s="35"/>
    </row>
    <row r="1053" spans="10:11" x14ac:dyDescent="0.25">
      <c r="J1053" s="35"/>
      <c r="K1053" s="35"/>
    </row>
    <row r="1054" spans="10:11" x14ac:dyDescent="0.25">
      <c r="J1054" s="35"/>
      <c r="K1054" s="35"/>
    </row>
    <row r="1055" spans="10:11" x14ac:dyDescent="0.25">
      <c r="J1055" s="35"/>
      <c r="K1055" s="35"/>
    </row>
    <row r="1056" spans="10:11" x14ac:dyDescent="0.25">
      <c r="J1056" s="35"/>
      <c r="K1056" s="35"/>
    </row>
    <row r="1057" spans="10:11" x14ac:dyDescent="0.25">
      <c r="J1057" s="35"/>
      <c r="K1057" s="35"/>
    </row>
    <row r="1058" spans="10:11" x14ac:dyDescent="0.25">
      <c r="J1058" s="35"/>
      <c r="K1058" s="35"/>
    </row>
    <row r="1059" spans="10:11" x14ac:dyDescent="0.25">
      <c r="J1059" s="35"/>
      <c r="K1059" s="35"/>
    </row>
    <row r="1060" spans="10:11" x14ac:dyDescent="0.25">
      <c r="J1060" s="35"/>
      <c r="K1060" s="35"/>
    </row>
    <row r="1061" spans="10:11" x14ac:dyDescent="0.25">
      <c r="J1061" s="35"/>
      <c r="K1061" s="35"/>
    </row>
    <row r="1062" spans="10:11" x14ac:dyDescent="0.25">
      <c r="J1062" s="35"/>
      <c r="K1062" s="35"/>
    </row>
    <row r="1063" spans="10:11" x14ac:dyDescent="0.25">
      <c r="J1063" s="35"/>
      <c r="K1063" s="35"/>
    </row>
    <row r="1064" spans="10:11" x14ac:dyDescent="0.25">
      <c r="J1064" s="35"/>
      <c r="K1064" s="35"/>
    </row>
    <row r="1065" spans="10:11" x14ac:dyDescent="0.25">
      <c r="J1065" s="35"/>
      <c r="K1065" s="35"/>
    </row>
    <row r="1066" spans="10:11" x14ac:dyDescent="0.25">
      <c r="J1066" s="35"/>
      <c r="K1066" s="35"/>
    </row>
    <row r="1067" spans="10:11" x14ac:dyDescent="0.25">
      <c r="J1067" s="35"/>
      <c r="K1067" s="35"/>
    </row>
    <row r="1068" spans="10:11" x14ac:dyDescent="0.25">
      <c r="J1068" s="35"/>
      <c r="K1068" s="35"/>
    </row>
    <row r="1069" spans="10:11" x14ac:dyDescent="0.25">
      <c r="J1069" s="35"/>
      <c r="K1069" s="35"/>
    </row>
    <row r="1070" spans="10:11" x14ac:dyDescent="0.25">
      <c r="J1070" s="35"/>
      <c r="K1070" s="35"/>
    </row>
    <row r="1071" spans="10:11" x14ac:dyDescent="0.25">
      <c r="J1071" s="35"/>
      <c r="K1071" s="35"/>
    </row>
    <row r="1072" spans="10:11" x14ac:dyDescent="0.25">
      <c r="J1072" s="35"/>
      <c r="K1072" s="35"/>
    </row>
    <row r="1073" spans="10:11" x14ac:dyDescent="0.25">
      <c r="J1073" s="35"/>
      <c r="K1073" s="35"/>
    </row>
    <row r="1074" spans="10:11" x14ac:dyDescent="0.25">
      <c r="J1074" s="35"/>
      <c r="K1074" s="35"/>
    </row>
    <row r="1075" spans="10:11" x14ac:dyDescent="0.25">
      <c r="J1075" s="35"/>
      <c r="K1075" s="35"/>
    </row>
    <row r="1076" spans="10:11" x14ac:dyDescent="0.25">
      <c r="J1076" s="35"/>
      <c r="K1076" s="35"/>
    </row>
    <row r="1077" spans="10:11" x14ac:dyDescent="0.25">
      <c r="J1077" s="35"/>
      <c r="K1077" s="35"/>
    </row>
    <row r="1078" spans="10:11" x14ac:dyDescent="0.25">
      <c r="J1078" s="35"/>
      <c r="K1078" s="35"/>
    </row>
    <row r="1079" spans="10:11" x14ac:dyDescent="0.25">
      <c r="J1079" s="35"/>
      <c r="K1079" s="35"/>
    </row>
    <row r="1080" spans="10:11" x14ac:dyDescent="0.25">
      <c r="J1080" s="35"/>
      <c r="K1080" s="35"/>
    </row>
    <row r="1081" spans="10:11" x14ac:dyDescent="0.25">
      <c r="J1081" s="35"/>
      <c r="K1081" s="35"/>
    </row>
    <row r="1082" spans="10:11" x14ac:dyDescent="0.25">
      <c r="J1082" s="35"/>
      <c r="K1082" s="35"/>
    </row>
    <row r="1083" spans="10:11" x14ac:dyDescent="0.25">
      <c r="J1083" s="35"/>
      <c r="K1083" s="35"/>
    </row>
    <row r="1084" spans="10:11" x14ac:dyDescent="0.25">
      <c r="J1084" s="35"/>
      <c r="K1084" s="35"/>
    </row>
    <row r="1085" spans="10:11" x14ac:dyDescent="0.25">
      <c r="J1085" s="35"/>
      <c r="K1085" s="35"/>
    </row>
    <row r="1086" spans="10:11" x14ac:dyDescent="0.25">
      <c r="J1086" s="35"/>
      <c r="K1086" s="35"/>
    </row>
    <row r="1087" spans="10:11" x14ac:dyDescent="0.25">
      <c r="J1087" s="35"/>
      <c r="K1087" s="35"/>
    </row>
    <row r="1088" spans="10:11" x14ac:dyDescent="0.25">
      <c r="J1088" s="35"/>
      <c r="K1088" s="35"/>
    </row>
    <row r="1089" spans="10:11" x14ac:dyDescent="0.25">
      <c r="J1089" s="35"/>
      <c r="K1089" s="35"/>
    </row>
    <row r="1090" spans="10:11" x14ac:dyDescent="0.25">
      <c r="J1090" s="35"/>
      <c r="K1090" s="35"/>
    </row>
    <row r="1091" spans="10:11" x14ac:dyDescent="0.25">
      <c r="J1091" s="35"/>
      <c r="K1091" s="35"/>
    </row>
    <row r="1092" spans="10:11" x14ac:dyDescent="0.25">
      <c r="J1092" s="35"/>
      <c r="K1092" s="35"/>
    </row>
    <row r="1093" spans="10:11" x14ac:dyDescent="0.25">
      <c r="J1093" s="35"/>
      <c r="K1093" s="35"/>
    </row>
    <row r="1094" spans="10:11" x14ac:dyDescent="0.25">
      <c r="J1094" s="35"/>
      <c r="K1094" s="35"/>
    </row>
    <row r="1095" spans="10:11" x14ac:dyDescent="0.25">
      <c r="J1095" s="35"/>
      <c r="K1095" s="35"/>
    </row>
    <row r="1096" spans="10:11" x14ac:dyDescent="0.25">
      <c r="J1096" s="35"/>
      <c r="K1096" s="35"/>
    </row>
    <row r="1097" spans="10:11" x14ac:dyDescent="0.25">
      <c r="J1097" s="35"/>
      <c r="K1097" s="35"/>
    </row>
    <row r="1098" spans="10:11" x14ac:dyDescent="0.25">
      <c r="J1098" s="35"/>
      <c r="K1098" s="35"/>
    </row>
    <row r="1099" spans="10:11" x14ac:dyDescent="0.25">
      <c r="J1099" s="35"/>
      <c r="K1099" s="35"/>
    </row>
    <row r="1100" spans="10:11" x14ac:dyDescent="0.25">
      <c r="J1100" s="35"/>
      <c r="K1100" s="35"/>
    </row>
    <row r="1101" spans="10:11" x14ac:dyDescent="0.25">
      <c r="J1101" s="35"/>
      <c r="K1101" s="35"/>
    </row>
    <row r="1102" spans="10:11" x14ac:dyDescent="0.25">
      <c r="J1102" s="35"/>
      <c r="K1102" s="35"/>
    </row>
    <row r="1103" spans="10:11" x14ac:dyDescent="0.25">
      <c r="J1103" s="35"/>
      <c r="K1103" s="35"/>
    </row>
    <row r="1104" spans="10:11" x14ac:dyDescent="0.25">
      <c r="J1104" s="35"/>
      <c r="K1104" s="35"/>
    </row>
    <row r="1105" spans="10:11" x14ac:dyDescent="0.25">
      <c r="J1105" s="35"/>
      <c r="K1105" s="35"/>
    </row>
    <row r="1106" spans="10:11" x14ac:dyDescent="0.25">
      <c r="J1106" s="35"/>
      <c r="K1106" s="35"/>
    </row>
    <row r="1107" spans="10:11" x14ac:dyDescent="0.25">
      <c r="J1107" s="35"/>
      <c r="K1107" s="35"/>
    </row>
    <row r="1108" spans="10:11" x14ac:dyDescent="0.25">
      <c r="J1108" s="35"/>
      <c r="K1108" s="35"/>
    </row>
    <row r="1109" spans="10:11" x14ac:dyDescent="0.25">
      <c r="J1109" s="35"/>
      <c r="K1109" s="35"/>
    </row>
    <row r="1110" spans="10:11" x14ac:dyDescent="0.25">
      <c r="J1110" s="35"/>
      <c r="K1110" s="35"/>
    </row>
    <row r="1111" spans="10:11" x14ac:dyDescent="0.25">
      <c r="J1111" s="35"/>
      <c r="K1111" s="35"/>
    </row>
    <row r="1112" spans="10:11" x14ac:dyDescent="0.25">
      <c r="J1112" s="35"/>
      <c r="K1112" s="35"/>
    </row>
    <row r="1113" spans="10:11" x14ac:dyDescent="0.25">
      <c r="J1113" s="35"/>
      <c r="K1113" s="35"/>
    </row>
    <row r="1114" spans="10:11" x14ac:dyDescent="0.25">
      <c r="J1114" s="35"/>
      <c r="K1114" s="35"/>
    </row>
    <row r="1115" spans="10:11" x14ac:dyDescent="0.25">
      <c r="J1115" s="35"/>
      <c r="K1115" s="35"/>
    </row>
    <row r="1116" spans="10:11" x14ac:dyDescent="0.25">
      <c r="J1116" s="35"/>
      <c r="K1116" s="35"/>
    </row>
    <row r="1117" spans="10:11" x14ac:dyDescent="0.25">
      <c r="J1117" s="35"/>
      <c r="K1117" s="35"/>
    </row>
    <row r="1118" spans="10:11" x14ac:dyDescent="0.25">
      <c r="J1118" s="35"/>
      <c r="K1118" s="35"/>
    </row>
    <row r="1119" spans="10:11" x14ac:dyDescent="0.25">
      <c r="J1119" s="35"/>
      <c r="K1119" s="35"/>
    </row>
    <row r="1120" spans="10:11" x14ac:dyDescent="0.25">
      <c r="J1120" s="35"/>
      <c r="K1120" s="35"/>
    </row>
    <row r="1121" spans="10:11" x14ac:dyDescent="0.25">
      <c r="J1121" s="35"/>
      <c r="K1121" s="35"/>
    </row>
    <row r="1122" spans="10:11" x14ac:dyDescent="0.25">
      <c r="J1122" s="35"/>
      <c r="K1122" s="35"/>
    </row>
    <row r="1123" spans="10:11" x14ac:dyDescent="0.25">
      <c r="J1123" s="35"/>
      <c r="K1123" s="35"/>
    </row>
    <row r="1124" spans="10:11" x14ac:dyDescent="0.25">
      <c r="J1124" s="35"/>
      <c r="K1124" s="35"/>
    </row>
    <row r="1125" spans="10:11" x14ac:dyDescent="0.25">
      <c r="J1125" s="35"/>
      <c r="K1125" s="35"/>
    </row>
    <row r="1126" spans="10:11" x14ac:dyDescent="0.25">
      <c r="J1126" s="35"/>
      <c r="K1126" s="35"/>
    </row>
    <row r="1127" spans="10:11" x14ac:dyDescent="0.25">
      <c r="J1127" s="35"/>
      <c r="K1127" s="35"/>
    </row>
    <row r="1128" spans="10:11" x14ac:dyDescent="0.25">
      <c r="J1128" s="35"/>
      <c r="K1128" s="35"/>
    </row>
    <row r="1129" spans="10:11" x14ac:dyDescent="0.25">
      <c r="J1129" s="35"/>
      <c r="K1129" s="35"/>
    </row>
    <row r="1130" spans="10:11" x14ac:dyDescent="0.25">
      <c r="J1130" s="35"/>
      <c r="K1130" s="35"/>
    </row>
    <row r="1131" spans="10:11" x14ac:dyDescent="0.25">
      <c r="J1131" s="35"/>
      <c r="K1131" s="35"/>
    </row>
    <row r="1132" spans="10:11" x14ac:dyDescent="0.25">
      <c r="J1132" s="35"/>
      <c r="K1132" s="35"/>
    </row>
    <row r="1133" spans="10:11" x14ac:dyDescent="0.25">
      <c r="J1133" s="35"/>
      <c r="K1133" s="35"/>
    </row>
    <row r="1134" spans="10:11" x14ac:dyDescent="0.25">
      <c r="J1134" s="35"/>
      <c r="K1134" s="35"/>
    </row>
    <row r="1135" spans="10:11" x14ac:dyDescent="0.25">
      <c r="J1135" s="35"/>
      <c r="K1135" s="35"/>
    </row>
    <row r="1136" spans="10:11" x14ac:dyDescent="0.25">
      <c r="J1136" s="35"/>
      <c r="K1136" s="35"/>
    </row>
    <row r="1137" spans="10:11" x14ac:dyDescent="0.25">
      <c r="J1137" s="35"/>
      <c r="K1137" s="35"/>
    </row>
    <row r="1138" spans="10:11" x14ac:dyDescent="0.25">
      <c r="J1138" s="35"/>
      <c r="K1138" s="35"/>
    </row>
    <row r="1139" spans="10:11" x14ac:dyDescent="0.25">
      <c r="J1139" s="35"/>
      <c r="K1139" s="35"/>
    </row>
    <row r="1140" spans="10:11" x14ac:dyDescent="0.25">
      <c r="J1140" s="35"/>
      <c r="K1140" s="35"/>
    </row>
    <row r="1141" spans="10:11" x14ac:dyDescent="0.25">
      <c r="J1141" s="35"/>
      <c r="K1141" s="35"/>
    </row>
    <row r="1142" spans="10:11" x14ac:dyDescent="0.25">
      <c r="J1142" s="35"/>
      <c r="K1142" s="35"/>
    </row>
    <row r="1143" spans="10:11" x14ac:dyDescent="0.25">
      <c r="J1143" s="35"/>
      <c r="K1143" s="35"/>
    </row>
    <row r="1144" spans="10:11" x14ac:dyDescent="0.25">
      <c r="J1144" s="35"/>
      <c r="K1144" s="35"/>
    </row>
    <row r="1145" spans="10:11" x14ac:dyDescent="0.25">
      <c r="J1145" s="35"/>
      <c r="K1145" s="35"/>
    </row>
    <row r="1146" spans="10:11" x14ac:dyDescent="0.25">
      <c r="J1146" s="35"/>
      <c r="K1146" s="35"/>
    </row>
    <row r="1147" spans="10:11" x14ac:dyDescent="0.25">
      <c r="J1147" s="35"/>
      <c r="K1147" s="35"/>
    </row>
    <row r="1148" spans="10:11" x14ac:dyDescent="0.25">
      <c r="J1148" s="35"/>
      <c r="K1148" s="35"/>
    </row>
    <row r="1149" spans="10:11" x14ac:dyDescent="0.25">
      <c r="J1149" s="35"/>
      <c r="K1149" s="35"/>
    </row>
    <row r="1150" spans="10:11" x14ac:dyDescent="0.25">
      <c r="J1150" s="35"/>
      <c r="K1150" s="35"/>
    </row>
    <row r="1151" spans="10:11" x14ac:dyDescent="0.25">
      <c r="J1151" s="35"/>
      <c r="K1151" s="35"/>
    </row>
    <row r="1152" spans="10:11" x14ac:dyDescent="0.25">
      <c r="J1152" s="35"/>
      <c r="K1152" s="35"/>
    </row>
    <row r="1153" spans="10:11" x14ac:dyDescent="0.25">
      <c r="J1153" s="35"/>
      <c r="K1153" s="35"/>
    </row>
    <row r="1154" spans="10:11" x14ac:dyDescent="0.25">
      <c r="J1154" s="35"/>
      <c r="K1154" s="35"/>
    </row>
    <row r="1155" spans="10:11" x14ac:dyDescent="0.25">
      <c r="J1155" s="35"/>
      <c r="K1155" s="35"/>
    </row>
    <row r="1156" spans="10:11" x14ac:dyDescent="0.25">
      <c r="J1156" s="35"/>
      <c r="K1156" s="35"/>
    </row>
    <row r="1157" spans="10:11" x14ac:dyDescent="0.25">
      <c r="J1157" s="35"/>
      <c r="K1157" s="35"/>
    </row>
    <row r="1158" spans="10:11" x14ac:dyDescent="0.25">
      <c r="J1158" s="35"/>
      <c r="K1158" s="35"/>
    </row>
    <row r="1159" spans="10:11" x14ac:dyDescent="0.25">
      <c r="J1159" s="35"/>
      <c r="K1159" s="35"/>
    </row>
    <row r="1160" spans="10:11" x14ac:dyDescent="0.25">
      <c r="J1160" s="35"/>
      <c r="K1160" s="35"/>
    </row>
    <row r="1161" spans="10:11" x14ac:dyDescent="0.25">
      <c r="J1161" s="35"/>
      <c r="K1161" s="35"/>
    </row>
    <row r="1162" spans="10:11" x14ac:dyDescent="0.25">
      <c r="J1162" s="35"/>
      <c r="K1162" s="35"/>
    </row>
    <row r="1163" spans="10:11" x14ac:dyDescent="0.25">
      <c r="J1163" s="35"/>
      <c r="K1163" s="35"/>
    </row>
    <row r="1164" spans="10:11" x14ac:dyDescent="0.25">
      <c r="J1164" s="35"/>
      <c r="K1164" s="35"/>
    </row>
    <row r="1165" spans="10:11" x14ac:dyDescent="0.25">
      <c r="J1165" s="35"/>
      <c r="K1165" s="35"/>
    </row>
    <row r="1166" spans="10:11" x14ac:dyDescent="0.25">
      <c r="J1166" s="35"/>
      <c r="K1166" s="35"/>
    </row>
    <row r="1167" spans="10:11" x14ac:dyDescent="0.25">
      <c r="J1167" s="35"/>
      <c r="K1167" s="35"/>
    </row>
    <row r="1168" spans="10:11" x14ac:dyDescent="0.25">
      <c r="J1168" s="35"/>
      <c r="K1168" s="35"/>
    </row>
    <row r="1169" spans="10:11" x14ac:dyDescent="0.25">
      <c r="J1169" s="35"/>
      <c r="K1169" s="35"/>
    </row>
    <row r="1170" spans="10:11" x14ac:dyDescent="0.25">
      <c r="J1170" s="35"/>
      <c r="K1170" s="35"/>
    </row>
    <row r="1171" spans="10:11" x14ac:dyDescent="0.25">
      <c r="J1171" s="35"/>
      <c r="K1171" s="35"/>
    </row>
    <row r="1172" spans="10:11" x14ac:dyDescent="0.25">
      <c r="J1172" s="35"/>
      <c r="K1172" s="35"/>
    </row>
    <row r="1173" spans="10:11" x14ac:dyDescent="0.25">
      <c r="J1173" s="35"/>
      <c r="K1173" s="35"/>
    </row>
    <row r="1174" spans="10:11" x14ac:dyDescent="0.25">
      <c r="J1174" s="35"/>
      <c r="K1174" s="35"/>
    </row>
    <row r="1175" spans="10:11" x14ac:dyDescent="0.25">
      <c r="J1175" s="35"/>
      <c r="K1175" s="35"/>
    </row>
    <row r="1176" spans="10:11" x14ac:dyDescent="0.25">
      <c r="J1176" s="35"/>
      <c r="K1176" s="35"/>
    </row>
    <row r="1177" spans="10:11" x14ac:dyDescent="0.25">
      <c r="J1177" s="35"/>
      <c r="K1177" s="35"/>
    </row>
    <row r="1178" spans="10:11" x14ac:dyDescent="0.25">
      <c r="J1178" s="35"/>
      <c r="K1178" s="35"/>
    </row>
    <row r="1179" spans="10:11" x14ac:dyDescent="0.25">
      <c r="J1179" s="35"/>
      <c r="K1179" s="35"/>
    </row>
    <row r="1180" spans="10:11" x14ac:dyDescent="0.25">
      <c r="J1180" s="35"/>
      <c r="K1180" s="35"/>
    </row>
    <row r="1181" spans="10:11" x14ac:dyDescent="0.25">
      <c r="J1181" s="35"/>
      <c r="K1181" s="35"/>
    </row>
    <row r="1182" spans="10:11" x14ac:dyDescent="0.25">
      <c r="J1182" s="35"/>
      <c r="K1182" s="35"/>
    </row>
    <row r="1183" spans="10:11" x14ac:dyDescent="0.25">
      <c r="J1183" s="35"/>
      <c r="K1183" s="35"/>
    </row>
    <row r="1184" spans="10:11" x14ac:dyDescent="0.25">
      <c r="J1184" s="35"/>
      <c r="K1184" s="35"/>
    </row>
    <row r="1185" spans="10:11" x14ac:dyDescent="0.25">
      <c r="J1185" s="35"/>
      <c r="K1185" s="35"/>
    </row>
    <row r="1186" spans="10:11" x14ac:dyDescent="0.25">
      <c r="J1186" s="35"/>
      <c r="K1186" s="35"/>
    </row>
    <row r="1187" spans="10:11" x14ac:dyDescent="0.25">
      <c r="J1187" s="35"/>
      <c r="K1187" s="35"/>
    </row>
    <row r="1188" spans="10:11" x14ac:dyDescent="0.25">
      <c r="J1188" s="35"/>
      <c r="K1188" s="35"/>
    </row>
    <row r="1189" spans="10:11" x14ac:dyDescent="0.25">
      <c r="J1189" s="35"/>
      <c r="K1189" s="35"/>
    </row>
    <row r="1190" spans="10:11" x14ac:dyDescent="0.25">
      <c r="J1190" s="35"/>
      <c r="K1190" s="35"/>
    </row>
    <row r="1191" spans="10:11" x14ac:dyDescent="0.25">
      <c r="J1191" s="35"/>
      <c r="K1191" s="35"/>
    </row>
    <row r="1192" spans="10:11" x14ac:dyDescent="0.25">
      <c r="J1192" s="35"/>
      <c r="K1192" s="35"/>
    </row>
    <row r="1193" spans="10:11" x14ac:dyDescent="0.25">
      <c r="J1193" s="35"/>
      <c r="K1193" s="35"/>
    </row>
    <row r="1194" spans="10:11" x14ac:dyDescent="0.25">
      <c r="J1194" s="35"/>
      <c r="K1194" s="35"/>
    </row>
    <row r="1195" spans="10:11" x14ac:dyDescent="0.25">
      <c r="J1195" s="35"/>
      <c r="K1195" s="35"/>
    </row>
    <row r="1196" spans="10:11" x14ac:dyDescent="0.25">
      <c r="J1196" s="35"/>
      <c r="K1196" s="35"/>
    </row>
    <row r="1197" spans="10:11" x14ac:dyDescent="0.25">
      <c r="J1197" s="35"/>
      <c r="K1197" s="35"/>
    </row>
    <row r="1198" spans="10:11" x14ac:dyDescent="0.25">
      <c r="J1198" s="35"/>
      <c r="K1198" s="35"/>
    </row>
    <row r="1199" spans="10:11" x14ac:dyDescent="0.25">
      <c r="J1199" s="35"/>
      <c r="K1199" s="35"/>
    </row>
    <row r="1200" spans="10:11" x14ac:dyDescent="0.25">
      <c r="J1200" s="35"/>
      <c r="K1200" s="35"/>
    </row>
    <row r="1201" spans="10:11" x14ac:dyDescent="0.25">
      <c r="J1201" s="35"/>
      <c r="K1201" s="35"/>
    </row>
    <row r="1202" spans="10:11" x14ac:dyDescent="0.25">
      <c r="J1202" s="35"/>
      <c r="K1202" s="35"/>
    </row>
    <row r="1203" spans="10:11" x14ac:dyDescent="0.25">
      <c r="J1203" s="35"/>
      <c r="K1203" s="35"/>
    </row>
    <row r="1204" spans="10:11" x14ac:dyDescent="0.25">
      <c r="J1204" s="35"/>
      <c r="K1204" s="35"/>
    </row>
    <row r="1205" spans="10:11" x14ac:dyDescent="0.25">
      <c r="J1205" s="35"/>
      <c r="K1205" s="35"/>
    </row>
    <row r="1206" spans="10:11" x14ac:dyDescent="0.25">
      <c r="J1206" s="35"/>
      <c r="K1206" s="35"/>
    </row>
    <row r="1207" spans="10:11" x14ac:dyDescent="0.25">
      <c r="J1207" s="35"/>
      <c r="K1207" s="35"/>
    </row>
    <row r="1208" spans="10:11" x14ac:dyDescent="0.25">
      <c r="J1208" s="35"/>
      <c r="K1208" s="35"/>
    </row>
    <row r="1209" spans="10:11" x14ac:dyDescent="0.25">
      <c r="J1209" s="35"/>
      <c r="K1209" s="35"/>
    </row>
    <row r="1210" spans="10:11" x14ac:dyDescent="0.25">
      <c r="J1210" s="35"/>
      <c r="K1210" s="35"/>
    </row>
    <row r="1211" spans="10:11" x14ac:dyDescent="0.25">
      <c r="J1211" s="35"/>
      <c r="K1211" s="35"/>
    </row>
    <row r="1212" spans="10:11" x14ac:dyDescent="0.25">
      <c r="J1212" s="35"/>
      <c r="K1212" s="35"/>
    </row>
    <row r="1213" spans="10:11" x14ac:dyDescent="0.25">
      <c r="J1213" s="35"/>
      <c r="K1213" s="35"/>
    </row>
    <row r="1214" spans="10:11" x14ac:dyDescent="0.25">
      <c r="J1214" s="35"/>
      <c r="K1214" s="35"/>
    </row>
    <row r="1215" spans="10:11" x14ac:dyDescent="0.25">
      <c r="J1215" s="35"/>
      <c r="K1215" s="35"/>
    </row>
    <row r="1216" spans="10:11" x14ac:dyDescent="0.25">
      <c r="J1216" s="35"/>
      <c r="K1216" s="35"/>
    </row>
    <row r="1217" spans="10:11" x14ac:dyDescent="0.25">
      <c r="J1217" s="35"/>
      <c r="K1217" s="35"/>
    </row>
    <row r="1218" spans="10:11" x14ac:dyDescent="0.25">
      <c r="J1218" s="35"/>
      <c r="K1218" s="35"/>
    </row>
    <row r="1219" spans="10:11" x14ac:dyDescent="0.25">
      <c r="J1219" s="35"/>
      <c r="K1219" s="35"/>
    </row>
    <row r="1220" spans="10:11" x14ac:dyDescent="0.25">
      <c r="J1220" s="35"/>
      <c r="K1220" s="35"/>
    </row>
    <row r="1221" spans="10:11" x14ac:dyDescent="0.25">
      <c r="J1221" s="35"/>
      <c r="K1221" s="35"/>
    </row>
    <row r="1222" spans="10:11" x14ac:dyDescent="0.25">
      <c r="J1222" s="35"/>
      <c r="K1222" s="35"/>
    </row>
    <row r="1223" spans="10:11" x14ac:dyDescent="0.25">
      <c r="J1223" s="35"/>
      <c r="K1223" s="35"/>
    </row>
    <row r="1224" spans="10:11" x14ac:dyDescent="0.25">
      <c r="J1224" s="35"/>
      <c r="K1224" s="35"/>
    </row>
    <row r="1225" spans="10:11" x14ac:dyDescent="0.25">
      <c r="J1225" s="35"/>
      <c r="K1225" s="35"/>
    </row>
    <row r="1226" spans="10:11" x14ac:dyDescent="0.25">
      <c r="J1226" s="35"/>
      <c r="K1226" s="35"/>
    </row>
    <row r="1227" spans="10:11" x14ac:dyDescent="0.25">
      <c r="J1227" s="35"/>
      <c r="K1227" s="35"/>
    </row>
    <row r="1228" spans="10:11" x14ac:dyDescent="0.25">
      <c r="J1228" s="35"/>
      <c r="K1228" s="35"/>
    </row>
    <row r="1229" spans="10:11" x14ac:dyDescent="0.25">
      <c r="J1229" s="35"/>
      <c r="K1229" s="35"/>
    </row>
    <row r="1230" spans="10:11" x14ac:dyDescent="0.25">
      <c r="J1230" s="35"/>
      <c r="K1230" s="35"/>
    </row>
    <row r="1231" spans="10:11" x14ac:dyDescent="0.25">
      <c r="J1231" s="35"/>
      <c r="K1231" s="35"/>
    </row>
    <row r="1232" spans="10:11" x14ac:dyDescent="0.25">
      <c r="J1232" s="35"/>
      <c r="K1232" s="35"/>
    </row>
    <row r="1233" spans="10:11" x14ac:dyDescent="0.25">
      <c r="J1233" s="35"/>
      <c r="K1233" s="35"/>
    </row>
    <row r="1234" spans="10:11" x14ac:dyDescent="0.25">
      <c r="J1234" s="35"/>
      <c r="K1234" s="35"/>
    </row>
    <row r="1235" spans="10:11" x14ac:dyDescent="0.25">
      <c r="J1235" s="35"/>
      <c r="K1235" s="35"/>
    </row>
    <row r="1236" spans="10:11" x14ac:dyDescent="0.25">
      <c r="J1236" s="35"/>
      <c r="K1236" s="35"/>
    </row>
    <row r="1237" spans="10:11" x14ac:dyDescent="0.25">
      <c r="J1237" s="35"/>
      <c r="K1237" s="35"/>
    </row>
    <row r="1238" spans="10:11" x14ac:dyDescent="0.25">
      <c r="J1238" s="35"/>
      <c r="K1238" s="35"/>
    </row>
    <row r="1239" spans="10:11" x14ac:dyDescent="0.25">
      <c r="J1239" s="35"/>
      <c r="K1239" s="35"/>
    </row>
    <row r="1240" spans="10:11" x14ac:dyDescent="0.25">
      <c r="J1240" s="35"/>
      <c r="K1240" s="35"/>
    </row>
    <row r="1241" spans="10:11" x14ac:dyDescent="0.25">
      <c r="J1241" s="35"/>
      <c r="K1241" s="35"/>
    </row>
    <row r="1242" spans="10:11" x14ac:dyDescent="0.25">
      <c r="J1242" s="35"/>
      <c r="K1242" s="35"/>
    </row>
    <row r="1243" spans="10:11" x14ac:dyDescent="0.25">
      <c r="J1243" s="35"/>
      <c r="K1243" s="35"/>
    </row>
    <row r="1244" spans="10:11" x14ac:dyDescent="0.25">
      <c r="J1244" s="35"/>
      <c r="K1244" s="35"/>
    </row>
    <row r="1245" spans="10:11" x14ac:dyDescent="0.25">
      <c r="J1245" s="35"/>
      <c r="K1245" s="35"/>
    </row>
    <row r="1246" spans="10:11" x14ac:dyDescent="0.25">
      <c r="J1246" s="35"/>
      <c r="K1246" s="35"/>
    </row>
    <row r="1247" spans="10:11" x14ac:dyDescent="0.25">
      <c r="J1247" s="35"/>
      <c r="K1247" s="35"/>
    </row>
    <row r="1248" spans="10:11" x14ac:dyDescent="0.25">
      <c r="J1248" s="35"/>
      <c r="K1248" s="35"/>
    </row>
    <row r="1249" spans="10:11" x14ac:dyDescent="0.25">
      <c r="J1249" s="35"/>
      <c r="K1249" s="35"/>
    </row>
    <row r="1250" spans="10:11" x14ac:dyDescent="0.25">
      <c r="J1250" s="35"/>
      <c r="K1250" s="35"/>
    </row>
    <row r="1251" spans="10:11" x14ac:dyDescent="0.25">
      <c r="J1251" s="35"/>
      <c r="K1251" s="35"/>
    </row>
    <row r="1252" spans="10:11" x14ac:dyDescent="0.25">
      <c r="J1252" s="35"/>
      <c r="K1252" s="35"/>
    </row>
    <row r="1253" spans="10:11" x14ac:dyDescent="0.25">
      <c r="J1253" s="35"/>
      <c r="K1253" s="35"/>
    </row>
    <row r="1254" spans="10:11" x14ac:dyDescent="0.25">
      <c r="J1254" s="35"/>
      <c r="K1254" s="35"/>
    </row>
    <row r="1255" spans="10:11" x14ac:dyDescent="0.25">
      <c r="J1255" s="35"/>
      <c r="K1255" s="35"/>
    </row>
    <row r="1256" spans="10:11" x14ac:dyDescent="0.25">
      <c r="J1256" s="35"/>
      <c r="K1256" s="35"/>
    </row>
    <row r="1257" spans="10:11" x14ac:dyDescent="0.25">
      <c r="J1257" s="35"/>
      <c r="K1257" s="35"/>
    </row>
    <row r="1258" spans="10:11" x14ac:dyDescent="0.25">
      <c r="J1258" s="35"/>
      <c r="K1258" s="35"/>
    </row>
    <row r="1259" spans="10:11" x14ac:dyDescent="0.25">
      <c r="J1259" s="35"/>
      <c r="K1259" s="35"/>
    </row>
    <row r="1260" spans="10:11" x14ac:dyDescent="0.25">
      <c r="J1260" s="35"/>
      <c r="K1260" s="35"/>
    </row>
    <row r="1261" spans="10:11" x14ac:dyDescent="0.25">
      <c r="J1261" s="35"/>
      <c r="K1261" s="35"/>
    </row>
    <row r="1262" spans="10:11" x14ac:dyDescent="0.25">
      <c r="J1262" s="35"/>
      <c r="K1262" s="35"/>
    </row>
    <row r="1263" spans="10:11" x14ac:dyDescent="0.25">
      <c r="J1263" s="35"/>
      <c r="K1263" s="35"/>
    </row>
    <row r="1264" spans="10:11" x14ac:dyDescent="0.25">
      <c r="J1264" s="35"/>
      <c r="K1264" s="35"/>
    </row>
    <row r="1265" spans="10:11" x14ac:dyDescent="0.25">
      <c r="J1265" s="35"/>
      <c r="K1265" s="35"/>
    </row>
    <row r="1266" spans="10:11" x14ac:dyDescent="0.25">
      <c r="J1266" s="35"/>
      <c r="K1266" s="35"/>
    </row>
    <row r="1267" spans="10:11" x14ac:dyDescent="0.25">
      <c r="J1267" s="35"/>
      <c r="K1267" s="35"/>
    </row>
    <row r="1268" spans="10:11" x14ac:dyDescent="0.25">
      <c r="J1268" s="35"/>
      <c r="K1268" s="35"/>
    </row>
    <row r="1269" spans="10:11" x14ac:dyDescent="0.25">
      <c r="J1269" s="35"/>
      <c r="K1269" s="35"/>
    </row>
    <row r="1270" spans="10:11" x14ac:dyDescent="0.25">
      <c r="J1270" s="35"/>
      <c r="K1270" s="35"/>
    </row>
    <row r="1271" spans="10:11" x14ac:dyDescent="0.25">
      <c r="J1271" s="35"/>
      <c r="K1271" s="35"/>
    </row>
    <row r="1272" spans="10:11" x14ac:dyDescent="0.25">
      <c r="J1272" s="35"/>
      <c r="K1272" s="35"/>
    </row>
    <row r="1273" spans="10:11" x14ac:dyDescent="0.25">
      <c r="J1273" s="35"/>
      <c r="K1273" s="35"/>
    </row>
    <row r="1274" spans="10:11" x14ac:dyDescent="0.25">
      <c r="J1274" s="35"/>
      <c r="K1274" s="35"/>
    </row>
    <row r="1275" spans="10:11" x14ac:dyDescent="0.25">
      <c r="J1275" s="35"/>
      <c r="K1275" s="35"/>
    </row>
    <row r="1276" spans="10:11" x14ac:dyDescent="0.25">
      <c r="J1276" s="35"/>
      <c r="K1276" s="35"/>
    </row>
    <row r="1277" spans="10:11" x14ac:dyDescent="0.25">
      <c r="J1277" s="35"/>
      <c r="K1277" s="35"/>
    </row>
    <row r="1278" spans="10:11" x14ac:dyDescent="0.25">
      <c r="J1278" s="35"/>
      <c r="K1278" s="35"/>
    </row>
    <row r="1279" spans="10:11" x14ac:dyDescent="0.25">
      <c r="J1279" s="35"/>
      <c r="K1279" s="35"/>
    </row>
    <row r="1280" spans="10:11" x14ac:dyDescent="0.25">
      <c r="J1280" s="35"/>
      <c r="K1280" s="35"/>
    </row>
    <row r="1281" spans="10:11" x14ac:dyDescent="0.25">
      <c r="J1281" s="35"/>
      <c r="K1281" s="35"/>
    </row>
    <row r="1282" spans="10:11" x14ac:dyDescent="0.25">
      <c r="J1282" s="35"/>
      <c r="K1282" s="35"/>
    </row>
    <row r="1283" spans="10:11" x14ac:dyDescent="0.25">
      <c r="J1283" s="35"/>
      <c r="K1283" s="35"/>
    </row>
    <row r="1284" spans="10:11" x14ac:dyDescent="0.25">
      <c r="J1284" s="35"/>
      <c r="K1284" s="35"/>
    </row>
    <row r="1285" spans="10:11" x14ac:dyDescent="0.25">
      <c r="J1285" s="35"/>
      <c r="K1285" s="35"/>
    </row>
    <row r="1286" spans="10:11" x14ac:dyDescent="0.25">
      <c r="J1286" s="35"/>
      <c r="K1286" s="35"/>
    </row>
    <row r="1287" spans="10:11" x14ac:dyDescent="0.25">
      <c r="J1287" s="35"/>
      <c r="K1287" s="35"/>
    </row>
    <row r="1288" spans="10:11" x14ac:dyDescent="0.25">
      <c r="J1288" s="35"/>
      <c r="K1288" s="35"/>
    </row>
    <row r="1289" spans="10:11" x14ac:dyDescent="0.25">
      <c r="J1289" s="35"/>
      <c r="K1289" s="35"/>
    </row>
    <row r="1290" spans="10:11" x14ac:dyDescent="0.25">
      <c r="J1290" s="35"/>
      <c r="K1290" s="35"/>
    </row>
    <row r="1291" spans="10:11" x14ac:dyDescent="0.25">
      <c r="J1291" s="35"/>
      <c r="K1291" s="35"/>
    </row>
    <row r="1292" spans="10:11" x14ac:dyDescent="0.25">
      <c r="J1292" s="35"/>
      <c r="K1292" s="35"/>
    </row>
    <row r="1293" spans="10:11" x14ac:dyDescent="0.25">
      <c r="J1293" s="35"/>
      <c r="K1293" s="35"/>
    </row>
    <row r="1294" spans="10:11" x14ac:dyDescent="0.25">
      <c r="J1294" s="35"/>
      <c r="K1294" s="35"/>
    </row>
    <row r="1295" spans="10:11" x14ac:dyDescent="0.25">
      <c r="J1295" s="35"/>
      <c r="K1295" s="35"/>
    </row>
    <row r="1296" spans="10:11" x14ac:dyDescent="0.25">
      <c r="J1296" s="35"/>
      <c r="K1296" s="35"/>
    </row>
    <row r="1297" spans="10:11" x14ac:dyDescent="0.25">
      <c r="J1297" s="35"/>
      <c r="K1297" s="35"/>
    </row>
    <row r="1298" spans="10:11" x14ac:dyDescent="0.25">
      <c r="J1298" s="35"/>
      <c r="K1298" s="35"/>
    </row>
    <row r="1299" spans="10:11" x14ac:dyDescent="0.25">
      <c r="J1299" s="35"/>
      <c r="K1299" s="35"/>
    </row>
    <row r="1300" spans="10:11" x14ac:dyDescent="0.25">
      <c r="J1300" s="35"/>
      <c r="K1300" s="35"/>
    </row>
    <row r="1301" spans="10:11" x14ac:dyDescent="0.25">
      <c r="J1301" s="35"/>
      <c r="K1301" s="35"/>
    </row>
    <row r="1302" spans="10:11" x14ac:dyDescent="0.25">
      <c r="J1302" s="35"/>
      <c r="K1302" s="35"/>
    </row>
    <row r="1303" spans="10:11" x14ac:dyDescent="0.25">
      <c r="J1303" s="35"/>
      <c r="K1303" s="35"/>
    </row>
    <row r="1304" spans="10:11" x14ac:dyDescent="0.25">
      <c r="J1304" s="35"/>
      <c r="K1304" s="35"/>
    </row>
    <row r="1305" spans="10:11" x14ac:dyDescent="0.25">
      <c r="J1305" s="35"/>
      <c r="K1305" s="35"/>
    </row>
    <row r="1306" spans="10:11" x14ac:dyDescent="0.25">
      <c r="J1306" s="35"/>
      <c r="K1306" s="35"/>
    </row>
    <row r="1307" spans="10:11" x14ac:dyDescent="0.25">
      <c r="J1307" s="35"/>
      <c r="K1307" s="35"/>
    </row>
    <row r="1308" spans="10:11" x14ac:dyDescent="0.25">
      <c r="J1308" s="35"/>
      <c r="K1308" s="35"/>
    </row>
    <row r="1309" spans="10:11" x14ac:dyDescent="0.25">
      <c r="J1309" s="35"/>
      <c r="K1309" s="35"/>
    </row>
    <row r="1310" spans="10:11" x14ac:dyDescent="0.25">
      <c r="J1310" s="35"/>
      <c r="K1310" s="35"/>
    </row>
    <row r="1311" spans="10:11" x14ac:dyDescent="0.25">
      <c r="J1311" s="35"/>
      <c r="K1311" s="35"/>
    </row>
    <row r="1312" spans="10:11" x14ac:dyDescent="0.25">
      <c r="J1312" s="35"/>
      <c r="K1312" s="35"/>
    </row>
    <row r="1313" spans="10:11" x14ac:dyDescent="0.25">
      <c r="J1313" s="35"/>
      <c r="K1313" s="35"/>
    </row>
    <row r="1314" spans="10:11" x14ac:dyDescent="0.25">
      <c r="J1314" s="35"/>
      <c r="K1314" s="35"/>
    </row>
    <row r="1315" spans="10:11" x14ac:dyDescent="0.25">
      <c r="J1315" s="35"/>
      <c r="K1315" s="35"/>
    </row>
    <row r="1316" spans="10:11" x14ac:dyDescent="0.25">
      <c r="J1316" s="35"/>
      <c r="K1316" s="35"/>
    </row>
    <row r="1317" spans="10:11" x14ac:dyDescent="0.25">
      <c r="J1317" s="35"/>
      <c r="K1317" s="35"/>
    </row>
    <row r="1318" spans="10:11" x14ac:dyDescent="0.25">
      <c r="J1318" s="35"/>
      <c r="K1318" s="35"/>
    </row>
    <row r="1319" spans="10:11" x14ac:dyDescent="0.25">
      <c r="J1319" s="35"/>
      <c r="K1319" s="35"/>
    </row>
    <row r="1320" spans="10:11" x14ac:dyDescent="0.25">
      <c r="J1320" s="35"/>
      <c r="K1320" s="35"/>
    </row>
    <row r="1321" spans="10:11" x14ac:dyDescent="0.25">
      <c r="J1321" s="35"/>
      <c r="K1321" s="35"/>
    </row>
    <row r="1322" spans="10:11" x14ac:dyDescent="0.25">
      <c r="J1322" s="35"/>
      <c r="K1322" s="35"/>
    </row>
    <row r="1323" spans="10:11" x14ac:dyDescent="0.25">
      <c r="J1323" s="35"/>
      <c r="K1323" s="35"/>
    </row>
    <row r="1324" spans="10:11" x14ac:dyDescent="0.25">
      <c r="J1324" s="35"/>
      <c r="K1324" s="35"/>
    </row>
    <row r="1325" spans="10:11" x14ac:dyDescent="0.25">
      <c r="J1325" s="35"/>
      <c r="K1325" s="35"/>
    </row>
    <row r="1326" spans="10:11" x14ac:dyDescent="0.25">
      <c r="J1326" s="35"/>
      <c r="K1326" s="35"/>
    </row>
    <row r="1327" spans="10:11" x14ac:dyDescent="0.25">
      <c r="J1327" s="35"/>
      <c r="K1327" s="35"/>
    </row>
    <row r="1328" spans="10:11" x14ac:dyDescent="0.25">
      <c r="J1328" s="35"/>
      <c r="K1328" s="35"/>
    </row>
    <row r="1329" spans="10:11" x14ac:dyDescent="0.25">
      <c r="J1329" s="35"/>
      <c r="K1329" s="35"/>
    </row>
    <row r="1330" spans="10:11" x14ac:dyDescent="0.25">
      <c r="J1330" s="35"/>
      <c r="K1330" s="35"/>
    </row>
    <row r="1331" spans="10:11" x14ac:dyDescent="0.25">
      <c r="J1331" s="35"/>
      <c r="K1331" s="35"/>
    </row>
    <row r="1332" spans="10:11" x14ac:dyDescent="0.25">
      <c r="J1332" s="35"/>
      <c r="K1332" s="35"/>
    </row>
    <row r="1333" spans="10:11" x14ac:dyDescent="0.25">
      <c r="J1333" s="35"/>
      <c r="K1333" s="35"/>
    </row>
    <row r="1334" spans="10:11" x14ac:dyDescent="0.25">
      <c r="J1334" s="35"/>
      <c r="K1334" s="35"/>
    </row>
    <row r="1335" spans="10:11" x14ac:dyDescent="0.25">
      <c r="J1335" s="35"/>
      <c r="K1335" s="35"/>
    </row>
    <row r="1336" spans="10:11" x14ac:dyDescent="0.25">
      <c r="J1336" s="35"/>
      <c r="K1336" s="35"/>
    </row>
    <row r="1337" spans="10:11" x14ac:dyDescent="0.25">
      <c r="J1337" s="35"/>
      <c r="K1337" s="35"/>
    </row>
    <row r="1338" spans="10:11" x14ac:dyDescent="0.25">
      <c r="J1338" s="35"/>
      <c r="K1338" s="35"/>
    </row>
    <row r="1339" spans="10:11" x14ac:dyDescent="0.25">
      <c r="J1339" s="35"/>
      <c r="K1339" s="35"/>
    </row>
    <row r="1340" spans="10:11" x14ac:dyDescent="0.25">
      <c r="J1340" s="35"/>
      <c r="K1340" s="35"/>
    </row>
    <row r="1341" spans="10:11" x14ac:dyDescent="0.25">
      <c r="J1341" s="35"/>
      <c r="K1341" s="35"/>
    </row>
    <row r="1342" spans="10:11" x14ac:dyDescent="0.25">
      <c r="J1342" s="35"/>
      <c r="K1342" s="35"/>
    </row>
    <row r="1343" spans="10:11" x14ac:dyDescent="0.25">
      <c r="J1343" s="35"/>
      <c r="K1343" s="35"/>
    </row>
    <row r="1344" spans="10:11" x14ac:dyDescent="0.25">
      <c r="J1344" s="35"/>
      <c r="K1344" s="35"/>
    </row>
    <row r="1345" spans="10:11" x14ac:dyDescent="0.25">
      <c r="J1345" s="35"/>
      <c r="K1345" s="35"/>
    </row>
    <row r="1346" spans="10:11" x14ac:dyDescent="0.25">
      <c r="J1346" s="35"/>
      <c r="K1346" s="35"/>
    </row>
    <row r="1347" spans="10:11" x14ac:dyDescent="0.25">
      <c r="J1347" s="35"/>
      <c r="K1347" s="35"/>
    </row>
    <row r="1348" spans="10:11" x14ac:dyDescent="0.25">
      <c r="J1348" s="35"/>
      <c r="K1348" s="35"/>
    </row>
    <row r="1349" spans="10:11" x14ac:dyDescent="0.25">
      <c r="J1349" s="35"/>
      <c r="K1349" s="35"/>
    </row>
    <row r="1350" spans="10:11" x14ac:dyDescent="0.25">
      <c r="J1350" s="35"/>
      <c r="K1350" s="35"/>
    </row>
    <row r="1351" spans="10:11" x14ac:dyDescent="0.25">
      <c r="J1351" s="35"/>
      <c r="K1351" s="35"/>
    </row>
    <row r="1352" spans="10:11" x14ac:dyDescent="0.25">
      <c r="J1352" s="35"/>
      <c r="K1352" s="35"/>
    </row>
    <row r="1353" spans="10:11" x14ac:dyDescent="0.25">
      <c r="J1353" s="35"/>
      <c r="K1353" s="35"/>
    </row>
    <row r="1354" spans="10:11" x14ac:dyDescent="0.25">
      <c r="J1354" s="35"/>
      <c r="K1354" s="35"/>
    </row>
    <row r="1355" spans="10:11" x14ac:dyDescent="0.25">
      <c r="J1355" s="35"/>
      <c r="K1355" s="35"/>
    </row>
    <row r="1356" spans="10:11" x14ac:dyDescent="0.25">
      <c r="J1356" s="35"/>
      <c r="K1356" s="35"/>
    </row>
    <row r="1357" spans="10:11" x14ac:dyDescent="0.25">
      <c r="J1357" s="35"/>
      <c r="K1357" s="35"/>
    </row>
    <row r="1358" spans="10:11" x14ac:dyDescent="0.25">
      <c r="J1358" s="35"/>
      <c r="K1358" s="35"/>
    </row>
    <row r="1359" spans="10:11" x14ac:dyDescent="0.25">
      <c r="J1359" s="35"/>
      <c r="K1359" s="35"/>
    </row>
    <row r="1360" spans="10:11" x14ac:dyDescent="0.25">
      <c r="J1360" s="35"/>
      <c r="K1360" s="35"/>
    </row>
    <row r="1361" spans="10:11" x14ac:dyDescent="0.25">
      <c r="J1361" s="35"/>
      <c r="K1361" s="35"/>
    </row>
    <row r="1362" spans="10:11" x14ac:dyDescent="0.25">
      <c r="J1362" s="35"/>
      <c r="K1362" s="35"/>
    </row>
    <row r="1363" spans="10:11" x14ac:dyDescent="0.25">
      <c r="J1363" s="35"/>
      <c r="K1363" s="35"/>
    </row>
    <row r="1364" spans="10:11" x14ac:dyDescent="0.25">
      <c r="J1364" s="35"/>
      <c r="K1364" s="35"/>
    </row>
    <row r="1365" spans="10:11" x14ac:dyDescent="0.25">
      <c r="J1365" s="35"/>
      <c r="K1365" s="35"/>
    </row>
    <row r="1366" spans="10:11" x14ac:dyDescent="0.25">
      <c r="J1366" s="35"/>
      <c r="K1366" s="35"/>
    </row>
    <row r="1367" spans="10:11" x14ac:dyDescent="0.25">
      <c r="J1367" s="35"/>
      <c r="K1367" s="35"/>
    </row>
    <row r="1368" spans="10:11" x14ac:dyDescent="0.25">
      <c r="J1368" s="35"/>
      <c r="K1368" s="35"/>
    </row>
    <row r="1369" spans="10:11" x14ac:dyDescent="0.25">
      <c r="J1369" s="35"/>
      <c r="K1369" s="35"/>
    </row>
    <row r="1370" spans="10:11" x14ac:dyDescent="0.25">
      <c r="J1370" s="35"/>
      <c r="K1370" s="35"/>
    </row>
    <row r="1371" spans="10:11" x14ac:dyDescent="0.25">
      <c r="J1371" s="35"/>
      <c r="K1371" s="35"/>
    </row>
    <row r="1372" spans="10:11" x14ac:dyDescent="0.25">
      <c r="J1372" s="35"/>
      <c r="K1372" s="35"/>
    </row>
    <row r="1373" spans="10:11" x14ac:dyDescent="0.25">
      <c r="J1373" s="35"/>
      <c r="K1373" s="35"/>
    </row>
    <row r="1374" spans="10:11" x14ac:dyDescent="0.25">
      <c r="J1374" s="35"/>
      <c r="K1374" s="35"/>
    </row>
    <row r="1375" spans="10:11" x14ac:dyDescent="0.25">
      <c r="J1375" s="35"/>
      <c r="K1375" s="35"/>
    </row>
    <row r="1376" spans="10:11" x14ac:dyDescent="0.25">
      <c r="J1376" s="35"/>
      <c r="K1376" s="35"/>
    </row>
    <row r="1377" spans="10:11" x14ac:dyDescent="0.25">
      <c r="J1377" s="35"/>
      <c r="K1377" s="35"/>
    </row>
    <row r="1378" spans="10:11" x14ac:dyDescent="0.25">
      <c r="J1378" s="35"/>
      <c r="K1378" s="35"/>
    </row>
    <row r="1379" spans="10:11" x14ac:dyDescent="0.25">
      <c r="J1379" s="35"/>
      <c r="K1379" s="35"/>
    </row>
    <row r="1380" spans="10:11" x14ac:dyDescent="0.25">
      <c r="J1380" s="35"/>
      <c r="K1380" s="35"/>
    </row>
    <row r="1381" spans="10:11" x14ac:dyDescent="0.25">
      <c r="J1381" s="35"/>
      <c r="K1381" s="35"/>
    </row>
    <row r="1382" spans="10:11" x14ac:dyDescent="0.25">
      <c r="J1382" s="35"/>
      <c r="K1382" s="35"/>
    </row>
    <row r="1383" spans="10:11" x14ac:dyDescent="0.25">
      <c r="J1383" s="35"/>
      <c r="K1383" s="35"/>
    </row>
    <row r="1384" spans="10:11" x14ac:dyDescent="0.25">
      <c r="J1384" s="35"/>
      <c r="K1384" s="35"/>
    </row>
    <row r="1385" spans="10:11" x14ac:dyDescent="0.25">
      <c r="J1385" s="35"/>
      <c r="K1385" s="35"/>
    </row>
    <row r="1386" spans="10:11" x14ac:dyDescent="0.25">
      <c r="J1386" s="35"/>
      <c r="K1386" s="35"/>
    </row>
    <row r="1387" spans="10:11" x14ac:dyDescent="0.25">
      <c r="J1387" s="35"/>
      <c r="K1387" s="35"/>
    </row>
    <row r="1388" spans="10:11" x14ac:dyDescent="0.25">
      <c r="J1388" s="35"/>
      <c r="K1388" s="35"/>
    </row>
    <row r="1389" spans="10:11" x14ac:dyDescent="0.25">
      <c r="J1389" s="35"/>
      <c r="K1389" s="35"/>
    </row>
    <row r="1390" spans="10:11" x14ac:dyDescent="0.25">
      <c r="J1390" s="35"/>
      <c r="K1390" s="35"/>
    </row>
    <row r="1391" spans="10:11" x14ac:dyDescent="0.25">
      <c r="J1391" s="35"/>
      <c r="K1391" s="35"/>
    </row>
    <row r="1392" spans="10:11" x14ac:dyDescent="0.25">
      <c r="J1392" s="35"/>
      <c r="K1392" s="35"/>
    </row>
    <row r="1393" spans="10:11" x14ac:dyDescent="0.25">
      <c r="J1393" s="35"/>
      <c r="K1393" s="35"/>
    </row>
    <row r="1394" spans="10:11" x14ac:dyDescent="0.25">
      <c r="J1394" s="35"/>
      <c r="K1394" s="35"/>
    </row>
    <row r="1395" spans="10:11" x14ac:dyDescent="0.25">
      <c r="J1395" s="35"/>
      <c r="K1395" s="35"/>
    </row>
    <row r="1396" spans="10:11" x14ac:dyDescent="0.25">
      <c r="J1396" s="35"/>
      <c r="K1396" s="35"/>
    </row>
    <row r="1397" spans="10:11" x14ac:dyDescent="0.25">
      <c r="J1397" s="35"/>
      <c r="K1397" s="35"/>
    </row>
    <row r="1398" spans="10:11" x14ac:dyDescent="0.25">
      <c r="J1398" s="35"/>
      <c r="K1398" s="35"/>
    </row>
    <row r="1399" spans="10:11" x14ac:dyDescent="0.25">
      <c r="J1399" s="35"/>
      <c r="K1399" s="35"/>
    </row>
    <row r="1400" spans="10:11" x14ac:dyDescent="0.25">
      <c r="J1400" s="35"/>
      <c r="K1400" s="35"/>
    </row>
    <row r="1401" spans="10:11" x14ac:dyDescent="0.25">
      <c r="J1401" s="35"/>
      <c r="K1401" s="35"/>
    </row>
    <row r="1402" spans="10:11" x14ac:dyDescent="0.25">
      <c r="J1402" s="35"/>
      <c r="K1402" s="35"/>
    </row>
    <row r="1403" spans="10:11" x14ac:dyDescent="0.25">
      <c r="J1403" s="35"/>
      <c r="K1403" s="35"/>
    </row>
    <row r="1404" spans="10:11" x14ac:dyDescent="0.25">
      <c r="J1404" s="35"/>
      <c r="K1404" s="35"/>
    </row>
    <row r="1405" spans="10:11" x14ac:dyDescent="0.25">
      <c r="J1405" s="35"/>
      <c r="K1405" s="35"/>
    </row>
    <row r="1406" spans="10:11" x14ac:dyDescent="0.25">
      <c r="J1406" s="35"/>
      <c r="K1406" s="35"/>
    </row>
    <row r="1407" spans="10:11" x14ac:dyDescent="0.25">
      <c r="J1407" s="35"/>
      <c r="K1407" s="35"/>
    </row>
    <row r="1408" spans="10:11" x14ac:dyDescent="0.25">
      <c r="J1408" s="35"/>
      <c r="K1408" s="35"/>
    </row>
    <row r="1409" spans="10:11" x14ac:dyDescent="0.25">
      <c r="J1409" s="35"/>
      <c r="K1409" s="35"/>
    </row>
    <row r="1410" spans="10:11" x14ac:dyDescent="0.25">
      <c r="J1410" s="35"/>
      <c r="K1410" s="35"/>
    </row>
    <row r="1411" spans="10:11" x14ac:dyDescent="0.25">
      <c r="J1411" s="35"/>
      <c r="K1411" s="35"/>
    </row>
    <row r="1412" spans="10:11" x14ac:dyDescent="0.25">
      <c r="J1412" s="35"/>
      <c r="K1412" s="35"/>
    </row>
    <row r="1413" spans="10:11" x14ac:dyDescent="0.25">
      <c r="J1413" s="35"/>
      <c r="K1413" s="35"/>
    </row>
    <row r="1414" spans="10:11" x14ac:dyDescent="0.25">
      <c r="J1414" s="35"/>
      <c r="K1414" s="35"/>
    </row>
    <row r="1415" spans="10:11" x14ac:dyDescent="0.25">
      <c r="J1415" s="35"/>
      <c r="K1415" s="35"/>
    </row>
    <row r="1416" spans="10:11" x14ac:dyDescent="0.25">
      <c r="J1416" s="35"/>
      <c r="K1416" s="35"/>
    </row>
    <row r="1417" spans="10:11" x14ac:dyDescent="0.25">
      <c r="J1417" s="35"/>
      <c r="K1417" s="35"/>
    </row>
    <row r="1418" spans="10:11" x14ac:dyDescent="0.25">
      <c r="J1418" s="35"/>
      <c r="K1418" s="35"/>
    </row>
    <row r="1419" spans="10:11" x14ac:dyDescent="0.25">
      <c r="J1419" s="35"/>
      <c r="K1419" s="35"/>
    </row>
    <row r="1420" spans="10:11" x14ac:dyDescent="0.25">
      <c r="J1420" s="35"/>
      <c r="K1420" s="35"/>
    </row>
    <row r="1421" spans="10:11" x14ac:dyDescent="0.25">
      <c r="J1421" s="35"/>
      <c r="K1421" s="35"/>
    </row>
    <row r="1422" spans="10:11" x14ac:dyDescent="0.25">
      <c r="J1422" s="35"/>
      <c r="K1422" s="35"/>
    </row>
    <row r="1423" spans="10:11" x14ac:dyDescent="0.25">
      <c r="J1423" s="35"/>
      <c r="K1423" s="35"/>
    </row>
    <row r="1424" spans="10:11" x14ac:dyDescent="0.25">
      <c r="J1424" s="35"/>
      <c r="K1424" s="35"/>
    </row>
    <row r="1425" spans="10:11" x14ac:dyDescent="0.25">
      <c r="J1425" s="35"/>
      <c r="K1425" s="35"/>
    </row>
    <row r="1426" spans="10:11" x14ac:dyDescent="0.25">
      <c r="J1426" s="35"/>
      <c r="K1426" s="35"/>
    </row>
    <row r="1427" spans="10:11" x14ac:dyDescent="0.25">
      <c r="J1427" s="35"/>
      <c r="K1427" s="35"/>
    </row>
    <row r="1428" spans="10:11" x14ac:dyDescent="0.25">
      <c r="J1428" s="35"/>
      <c r="K1428" s="35"/>
    </row>
    <row r="1429" spans="10:11" x14ac:dyDescent="0.25">
      <c r="J1429" s="35"/>
      <c r="K1429" s="35"/>
    </row>
    <row r="1430" spans="10:11" x14ac:dyDescent="0.25">
      <c r="J1430" s="35"/>
      <c r="K1430" s="35"/>
    </row>
    <row r="1431" spans="10:11" x14ac:dyDescent="0.25">
      <c r="J1431" s="35"/>
      <c r="K1431" s="35"/>
    </row>
    <row r="1432" spans="10:11" x14ac:dyDescent="0.25">
      <c r="J1432" s="35"/>
      <c r="K1432" s="35"/>
    </row>
    <row r="1433" spans="10:11" x14ac:dyDescent="0.25">
      <c r="J1433" s="35"/>
      <c r="K1433" s="35"/>
    </row>
    <row r="1434" spans="10:11" x14ac:dyDescent="0.25">
      <c r="J1434" s="35"/>
      <c r="K1434" s="35"/>
    </row>
    <row r="1435" spans="10:11" x14ac:dyDescent="0.25">
      <c r="J1435" s="35"/>
      <c r="K1435" s="35"/>
    </row>
    <row r="1436" spans="10:11" x14ac:dyDescent="0.25">
      <c r="J1436" s="35"/>
      <c r="K1436" s="35"/>
    </row>
    <row r="1437" spans="10:11" x14ac:dyDescent="0.25">
      <c r="J1437" s="35"/>
      <c r="K1437" s="35"/>
    </row>
    <row r="1438" spans="10:11" x14ac:dyDescent="0.25">
      <c r="J1438" s="35"/>
      <c r="K1438" s="35"/>
    </row>
    <row r="1439" spans="10:11" x14ac:dyDescent="0.25">
      <c r="J1439" s="35"/>
      <c r="K1439" s="35"/>
    </row>
    <row r="1440" spans="10:11" x14ac:dyDescent="0.25">
      <c r="J1440" s="35"/>
      <c r="K1440" s="35"/>
    </row>
    <row r="1441" spans="10:11" x14ac:dyDescent="0.25">
      <c r="J1441" s="35"/>
      <c r="K1441" s="35"/>
    </row>
    <row r="1442" spans="10:11" x14ac:dyDescent="0.25">
      <c r="J1442" s="35"/>
      <c r="K1442" s="35"/>
    </row>
    <row r="1443" spans="10:11" x14ac:dyDescent="0.25">
      <c r="J1443" s="35"/>
      <c r="K1443" s="35"/>
    </row>
    <row r="1444" spans="10:11" x14ac:dyDescent="0.25">
      <c r="J1444" s="35"/>
      <c r="K1444" s="35"/>
    </row>
    <row r="1445" spans="10:11" x14ac:dyDescent="0.25">
      <c r="J1445" s="35"/>
      <c r="K1445" s="35"/>
    </row>
    <row r="1446" spans="10:11" x14ac:dyDescent="0.25">
      <c r="J1446" s="35"/>
      <c r="K1446" s="35"/>
    </row>
    <row r="1447" spans="10:11" x14ac:dyDescent="0.25">
      <c r="J1447" s="35"/>
      <c r="K1447" s="35"/>
    </row>
    <row r="1448" spans="10:11" x14ac:dyDescent="0.25">
      <c r="J1448" s="35"/>
      <c r="K1448" s="35"/>
    </row>
    <row r="1449" spans="10:11" x14ac:dyDescent="0.25">
      <c r="J1449" s="35"/>
      <c r="K1449" s="35"/>
    </row>
    <row r="1450" spans="10:11" x14ac:dyDescent="0.25">
      <c r="J1450" s="35"/>
      <c r="K1450" s="35"/>
    </row>
    <row r="1451" spans="10:11" x14ac:dyDescent="0.25">
      <c r="J1451" s="35"/>
      <c r="K1451" s="35"/>
    </row>
    <row r="1452" spans="10:11" x14ac:dyDescent="0.25">
      <c r="J1452" s="35"/>
      <c r="K1452" s="35"/>
    </row>
    <row r="1453" spans="10:11" x14ac:dyDescent="0.25">
      <c r="J1453" s="35"/>
      <c r="K1453" s="35"/>
    </row>
    <row r="1454" spans="10:11" x14ac:dyDescent="0.25">
      <c r="J1454" s="35"/>
      <c r="K1454" s="35"/>
    </row>
    <row r="1455" spans="10:11" x14ac:dyDescent="0.25">
      <c r="J1455" s="35"/>
      <c r="K1455" s="35"/>
    </row>
    <row r="1456" spans="10:11" x14ac:dyDescent="0.25">
      <c r="J1456" s="35"/>
      <c r="K1456" s="35"/>
    </row>
    <row r="1457" spans="10:11" x14ac:dyDescent="0.25">
      <c r="J1457" s="35"/>
      <c r="K1457" s="35"/>
    </row>
    <row r="1458" spans="10:11" x14ac:dyDescent="0.25">
      <c r="J1458" s="35"/>
      <c r="K1458" s="35"/>
    </row>
    <row r="1459" spans="10:11" x14ac:dyDescent="0.25">
      <c r="J1459" s="35"/>
      <c r="K1459" s="35"/>
    </row>
    <row r="1460" spans="10:11" x14ac:dyDescent="0.25">
      <c r="J1460" s="35"/>
      <c r="K1460" s="35"/>
    </row>
    <row r="1461" spans="10:11" x14ac:dyDescent="0.25">
      <c r="J1461" s="35"/>
      <c r="K1461" s="35"/>
    </row>
    <row r="1462" spans="10:11" x14ac:dyDescent="0.25">
      <c r="J1462" s="35"/>
      <c r="K1462" s="35"/>
    </row>
    <row r="1463" spans="10:11" x14ac:dyDescent="0.25">
      <c r="J1463" s="35"/>
      <c r="K1463" s="35"/>
    </row>
    <row r="1464" spans="10:11" x14ac:dyDescent="0.25">
      <c r="J1464" s="35"/>
      <c r="K1464" s="35"/>
    </row>
    <row r="1465" spans="10:11" x14ac:dyDescent="0.25">
      <c r="J1465" s="35"/>
      <c r="K1465" s="35"/>
    </row>
    <row r="1466" spans="10:11" x14ac:dyDescent="0.25">
      <c r="J1466" s="35"/>
      <c r="K1466" s="35"/>
    </row>
    <row r="1467" spans="10:11" x14ac:dyDescent="0.25">
      <c r="J1467" s="35"/>
      <c r="K1467" s="35"/>
    </row>
    <row r="1468" spans="10:11" x14ac:dyDescent="0.25">
      <c r="J1468" s="35"/>
      <c r="K1468" s="35"/>
    </row>
    <row r="1469" spans="10:11" x14ac:dyDescent="0.25">
      <c r="J1469" s="35"/>
      <c r="K1469" s="35"/>
    </row>
    <row r="1470" spans="10:11" x14ac:dyDescent="0.25">
      <c r="J1470" s="35"/>
      <c r="K1470" s="35"/>
    </row>
    <row r="1471" spans="10:11" x14ac:dyDescent="0.25">
      <c r="J1471" s="35"/>
      <c r="K1471" s="35"/>
    </row>
    <row r="1472" spans="10:11" x14ac:dyDescent="0.25">
      <c r="J1472" s="35"/>
      <c r="K1472" s="35"/>
    </row>
    <row r="1473" spans="10:11" x14ac:dyDescent="0.25">
      <c r="J1473" s="35"/>
      <c r="K1473" s="35"/>
    </row>
    <row r="1474" spans="10:11" x14ac:dyDescent="0.25">
      <c r="J1474" s="35"/>
      <c r="K1474" s="35"/>
    </row>
    <row r="1475" spans="10:11" x14ac:dyDescent="0.25">
      <c r="J1475" s="35"/>
      <c r="K1475" s="35"/>
    </row>
    <row r="1476" spans="10:11" x14ac:dyDescent="0.25">
      <c r="J1476" s="35"/>
      <c r="K1476" s="35"/>
    </row>
    <row r="1477" spans="10:11" x14ac:dyDescent="0.25">
      <c r="J1477" s="35"/>
      <c r="K1477" s="35"/>
    </row>
    <row r="1478" spans="10:11" x14ac:dyDescent="0.25">
      <c r="J1478" s="35"/>
      <c r="K1478" s="35"/>
    </row>
    <row r="1479" spans="10:11" x14ac:dyDescent="0.25">
      <c r="J1479" s="35"/>
      <c r="K1479" s="35"/>
    </row>
    <row r="1480" spans="10:11" x14ac:dyDescent="0.25">
      <c r="J1480" s="35"/>
      <c r="K1480" s="35"/>
    </row>
    <row r="1481" spans="10:11" x14ac:dyDescent="0.25">
      <c r="J1481" s="35"/>
      <c r="K1481" s="35"/>
    </row>
    <row r="1482" spans="10:11" x14ac:dyDescent="0.25">
      <c r="J1482" s="35"/>
      <c r="K1482" s="35"/>
    </row>
    <row r="1483" spans="10:11" x14ac:dyDescent="0.25">
      <c r="J1483" s="35"/>
      <c r="K1483" s="35"/>
    </row>
    <row r="1484" spans="10:11" x14ac:dyDescent="0.25">
      <c r="J1484" s="35"/>
      <c r="K1484" s="35"/>
    </row>
    <row r="1485" spans="10:11" x14ac:dyDescent="0.25">
      <c r="J1485" s="35"/>
      <c r="K1485" s="35"/>
    </row>
    <row r="1486" spans="10:11" x14ac:dyDescent="0.25">
      <c r="J1486" s="35"/>
      <c r="K1486" s="35"/>
    </row>
    <row r="1487" spans="10:11" x14ac:dyDescent="0.25">
      <c r="J1487" s="35"/>
      <c r="K1487" s="35"/>
    </row>
    <row r="1488" spans="10:11" x14ac:dyDescent="0.25">
      <c r="J1488" s="35"/>
      <c r="K1488" s="35"/>
    </row>
    <row r="1489" spans="10:11" x14ac:dyDescent="0.25">
      <c r="J1489" s="35"/>
      <c r="K1489" s="35"/>
    </row>
    <row r="1490" spans="10:11" x14ac:dyDescent="0.25">
      <c r="J1490" s="35"/>
      <c r="K1490" s="35"/>
    </row>
    <row r="1491" spans="10:11" x14ac:dyDescent="0.25">
      <c r="J1491" s="35"/>
      <c r="K1491" s="35"/>
    </row>
    <row r="1492" spans="10:11" x14ac:dyDescent="0.25">
      <c r="J1492" s="35"/>
      <c r="K1492" s="35"/>
    </row>
    <row r="1493" spans="10:11" x14ac:dyDescent="0.25">
      <c r="J1493" s="35"/>
      <c r="K1493" s="35"/>
    </row>
    <row r="1494" spans="10:11" x14ac:dyDescent="0.25">
      <c r="J1494" s="35"/>
      <c r="K1494" s="35"/>
    </row>
    <row r="1495" spans="10:11" x14ac:dyDescent="0.25">
      <c r="J1495" s="35"/>
      <c r="K1495" s="35"/>
    </row>
    <row r="1496" spans="10:11" x14ac:dyDescent="0.25">
      <c r="J1496" s="35"/>
      <c r="K1496" s="35"/>
    </row>
    <row r="1497" spans="10:11" x14ac:dyDescent="0.25">
      <c r="J1497" s="35"/>
      <c r="K1497" s="35"/>
    </row>
    <row r="1498" spans="10:11" x14ac:dyDescent="0.25">
      <c r="J1498" s="35"/>
      <c r="K1498" s="35"/>
    </row>
    <row r="1499" spans="10:11" x14ac:dyDescent="0.25">
      <c r="J1499" s="35"/>
      <c r="K1499" s="35"/>
    </row>
    <row r="1500" spans="10:11" x14ac:dyDescent="0.25">
      <c r="J1500" s="35"/>
      <c r="K1500" s="35"/>
    </row>
    <row r="1501" spans="10:11" x14ac:dyDescent="0.25">
      <c r="J1501" s="35"/>
      <c r="K1501" s="35"/>
    </row>
    <row r="1502" spans="10:11" x14ac:dyDescent="0.25">
      <c r="J1502" s="35"/>
      <c r="K1502" s="35"/>
    </row>
    <row r="1503" spans="10:11" x14ac:dyDescent="0.25">
      <c r="J1503" s="35"/>
      <c r="K1503" s="35"/>
    </row>
    <row r="1504" spans="10:11" x14ac:dyDescent="0.25">
      <c r="J1504" s="35"/>
      <c r="K1504" s="35"/>
    </row>
    <row r="1505" spans="10:11" x14ac:dyDescent="0.25">
      <c r="J1505" s="35"/>
      <c r="K1505" s="35"/>
    </row>
    <row r="1506" spans="10:11" x14ac:dyDescent="0.25">
      <c r="J1506" s="35"/>
      <c r="K1506" s="35"/>
    </row>
    <row r="1507" spans="10:11" x14ac:dyDescent="0.25">
      <c r="J1507" s="35"/>
      <c r="K1507" s="35"/>
    </row>
    <row r="1508" spans="10:11" x14ac:dyDescent="0.25">
      <c r="J1508" s="35"/>
      <c r="K1508" s="35"/>
    </row>
    <row r="1509" spans="10:11" x14ac:dyDescent="0.25">
      <c r="J1509" s="35"/>
      <c r="K1509" s="35"/>
    </row>
    <row r="1510" spans="10:11" x14ac:dyDescent="0.25">
      <c r="J1510" s="35"/>
      <c r="K1510" s="35"/>
    </row>
    <row r="1511" spans="10:11" x14ac:dyDescent="0.25">
      <c r="J1511" s="35"/>
      <c r="K1511" s="35"/>
    </row>
    <row r="1512" spans="10:11" x14ac:dyDescent="0.25">
      <c r="J1512" s="35"/>
      <c r="K1512" s="35"/>
    </row>
    <row r="1513" spans="10:11" x14ac:dyDescent="0.25">
      <c r="J1513" s="35"/>
      <c r="K1513" s="35"/>
    </row>
    <row r="1514" spans="10:11" x14ac:dyDescent="0.25">
      <c r="J1514" s="35"/>
      <c r="K1514" s="35"/>
    </row>
    <row r="1515" spans="10:11" x14ac:dyDescent="0.25">
      <c r="J1515" s="35"/>
      <c r="K1515" s="35"/>
    </row>
    <row r="1516" spans="10:11" x14ac:dyDescent="0.25">
      <c r="J1516" s="35"/>
      <c r="K1516" s="35"/>
    </row>
    <row r="1517" spans="10:11" x14ac:dyDescent="0.25">
      <c r="J1517" s="35"/>
      <c r="K1517" s="35"/>
    </row>
    <row r="1518" spans="10:11" x14ac:dyDescent="0.25">
      <c r="J1518" s="35"/>
      <c r="K1518" s="35"/>
    </row>
    <row r="1519" spans="10:11" x14ac:dyDescent="0.25">
      <c r="J1519" s="35"/>
      <c r="K1519" s="35"/>
    </row>
    <row r="1520" spans="10:11" x14ac:dyDescent="0.25">
      <c r="J1520" s="35"/>
      <c r="K1520" s="35"/>
    </row>
    <row r="1521" spans="10:11" x14ac:dyDescent="0.25">
      <c r="J1521" s="35"/>
      <c r="K1521" s="35"/>
    </row>
    <row r="1522" spans="10:11" x14ac:dyDescent="0.25">
      <c r="J1522" s="35"/>
      <c r="K1522" s="35"/>
    </row>
    <row r="1523" spans="10:11" x14ac:dyDescent="0.25">
      <c r="J1523" s="35"/>
      <c r="K1523" s="35"/>
    </row>
    <row r="1524" spans="10:11" x14ac:dyDescent="0.25">
      <c r="J1524" s="35"/>
      <c r="K1524" s="35"/>
    </row>
    <row r="1525" spans="10:11" x14ac:dyDescent="0.25">
      <c r="J1525" s="35"/>
      <c r="K1525" s="35"/>
    </row>
    <row r="1526" spans="10:11" x14ac:dyDescent="0.25">
      <c r="J1526" s="35"/>
      <c r="K1526" s="35"/>
    </row>
    <row r="1527" spans="10:11" x14ac:dyDescent="0.25">
      <c r="J1527" s="35"/>
      <c r="K1527" s="35"/>
    </row>
    <row r="1528" spans="10:11" x14ac:dyDescent="0.25">
      <c r="J1528" s="35"/>
      <c r="K1528" s="35"/>
    </row>
    <row r="1529" spans="10:11" x14ac:dyDescent="0.25">
      <c r="J1529" s="35"/>
      <c r="K1529" s="35"/>
    </row>
    <row r="1530" spans="10:11" x14ac:dyDescent="0.25">
      <c r="J1530" s="35"/>
      <c r="K1530" s="35"/>
    </row>
    <row r="1531" spans="10:11" x14ac:dyDescent="0.25">
      <c r="J1531" s="35"/>
      <c r="K1531" s="35"/>
    </row>
    <row r="1532" spans="10:11" x14ac:dyDescent="0.25">
      <c r="J1532" s="35"/>
      <c r="K1532" s="35"/>
    </row>
    <row r="1533" spans="10:11" x14ac:dyDescent="0.25">
      <c r="J1533" s="35"/>
      <c r="K1533" s="35"/>
    </row>
    <row r="1534" spans="10:11" x14ac:dyDescent="0.25">
      <c r="J1534" s="35"/>
      <c r="K1534" s="35"/>
    </row>
    <row r="1535" spans="10:11" x14ac:dyDescent="0.25">
      <c r="J1535" s="35"/>
      <c r="K1535" s="35"/>
    </row>
    <row r="1536" spans="10:11" x14ac:dyDescent="0.25">
      <c r="J1536" s="35"/>
      <c r="K1536" s="35"/>
    </row>
    <row r="1537" spans="10:11" x14ac:dyDescent="0.25">
      <c r="J1537" s="35"/>
      <c r="K1537" s="35"/>
    </row>
    <row r="1538" spans="10:11" x14ac:dyDescent="0.25">
      <c r="J1538" s="35"/>
      <c r="K1538" s="35"/>
    </row>
    <row r="1539" spans="10:11" x14ac:dyDescent="0.25">
      <c r="J1539" s="35"/>
      <c r="K1539" s="35"/>
    </row>
    <row r="1540" spans="10:11" x14ac:dyDescent="0.25">
      <c r="J1540" s="35"/>
      <c r="K1540" s="35"/>
    </row>
    <row r="1541" spans="10:11" x14ac:dyDescent="0.25">
      <c r="J1541" s="35"/>
      <c r="K1541" s="35"/>
    </row>
    <row r="1542" spans="10:11" x14ac:dyDescent="0.25">
      <c r="J1542" s="35"/>
      <c r="K1542" s="35"/>
    </row>
    <row r="1543" spans="10:11" x14ac:dyDescent="0.25">
      <c r="J1543" s="35"/>
      <c r="K1543" s="35"/>
    </row>
    <row r="1544" spans="10:11" x14ac:dyDescent="0.25">
      <c r="J1544" s="35"/>
      <c r="K1544" s="35"/>
    </row>
    <row r="1545" spans="10:11" x14ac:dyDescent="0.25">
      <c r="J1545" s="35"/>
      <c r="K1545" s="35"/>
    </row>
    <row r="1546" spans="10:11" x14ac:dyDescent="0.25">
      <c r="J1546" s="35"/>
      <c r="K1546" s="35"/>
    </row>
    <row r="1547" spans="10:11" x14ac:dyDescent="0.25">
      <c r="J1547" s="35"/>
      <c r="K1547" s="35"/>
    </row>
    <row r="1548" spans="10:11" x14ac:dyDescent="0.25">
      <c r="J1548" s="35"/>
      <c r="K1548" s="35"/>
    </row>
    <row r="1549" spans="10:11" x14ac:dyDescent="0.25">
      <c r="J1549" s="35"/>
      <c r="K1549" s="35"/>
    </row>
    <row r="1550" spans="10:11" x14ac:dyDescent="0.25">
      <c r="J1550" s="35"/>
      <c r="K1550" s="35"/>
    </row>
    <row r="1551" spans="10:11" x14ac:dyDescent="0.25">
      <c r="J1551" s="35"/>
      <c r="K1551" s="35"/>
    </row>
    <row r="1552" spans="10:11" x14ac:dyDescent="0.25">
      <c r="J1552" s="35"/>
      <c r="K1552" s="35"/>
    </row>
    <row r="1553" spans="10:11" x14ac:dyDescent="0.25">
      <c r="J1553" s="35"/>
      <c r="K1553" s="35"/>
    </row>
    <row r="1554" spans="10:11" x14ac:dyDescent="0.25">
      <c r="J1554" s="35"/>
      <c r="K1554" s="35"/>
    </row>
    <row r="1555" spans="10:11" x14ac:dyDescent="0.25">
      <c r="J1555" s="35"/>
      <c r="K1555" s="35"/>
    </row>
    <row r="1556" spans="10:11" x14ac:dyDescent="0.25">
      <c r="J1556" s="35"/>
      <c r="K1556" s="35"/>
    </row>
    <row r="1557" spans="10:11" x14ac:dyDescent="0.25">
      <c r="J1557" s="35"/>
      <c r="K1557" s="35"/>
    </row>
    <row r="1558" spans="10:11" x14ac:dyDescent="0.25">
      <c r="J1558" s="35"/>
      <c r="K1558" s="35"/>
    </row>
    <row r="1559" spans="10:11" x14ac:dyDescent="0.25">
      <c r="J1559" s="35"/>
      <c r="K1559" s="35"/>
    </row>
    <row r="1560" spans="10:11" x14ac:dyDescent="0.25">
      <c r="J1560" s="35"/>
      <c r="K1560" s="35"/>
    </row>
    <row r="1561" spans="10:11" x14ac:dyDescent="0.25">
      <c r="J1561" s="35"/>
      <c r="K1561" s="35"/>
    </row>
    <row r="1562" spans="10:11" x14ac:dyDescent="0.25">
      <c r="J1562" s="35"/>
      <c r="K1562" s="35"/>
    </row>
    <row r="1563" spans="10:11" x14ac:dyDescent="0.25">
      <c r="J1563" s="35"/>
      <c r="K1563" s="35"/>
    </row>
    <row r="1564" spans="10:11" x14ac:dyDescent="0.25">
      <c r="J1564" s="35"/>
      <c r="K1564" s="35"/>
    </row>
    <row r="1565" spans="10:11" x14ac:dyDescent="0.25">
      <c r="J1565" s="35"/>
      <c r="K1565" s="35"/>
    </row>
    <row r="1566" spans="10:11" x14ac:dyDescent="0.25">
      <c r="J1566" s="35"/>
      <c r="K1566" s="35"/>
    </row>
    <row r="1567" spans="10:11" x14ac:dyDescent="0.25">
      <c r="J1567" s="35"/>
      <c r="K1567" s="35"/>
    </row>
    <row r="1568" spans="10:11" x14ac:dyDescent="0.25">
      <c r="J1568" s="35"/>
      <c r="K1568" s="35"/>
    </row>
    <row r="1569" spans="10:11" x14ac:dyDescent="0.25">
      <c r="J1569" s="35"/>
      <c r="K1569" s="35"/>
    </row>
    <row r="1570" spans="10:11" x14ac:dyDescent="0.25">
      <c r="J1570" s="35"/>
      <c r="K1570" s="35"/>
    </row>
    <row r="1571" spans="10:11" x14ac:dyDescent="0.25">
      <c r="J1571" s="35"/>
      <c r="K1571" s="35"/>
    </row>
    <row r="1572" spans="10:11" x14ac:dyDescent="0.25">
      <c r="J1572" s="35"/>
      <c r="K1572" s="35"/>
    </row>
    <row r="1573" spans="10:11" x14ac:dyDescent="0.25">
      <c r="J1573" s="35"/>
      <c r="K1573" s="35"/>
    </row>
    <row r="1574" spans="10:11" x14ac:dyDescent="0.25">
      <c r="J1574" s="35"/>
      <c r="K1574" s="35"/>
    </row>
    <row r="1575" spans="10:11" x14ac:dyDescent="0.25">
      <c r="J1575" s="35"/>
      <c r="K1575" s="35"/>
    </row>
    <row r="1576" spans="10:11" x14ac:dyDescent="0.25">
      <c r="J1576" s="35"/>
      <c r="K1576" s="35"/>
    </row>
    <row r="1577" spans="10:11" x14ac:dyDescent="0.25">
      <c r="J1577" s="35"/>
      <c r="K1577" s="35"/>
    </row>
    <row r="1578" spans="10:11" x14ac:dyDescent="0.25">
      <c r="J1578" s="35"/>
      <c r="K1578" s="35"/>
    </row>
    <row r="1579" spans="10:11" x14ac:dyDescent="0.25">
      <c r="J1579" s="35"/>
      <c r="K1579" s="35"/>
    </row>
    <row r="1580" spans="10:11" x14ac:dyDescent="0.25">
      <c r="J1580" s="35"/>
      <c r="K1580" s="35"/>
    </row>
    <row r="1581" spans="10:11" x14ac:dyDescent="0.25">
      <c r="J1581" s="35"/>
      <c r="K1581" s="35"/>
    </row>
    <row r="1582" spans="10:11" x14ac:dyDescent="0.25">
      <c r="J1582" s="35"/>
      <c r="K1582" s="35"/>
    </row>
    <row r="1583" spans="10:11" x14ac:dyDescent="0.25">
      <c r="J1583" s="35"/>
      <c r="K1583" s="35"/>
    </row>
    <row r="1584" spans="10:11" x14ac:dyDescent="0.25">
      <c r="J1584" s="35"/>
      <c r="K1584" s="35"/>
    </row>
    <row r="1585" spans="10:11" x14ac:dyDescent="0.25">
      <c r="J1585" s="35"/>
      <c r="K1585" s="35"/>
    </row>
    <row r="1586" spans="10:11" x14ac:dyDescent="0.25">
      <c r="J1586" s="35"/>
      <c r="K1586" s="35"/>
    </row>
    <row r="1587" spans="10:11" x14ac:dyDescent="0.25">
      <c r="J1587" s="35"/>
      <c r="K1587" s="35"/>
    </row>
    <row r="1588" spans="10:11" x14ac:dyDescent="0.25">
      <c r="J1588" s="35"/>
      <c r="K1588" s="35"/>
    </row>
    <row r="1589" spans="10:11" x14ac:dyDescent="0.25">
      <c r="J1589" s="35"/>
      <c r="K1589" s="35"/>
    </row>
    <row r="1590" spans="10:11" x14ac:dyDescent="0.25">
      <c r="J1590" s="35"/>
      <c r="K1590" s="35"/>
    </row>
    <row r="1591" spans="10:11" x14ac:dyDescent="0.25">
      <c r="J1591" s="35"/>
      <c r="K1591" s="35"/>
    </row>
    <row r="1592" spans="10:11" x14ac:dyDescent="0.25">
      <c r="J1592" s="35"/>
      <c r="K1592" s="35"/>
    </row>
    <row r="1593" spans="10:11" x14ac:dyDescent="0.25">
      <c r="J1593" s="35"/>
      <c r="K1593" s="35"/>
    </row>
    <row r="1594" spans="10:11" x14ac:dyDescent="0.25">
      <c r="J1594" s="35"/>
      <c r="K1594" s="35"/>
    </row>
    <row r="1595" spans="10:11" x14ac:dyDescent="0.25">
      <c r="J1595" s="35"/>
      <c r="K1595" s="35"/>
    </row>
    <row r="1596" spans="10:11" x14ac:dyDescent="0.25">
      <c r="J1596" s="35"/>
      <c r="K1596" s="35"/>
    </row>
    <row r="1597" spans="10:11" x14ac:dyDescent="0.25">
      <c r="J1597" s="35"/>
      <c r="K1597" s="35"/>
    </row>
    <row r="1598" spans="10:11" x14ac:dyDescent="0.25">
      <c r="J1598" s="35"/>
      <c r="K1598" s="35"/>
    </row>
    <row r="1599" spans="10:11" x14ac:dyDescent="0.25">
      <c r="J1599" s="35"/>
      <c r="K1599" s="35"/>
    </row>
    <row r="1600" spans="10:11" x14ac:dyDescent="0.25">
      <c r="J1600" s="35"/>
      <c r="K1600" s="35"/>
    </row>
    <row r="1601" spans="10:11" x14ac:dyDescent="0.25">
      <c r="J1601" s="35"/>
      <c r="K1601" s="35"/>
    </row>
    <row r="1602" spans="10:11" x14ac:dyDescent="0.25">
      <c r="J1602" s="35"/>
      <c r="K1602" s="35"/>
    </row>
    <row r="1603" spans="10:11" x14ac:dyDescent="0.25">
      <c r="J1603" s="35"/>
      <c r="K1603" s="35"/>
    </row>
    <row r="1604" spans="10:11" x14ac:dyDescent="0.25">
      <c r="J1604" s="35"/>
      <c r="K1604" s="35"/>
    </row>
    <row r="1605" spans="10:11" x14ac:dyDescent="0.25">
      <c r="J1605" s="35"/>
      <c r="K1605" s="35"/>
    </row>
    <row r="1606" spans="10:11" x14ac:dyDescent="0.25">
      <c r="J1606" s="35"/>
      <c r="K1606" s="35"/>
    </row>
    <row r="1607" spans="10:11" x14ac:dyDescent="0.25">
      <c r="J1607" s="35"/>
      <c r="K1607" s="35"/>
    </row>
    <row r="1608" spans="10:11" x14ac:dyDescent="0.25">
      <c r="J1608" s="35"/>
      <c r="K1608" s="35"/>
    </row>
    <row r="1609" spans="10:11" x14ac:dyDescent="0.25">
      <c r="J1609" s="35"/>
      <c r="K1609" s="35"/>
    </row>
    <row r="1610" spans="10:11" x14ac:dyDescent="0.25">
      <c r="J1610" s="35"/>
      <c r="K1610" s="35"/>
    </row>
    <row r="1611" spans="10:11" x14ac:dyDescent="0.25">
      <c r="J1611" s="35"/>
      <c r="K1611" s="35"/>
    </row>
    <row r="1612" spans="10:11" x14ac:dyDescent="0.25">
      <c r="J1612" s="35"/>
      <c r="K1612" s="35"/>
    </row>
    <row r="1613" spans="10:11" x14ac:dyDescent="0.25">
      <c r="J1613" s="35"/>
      <c r="K1613" s="35"/>
    </row>
    <row r="1614" spans="10:11" x14ac:dyDescent="0.25">
      <c r="J1614" s="35"/>
      <c r="K1614" s="35"/>
    </row>
    <row r="1615" spans="10:11" x14ac:dyDescent="0.25">
      <c r="J1615" s="35"/>
      <c r="K1615" s="35"/>
    </row>
    <row r="1616" spans="10:11" x14ac:dyDescent="0.25">
      <c r="J1616" s="35"/>
      <c r="K1616" s="35"/>
    </row>
    <row r="1617" spans="10:11" x14ac:dyDescent="0.25">
      <c r="J1617" s="35"/>
      <c r="K1617" s="35"/>
    </row>
    <row r="1618" spans="10:11" x14ac:dyDescent="0.25">
      <c r="J1618" s="35"/>
      <c r="K1618" s="35"/>
    </row>
    <row r="1619" spans="10:11" x14ac:dyDescent="0.25">
      <c r="J1619" s="35"/>
      <c r="K1619" s="35"/>
    </row>
    <row r="1620" spans="10:11" x14ac:dyDescent="0.25">
      <c r="J1620" s="35"/>
      <c r="K1620" s="35"/>
    </row>
    <row r="1621" spans="10:11" x14ac:dyDescent="0.25">
      <c r="J1621" s="35"/>
      <c r="K1621" s="35"/>
    </row>
    <row r="1622" spans="10:11" x14ac:dyDescent="0.25">
      <c r="J1622" s="35"/>
      <c r="K1622" s="35"/>
    </row>
    <row r="1623" spans="10:11" x14ac:dyDescent="0.25">
      <c r="J1623" s="35"/>
      <c r="K1623" s="35"/>
    </row>
    <row r="1624" spans="10:11" x14ac:dyDescent="0.25">
      <c r="J1624" s="35"/>
      <c r="K1624" s="35"/>
    </row>
    <row r="1625" spans="10:11" x14ac:dyDescent="0.25">
      <c r="J1625" s="35"/>
      <c r="K1625" s="35"/>
    </row>
    <row r="1626" spans="10:11" x14ac:dyDescent="0.25">
      <c r="J1626" s="35"/>
      <c r="K1626" s="35"/>
    </row>
    <row r="1627" spans="10:11" x14ac:dyDescent="0.25">
      <c r="J1627" s="35"/>
      <c r="K1627" s="35"/>
    </row>
    <row r="1628" spans="10:11" x14ac:dyDescent="0.25">
      <c r="J1628" s="35"/>
      <c r="K1628" s="35"/>
    </row>
    <row r="1629" spans="10:11" x14ac:dyDescent="0.25">
      <c r="J1629" s="35"/>
      <c r="K1629" s="35"/>
    </row>
    <row r="1630" spans="10:11" x14ac:dyDescent="0.25">
      <c r="J1630" s="35"/>
      <c r="K1630" s="35"/>
    </row>
    <row r="1631" spans="10:11" x14ac:dyDescent="0.25">
      <c r="J1631" s="35"/>
      <c r="K1631" s="35"/>
    </row>
    <row r="1632" spans="10:11" x14ac:dyDescent="0.25">
      <c r="J1632" s="35"/>
      <c r="K1632" s="35"/>
    </row>
    <row r="1633" spans="10:11" x14ac:dyDescent="0.25">
      <c r="J1633" s="35"/>
      <c r="K1633" s="35"/>
    </row>
    <row r="1634" spans="10:11" x14ac:dyDescent="0.25">
      <c r="J1634" s="35"/>
      <c r="K1634" s="35"/>
    </row>
    <row r="1635" spans="10:11" x14ac:dyDescent="0.25">
      <c r="J1635" s="35"/>
      <c r="K1635" s="35"/>
    </row>
    <row r="1636" spans="10:11" x14ac:dyDescent="0.25">
      <c r="J1636" s="35"/>
      <c r="K1636" s="35"/>
    </row>
    <row r="1637" spans="10:11" x14ac:dyDescent="0.25">
      <c r="J1637" s="35"/>
      <c r="K1637" s="35"/>
    </row>
    <row r="1638" spans="10:11" x14ac:dyDescent="0.25">
      <c r="J1638" s="35"/>
      <c r="K1638" s="35"/>
    </row>
    <row r="1639" spans="10:11" x14ac:dyDescent="0.25">
      <c r="J1639" s="35"/>
      <c r="K1639" s="35"/>
    </row>
    <row r="1640" spans="10:11" x14ac:dyDescent="0.25">
      <c r="J1640" s="35"/>
      <c r="K1640" s="35"/>
    </row>
    <row r="1641" spans="10:11" x14ac:dyDescent="0.25">
      <c r="J1641" s="35"/>
      <c r="K1641" s="35"/>
    </row>
    <row r="1642" spans="10:11" x14ac:dyDescent="0.25">
      <c r="J1642" s="35"/>
      <c r="K1642" s="35"/>
    </row>
    <row r="1643" spans="10:11" x14ac:dyDescent="0.25">
      <c r="J1643" s="35"/>
      <c r="K1643" s="35"/>
    </row>
    <row r="1644" spans="10:11" x14ac:dyDescent="0.25">
      <c r="J1644" s="35"/>
      <c r="K1644" s="35"/>
    </row>
    <row r="1645" spans="10:11" x14ac:dyDescent="0.25">
      <c r="J1645" s="35"/>
      <c r="K1645" s="35"/>
    </row>
    <row r="1646" spans="10:11" x14ac:dyDescent="0.25">
      <c r="J1646" s="35"/>
      <c r="K1646" s="35"/>
    </row>
    <row r="1647" spans="10:11" x14ac:dyDescent="0.25">
      <c r="J1647" s="35"/>
      <c r="K1647" s="35"/>
    </row>
    <row r="1648" spans="10:11" x14ac:dyDescent="0.25">
      <c r="J1648" s="35"/>
      <c r="K1648" s="35"/>
    </row>
    <row r="1649" spans="10:11" x14ac:dyDescent="0.25">
      <c r="J1649" s="35"/>
      <c r="K1649" s="35"/>
    </row>
    <row r="1650" spans="10:11" x14ac:dyDescent="0.25">
      <c r="J1650" s="35"/>
      <c r="K1650" s="35"/>
    </row>
    <row r="1651" spans="10:11" x14ac:dyDescent="0.25">
      <c r="J1651" s="35"/>
      <c r="K1651" s="35"/>
    </row>
    <row r="1652" spans="10:11" x14ac:dyDescent="0.25">
      <c r="J1652" s="35"/>
      <c r="K1652" s="35"/>
    </row>
    <row r="1653" spans="10:11" x14ac:dyDescent="0.25">
      <c r="J1653" s="35"/>
      <c r="K1653" s="35"/>
    </row>
    <row r="1654" spans="10:11" x14ac:dyDescent="0.25">
      <c r="J1654" s="35"/>
      <c r="K1654" s="35"/>
    </row>
    <row r="1655" spans="10:11" x14ac:dyDescent="0.25">
      <c r="J1655" s="35"/>
      <c r="K1655" s="35"/>
    </row>
    <row r="1656" spans="10:11" x14ac:dyDescent="0.25">
      <c r="J1656" s="35"/>
      <c r="K1656" s="35"/>
    </row>
    <row r="1657" spans="10:11" x14ac:dyDescent="0.25">
      <c r="J1657" s="35"/>
      <c r="K1657" s="35"/>
    </row>
    <row r="1658" spans="10:11" x14ac:dyDescent="0.25">
      <c r="J1658" s="35"/>
      <c r="K1658" s="35"/>
    </row>
    <row r="1659" spans="10:11" x14ac:dyDescent="0.25">
      <c r="J1659" s="35"/>
      <c r="K1659" s="35"/>
    </row>
    <row r="1660" spans="10:11" x14ac:dyDescent="0.25">
      <c r="J1660" s="35"/>
      <c r="K1660" s="35"/>
    </row>
    <row r="1661" spans="10:11" x14ac:dyDescent="0.25">
      <c r="J1661" s="35"/>
      <c r="K1661" s="35"/>
    </row>
    <row r="1662" spans="10:11" x14ac:dyDescent="0.25">
      <c r="J1662" s="35"/>
      <c r="K1662" s="35"/>
    </row>
    <row r="1663" spans="10:11" x14ac:dyDescent="0.25">
      <c r="J1663" s="35"/>
      <c r="K1663" s="35"/>
    </row>
    <row r="1664" spans="10:11" x14ac:dyDescent="0.25">
      <c r="J1664" s="35"/>
      <c r="K1664" s="35"/>
    </row>
    <row r="1665" spans="10:11" x14ac:dyDescent="0.25">
      <c r="J1665" s="35"/>
      <c r="K1665" s="35"/>
    </row>
    <row r="1666" spans="10:11" x14ac:dyDescent="0.25">
      <c r="J1666" s="35"/>
      <c r="K1666" s="35"/>
    </row>
    <row r="1667" spans="10:11" x14ac:dyDescent="0.25">
      <c r="J1667" s="35"/>
      <c r="K1667" s="35"/>
    </row>
    <row r="1668" spans="10:11" x14ac:dyDescent="0.25">
      <c r="J1668" s="35"/>
      <c r="K1668" s="35"/>
    </row>
    <row r="1669" spans="10:11" x14ac:dyDescent="0.25">
      <c r="J1669" s="35"/>
      <c r="K1669" s="35"/>
    </row>
    <row r="1670" spans="10:11" x14ac:dyDescent="0.25">
      <c r="J1670" s="35"/>
      <c r="K1670" s="35"/>
    </row>
    <row r="1671" spans="10:11" x14ac:dyDescent="0.25">
      <c r="J1671" s="35"/>
      <c r="K1671" s="35"/>
    </row>
    <row r="1672" spans="10:11" x14ac:dyDescent="0.25">
      <c r="J1672" s="35"/>
      <c r="K1672" s="35"/>
    </row>
    <row r="1673" spans="10:11" x14ac:dyDescent="0.25">
      <c r="J1673" s="35"/>
      <c r="K1673" s="35"/>
    </row>
    <row r="1674" spans="10:11" x14ac:dyDescent="0.25">
      <c r="J1674" s="35"/>
      <c r="K1674" s="35"/>
    </row>
    <row r="1675" spans="10:11" x14ac:dyDescent="0.25">
      <c r="J1675" s="35"/>
      <c r="K1675" s="35"/>
    </row>
    <row r="1676" spans="10:11" x14ac:dyDescent="0.25">
      <c r="J1676" s="35"/>
      <c r="K1676" s="35"/>
    </row>
    <row r="1677" spans="10:11" x14ac:dyDescent="0.25">
      <c r="J1677" s="35"/>
      <c r="K1677" s="35"/>
    </row>
    <row r="1678" spans="10:11" x14ac:dyDescent="0.25">
      <c r="J1678" s="35"/>
      <c r="K1678" s="35"/>
    </row>
    <row r="1679" spans="10:11" x14ac:dyDescent="0.25">
      <c r="J1679" s="35"/>
      <c r="K1679" s="35"/>
    </row>
    <row r="1680" spans="10:11" x14ac:dyDescent="0.25">
      <c r="J1680" s="35"/>
      <c r="K1680" s="35"/>
    </row>
    <row r="1681" spans="10:11" x14ac:dyDescent="0.25">
      <c r="J1681" s="35"/>
      <c r="K1681" s="35"/>
    </row>
    <row r="1682" spans="10:11" x14ac:dyDescent="0.25">
      <c r="J1682" s="35"/>
      <c r="K1682" s="35"/>
    </row>
    <row r="1683" spans="10:11" x14ac:dyDescent="0.25">
      <c r="J1683" s="35"/>
      <c r="K1683" s="35"/>
    </row>
    <row r="1684" spans="10:11" x14ac:dyDescent="0.25">
      <c r="J1684" s="35"/>
      <c r="K1684" s="35"/>
    </row>
    <row r="1685" spans="10:11" x14ac:dyDescent="0.25">
      <c r="J1685" s="35"/>
      <c r="K1685" s="35"/>
    </row>
    <row r="1686" spans="10:11" x14ac:dyDescent="0.25">
      <c r="J1686" s="35"/>
      <c r="K1686" s="35"/>
    </row>
    <row r="1687" spans="10:11" x14ac:dyDescent="0.25">
      <c r="J1687" s="35"/>
      <c r="K1687" s="35"/>
    </row>
    <row r="1688" spans="10:11" x14ac:dyDescent="0.25">
      <c r="J1688" s="35"/>
      <c r="K1688" s="35"/>
    </row>
    <row r="1689" spans="10:11" x14ac:dyDescent="0.25">
      <c r="J1689" s="35"/>
      <c r="K1689" s="35"/>
    </row>
    <row r="1690" spans="10:11" x14ac:dyDescent="0.25">
      <c r="J1690" s="35"/>
      <c r="K1690" s="35"/>
    </row>
    <row r="1691" spans="10:11" x14ac:dyDescent="0.25">
      <c r="J1691" s="35"/>
      <c r="K1691" s="35"/>
    </row>
    <row r="1692" spans="10:11" x14ac:dyDescent="0.25">
      <c r="J1692" s="35"/>
      <c r="K1692" s="35"/>
    </row>
    <row r="1693" spans="10:11" x14ac:dyDescent="0.25">
      <c r="J1693" s="35"/>
      <c r="K1693" s="35"/>
    </row>
    <row r="1694" spans="10:11" x14ac:dyDescent="0.25">
      <c r="J1694" s="35"/>
      <c r="K1694" s="35"/>
    </row>
    <row r="1695" spans="10:11" x14ac:dyDescent="0.25">
      <c r="J1695" s="35"/>
      <c r="K1695" s="35"/>
    </row>
    <row r="1696" spans="10:11" x14ac:dyDescent="0.25">
      <c r="J1696" s="35"/>
      <c r="K1696" s="35"/>
    </row>
    <row r="1697" spans="10:11" x14ac:dyDescent="0.25">
      <c r="J1697" s="35"/>
      <c r="K1697" s="35"/>
    </row>
    <row r="1698" spans="10:11" x14ac:dyDescent="0.25">
      <c r="J1698" s="35"/>
      <c r="K1698" s="35"/>
    </row>
    <row r="1699" spans="10:11" x14ac:dyDescent="0.25">
      <c r="J1699" s="35"/>
      <c r="K1699" s="35"/>
    </row>
    <row r="1700" spans="10:11" x14ac:dyDescent="0.25">
      <c r="J1700" s="35"/>
      <c r="K1700" s="35"/>
    </row>
    <row r="1701" spans="10:11" x14ac:dyDescent="0.25">
      <c r="J1701" s="35"/>
      <c r="K1701" s="35"/>
    </row>
    <row r="1702" spans="10:11" x14ac:dyDescent="0.25">
      <c r="J1702" s="35"/>
      <c r="K1702" s="35"/>
    </row>
    <row r="1703" spans="10:11" x14ac:dyDescent="0.25">
      <c r="J1703" s="35"/>
      <c r="K1703" s="35"/>
    </row>
    <row r="1704" spans="10:11" x14ac:dyDescent="0.25">
      <c r="J1704" s="35"/>
      <c r="K1704" s="35"/>
    </row>
    <row r="1705" spans="10:11" x14ac:dyDescent="0.25">
      <c r="J1705" s="35"/>
      <c r="K1705" s="35"/>
    </row>
    <row r="1706" spans="10:11" x14ac:dyDescent="0.25">
      <c r="J1706" s="35"/>
      <c r="K1706" s="35"/>
    </row>
    <row r="1707" spans="10:11" x14ac:dyDescent="0.25">
      <c r="J1707" s="35"/>
      <c r="K1707" s="35"/>
    </row>
    <row r="1708" spans="10:11" x14ac:dyDescent="0.25">
      <c r="J1708" s="35"/>
      <c r="K1708" s="35"/>
    </row>
    <row r="1709" spans="10:11" x14ac:dyDescent="0.25">
      <c r="J1709" s="35"/>
      <c r="K1709" s="35"/>
    </row>
    <row r="1710" spans="10:11" x14ac:dyDescent="0.25">
      <c r="J1710" s="35"/>
      <c r="K1710" s="35"/>
    </row>
    <row r="1711" spans="10:11" x14ac:dyDescent="0.25">
      <c r="J1711" s="35"/>
      <c r="K1711" s="35"/>
    </row>
    <row r="1712" spans="10:11" x14ac:dyDescent="0.25">
      <c r="J1712" s="35"/>
      <c r="K1712" s="35"/>
    </row>
    <row r="1713" spans="10:11" x14ac:dyDescent="0.25">
      <c r="J1713" s="35"/>
      <c r="K1713" s="35"/>
    </row>
    <row r="1714" spans="10:11" x14ac:dyDescent="0.25">
      <c r="J1714" s="35"/>
      <c r="K1714" s="35"/>
    </row>
    <row r="1715" spans="10:11" x14ac:dyDescent="0.25">
      <c r="J1715" s="35"/>
      <c r="K1715" s="35"/>
    </row>
    <row r="1716" spans="10:11" x14ac:dyDescent="0.25">
      <c r="J1716" s="35"/>
      <c r="K1716" s="35"/>
    </row>
    <row r="1717" spans="10:11" x14ac:dyDescent="0.25">
      <c r="J1717" s="35"/>
      <c r="K1717" s="35"/>
    </row>
    <row r="1718" spans="10:11" x14ac:dyDescent="0.25">
      <c r="J1718" s="35"/>
      <c r="K1718" s="35"/>
    </row>
    <row r="1719" spans="10:11" x14ac:dyDescent="0.25">
      <c r="J1719" s="35"/>
      <c r="K1719" s="35"/>
    </row>
    <row r="1720" spans="10:11" x14ac:dyDescent="0.25">
      <c r="J1720" s="35"/>
      <c r="K1720" s="35"/>
    </row>
    <row r="1721" spans="10:11" x14ac:dyDescent="0.25">
      <c r="J1721" s="35"/>
      <c r="K1721" s="35"/>
    </row>
    <row r="1722" spans="10:11" x14ac:dyDescent="0.25">
      <c r="J1722" s="35"/>
      <c r="K1722" s="35"/>
    </row>
    <row r="1723" spans="10:11" x14ac:dyDescent="0.25">
      <c r="J1723" s="35"/>
      <c r="K1723" s="35"/>
    </row>
    <row r="1724" spans="10:11" x14ac:dyDescent="0.25">
      <c r="J1724" s="35"/>
      <c r="K1724" s="35"/>
    </row>
    <row r="1725" spans="10:11" x14ac:dyDescent="0.25">
      <c r="J1725" s="35"/>
      <c r="K1725" s="35"/>
    </row>
    <row r="1726" spans="10:11" x14ac:dyDescent="0.25">
      <c r="J1726" s="35"/>
      <c r="K1726" s="35"/>
    </row>
    <row r="1727" spans="10:11" x14ac:dyDescent="0.25">
      <c r="J1727" s="35"/>
      <c r="K1727" s="35"/>
    </row>
    <row r="1728" spans="10:11" x14ac:dyDescent="0.25">
      <c r="J1728" s="35"/>
      <c r="K1728" s="35"/>
    </row>
    <row r="1729" spans="10:11" x14ac:dyDescent="0.25">
      <c r="J1729" s="35"/>
      <c r="K1729" s="35"/>
    </row>
    <row r="1730" spans="10:11" x14ac:dyDescent="0.25">
      <c r="J1730" s="35"/>
      <c r="K1730" s="35"/>
    </row>
    <row r="1731" spans="10:11" x14ac:dyDescent="0.25">
      <c r="J1731" s="35"/>
      <c r="K1731" s="35"/>
    </row>
    <row r="1732" spans="10:11" x14ac:dyDescent="0.25">
      <c r="J1732" s="35"/>
      <c r="K1732" s="35"/>
    </row>
    <row r="1733" spans="10:11" x14ac:dyDescent="0.25">
      <c r="J1733" s="35"/>
      <c r="K1733" s="35"/>
    </row>
    <row r="1734" spans="10:11" x14ac:dyDescent="0.25">
      <c r="J1734" s="35"/>
      <c r="K1734" s="35"/>
    </row>
    <row r="1735" spans="10:11" x14ac:dyDescent="0.25">
      <c r="J1735" s="35"/>
      <c r="K1735" s="35"/>
    </row>
    <row r="1736" spans="10:11" x14ac:dyDescent="0.25">
      <c r="J1736" s="35"/>
      <c r="K1736" s="35"/>
    </row>
    <row r="1737" spans="10:11" x14ac:dyDescent="0.25">
      <c r="J1737" s="35"/>
      <c r="K1737" s="35"/>
    </row>
    <row r="1738" spans="10:11" x14ac:dyDescent="0.25">
      <c r="J1738" s="35"/>
      <c r="K1738" s="35"/>
    </row>
    <row r="1739" spans="10:11" x14ac:dyDescent="0.25">
      <c r="J1739" s="35"/>
      <c r="K1739" s="35"/>
    </row>
    <row r="1740" spans="10:11" x14ac:dyDescent="0.25">
      <c r="J1740" s="35"/>
      <c r="K1740" s="35"/>
    </row>
    <row r="1741" spans="10:11" x14ac:dyDescent="0.25">
      <c r="J1741" s="35"/>
      <c r="K1741" s="35"/>
    </row>
    <row r="1742" spans="10:11" x14ac:dyDescent="0.25">
      <c r="J1742" s="35"/>
      <c r="K1742" s="35"/>
    </row>
    <row r="1743" spans="10:11" x14ac:dyDescent="0.25">
      <c r="J1743" s="35"/>
      <c r="K1743" s="35"/>
    </row>
    <row r="1744" spans="10:11" x14ac:dyDescent="0.25">
      <c r="J1744" s="35"/>
      <c r="K1744" s="35"/>
    </row>
    <row r="1745" spans="10:11" x14ac:dyDescent="0.25">
      <c r="J1745" s="35"/>
      <c r="K1745" s="35"/>
    </row>
    <row r="1746" spans="10:11" x14ac:dyDescent="0.25">
      <c r="J1746" s="35"/>
      <c r="K1746" s="35"/>
    </row>
    <row r="1747" spans="10:11" x14ac:dyDescent="0.25">
      <c r="J1747" s="35"/>
      <c r="K1747" s="35"/>
    </row>
    <row r="1748" spans="10:11" x14ac:dyDescent="0.25">
      <c r="J1748" s="35"/>
      <c r="K1748" s="35"/>
    </row>
    <row r="1749" spans="10:11" x14ac:dyDescent="0.25">
      <c r="J1749" s="35"/>
      <c r="K1749" s="35"/>
    </row>
    <row r="1750" spans="10:11" x14ac:dyDescent="0.25">
      <c r="J1750" s="35"/>
      <c r="K1750" s="35"/>
    </row>
    <row r="1751" spans="10:11" x14ac:dyDescent="0.25">
      <c r="J1751" s="35"/>
      <c r="K1751" s="35"/>
    </row>
    <row r="1752" spans="10:11" x14ac:dyDescent="0.25">
      <c r="J1752" s="35"/>
      <c r="K1752" s="35"/>
    </row>
    <row r="1753" spans="10:11" x14ac:dyDescent="0.25">
      <c r="J1753" s="35"/>
      <c r="K1753" s="35"/>
    </row>
    <row r="1754" spans="10:11" x14ac:dyDescent="0.25">
      <c r="J1754" s="35"/>
      <c r="K1754" s="35"/>
    </row>
    <row r="1755" spans="10:11" x14ac:dyDescent="0.25">
      <c r="J1755" s="35"/>
      <c r="K1755" s="35"/>
    </row>
    <row r="1756" spans="10:11" x14ac:dyDescent="0.25">
      <c r="J1756" s="35"/>
      <c r="K1756" s="35"/>
    </row>
    <row r="1757" spans="10:11" x14ac:dyDescent="0.25">
      <c r="J1757" s="35"/>
      <c r="K1757" s="35"/>
    </row>
    <row r="1758" spans="10:11" x14ac:dyDescent="0.25">
      <c r="J1758" s="35"/>
      <c r="K1758" s="35"/>
    </row>
    <row r="1759" spans="10:11" x14ac:dyDescent="0.25">
      <c r="J1759" s="35"/>
      <c r="K1759" s="35"/>
    </row>
    <row r="1760" spans="10:11" x14ac:dyDescent="0.25">
      <c r="J1760" s="35"/>
      <c r="K1760" s="35"/>
    </row>
    <row r="1761" spans="10:11" x14ac:dyDescent="0.25">
      <c r="J1761" s="35"/>
      <c r="K1761" s="35"/>
    </row>
    <row r="1762" spans="10:11" x14ac:dyDescent="0.25">
      <c r="J1762" s="35"/>
      <c r="K1762" s="35"/>
    </row>
    <row r="1763" spans="10:11" x14ac:dyDescent="0.25">
      <c r="J1763" s="35"/>
      <c r="K1763" s="35"/>
    </row>
    <row r="1764" spans="10:11" x14ac:dyDescent="0.25">
      <c r="J1764" s="35"/>
      <c r="K1764" s="35"/>
    </row>
    <row r="1765" spans="10:11" x14ac:dyDescent="0.25">
      <c r="J1765" s="35"/>
      <c r="K1765" s="35"/>
    </row>
    <row r="1766" spans="10:11" x14ac:dyDescent="0.25">
      <c r="J1766" s="35"/>
      <c r="K1766" s="35"/>
    </row>
    <row r="1767" spans="10:11" x14ac:dyDescent="0.25">
      <c r="J1767" s="35"/>
      <c r="K1767" s="35"/>
    </row>
    <row r="1768" spans="10:11" x14ac:dyDescent="0.25">
      <c r="J1768" s="35"/>
      <c r="K1768" s="35"/>
    </row>
    <row r="1769" spans="10:11" x14ac:dyDescent="0.25">
      <c r="J1769" s="35"/>
      <c r="K1769" s="35"/>
    </row>
    <row r="1770" spans="10:11" x14ac:dyDescent="0.25">
      <c r="J1770" s="35"/>
      <c r="K1770" s="35"/>
    </row>
    <row r="1771" spans="10:11" x14ac:dyDescent="0.25">
      <c r="J1771" s="35"/>
      <c r="K1771" s="35"/>
    </row>
    <row r="1772" spans="10:11" x14ac:dyDescent="0.25">
      <c r="J1772" s="35"/>
      <c r="K1772" s="35"/>
    </row>
    <row r="1773" spans="10:11" x14ac:dyDescent="0.25">
      <c r="J1773" s="35"/>
      <c r="K1773" s="35"/>
    </row>
    <row r="1774" spans="10:11" x14ac:dyDescent="0.25">
      <c r="J1774" s="35"/>
      <c r="K1774" s="35"/>
    </row>
    <row r="1775" spans="10:11" x14ac:dyDescent="0.25">
      <c r="J1775" s="35"/>
      <c r="K1775" s="35"/>
    </row>
    <row r="1776" spans="10:11" x14ac:dyDescent="0.25">
      <c r="J1776" s="35"/>
      <c r="K1776" s="35"/>
    </row>
    <row r="1777" spans="10:11" x14ac:dyDescent="0.25">
      <c r="J1777" s="35"/>
      <c r="K1777" s="35"/>
    </row>
    <row r="1778" spans="10:11" x14ac:dyDescent="0.25">
      <c r="J1778" s="35"/>
      <c r="K1778" s="35"/>
    </row>
    <row r="1779" spans="10:11" x14ac:dyDescent="0.25">
      <c r="J1779" s="35"/>
      <c r="K1779" s="35"/>
    </row>
    <row r="1780" spans="10:11" x14ac:dyDescent="0.25">
      <c r="J1780" s="35"/>
      <c r="K1780" s="35"/>
    </row>
    <row r="1781" spans="10:11" x14ac:dyDescent="0.25">
      <c r="J1781" s="35"/>
      <c r="K1781" s="35"/>
    </row>
    <row r="1782" spans="10:11" x14ac:dyDescent="0.25">
      <c r="J1782" s="35"/>
      <c r="K1782" s="35"/>
    </row>
    <row r="1783" spans="10:11" x14ac:dyDescent="0.25">
      <c r="J1783" s="35"/>
      <c r="K1783" s="35"/>
    </row>
    <row r="1784" spans="10:11" x14ac:dyDescent="0.25">
      <c r="J1784" s="35"/>
      <c r="K1784" s="35"/>
    </row>
    <row r="1785" spans="10:11" x14ac:dyDescent="0.25">
      <c r="J1785" s="35"/>
      <c r="K1785" s="35"/>
    </row>
    <row r="1786" spans="10:11" x14ac:dyDescent="0.25">
      <c r="J1786" s="35"/>
      <c r="K1786" s="35"/>
    </row>
    <row r="1787" spans="10:11" x14ac:dyDescent="0.25">
      <c r="J1787" s="35"/>
      <c r="K1787" s="35"/>
    </row>
    <row r="1788" spans="10:11" x14ac:dyDescent="0.25">
      <c r="J1788" s="35"/>
      <c r="K1788" s="35"/>
    </row>
    <row r="1789" spans="10:11" x14ac:dyDescent="0.25">
      <c r="J1789" s="35"/>
      <c r="K1789" s="35"/>
    </row>
    <row r="1790" spans="10:11" x14ac:dyDescent="0.25">
      <c r="J1790" s="35"/>
      <c r="K1790" s="35"/>
    </row>
    <row r="1791" spans="10:11" x14ac:dyDescent="0.25">
      <c r="J1791" s="35"/>
      <c r="K1791" s="35"/>
    </row>
    <row r="1792" spans="10:11" x14ac:dyDescent="0.25">
      <c r="J1792" s="35"/>
      <c r="K1792" s="35"/>
    </row>
    <row r="1793" spans="10:11" x14ac:dyDescent="0.25">
      <c r="J1793" s="35"/>
      <c r="K1793" s="35"/>
    </row>
    <row r="1794" spans="10:11" x14ac:dyDescent="0.25">
      <c r="J1794" s="35"/>
      <c r="K1794" s="35"/>
    </row>
    <row r="1795" spans="10:11" x14ac:dyDescent="0.25">
      <c r="J1795" s="35"/>
      <c r="K1795" s="35"/>
    </row>
    <row r="1796" spans="10:11" x14ac:dyDescent="0.25">
      <c r="J1796" s="35"/>
      <c r="K1796" s="35"/>
    </row>
    <row r="1797" spans="10:11" x14ac:dyDescent="0.25">
      <c r="J1797" s="35"/>
      <c r="K1797" s="35"/>
    </row>
    <row r="1798" spans="10:11" x14ac:dyDescent="0.25">
      <c r="J1798" s="35"/>
      <c r="K1798" s="35"/>
    </row>
    <row r="1799" spans="10:11" x14ac:dyDescent="0.25">
      <c r="J1799" s="35"/>
      <c r="K1799" s="35"/>
    </row>
    <row r="1800" spans="10:11" x14ac:dyDescent="0.25">
      <c r="J1800" s="35"/>
      <c r="K1800" s="35"/>
    </row>
    <row r="1801" spans="10:11" x14ac:dyDescent="0.25">
      <c r="J1801" s="35"/>
      <c r="K1801" s="35"/>
    </row>
    <row r="1802" spans="10:11" x14ac:dyDescent="0.25">
      <c r="J1802" s="35"/>
      <c r="K1802" s="35"/>
    </row>
    <row r="1803" spans="10:11" x14ac:dyDescent="0.25">
      <c r="J1803" s="35"/>
      <c r="K1803" s="35"/>
    </row>
    <row r="1804" spans="10:11" x14ac:dyDescent="0.25">
      <c r="J1804" s="35"/>
      <c r="K1804" s="35"/>
    </row>
    <row r="1805" spans="10:11" x14ac:dyDescent="0.25">
      <c r="J1805" s="35"/>
      <c r="K1805" s="35"/>
    </row>
    <row r="1806" spans="10:11" x14ac:dyDescent="0.25">
      <c r="J1806" s="35"/>
      <c r="K1806" s="35"/>
    </row>
    <row r="1807" spans="10:11" x14ac:dyDescent="0.25">
      <c r="J1807" s="35"/>
      <c r="K1807" s="35"/>
    </row>
    <row r="1808" spans="10:11" x14ac:dyDescent="0.25">
      <c r="J1808" s="35"/>
      <c r="K1808" s="35"/>
    </row>
    <row r="1809" spans="10:11" x14ac:dyDescent="0.25">
      <c r="J1809" s="35"/>
      <c r="K1809" s="35"/>
    </row>
    <row r="1810" spans="10:11" x14ac:dyDescent="0.25">
      <c r="J1810" s="35"/>
      <c r="K1810" s="35"/>
    </row>
    <row r="1811" spans="10:11" x14ac:dyDescent="0.25">
      <c r="J1811" s="35"/>
      <c r="K1811" s="35"/>
    </row>
    <row r="1812" spans="10:11" x14ac:dyDescent="0.25">
      <c r="J1812" s="35"/>
      <c r="K1812" s="35"/>
    </row>
    <row r="1813" spans="10:11" x14ac:dyDescent="0.25">
      <c r="J1813" s="35"/>
      <c r="K1813" s="35"/>
    </row>
    <row r="1814" spans="10:11" x14ac:dyDescent="0.25">
      <c r="J1814" s="35"/>
      <c r="K1814" s="35"/>
    </row>
    <row r="1815" spans="10:11" x14ac:dyDescent="0.25">
      <c r="J1815" s="35"/>
      <c r="K1815" s="35"/>
    </row>
    <row r="1816" spans="10:11" x14ac:dyDescent="0.25">
      <c r="J1816" s="35"/>
      <c r="K1816" s="35"/>
    </row>
    <row r="1817" spans="10:11" x14ac:dyDescent="0.25">
      <c r="J1817" s="35"/>
      <c r="K1817" s="35"/>
    </row>
    <row r="1818" spans="10:11" x14ac:dyDescent="0.25">
      <c r="J1818" s="35"/>
      <c r="K1818" s="35"/>
    </row>
    <row r="1819" spans="10:11" x14ac:dyDescent="0.25">
      <c r="J1819" s="35"/>
      <c r="K1819" s="35"/>
    </row>
    <row r="1820" spans="10:11" x14ac:dyDescent="0.25">
      <c r="J1820" s="35"/>
      <c r="K1820" s="35"/>
    </row>
    <row r="1821" spans="10:11" x14ac:dyDescent="0.25">
      <c r="J1821" s="35"/>
      <c r="K1821" s="35"/>
    </row>
    <row r="1822" spans="10:11" x14ac:dyDescent="0.25">
      <c r="J1822" s="35"/>
      <c r="K1822" s="35"/>
    </row>
    <row r="1823" spans="10:11" x14ac:dyDescent="0.25">
      <c r="J1823" s="35"/>
      <c r="K1823" s="35"/>
    </row>
    <row r="1824" spans="10:11" x14ac:dyDescent="0.25">
      <c r="J1824" s="35"/>
      <c r="K1824" s="35"/>
    </row>
    <row r="1825" spans="10:11" x14ac:dyDescent="0.25">
      <c r="J1825" s="35"/>
      <c r="K1825" s="35"/>
    </row>
    <row r="1826" spans="10:11" x14ac:dyDescent="0.25">
      <c r="J1826" s="35"/>
      <c r="K1826" s="35"/>
    </row>
    <row r="1827" spans="10:11" x14ac:dyDescent="0.25">
      <c r="J1827" s="35"/>
      <c r="K1827" s="35"/>
    </row>
    <row r="1828" spans="10:11" x14ac:dyDescent="0.25">
      <c r="J1828" s="35"/>
      <c r="K1828" s="35"/>
    </row>
    <row r="1829" spans="10:11" x14ac:dyDescent="0.25">
      <c r="J1829" s="35"/>
      <c r="K1829" s="35"/>
    </row>
    <row r="1830" spans="10:11" x14ac:dyDescent="0.25">
      <c r="J1830" s="35"/>
      <c r="K1830" s="35"/>
    </row>
    <row r="1831" spans="10:11" x14ac:dyDescent="0.25">
      <c r="J1831" s="35"/>
      <c r="K1831" s="35"/>
    </row>
    <row r="1832" spans="10:11" x14ac:dyDescent="0.25">
      <c r="J1832" s="35"/>
      <c r="K1832" s="35"/>
    </row>
    <row r="1833" spans="10:11" x14ac:dyDescent="0.25">
      <c r="J1833" s="35"/>
      <c r="K1833" s="35"/>
    </row>
    <row r="1834" spans="10:11" x14ac:dyDescent="0.25">
      <c r="J1834" s="35"/>
      <c r="K1834" s="35"/>
    </row>
    <row r="1835" spans="10:11" x14ac:dyDescent="0.25">
      <c r="J1835" s="35"/>
      <c r="K1835" s="35"/>
    </row>
    <row r="1836" spans="10:11" x14ac:dyDescent="0.25">
      <c r="J1836" s="35"/>
      <c r="K1836" s="35"/>
    </row>
    <row r="1837" spans="10:11" x14ac:dyDescent="0.25">
      <c r="J1837" s="35"/>
      <c r="K1837" s="35"/>
    </row>
    <row r="1838" spans="10:11" x14ac:dyDescent="0.25">
      <c r="J1838" s="35"/>
      <c r="K1838" s="35"/>
    </row>
    <row r="1839" spans="10:11" x14ac:dyDescent="0.25">
      <c r="J1839" s="35"/>
      <c r="K1839" s="35"/>
    </row>
    <row r="1840" spans="10:11" x14ac:dyDescent="0.25">
      <c r="J1840" s="35"/>
      <c r="K1840" s="35"/>
    </row>
    <row r="1841" spans="10:11" x14ac:dyDescent="0.25">
      <c r="J1841" s="35"/>
      <c r="K1841" s="35"/>
    </row>
    <row r="1842" spans="10:11" x14ac:dyDescent="0.25">
      <c r="J1842" s="35"/>
      <c r="K1842" s="35"/>
    </row>
    <row r="1843" spans="10:11" x14ac:dyDescent="0.25">
      <c r="J1843" s="35"/>
      <c r="K1843" s="35"/>
    </row>
    <row r="1844" spans="10:11" x14ac:dyDescent="0.25">
      <c r="J1844" s="35"/>
      <c r="K1844" s="35"/>
    </row>
    <row r="1845" spans="10:11" x14ac:dyDescent="0.25">
      <c r="J1845" s="35"/>
      <c r="K1845" s="35"/>
    </row>
    <row r="1846" spans="10:11" x14ac:dyDescent="0.25">
      <c r="J1846" s="35"/>
      <c r="K1846" s="35"/>
    </row>
    <row r="1847" spans="10:11" x14ac:dyDescent="0.25">
      <c r="J1847" s="35"/>
      <c r="K1847" s="35"/>
    </row>
    <row r="1848" spans="10:11" x14ac:dyDescent="0.25">
      <c r="J1848" s="35"/>
      <c r="K1848" s="35"/>
    </row>
    <row r="1849" spans="10:11" x14ac:dyDescent="0.25">
      <c r="J1849" s="35"/>
      <c r="K1849" s="35"/>
    </row>
    <row r="1850" spans="10:11" x14ac:dyDescent="0.25">
      <c r="J1850" s="35"/>
      <c r="K1850" s="35"/>
    </row>
    <row r="1851" spans="10:11" x14ac:dyDescent="0.25">
      <c r="J1851" s="35"/>
      <c r="K1851" s="35"/>
    </row>
    <row r="1852" spans="10:11" x14ac:dyDescent="0.25">
      <c r="J1852" s="35"/>
      <c r="K1852" s="35"/>
    </row>
    <row r="1853" spans="10:11" x14ac:dyDescent="0.25">
      <c r="J1853" s="35"/>
      <c r="K1853" s="35"/>
    </row>
    <row r="1854" spans="10:11" x14ac:dyDescent="0.25">
      <c r="J1854" s="35"/>
      <c r="K1854" s="35"/>
    </row>
    <row r="1855" spans="10:11" x14ac:dyDescent="0.25">
      <c r="J1855" s="35"/>
      <c r="K1855" s="35"/>
    </row>
    <row r="1856" spans="10:11" x14ac:dyDescent="0.25">
      <c r="J1856" s="35"/>
      <c r="K1856" s="35"/>
    </row>
    <row r="1857" spans="10:11" x14ac:dyDescent="0.25">
      <c r="J1857" s="35"/>
      <c r="K1857" s="35"/>
    </row>
    <row r="1858" spans="10:11" x14ac:dyDescent="0.25">
      <c r="J1858" s="35"/>
      <c r="K1858" s="35"/>
    </row>
    <row r="1859" spans="10:11" x14ac:dyDescent="0.25">
      <c r="J1859" s="35"/>
      <c r="K1859" s="35"/>
    </row>
    <row r="1860" spans="10:11" x14ac:dyDescent="0.25">
      <c r="J1860" s="35"/>
      <c r="K1860" s="35"/>
    </row>
    <row r="1861" spans="10:11" x14ac:dyDescent="0.25">
      <c r="J1861" s="35"/>
      <c r="K1861" s="35"/>
    </row>
    <row r="1862" spans="10:11" x14ac:dyDescent="0.25">
      <c r="J1862" s="35"/>
      <c r="K1862" s="35"/>
    </row>
    <row r="1863" spans="10:11" x14ac:dyDescent="0.25">
      <c r="J1863" s="35"/>
      <c r="K1863" s="35"/>
    </row>
    <row r="1864" spans="10:11" x14ac:dyDescent="0.25">
      <c r="J1864" s="35"/>
      <c r="K1864" s="35"/>
    </row>
    <row r="1865" spans="10:11" x14ac:dyDescent="0.25">
      <c r="J1865" s="35"/>
      <c r="K1865" s="35"/>
    </row>
    <row r="1866" spans="10:11" x14ac:dyDescent="0.25">
      <c r="J1866" s="35"/>
      <c r="K1866" s="35"/>
    </row>
    <row r="1867" spans="10:11" x14ac:dyDescent="0.25">
      <c r="J1867" s="35"/>
      <c r="K1867" s="35"/>
    </row>
    <row r="1868" spans="10:11" x14ac:dyDescent="0.25">
      <c r="J1868" s="35"/>
      <c r="K1868" s="35"/>
    </row>
    <row r="1869" spans="10:11" x14ac:dyDescent="0.25">
      <c r="J1869" s="35"/>
      <c r="K1869" s="35"/>
    </row>
    <row r="1870" spans="10:11" x14ac:dyDescent="0.25">
      <c r="J1870" s="35"/>
      <c r="K1870" s="35"/>
    </row>
    <row r="1871" spans="10:11" x14ac:dyDescent="0.25">
      <c r="J1871" s="35"/>
      <c r="K1871" s="35"/>
    </row>
    <row r="1872" spans="10:11" x14ac:dyDescent="0.25">
      <c r="J1872" s="35"/>
      <c r="K1872" s="35"/>
    </row>
    <row r="1873" spans="10:11" x14ac:dyDescent="0.25">
      <c r="J1873" s="35"/>
      <c r="K1873" s="35"/>
    </row>
    <row r="1874" spans="10:11" x14ac:dyDescent="0.25">
      <c r="J1874" s="35"/>
      <c r="K1874" s="35"/>
    </row>
    <row r="1875" spans="10:11" x14ac:dyDescent="0.25">
      <c r="J1875" s="35"/>
      <c r="K1875" s="35"/>
    </row>
    <row r="1876" spans="10:11" x14ac:dyDescent="0.25">
      <c r="J1876" s="35"/>
      <c r="K1876" s="35"/>
    </row>
    <row r="1877" spans="10:11" x14ac:dyDescent="0.25">
      <c r="J1877" s="35"/>
      <c r="K1877" s="35"/>
    </row>
    <row r="1878" spans="10:11" x14ac:dyDescent="0.25">
      <c r="J1878" s="35"/>
      <c r="K1878" s="35"/>
    </row>
    <row r="1879" spans="10:11" x14ac:dyDescent="0.25">
      <c r="J1879" s="35"/>
      <c r="K1879" s="35"/>
    </row>
    <row r="1880" spans="10:11" x14ac:dyDescent="0.25">
      <c r="J1880" s="35"/>
      <c r="K1880" s="35"/>
    </row>
    <row r="1881" spans="10:11" x14ac:dyDescent="0.25">
      <c r="J1881" s="35"/>
      <c r="K1881" s="35"/>
    </row>
    <row r="1882" spans="10:11" x14ac:dyDescent="0.25">
      <c r="J1882" s="35"/>
      <c r="K1882" s="35"/>
    </row>
    <row r="1883" spans="10:11" x14ac:dyDescent="0.25">
      <c r="J1883" s="35"/>
      <c r="K1883" s="35"/>
    </row>
    <row r="1884" spans="10:11" x14ac:dyDescent="0.25">
      <c r="J1884" s="35"/>
      <c r="K1884" s="35"/>
    </row>
    <row r="1885" spans="10:11" x14ac:dyDescent="0.25">
      <c r="J1885" s="35"/>
      <c r="K1885" s="35"/>
    </row>
    <row r="1886" spans="10:11" x14ac:dyDescent="0.25">
      <c r="J1886" s="35"/>
      <c r="K1886" s="35"/>
    </row>
    <row r="1887" spans="10:11" x14ac:dyDescent="0.25">
      <c r="J1887" s="35"/>
      <c r="K1887" s="35"/>
    </row>
    <row r="1888" spans="10:11" x14ac:dyDescent="0.25">
      <c r="J1888" s="35"/>
      <c r="K1888" s="35"/>
    </row>
    <row r="1889" spans="10:11" x14ac:dyDescent="0.25">
      <c r="J1889" s="35"/>
      <c r="K1889" s="35"/>
    </row>
    <row r="1890" spans="10:11" x14ac:dyDescent="0.25">
      <c r="J1890" s="35"/>
      <c r="K1890" s="35"/>
    </row>
    <row r="1891" spans="10:11" x14ac:dyDescent="0.25">
      <c r="J1891" s="35"/>
      <c r="K1891" s="35"/>
    </row>
    <row r="1892" spans="10:11" x14ac:dyDescent="0.25">
      <c r="J1892" s="35"/>
      <c r="K1892" s="35"/>
    </row>
    <row r="1893" spans="10:11" x14ac:dyDescent="0.25">
      <c r="J1893" s="35"/>
      <c r="K1893" s="35"/>
    </row>
    <row r="1894" spans="10:11" x14ac:dyDescent="0.25">
      <c r="J1894" s="35"/>
      <c r="K1894" s="35"/>
    </row>
    <row r="1895" spans="10:11" x14ac:dyDescent="0.25">
      <c r="J1895" s="35"/>
      <c r="K1895" s="35"/>
    </row>
    <row r="1896" spans="10:11" x14ac:dyDescent="0.25">
      <c r="J1896" s="35"/>
      <c r="K1896" s="35"/>
    </row>
    <row r="1897" spans="10:11" x14ac:dyDescent="0.25">
      <c r="J1897" s="35"/>
      <c r="K1897" s="35"/>
    </row>
    <row r="1898" spans="10:11" x14ac:dyDescent="0.25">
      <c r="J1898" s="35"/>
      <c r="K1898" s="35"/>
    </row>
    <row r="1899" spans="10:11" x14ac:dyDescent="0.25">
      <c r="J1899" s="35"/>
      <c r="K1899" s="35"/>
    </row>
    <row r="1900" spans="10:11" x14ac:dyDescent="0.25">
      <c r="J1900" s="35"/>
      <c r="K1900" s="35"/>
    </row>
    <row r="1901" spans="10:11" x14ac:dyDescent="0.25">
      <c r="J1901" s="35"/>
      <c r="K1901" s="35"/>
    </row>
    <row r="1902" spans="10:11" x14ac:dyDescent="0.25">
      <c r="J1902" s="35"/>
      <c r="K1902" s="35"/>
    </row>
    <row r="1903" spans="10:11" x14ac:dyDescent="0.25">
      <c r="J1903" s="35"/>
      <c r="K1903" s="35"/>
    </row>
    <row r="1904" spans="10:11" x14ac:dyDescent="0.25">
      <c r="J1904" s="35"/>
      <c r="K1904" s="35"/>
    </row>
    <row r="1905" spans="10:11" x14ac:dyDescent="0.25">
      <c r="J1905" s="35"/>
      <c r="K1905" s="35"/>
    </row>
    <row r="1906" spans="10:11" x14ac:dyDescent="0.25">
      <c r="J1906" s="35"/>
      <c r="K1906" s="35"/>
    </row>
    <row r="1907" spans="10:11" x14ac:dyDescent="0.25">
      <c r="J1907" s="35"/>
      <c r="K1907" s="35"/>
    </row>
    <row r="1908" spans="10:11" x14ac:dyDescent="0.25">
      <c r="J1908" s="35"/>
      <c r="K1908" s="35"/>
    </row>
    <row r="1909" spans="10:11" x14ac:dyDescent="0.25">
      <c r="J1909" s="35"/>
      <c r="K1909" s="35"/>
    </row>
    <row r="1910" spans="10:11" x14ac:dyDescent="0.25">
      <c r="J1910" s="35"/>
      <c r="K1910" s="35"/>
    </row>
    <row r="1911" spans="10:11" x14ac:dyDescent="0.25">
      <c r="J1911" s="35"/>
      <c r="K1911" s="35"/>
    </row>
    <row r="1912" spans="10:11" x14ac:dyDescent="0.25">
      <c r="J1912" s="35"/>
      <c r="K1912" s="35"/>
    </row>
    <row r="1913" spans="10:11" x14ac:dyDescent="0.25">
      <c r="J1913" s="35"/>
      <c r="K1913" s="35"/>
    </row>
    <row r="1914" spans="10:11" x14ac:dyDescent="0.25">
      <c r="J1914" s="35"/>
      <c r="K1914" s="35"/>
    </row>
    <row r="1915" spans="10:11" x14ac:dyDescent="0.25">
      <c r="J1915" s="35"/>
      <c r="K1915" s="35"/>
    </row>
    <row r="1916" spans="10:11" x14ac:dyDescent="0.25">
      <c r="J1916" s="35"/>
      <c r="K1916" s="35"/>
    </row>
    <row r="1917" spans="10:11" x14ac:dyDescent="0.25">
      <c r="J1917" s="35"/>
      <c r="K1917" s="35"/>
    </row>
    <row r="1918" spans="10:11" x14ac:dyDescent="0.25">
      <c r="J1918" s="35"/>
      <c r="K1918" s="35"/>
    </row>
    <row r="1919" spans="10:11" x14ac:dyDescent="0.25">
      <c r="J1919" s="35"/>
      <c r="K1919" s="35"/>
    </row>
    <row r="1920" spans="10:11" x14ac:dyDescent="0.25">
      <c r="J1920" s="35"/>
      <c r="K1920" s="35"/>
    </row>
    <row r="1921" spans="10:11" x14ac:dyDescent="0.25">
      <c r="J1921" s="35"/>
      <c r="K1921" s="35"/>
    </row>
    <row r="1922" spans="10:11" x14ac:dyDescent="0.25">
      <c r="J1922" s="35"/>
      <c r="K1922" s="35"/>
    </row>
    <row r="1923" spans="10:11" x14ac:dyDescent="0.25">
      <c r="J1923" s="35"/>
      <c r="K1923" s="35"/>
    </row>
    <row r="1924" spans="10:11" x14ac:dyDescent="0.25">
      <c r="J1924" s="35"/>
      <c r="K1924" s="35"/>
    </row>
    <row r="1925" spans="10:11" x14ac:dyDescent="0.25">
      <c r="J1925" s="35"/>
      <c r="K1925" s="35"/>
    </row>
    <row r="1926" spans="10:11" x14ac:dyDescent="0.25">
      <c r="J1926" s="35"/>
      <c r="K1926" s="35"/>
    </row>
    <row r="1927" spans="10:11" x14ac:dyDescent="0.25">
      <c r="J1927" s="35"/>
      <c r="K1927" s="35"/>
    </row>
    <row r="1928" spans="10:11" x14ac:dyDescent="0.25">
      <c r="J1928" s="35"/>
      <c r="K1928" s="35"/>
    </row>
    <row r="1929" spans="10:11" x14ac:dyDescent="0.25">
      <c r="J1929" s="35"/>
      <c r="K1929" s="35"/>
    </row>
    <row r="1930" spans="10:11" x14ac:dyDescent="0.25">
      <c r="J1930" s="35"/>
      <c r="K1930" s="35"/>
    </row>
    <row r="1931" spans="10:11" x14ac:dyDescent="0.25">
      <c r="J1931" s="35"/>
      <c r="K1931" s="35"/>
    </row>
    <row r="1932" spans="10:11" x14ac:dyDescent="0.25">
      <c r="J1932" s="35"/>
      <c r="K1932" s="35"/>
    </row>
    <row r="1933" spans="10:11" x14ac:dyDescent="0.25">
      <c r="J1933" s="35"/>
      <c r="K1933" s="35"/>
    </row>
    <row r="1934" spans="10:11" x14ac:dyDescent="0.25">
      <c r="J1934" s="35"/>
      <c r="K1934" s="35"/>
    </row>
    <row r="1935" spans="10:11" x14ac:dyDescent="0.25">
      <c r="J1935" s="35"/>
      <c r="K1935" s="35"/>
    </row>
    <row r="1936" spans="10:11" x14ac:dyDescent="0.25">
      <c r="J1936" s="35"/>
      <c r="K1936" s="35"/>
    </row>
    <row r="1937" spans="10:11" x14ac:dyDescent="0.25">
      <c r="J1937" s="35"/>
      <c r="K1937" s="35"/>
    </row>
    <row r="1938" spans="10:11" x14ac:dyDescent="0.25">
      <c r="J1938" s="35"/>
      <c r="K1938" s="35"/>
    </row>
    <row r="1939" spans="10:11" x14ac:dyDescent="0.25">
      <c r="J1939" s="35"/>
      <c r="K1939" s="35"/>
    </row>
    <row r="1940" spans="10:11" x14ac:dyDescent="0.25">
      <c r="J1940" s="35"/>
      <c r="K1940" s="35"/>
    </row>
    <row r="1941" spans="10:11" x14ac:dyDescent="0.25">
      <c r="J1941" s="35"/>
      <c r="K1941" s="35"/>
    </row>
    <row r="1942" spans="10:11" x14ac:dyDescent="0.25">
      <c r="J1942" s="35"/>
      <c r="K1942" s="35"/>
    </row>
    <row r="1943" spans="10:11" x14ac:dyDescent="0.25">
      <c r="J1943" s="35"/>
      <c r="K1943" s="35"/>
    </row>
    <row r="1944" spans="10:11" x14ac:dyDescent="0.25">
      <c r="J1944" s="35"/>
      <c r="K1944" s="35"/>
    </row>
    <row r="1945" spans="10:11" x14ac:dyDescent="0.25">
      <c r="J1945" s="35"/>
      <c r="K1945" s="35"/>
    </row>
    <row r="1946" spans="10:11" x14ac:dyDescent="0.25">
      <c r="J1946" s="35"/>
      <c r="K1946" s="35"/>
    </row>
    <row r="1947" spans="10:11" x14ac:dyDescent="0.25">
      <c r="J1947" s="35"/>
      <c r="K1947" s="35"/>
    </row>
    <row r="1948" spans="10:11" x14ac:dyDescent="0.25">
      <c r="J1948" s="35"/>
      <c r="K1948" s="35"/>
    </row>
    <row r="1949" spans="10:11" x14ac:dyDescent="0.25">
      <c r="J1949" s="35"/>
      <c r="K1949" s="35"/>
    </row>
    <row r="1950" spans="10:11" x14ac:dyDescent="0.25">
      <c r="J1950" s="35"/>
      <c r="K1950" s="35"/>
    </row>
    <row r="1951" spans="10:11" x14ac:dyDescent="0.25">
      <c r="J1951" s="35"/>
      <c r="K1951" s="35"/>
    </row>
    <row r="1952" spans="10:11" x14ac:dyDescent="0.25">
      <c r="J1952" s="35"/>
      <c r="K1952" s="35"/>
    </row>
    <row r="1953" spans="10:11" x14ac:dyDescent="0.25">
      <c r="J1953" s="35"/>
      <c r="K1953" s="35"/>
    </row>
    <row r="1954" spans="10:11" x14ac:dyDescent="0.25">
      <c r="J1954" s="35"/>
      <c r="K1954" s="35"/>
    </row>
    <row r="1955" spans="10:11" x14ac:dyDescent="0.25">
      <c r="J1955" s="35"/>
      <c r="K1955" s="35"/>
    </row>
    <row r="1956" spans="10:11" x14ac:dyDescent="0.25">
      <c r="J1956" s="35"/>
      <c r="K1956" s="35"/>
    </row>
    <row r="1957" spans="10:11" x14ac:dyDescent="0.25">
      <c r="J1957" s="35"/>
      <c r="K1957" s="35"/>
    </row>
    <row r="1958" spans="10:11" x14ac:dyDescent="0.25">
      <c r="J1958" s="35"/>
      <c r="K1958" s="35"/>
    </row>
    <row r="1959" spans="10:11" x14ac:dyDescent="0.25">
      <c r="J1959" s="35"/>
      <c r="K1959" s="35"/>
    </row>
    <row r="1960" spans="10:11" x14ac:dyDescent="0.25">
      <c r="J1960" s="35"/>
      <c r="K1960" s="35"/>
    </row>
    <row r="1961" spans="10:11" x14ac:dyDescent="0.25">
      <c r="J1961" s="35"/>
      <c r="K1961" s="35"/>
    </row>
    <row r="1962" spans="10:11" x14ac:dyDescent="0.25">
      <c r="J1962" s="35"/>
      <c r="K1962" s="35"/>
    </row>
    <row r="1963" spans="10:11" x14ac:dyDescent="0.25">
      <c r="J1963" s="35"/>
      <c r="K1963" s="35"/>
    </row>
    <row r="1964" spans="10:11" x14ac:dyDescent="0.25">
      <c r="J1964" s="35"/>
      <c r="K1964" s="35"/>
    </row>
    <row r="1965" spans="10:11" x14ac:dyDescent="0.25">
      <c r="J1965" s="35"/>
      <c r="K1965" s="35"/>
    </row>
    <row r="1966" spans="10:11" x14ac:dyDescent="0.25">
      <c r="J1966" s="35"/>
      <c r="K1966" s="35"/>
    </row>
    <row r="1967" spans="10:11" x14ac:dyDescent="0.25">
      <c r="J1967" s="35"/>
      <c r="K1967" s="35"/>
    </row>
    <row r="1968" spans="10:11" x14ac:dyDescent="0.25">
      <c r="J1968" s="35"/>
      <c r="K1968" s="35"/>
    </row>
    <row r="1969" spans="10:11" x14ac:dyDescent="0.25">
      <c r="J1969" s="35"/>
      <c r="K1969" s="35"/>
    </row>
    <row r="1970" spans="10:11" x14ac:dyDescent="0.25">
      <c r="J1970" s="35"/>
      <c r="K1970" s="35"/>
    </row>
    <row r="1971" spans="10:11" x14ac:dyDescent="0.25">
      <c r="J1971" s="35"/>
      <c r="K1971" s="35"/>
    </row>
    <row r="1972" spans="10:11" x14ac:dyDescent="0.25">
      <c r="J1972" s="35"/>
      <c r="K1972" s="35"/>
    </row>
    <row r="1973" spans="10:11" x14ac:dyDescent="0.25">
      <c r="J1973" s="35"/>
      <c r="K1973" s="35"/>
    </row>
    <row r="1974" spans="10:11" x14ac:dyDescent="0.25">
      <c r="J1974" s="35"/>
      <c r="K1974" s="35"/>
    </row>
    <row r="1975" spans="10:11" x14ac:dyDescent="0.25">
      <c r="J1975" s="35"/>
      <c r="K1975" s="35"/>
    </row>
    <row r="1976" spans="10:11" x14ac:dyDescent="0.25">
      <c r="J1976" s="35"/>
      <c r="K1976" s="35"/>
    </row>
    <row r="1977" spans="10:11" x14ac:dyDescent="0.25">
      <c r="J1977" s="35"/>
      <c r="K1977" s="35"/>
    </row>
    <row r="1978" spans="10:11" x14ac:dyDescent="0.25">
      <c r="J1978" s="35"/>
      <c r="K1978" s="35"/>
    </row>
    <row r="1979" spans="10:11" x14ac:dyDescent="0.25">
      <c r="J1979" s="35"/>
      <c r="K1979" s="35"/>
    </row>
    <row r="1980" spans="10:11" x14ac:dyDescent="0.25">
      <c r="J1980" s="35"/>
      <c r="K1980" s="35"/>
    </row>
    <row r="1981" spans="10:11" x14ac:dyDescent="0.25">
      <c r="J1981" s="35"/>
      <c r="K1981" s="35"/>
    </row>
    <row r="1982" spans="10:11" x14ac:dyDescent="0.25">
      <c r="J1982" s="35"/>
      <c r="K1982" s="35"/>
    </row>
    <row r="1983" spans="10:11" x14ac:dyDescent="0.25">
      <c r="J1983" s="35"/>
      <c r="K1983" s="35"/>
    </row>
    <row r="1984" spans="10:11" x14ac:dyDescent="0.25">
      <c r="J1984" s="35"/>
      <c r="K1984" s="35"/>
    </row>
    <row r="1985" spans="10:11" x14ac:dyDescent="0.25">
      <c r="J1985" s="35"/>
      <c r="K1985" s="35"/>
    </row>
    <row r="1986" spans="10:11" x14ac:dyDescent="0.25">
      <c r="J1986" s="35"/>
      <c r="K1986" s="35"/>
    </row>
    <row r="1987" spans="10:11" x14ac:dyDescent="0.25">
      <c r="J1987" s="35"/>
      <c r="K1987" s="35"/>
    </row>
    <row r="1988" spans="10:11" x14ac:dyDescent="0.25">
      <c r="J1988" s="35"/>
      <c r="K1988" s="35"/>
    </row>
    <row r="1989" spans="10:11" x14ac:dyDescent="0.25">
      <c r="J1989" s="35"/>
      <c r="K1989" s="35"/>
    </row>
    <row r="1990" spans="10:11" x14ac:dyDescent="0.25">
      <c r="J1990" s="35"/>
      <c r="K1990" s="35"/>
    </row>
    <row r="1991" spans="10:11" x14ac:dyDescent="0.25">
      <c r="J1991" s="35"/>
      <c r="K1991" s="35"/>
    </row>
    <row r="1992" spans="10:11" x14ac:dyDescent="0.25">
      <c r="J1992" s="35"/>
      <c r="K1992" s="35"/>
    </row>
    <row r="1993" spans="10:11" x14ac:dyDescent="0.25">
      <c r="J1993" s="35"/>
      <c r="K1993" s="35"/>
    </row>
    <row r="1994" spans="10:11" x14ac:dyDescent="0.25">
      <c r="J1994" s="35"/>
      <c r="K1994" s="35"/>
    </row>
    <row r="1995" spans="10:11" x14ac:dyDescent="0.25">
      <c r="J1995" s="35"/>
      <c r="K1995" s="35"/>
    </row>
    <row r="1996" spans="10:11" x14ac:dyDescent="0.25">
      <c r="J1996" s="35"/>
      <c r="K1996" s="35"/>
    </row>
    <row r="1997" spans="10:11" x14ac:dyDescent="0.25">
      <c r="J1997" s="35"/>
      <c r="K1997" s="35"/>
    </row>
    <row r="1998" spans="10:11" x14ac:dyDescent="0.25">
      <c r="J1998" s="35"/>
      <c r="K1998" s="35"/>
    </row>
    <row r="1999" spans="10:11" x14ac:dyDescent="0.25">
      <c r="J1999" s="35"/>
      <c r="K1999" s="35"/>
    </row>
    <row r="2000" spans="10:11" x14ac:dyDescent="0.25">
      <c r="J2000" s="35"/>
      <c r="K2000" s="35"/>
    </row>
    <row r="2001" spans="10:11" x14ac:dyDescent="0.25">
      <c r="J2001" s="35"/>
      <c r="K2001" s="35"/>
    </row>
    <row r="2002" spans="10:11" x14ac:dyDescent="0.25">
      <c r="J2002" s="35"/>
      <c r="K2002" s="35"/>
    </row>
    <row r="2003" spans="10:11" x14ac:dyDescent="0.25">
      <c r="J2003" s="35"/>
      <c r="K2003" s="35"/>
    </row>
    <row r="2004" spans="10:11" x14ac:dyDescent="0.25">
      <c r="J2004" s="35"/>
      <c r="K2004" s="35"/>
    </row>
    <row r="2005" spans="10:11" x14ac:dyDescent="0.25">
      <c r="J2005" s="35"/>
      <c r="K2005" s="35"/>
    </row>
    <row r="2006" spans="10:11" x14ac:dyDescent="0.25">
      <c r="J2006" s="35"/>
      <c r="K2006" s="35"/>
    </row>
    <row r="2007" spans="10:11" x14ac:dyDescent="0.25">
      <c r="J2007" s="35"/>
      <c r="K2007" s="35"/>
    </row>
    <row r="2008" spans="10:11" x14ac:dyDescent="0.25">
      <c r="J2008" s="35"/>
      <c r="K2008" s="35"/>
    </row>
    <row r="2009" spans="10:11" x14ac:dyDescent="0.25">
      <c r="J2009" s="35"/>
      <c r="K2009" s="35"/>
    </row>
    <row r="2010" spans="10:11" x14ac:dyDescent="0.25">
      <c r="J2010" s="35"/>
      <c r="K2010" s="35"/>
    </row>
    <row r="2011" spans="10:11" x14ac:dyDescent="0.25">
      <c r="J2011" s="35"/>
      <c r="K2011" s="35"/>
    </row>
    <row r="2012" spans="10:11" x14ac:dyDescent="0.25">
      <c r="J2012" s="35"/>
      <c r="K2012" s="35"/>
    </row>
    <row r="2013" spans="10:11" x14ac:dyDescent="0.25">
      <c r="J2013" s="35"/>
      <c r="K2013" s="35"/>
    </row>
    <row r="2014" spans="10:11" x14ac:dyDescent="0.25">
      <c r="J2014" s="35"/>
      <c r="K2014" s="35"/>
    </row>
    <row r="2015" spans="10:11" x14ac:dyDescent="0.25">
      <c r="J2015" s="35"/>
      <c r="K2015" s="35"/>
    </row>
    <row r="2016" spans="10:11" x14ac:dyDescent="0.25">
      <c r="J2016" s="35"/>
      <c r="K2016" s="35"/>
    </row>
    <row r="2017" spans="10:11" x14ac:dyDescent="0.25">
      <c r="J2017" s="35"/>
      <c r="K2017" s="35"/>
    </row>
    <row r="2018" spans="10:11" x14ac:dyDescent="0.25">
      <c r="J2018" s="35"/>
      <c r="K2018" s="35"/>
    </row>
    <row r="2019" spans="10:11" x14ac:dyDescent="0.25">
      <c r="J2019" s="35"/>
      <c r="K2019" s="35"/>
    </row>
    <row r="2020" spans="10:11" x14ac:dyDescent="0.25">
      <c r="J2020" s="35"/>
      <c r="K2020" s="35"/>
    </row>
    <row r="2021" spans="10:11" x14ac:dyDescent="0.25">
      <c r="J2021" s="35"/>
      <c r="K2021" s="35"/>
    </row>
    <row r="2022" spans="10:11" x14ac:dyDescent="0.25">
      <c r="J2022" s="35"/>
      <c r="K2022" s="35"/>
    </row>
    <row r="2023" spans="10:11" x14ac:dyDescent="0.25">
      <c r="J2023" s="35"/>
      <c r="K2023" s="35"/>
    </row>
    <row r="2024" spans="10:11" x14ac:dyDescent="0.25">
      <c r="J2024" s="35"/>
      <c r="K2024" s="35"/>
    </row>
    <row r="2025" spans="10:11" x14ac:dyDescent="0.25">
      <c r="J2025" s="35"/>
      <c r="K2025" s="35"/>
    </row>
    <row r="2026" spans="10:11" x14ac:dyDescent="0.25">
      <c r="J2026" s="35"/>
      <c r="K2026" s="35"/>
    </row>
    <row r="2027" spans="10:11" x14ac:dyDescent="0.25">
      <c r="J2027" s="35"/>
      <c r="K2027" s="35"/>
    </row>
    <row r="2028" spans="10:11" x14ac:dyDescent="0.25">
      <c r="J2028" s="35"/>
      <c r="K2028" s="35"/>
    </row>
    <row r="2029" spans="10:11" x14ac:dyDescent="0.25">
      <c r="J2029" s="35"/>
      <c r="K2029" s="35"/>
    </row>
    <row r="2030" spans="10:11" x14ac:dyDescent="0.25">
      <c r="J2030" s="35"/>
      <c r="K2030" s="35"/>
    </row>
    <row r="2031" spans="10:11" x14ac:dyDescent="0.25">
      <c r="J2031" s="35"/>
      <c r="K2031" s="35"/>
    </row>
    <row r="2032" spans="10:11" x14ac:dyDescent="0.25">
      <c r="J2032" s="35"/>
      <c r="K2032" s="35"/>
    </row>
    <row r="2033" spans="10:11" x14ac:dyDescent="0.25">
      <c r="J2033" s="35"/>
      <c r="K2033" s="35"/>
    </row>
    <row r="2034" spans="10:11" x14ac:dyDescent="0.25">
      <c r="J2034" s="35"/>
      <c r="K2034" s="35"/>
    </row>
    <row r="2035" spans="10:11" x14ac:dyDescent="0.25">
      <c r="J2035" s="35"/>
      <c r="K2035" s="35"/>
    </row>
    <row r="2036" spans="10:11" x14ac:dyDescent="0.25">
      <c r="J2036" s="35"/>
      <c r="K2036" s="35"/>
    </row>
    <row r="2037" spans="10:11" x14ac:dyDescent="0.25">
      <c r="J2037" s="35"/>
      <c r="K2037" s="35"/>
    </row>
    <row r="2038" spans="10:11" x14ac:dyDescent="0.25">
      <c r="J2038" s="35"/>
      <c r="K2038" s="35"/>
    </row>
    <row r="2039" spans="10:11" x14ac:dyDescent="0.25">
      <c r="J2039" s="35"/>
      <c r="K2039" s="35"/>
    </row>
    <row r="2040" spans="10:11" x14ac:dyDescent="0.25">
      <c r="J2040" s="35"/>
      <c r="K2040" s="35"/>
    </row>
    <row r="2041" spans="10:11" x14ac:dyDescent="0.25">
      <c r="J2041" s="35"/>
      <c r="K2041" s="35"/>
    </row>
    <row r="2042" spans="10:11" x14ac:dyDescent="0.25">
      <c r="J2042" s="35"/>
      <c r="K2042" s="35"/>
    </row>
    <row r="2043" spans="10:11" x14ac:dyDescent="0.25">
      <c r="J2043" s="35"/>
      <c r="K2043" s="35"/>
    </row>
    <row r="2044" spans="10:11" x14ac:dyDescent="0.25">
      <c r="J2044" s="35"/>
      <c r="K2044" s="35"/>
    </row>
    <row r="2045" spans="10:11" x14ac:dyDescent="0.25">
      <c r="J2045" s="35"/>
      <c r="K2045" s="35"/>
    </row>
    <row r="2046" spans="10:11" x14ac:dyDescent="0.25">
      <c r="J2046" s="35"/>
      <c r="K2046" s="35"/>
    </row>
    <row r="2047" spans="10:11" x14ac:dyDescent="0.25">
      <c r="J2047" s="35"/>
      <c r="K2047" s="35"/>
    </row>
    <row r="2048" spans="10:11" x14ac:dyDescent="0.25">
      <c r="J2048" s="35"/>
      <c r="K2048" s="35"/>
    </row>
    <row r="2049" spans="10:11" x14ac:dyDescent="0.25">
      <c r="J2049" s="35"/>
      <c r="K2049" s="35"/>
    </row>
    <row r="2050" spans="10:11" x14ac:dyDescent="0.25">
      <c r="J2050" s="35"/>
      <c r="K2050" s="35"/>
    </row>
    <row r="2051" spans="10:11" x14ac:dyDescent="0.25">
      <c r="J2051" s="35"/>
      <c r="K2051" s="35"/>
    </row>
    <row r="2052" spans="10:11" x14ac:dyDescent="0.25">
      <c r="J2052" s="35"/>
      <c r="K2052" s="35"/>
    </row>
    <row r="2053" spans="10:11" x14ac:dyDescent="0.25">
      <c r="J2053" s="35"/>
      <c r="K2053" s="35"/>
    </row>
    <row r="2054" spans="10:11" x14ac:dyDescent="0.25">
      <c r="J2054" s="35"/>
      <c r="K2054" s="35"/>
    </row>
    <row r="2055" spans="10:11" x14ac:dyDescent="0.25">
      <c r="J2055" s="35"/>
      <c r="K2055" s="35"/>
    </row>
    <row r="2056" spans="10:11" x14ac:dyDescent="0.25">
      <c r="J2056" s="35"/>
      <c r="K2056" s="35"/>
    </row>
    <row r="2057" spans="10:11" x14ac:dyDescent="0.25">
      <c r="J2057" s="35"/>
      <c r="K2057" s="35"/>
    </row>
    <row r="2058" spans="10:11" x14ac:dyDescent="0.25">
      <c r="J2058" s="35"/>
      <c r="K2058" s="35"/>
    </row>
    <row r="2059" spans="10:11" x14ac:dyDescent="0.25">
      <c r="J2059" s="35"/>
      <c r="K2059" s="35"/>
    </row>
    <row r="2060" spans="10:11" x14ac:dyDescent="0.25">
      <c r="J2060" s="35"/>
      <c r="K2060" s="35"/>
    </row>
    <row r="2061" spans="10:11" x14ac:dyDescent="0.25">
      <c r="J2061" s="35"/>
      <c r="K2061" s="35"/>
    </row>
    <row r="2062" spans="10:11" x14ac:dyDescent="0.25">
      <c r="J2062" s="35"/>
      <c r="K2062" s="35"/>
    </row>
    <row r="2063" spans="10:11" x14ac:dyDescent="0.25">
      <c r="J2063" s="35"/>
      <c r="K2063" s="35"/>
    </row>
    <row r="2064" spans="10:11" x14ac:dyDescent="0.25">
      <c r="J2064" s="35"/>
      <c r="K2064" s="35"/>
    </row>
    <row r="2065" spans="10:11" x14ac:dyDescent="0.25">
      <c r="J2065" s="35"/>
      <c r="K2065" s="35"/>
    </row>
    <row r="2066" spans="10:11" x14ac:dyDescent="0.25">
      <c r="J2066" s="35"/>
      <c r="K2066" s="35"/>
    </row>
    <row r="2067" spans="10:11" x14ac:dyDescent="0.25">
      <c r="J2067" s="35"/>
      <c r="K2067" s="35"/>
    </row>
    <row r="2068" spans="10:11" x14ac:dyDescent="0.25">
      <c r="J2068" s="35"/>
      <c r="K2068" s="35"/>
    </row>
    <row r="2069" spans="10:11" x14ac:dyDescent="0.25">
      <c r="J2069" s="35"/>
      <c r="K2069" s="35"/>
    </row>
    <row r="2070" spans="10:11" x14ac:dyDescent="0.25">
      <c r="J2070" s="35"/>
      <c r="K2070" s="35"/>
    </row>
    <row r="2071" spans="10:11" x14ac:dyDescent="0.25">
      <c r="J2071" s="35"/>
      <c r="K2071" s="35"/>
    </row>
    <row r="2072" spans="10:11" x14ac:dyDescent="0.25">
      <c r="J2072" s="35"/>
      <c r="K2072" s="35"/>
    </row>
    <row r="2073" spans="10:11" x14ac:dyDescent="0.25">
      <c r="J2073" s="35"/>
      <c r="K2073" s="35"/>
    </row>
    <row r="2074" spans="10:11" x14ac:dyDescent="0.25">
      <c r="J2074" s="35"/>
      <c r="K2074" s="35"/>
    </row>
    <row r="2075" spans="10:11" x14ac:dyDescent="0.25">
      <c r="J2075" s="35"/>
      <c r="K2075" s="35"/>
    </row>
    <row r="2076" spans="10:11" x14ac:dyDescent="0.25">
      <c r="J2076" s="35"/>
      <c r="K2076" s="35"/>
    </row>
    <row r="2077" spans="10:11" x14ac:dyDescent="0.25">
      <c r="J2077" s="35"/>
      <c r="K2077" s="35"/>
    </row>
    <row r="2078" spans="10:11" x14ac:dyDescent="0.25">
      <c r="J2078" s="35"/>
      <c r="K2078" s="35"/>
    </row>
    <row r="2079" spans="10:11" x14ac:dyDescent="0.25">
      <c r="J2079" s="35"/>
      <c r="K2079" s="35"/>
    </row>
    <row r="2080" spans="10:11" x14ac:dyDescent="0.25">
      <c r="J2080" s="35"/>
      <c r="K2080" s="35"/>
    </row>
    <row r="2081" spans="10:11" x14ac:dyDescent="0.25">
      <c r="J2081" s="35"/>
      <c r="K2081" s="35"/>
    </row>
    <row r="2082" spans="10:11" x14ac:dyDescent="0.25">
      <c r="J2082" s="35"/>
      <c r="K2082" s="35"/>
    </row>
    <row r="2083" spans="10:11" x14ac:dyDescent="0.25">
      <c r="J2083" s="35"/>
      <c r="K2083" s="35"/>
    </row>
    <row r="2084" spans="10:11" x14ac:dyDescent="0.25">
      <c r="J2084" s="35"/>
      <c r="K2084" s="35"/>
    </row>
    <row r="2085" spans="10:11" x14ac:dyDescent="0.25">
      <c r="J2085" s="35"/>
      <c r="K2085" s="35"/>
    </row>
    <row r="2086" spans="10:11" x14ac:dyDescent="0.25">
      <c r="J2086" s="35"/>
      <c r="K2086" s="35"/>
    </row>
    <row r="2087" spans="10:11" x14ac:dyDescent="0.25">
      <c r="J2087" s="35"/>
      <c r="K2087" s="35"/>
    </row>
    <row r="2088" spans="10:11" x14ac:dyDescent="0.25">
      <c r="J2088" s="35"/>
      <c r="K2088" s="35"/>
    </row>
    <row r="2089" spans="10:11" x14ac:dyDescent="0.25">
      <c r="J2089" s="35"/>
      <c r="K2089" s="35"/>
    </row>
    <row r="2090" spans="10:11" x14ac:dyDescent="0.25">
      <c r="J2090" s="35"/>
      <c r="K2090" s="35"/>
    </row>
    <row r="2091" spans="10:11" x14ac:dyDescent="0.25">
      <c r="J2091" s="35"/>
      <c r="K2091" s="35"/>
    </row>
    <row r="2092" spans="10:11" x14ac:dyDescent="0.25">
      <c r="J2092" s="35"/>
      <c r="K2092" s="35"/>
    </row>
    <row r="2093" spans="10:11" x14ac:dyDescent="0.25">
      <c r="J2093" s="35"/>
      <c r="K2093" s="35"/>
    </row>
    <row r="2094" spans="10:11" x14ac:dyDescent="0.25">
      <c r="J2094" s="35"/>
      <c r="K2094" s="35"/>
    </row>
    <row r="2095" spans="10:11" x14ac:dyDescent="0.25">
      <c r="J2095" s="35"/>
      <c r="K2095" s="35"/>
    </row>
    <row r="2096" spans="10:11" x14ac:dyDescent="0.25">
      <c r="J2096" s="35"/>
      <c r="K2096" s="35"/>
    </row>
    <row r="2097" spans="10:11" x14ac:dyDescent="0.25">
      <c r="J2097" s="35"/>
      <c r="K2097" s="35"/>
    </row>
    <row r="2098" spans="10:11" x14ac:dyDescent="0.25">
      <c r="J2098" s="35"/>
      <c r="K2098" s="35"/>
    </row>
    <row r="2099" spans="10:11" x14ac:dyDescent="0.25">
      <c r="J2099" s="35"/>
      <c r="K2099" s="35"/>
    </row>
    <row r="2100" spans="10:11" x14ac:dyDescent="0.25">
      <c r="J2100" s="35"/>
      <c r="K2100" s="35"/>
    </row>
    <row r="2101" spans="10:11" x14ac:dyDescent="0.25">
      <c r="J2101" s="35"/>
      <c r="K2101" s="35"/>
    </row>
    <row r="2102" spans="10:11" x14ac:dyDescent="0.25">
      <c r="J2102" s="35"/>
      <c r="K2102" s="35"/>
    </row>
    <row r="2103" spans="10:11" x14ac:dyDescent="0.25">
      <c r="J2103" s="35"/>
      <c r="K2103" s="35"/>
    </row>
    <row r="2104" spans="10:11" x14ac:dyDescent="0.25">
      <c r="J2104" s="35"/>
      <c r="K2104" s="35"/>
    </row>
    <row r="2105" spans="10:11" x14ac:dyDescent="0.25">
      <c r="J2105" s="35"/>
      <c r="K2105" s="35"/>
    </row>
    <row r="2106" spans="10:11" x14ac:dyDescent="0.25">
      <c r="J2106" s="35"/>
      <c r="K2106" s="35"/>
    </row>
    <row r="2107" spans="10:11" x14ac:dyDescent="0.25">
      <c r="J2107" s="35"/>
      <c r="K2107" s="35"/>
    </row>
    <row r="2108" spans="10:11" x14ac:dyDescent="0.25">
      <c r="J2108" s="35"/>
      <c r="K2108" s="35"/>
    </row>
    <row r="2109" spans="10:11" x14ac:dyDescent="0.25">
      <c r="J2109" s="35"/>
      <c r="K2109" s="35"/>
    </row>
    <row r="2110" spans="10:11" x14ac:dyDescent="0.25">
      <c r="J2110" s="35"/>
      <c r="K2110" s="35"/>
    </row>
    <row r="2111" spans="10:11" x14ac:dyDescent="0.25">
      <c r="J2111" s="35"/>
      <c r="K2111" s="35"/>
    </row>
    <row r="2112" spans="10:11" x14ac:dyDescent="0.25">
      <c r="J2112" s="35"/>
      <c r="K2112" s="35"/>
    </row>
    <row r="2113" spans="10:11" x14ac:dyDescent="0.25">
      <c r="J2113" s="35"/>
      <c r="K2113" s="35"/>
    </row>
    <row r="2114" spans="10:11" x14ac:dyDescent="0.25">
      <c r="J2114" s="35"/>
      <c r="K2114" s="35"/>
    </row>
    <row r="2115" spans="10:11" x14ac:dyDescent="0.25">
      <c r="J2115" s="35"/>
      <c r="K2115" s="35"/>
    </row>
    <row r="2116" spans="10:11" x14ac:dyDescent="0.25">
      <c r="J2116" s="35"/>
      <c r="K2116" s="35"/>
    </row>
    <row r="2117" spans="10:11" x14ac:dyDescent="0.25">
      <c r="J2117" s="35"/>
      <c r="K2117" s="35"/>
    </row>
    <row r="2118" spans="10:11" x14ac:dyDescent="0.25">
      <c r="J2118" s="35"/>
      <c r="K2118" s="35"/>
    </row>
    <row r="2119" spans="10:11" x14ac:dyDescent="0.25">
      <c r="J2119" s="35"/>
      <c r="K2119" s="35"/>
    </row>
    <row r="2120" spans="10:11" x14ac:dyDescent="0.25">
      <c r="J2120" s="35"/>
      <c r="K2120" s="35"/>
    </row>
    <row r="2121" spans="10:11" x14ac:dyDescent="0.25">
      <c r="J2121" s="35"/>
      <c r="K2121" s="35"/>
    </row>
    <row r="2122" spans="10:11" x14ac:dyDescent="0.25">
      <c r="J2122" s="35"/>
      <c r="K2122" s="35"/>
    </row>
    <row r="2123" spans="10:11" x14ac:dyDescent="0.25">
      <c r="J2123" s="35"/>
      <c r="K2123" s="35"/>
    </row>
    <row r="2124" spans="10:11" x14ac:dyDescent="0.25">
      <c r="J2124" s="35"/>
      <c r="K2124" s="35"/>
    </row>
    <row r="2125" spans="10:11" x14ac:dyDescent="0.25">
      <c r="J2125" s="35"/>
      <c r="K2125" s="35"/>
    </row>
    <row r="2126" spans="10:11" x14ac:dyDescent="0.25">
      <c r="J2126" s="35"/>
      <c r="K2126" s="35"/>
    </row>
    <row r="2127" spans="10:11" x14ac:dyDescent="0.25">
      <c r="J2127" s="35"/>
      <c r="K2127" s="35"/>
    </row>
    <row r="2128" spans="10:11" x14ac:dyDescent="0.25">
      <c r="J2128" s="35"/>
      <c r="K2128" s="35"/>
    </row>
    <row r="2129" spans="10:11" x14ac:dyDescent="0.25">
      <c r="J2129" s="35"/>
      <c r="K2129" s="35"/>
    </row>
    <row r="2130" spans="10:11" x14ac:dyDescent="0.25">
      <c r="J2130" s="35"/>
      <c r="K2130" s="35"/>
    </row>
    <row r="2131" spans="10:11" x14ac:dyDescent="0.25">
      <c r="J2131" s="35"/>
      <c r="K2131" s="35"/>
    </row>
    <row r="2132" spans="10:11" x14ac:dyDescent="0.25">
      <c r="J2132" s="35"/>
      <c r="K2132" s="35"/>
    </row>
    <row r="2133" spans="10:11" x14ac:dyDescent="0.25">
      <c r="J2133" s="35"/>
      <c r="K2133" s="35"/>
    </row>
    <row r="2134" spans="10:11" x14ac:dyDescent="0.25">
      <c r="J2134" s="35"/>
      <c r="K2134" s="35"/>
    </row>
    <row r="2135" spans="10:11" x14ac:dyDescent="0.25">
      <c r="J2135" s="35"/>
      <c r="K2135" s="35"/>
    </row>
    <row r="2136" spans="10:11" x14ac:dyDescent="0.25">
      <c r="J2136" s="35"/>
      <c r="K2136" s="35"/>
    </row>
    <row r="2137" spans="10:11" x14ac:dyDescent="0.25">
      <c r="J2137" s="35"/>
      <c r="K2137" s="35"/>
    </row>
    <row r="2138" spans="10:11" x14ac:dyDescent="0.25">
      <c r="J2138" s="35"/>
      <c r="K2138" s="35"/>
    </row>
    <row r="2139" spans="10:11" x14ac:dyDescent="0.25">
      <c r="J2139" s="35"/>
      <c r="K2139" s="35"/>
    </row>
    <row r="2140" spans="10:11" x14ac:dyDescent="0.25">
      <c r="J2140" s="35"/>
      <c r="K2140" s="35"/>
    </row>
    <row r="2141" spans="10:11" x14ac:dyDescent="0.25">
      <c r="J2141" s="35"/>
      <c r="K2141" s="35"/>
    </row>
    <row r="2142" spans="10:11" x14ac:dyDescent="0.25">
      <c r="J2142" s="35"/>
      <c r="K2142" s="35"/>
    </row>
    <row r="2143" spans="10:11" x14ac:dyDescent="0.25">
      <c r="J2143" s="35"/>
      <c r="K2143" s="35"/>
    </row>
    <row r="2144" spans="10:11" x14ac:dyDescent="0.25">
      <c r="J2144" s="35"/>
      <c r="K2144" s="35"/>
    </row>
    <row r="2145" spans="10:11" x14ac:dyDescent="0.25">
      <c r="J2145" s="35"/>
      <c r="K2145" s="35"/>
    </row>
    <row r="2146" spans="10:11" x14ac:dyDescent="0.25">
      <c r="J2146" s="35"/>
      <c r="K2146" s="35"/>
    </row>
    <row r="2147" spans="10:11" x14ac:dyDescent="0.25">
      <c r="J2147" s="35"/>
      <c r="K2147" s="35"/>
    </row>
    <row r="2148" spans="10:11" x14ac:dyDescent="0.25">
      <c r="J2148" s="35"/>
      <c r="K2148" s="35"/>
    </row>
    <row r="2149" spans="10:11" x14ac:dyDescent="0.25">
      <c r="J2149" s="35"/>
      <c r="K2149" s="35"/>
    </row>
    <row r="2150" spans="10:11" x14ac:dyDescent="0.25">
      <c r="J2150" s="35"/>
      <c r="K2150" s="35"/>
    </row>
    <row r="2151" spans="10:11" x14ac:dyDescent="0.25">
      <c r="J2151" s="35"/>
      <c r="K2151" s="35"/>
    </row>
    <row r="2152" spans="10:11" x14ac:dyDescent="0.25">
      <c r="J2152" s="35"/>
      <c r="K2152" s="35"/>
    </row>
    <row r="2153" spans="10:11" x14ac:dyDescent="0.25">
      <c r="J2153" s="35"/>
      <c r="K2153" s="35"/>
    </row>
    <row r="2154" spans="10:11" x14ac:dyDescent="0.25">
      <c r="J2154" s="35"/>
      <c r="K2154" s="35"/>
    </row>
    <row r="2155" spans="10:11" x14ac:dyDescent="0.25">
      <c r="J2155" s="35"/>
      <c r="K2155" s="35"/>
    </row>
    <row r="2156" spans="10:11" x14ac:dyDescent="0.25">
      <c r="J2156" s="35"/>
      <c r="K2156" s="35"/>
    </row>
    <row r="2157" spans="10:11" x14ac:dyDescent="0.25">
      <c r="J2157" s="35"/>
      <c r="K2157" s="35"/>
    </row>
    <row r="2158" spans="10:11" x14ac:dyDescent="0.25">
      <c r="J2158" s="35"/>
      <c r="K2158" s="35"/>
    </row>
    <row r="2159" spans="10:11" x14ac:dyDescent="0.25">
      <c r="J2159" s="35"/>
      <c r="K2159" s="35"/>
    </row>
    <row r="2160" spans="10:11" x14ac:dyDescent="0.25">
      <c r="J2160" s="35"/>
      <c r="K2160" s="35"/>
    </row>
    <row r="2161" spans="10:11" x14ac:dyDescent="0.25">
      <c r="J2161" s="35"/>
      <c r="K2161" s="35"/>
    </row>
    <row r="2162" spans="10:11" x14ac:dyDescent="0.25">
      <c r="J2162" s="35"/>
      <c r="K2162" s="35"/>
    </row>
    <row r="2163" spans="10:11" x14ac:dyDescent="0.25">
      <c r="J2163" s="35"/>
      <c r="K2163" s="35"/>
    </row>
    <row r="2164" spans="10:11" x14ac:dyDescent="0.25">
      <c r="J2164" s="35"/>
      <c r="K2164" s="35"/>
    </row>
    <row r="2165" spans="10:11" x14ac:dyDescent="0.25">
      <c r="J2165" s="35"/>
      <c r="K2165" s="35"/>
    </row>
    <row r="2166" spans="10:11" x14ac:dyDescent="0.25">
      <c r="J2166" s="35"/>
      <c r="K2166" s="35"/>
    </row>
    <row r="2167" spans="10:11" x14ac:dyDescent="0.25">
      <c r="J2167" s="35"/>
      <c r="K2167" s="35"/>
    </row>
    <row r="2168" spans="10:11" x14ac:dyDescent="0.25">
      <c r="J2168" s="35"/>
      <c r="K2168" s="35"/>
    </row>
    <row r="2169" spans="10:11" x14ac:dyDescent="0.25">
      <c r="J2169" s="35"/>
      <c r="K2169" s="35"/>
    </row>
    <row r="2170" spans="10:11" x14ac:dyDescent="0.25">
      <c r="J2170" s="35"/>
      <c r="K2170" s="35"/>
    </row>
    <row r="2171" spans="10:11" x14ac:dyDescent="0.25">
      <c r="J2171" s="35"/>
      <c r="K2171" s="35"/>
    </row>
    <row r="2172" spans="10:11" x14ac:dyDescent="0.25">
      <c r="J2172" s="35"/>
      <c r="K2172" s="35"/>
    </row>
    <row r="2173" spans="10:11" x14ac:dyDescent="0.25">
      <c r="J2173" s="35"/>
      <c r="K2173" s="35"/>
    </row>
    <row r="2174" spans="10:11" x14ac:dyDescent="0.25">
      <c r="J2174" s="35"/>
      <c r="K2174" s="35"/>
    </row>
    <row r="2175" spans="10:11" x14ac:dyDescent="0.25">
      <c r="J2175" s="35"/>
      <c r="K2175" s="35"/>
    </row>
    <row r="2176" spans="10:11" x14ac:dyDescent="0.25">
      <c r="J2176" s="35"/>
      <c r="K2176" s="35"/>
    </row>
    <row r="2177" spans="10:11" x14ac:dyDescent="0.25">
      <c r="J2177" s="35"/>
      <c r="K2177" s="35"/>
    </row>
    <row r="2178" spans="10:11" x14ac:dyDescent="0.25">
      <c r="J2178" s="35"/>
      <c r="K2178" s="35"/>
    </row>
    <row r="2179" spans="10:11" x14ac:dyDescent="0.25">
      <c r="J2179" s="35"/>
      <c r="K2179" s="35"/>
    </row>
    <row r="2180" spans="10:11" x14ac:dyDescent="0.25">
      <c r="J2180" s="35"/>
      <c r="K2180" s="35"/>
    </row>
    <row r="2181" spans="10:11" x14ac:dyDescent="0.25">
      <c r="J2181" s="35"/>
      <c r="K2181" s="35"/>
    </row>
    <row r="2182" spans="10:11" x14ac:dyDescent="0.25">
      <c r="J2182" s="35"/>
      <c r="K2182" s="35"/>
    </row>
    <row r="2183" spans="10:11" x14ac:dyDescent="0.25">
      <c r="J2183" s="35"/>
      <c r="K2183" s="35"/>
    </row>
    <row r="2184" spans="10:11" x14ac:dyDescent="0.25">
      <c r="J2184" s="35"/>
      <c r="K2184" s="35"/>
    </row>
    <row r="2185" spans="10:11" x14ac:dyDescent="0.25">
      <c r="J2185" s="35"/>
      <c r="K2185" s="35"/>
    </row>
    <row r="2186" spans="10:11" x14ac:dyDescent="0.25">
      <c r="J2186" s="35"/>
      <c r="K2186" s="35"/>
    </row>
    <row r="2187" spans="10:11" x14ac:dyDescent="0.25">
      <c r="J2187" s="35"/>
      <c r="K2187" s="35"/>
    </row>
    <row r="2188" spans="10:11" x14ac:dyDescent="0.25">
      <c r="J2188" s="35"/>
      <c r="K2188" s="35"/>
    </row>
    <row r="2189" spans="10:11" x14ac:dyDescent="0.25">
      <c r="J2189" s="35"/>
      <c r="K2189" s="35"/>
    </row>
    <row r="2190" spans="10:11" x14ac:dyDescent="0.25">
      <c r="J2190" s="35"/>
      <c r="K2190" s="35"/>
    </row>
    <row r="2191" spans="10:11" x14ac:dyDescent="0.25">
      <c r="J2191" s="35"/>
      <c r="K2191" s="35"/>
    </row>
    <row r="2192" spans="10:11" x14ac:dyDescent="0.25">
      <c r="J2192" s="35"/>
      <c r="K2192" s="35"/>
    </row>
    <row r="2193" spans="10:11" x14ac:dyDescent="0.25">
      <c r="J2193" s="35"/>
      <c r="K2193" s="35"/>
    </row>
    <row r="2194" spans="10:11" x14ac:dyDescent="0.25">
      <c r="J2194" s="35"/>
      <c r="K2194" s="35"/>
    </row>
    <row r="2195" spans="10:11" x14ac:dyDescent="0.25">
      <c r="J2195" s="35"/>
      <c r="K2195" s="35"/>
    </row>
    <row r="2196" spans="10:11" x14ac:dyDescent="0.25">
      <c r="J2196" s="35"/>
      <c r="K2196" s="35"/>
    </row>
    <row r="2197" spans="10:11" x14ac:dyDescent="0.25">
      <c r="J2197" s="35"/>
      <c r="K2197" s="35"/>
    </row>
    <row r="2198" spans="10:11" x14ac:dyDescent="0.25">
      <c r="J2198" s="35"/>
      <c r="K2198" s="35"/>
    </row>
    <row r="2199" spans="10:11" x14ac:dyDescent="0.25">
      <c r="J2199" s="35"/>
      <c r="K2199" s="35"/>
    </row>
    <row r="2200" spans="10:11" x14ac:dyDescent="0.25">
      <c r="J2200" s="35"/>
      <c r="K2200" s="35"/>
    </row>
    <row r="2201" spans="10:11" x14ac:dyDescent="0.25">
      <c r="J2201" s="35"/>
      <c r="K2201" s="35"/>
    </row>
    <row r="2202" spans="10:11" x14ac:dyDescent="0.25">
      <c r="J2202" s="35"/>
      <c r="K2202" s="35"/>
    </row>
    <row r="2203" spans="10:11" x14ac:dyDescent="0.25">
      <c r="J2203" s="35"/>
      <c r="K2203" s="35"/>
    </row>
    <row r="2204" spans="10:11" x14ac:dyDescent="0.25">
      <c r="J2204" s="35"/>
      <c r="K2204" s="35"/>
    </row>
    <row r="2205" spans="10:11" x14ac:dyDescent="0.25">
      <c r="J2205" s="35"/>
      <c r="K2205" s="35"/>
    </row>
    <row r="2206" spans="10:11" x14ac:dyDescent="0.25">
      <c r="J2206" s="35"/>
      <c r="K2206" s="35"/>
    </row>
    <row r="2207" spans="10:11" x14ac:dyDescent="0.25">
      <c r="J2207" s="35"/>
      <c r="K2207" s="35"/>
    </row>
    <row r="2208" spans="10:11" x14ac:dyDescent="0.25">
      <c r="J2208" s="35"/>
      <c r="K2208" s="35"/>
    </row>
    <row r="2209" spans="10:11" x14ac:dyDescent="0.25">
      <c r="J2209" s="35"/>
      <c r="K2209" s="35"/>
    </row>
    <row r="2210" spans="10:11" x14ac:dyDescent="0.25">
      <c r="J2210" s="35"/>
      <c r="K2210" s="35"/>
    </row>
    <row r="2211" spans="10:11" x14ac:dyDescent="0.25">
      <c r="J2211" s="35"/>
      <c r="K2211" s="35"/>
    </row>
    <row r="2212" spans="10:11" x14ac:dyDescent="0.25">
      <c r="J2212" s="35"/>
      <c r="K2212" s="35"/>
    </row>
    <row r="2213" spans="10:11" x14ac:dyDescent="0.25">
      <c r="J2213" s="35"/>
      <c r="K2213" s="35"/>
    </row>
    <row r="2214" spans="10:11" x14ac:dyDescent="0.25">
      <c r="J2214" s="35"/>
      <c r="K2214" s="35"/>
    </row>
    <row r="2215" spans="10:11" x14ac:dyDescent="0.25">
      <c r="J2215" s="35"/>
      <c r="K2215" s="35"/>
    </row>
    <row r="2216" spans="10:11" x14ac:dyDescent="0.25">
      <c r="J2216" s="35"/>
      <c r="K2216" s="35"/>
    </row>
    <row r="2217" spans="10:11" x14ac:dyDescent="0.25">
      <c r="J2217" s="35"/>
      <c r="K2217" s="35"/>
    </row>
    <row r="2218" spans="10:11" x14ac:dyDescent="0.25">
      <c r="J2218" s="35"/>
      <c r="K2218" s="35"/>
    </row>
    <row r="2219" spans="10:11" x14ac:dyDescent="0.25">
      <c r="J2219" s="35"/>
      <c r="K2219" s="35"/>
    </row>
    <row r="2220" spans="10:11" x14ac:dyDescent="0.25">
      <c r="J2220" s="35"/>
      <c r="K2220" s="35"/>
    </row>
    <row r="2221" spans="10:11" x14ac:dyDescent="0.25">
      <c r="J2221" s="35"/>
      <c r="K2221" s="35"/>
    </row>
    <row r="2222" spans="10:11" x14ac:dyDescent="0.25">
      <c r="J2222" s="35"/>
      <c r="K2222" s="35"/>
    </row>
    <row r="2223" spans="10:11" x14ac:dyDescent="0.25">
      <c r="J2223" s="35"/>
      <c r="K2223" s="35"/>
    </row>
    <row r="2224" spans="10:11" x14ac:dyDescent="0.25">
      <c r="J2224" s="35"/>
      <c r="K2224" s="35"/>
    </row>
    <row r="2225" spans="10:11" x14ac:dyDescent="0.25">
      <c r="J2225" s="35"/>
      <c r="K2225" s="35"/>
    </row>
    <row r="2226" spans="10:11" x14ac:dyDescent="0.25">
      <c r="J2226" s="35"/>
      <c r="K2226" s="35"/>
    </row>
    <row r="2227" spans="10:11" x14ac:dyDescent="0.25">
      <c r="J2227" s="35"/>
      <c r="K2227" s="35"/>
    </row>
    <row r="2228" spans="10:11" x14ac:dyDescent="0.25">
      <c r="J2228" s="35"/>
      <c r="K2228" s="35"/>
    </row>
    <row r="2229" spans="10:11" x14ac:dyDescent="0.25">
      <c r="J2229" s="35"/>
      <c r="K2229" s="35"/>
    </row>
    <row r="2230" spans="10:11" x14ac:dyDescent="0.25">
      <c r="J2230" s="35"/>
      <c r="K2230" s="35"/>
    </row>
    <row r="2231" spans="10:11" x14ac:dyDescent="0.25">
      <c r="J2231" s="35"/>
      <c r="K2231" s="35"/>
    </row>
    <row r="2232" spans="10:11" x14ac:dyDescent="0.25">
      <c r="J2232" s="35"/>
      <c r="K2232" s="35"/>
    </row>
    <row r="2233" spans="10:11" x14ac:dyDescent="0.25">
      <c r="J2233" s="35"/>
      <c r="K2233" s="35"/>
    </row>
    <row r="2234" spans="10:11" x14ac:dyDescent="0.25">
      <c r="J2234" s="35"/>
      <c r="K2234" s="35"/>
    </row>
    <row r="2235" spans="10:11" x14ac:dyDescent="0.25">
      <c r="J2235" s="35"/>
      <c r="K2235" s="35"/>
    </row>
    <row r="2236" spans="10:11" x14ac:dyDescent="0.25">
      <c r="J2236" s="35"/>
      <c r="K2236" s="35"/>
    </row>
    <row r="2237" spans="10:11" x14ac:dyDescent="0.25">
      <c r="J2237" s="35"/>
      <c r="K2237" s="35"/>
    </row>
    <row r="2238" spans="10:11" x14ac:dyDescent="0.25">
      <c r="J2238" s="35"/>
      <c r="K2238" s="35"/>
    </row>
    <row r="2239" spans="10:11" x14ac:dyDescent="0.25">
      <c r="J2239" s="35"/>
      <c r="K2239" s="35"/>
    </row>
    <row r="2240" spans="10:11" x14ac:dyDescent="0.25">
      <c r="J2240" s="35"/>
      <c r="K2240" s="35"/>
    </row>
    <row r="2241" spans="10:11" x14ac:dyDescent="0.25">
      <c r="J2241" s="35"/>
      <c r="K2241" s="35"/>
    </row>
    <row r="2242" spans="10:11" x14ac:dyDescent="0.25">
      <c r="J2242" s="35"/>
      <c r="K2242" s="35"/>
    </row>
    <row r="2243" spans="10:11" x14ac:dyDescent="0.25">
      <c r="J2243" s="35"/>
      <c r="K2243" s="35"/>
    </row>
    <row r="2244" spans="10:11" x14ac:dyDescent="0.25">
      <c r="J2244" s="35"/>
      <c r="K2244" s="35"/>
    </row>
    <row r="2245" spans="10:11" x14ac:dyDescent="0.25">
      <c r="J2245" s="35"/>
      <c r="K2245" s="35"/>
    </row>
    <row r="2246" spans="10:11" x14ac:dyDescent="0.25">
      <c r="J2246" s="35"/>
      <c r="K2246" s="35"/>
    </row>
    <row r="2247" spans="10:11" x14ac:dyDescent="0.25">
      <c r="J2247" s="35"/>
      <c r="K2247" s="35"/>
    </row>
    <row r="2248" spans="10:11" x14ac:dyDescent="0.25">
      <c r="J2248" s="35"/>
      <c r="K2248" s="35"/>
    </row>
    <row r="2249" spans="10:11" x14ac:dyDescent="0.25">
      <c r="J2249" s="35"/>
      <c r="K2249" s="35"/>
    </row>
    <row r="2250" spans="10:11" x14ac:dyDescent="0.25">
      <c r="J2250" s="35"/>
      <c r="K2250" s="35"/>
    </row>
    <row r="2251" spans="10:11" x14ac:dyDescent="0.25">
      <c r="J2251" s="35"/>
      <c r="K2251" s="35"/>
    </row>
    <row r="2252" spans="10:11" x14ac:dyDescent="0.25">
      <c r="J2252" s="35"/>
      <c r="K2252" s="35"/>
    </row>
    <row r="2253" spans="10:11" x14ac:dyDescent="0.25">
      <c r="J2253" s="35"/>
      <c r="K2253" s="35"/>
    </row>
    <row r="2254" spans="10:11" x14ac:dyDescent="0.25">
      <c r="J2254" s="35"/>
      <c r="K2254" s="35"/>
    </row>
    <row r="2255" spans="10:11" x14ac:dyDescent="0.25">
      <c r="J2255" s="35"/>
      <c r="K2255" s="35"/>
    </row>
    <row r="2256" spans="10:11" x14ac:dyDescent="0.25">
      <c r="J2256" s="35"/>
      <c r="K2256" s="35"/>
    </row>
    <row r="2257" spans="10:11" x14ac:dyDescent="0.25">
      <c r="J2257" s="35"/>
      <c r="K2257" s="35"/>
    </row>
    <row r="2258" spans="10:11" x14ac:dyDescent="0.25">
      <c r="J2258" s="35"/>
      <c r="K2258" s="35"/>
    </row>
    <row r="2259" spans="10:11" x14ac:dyDescent="0.25">
      <c r="J2259" s="35"/>
      <c r="K2259" s="35"/>
    </row>
    <row r="2260" spans="10:11" x14ac:dyDescent="0.25">
      <c r="J2260" s="35"/>
      <c r="K2260" s="35"/>
    </row>
    <row r="2261" spans="10:11" x14ac:dyDescent="0.25">
      <c r="J2261" s="35"/>
      <c r="K2261" s="35"/>
    </row>
    <row r="2262" spans="10:11" x14ac:dyDescent="0.25">
      <c r="J2262" s="35"/>
      <c r="K2262" s="35"/>
    </row>
    <row r="2263" spans="10:11" x14ac:dyDescent="0.25">
      <c r="J2263" s="35"/>
      <c r="K2263" s="35"/>
    </row>
    <row r="2264" spans="10:11" x14ac:dyDescent="0.25">
      <c r="J2264" s="35"/>
      <c r="K2264" s="35"/>
    </row>
    <row r="2265" spans="10:11" x14ac:dyDescent="0.25">
      <c r="J2265" s="35"/>
      <c r="K2265" s="35"/>
    </row>
    <row r="2266" spans="10:11" x14ac:dyDescent="0.25">
      <c r="J2266" s="35"/>
      <c r="K2266" s="35"/>
    </row>
    <row r="2267" spans="10:11" x14ac:dyDescent="0.25">
      <c r="J2267" s="35"/>
      <c r="K2267" s="35"/>
    </row>
    <row r="2268" spans="10:11" x14ac:dyDescent="0.25">
      <c r="J2268" s="35"/>
      <c r="K2268" s="35"/>
    </row>
    <row r="2269" spans="10:11" x14ac:dyDescent="0.25">
      <c r="J2269" s="35"/>
      <c r="K2269" s="35"/>
    </row>
    <row r="2270" spans="10:11" x14ac:dyDescent="0.25">
      <c r="J2270" s="35"/>
      <c r="K2270" s="35"/>
    </row>
    <row r="2271" spans="10:11" x14ac:dyDescent="0.25">
      <c r="J2271" s="35"/>
      <c r="K2271" s="35"/>
    </row>
    <row r="2272" spans="10:11" x14ac:dyDescent="0.25">
      <c r="J2272" s="35"/>
      <c r="K2272" s="35"/>
    </row>
    <row r="2273" spans="10:11" x14ac:dyDescent="0.25">
      <c r="J2273" s="35"/>
      <c r="K2273" s="35"/>
    </row>
    <row r="2274" spans="10:11" x14ac:dyDescent="0.25">
      <c r="J2274" s="35"/>
      <c r="K2274" s="35"/>
    </row>
    <row r="2275" spans="10:11" x14ac:dyDescent="0.25">
      <c r="J2275" s="35"/>
      <c r="K2275" s="35"/>
    </row>
    <row r="2276" spans="10:11" x14ac:dyDescent="0.25">
      <c r="J2276" s="35"/>
      <c r="K2276" s="35"/>
    </row>
    <row r="2277" spans="10:11" x14ac:dyDescent="0.25">
      <c r="J2277" s="35"/>
      <c r="K2277" s="35"/>
    </row>
    <row r="2278" spans="10:11" x14ac:dyDescent="0.25">
      <c r="J2278" s="35"/>
      <c r="K2278" s="35"/>
    </row>
    <row r="2279" spans="10:11" x14ac:dyDescent="0.25">
      <c r="J2279" s="35"/>
      <c r="K2279" s="35"/>
    </row>
    <row r="2280" spans="10:11" x14ac:dyDescent="0.25">
      <c r="J2280" s="35"/>
      <c r="K2280" s="35"/>
    </row>
    <row r="2281" spans="10:11" x14ac:dyDescent="0.25">
      <c r="J2281" s="35"/>
      <c r="K2281" s="35"/>
    </row>
    <row r="2282" spans="10:11" x14ac:dyDescent="0.25">
      <c r="J2282" s="35"/>
      <c r="K2282" s="35"/>
    </row>
    <row r="2283" spans="10:11" x14ac:dyDescent="0.25">
      <c r="J2283" s="35"/>
      <c r="K2283" s="35"/>
    </row>
    <row r="2284" spans="10:11" x14ac:dyDescent="0.25">
      <c r="J2284" s="35"/>
      <c r="K2284" s="35"/>
    </row>
    <row r="2285" spans="10:11" x14ac:dyDescent="0.25">
      <c r="J2285" s="35"/>
      <c r="K2285" s="35"/>
    </row>
    <row r="2286" spans="10:11" x14ac:dyDescent="0.25">
      <c r="J2286" s="35"/>
      <c r="K2286" s="35"/>
    </row>
    <row r="2287" spans="10:11" x14ac:dyDescent="0.25">
      <c r="J2287" s="35"/>
      <c r="K2287" s="35"/>
    </row>
    <row r="2288" spans="10:11" x14ac:dyDescent="0.25">
      <c r="J2288" s="35"/>
      <c r="K2288" s="35"/>
    </row>
    <row r="2289" spans="10:11" x14ac:dyDescent="0.25">
      <c r="J2289" s="35"/>
      <c r="K2289" s="35"/>
    </row>
    <row r="2290" spans="10:11" x14ac:dyDescent="0.25">
      <c r="J2290" s="35"/>
      <c r="K2290" s="35"/>
    </row>
    <row r="2291" spans="10:11" x14ac:dyDescent="0.25">
      <c r="J2291" s="35"/>
      <c r="K2291" s="35"/>
    </row>
    <row r="2292" spans="10:11" x14ac:dyDescent="0.25">
      <c r="J2292" s="35"/>
      <c r="K2292" s="35"/>
    </row>
    <row r="2293" spans="10:11" x14ac:dyDescent="0.25">
      <c r="J2293" s="35"/>
      <c r="K2293" s="35"/>
    </row>
    <row r="2294" spans="10:11" x14ac:dyDescent="0.25">
      <c r="J2294" s="35"/>
      <c r="K2294" s="35"/>
    </row>
    <row r="2295" spans="10:11" x14ac:dyDescent="0.25">
      <c r="J2295" s="35"/>
      <c r="K2295" s="35"/>
    </row>
    <row r="2296" spans="10:11" x14ac:dyDescent="0.25">
      <c r="J2296" s="35"/>
      <c r="K2296" s="35"/>
    </row>
    <row r="2297" spans="10:11" x14ac:dyDescent="0.25">
      <c r="J2297" s="35"/>
      <c r="K2297" s="35"/>
    </row>
    <row r="2298" spans="10:11" x14ac:dyDescent="0.25">
      <c r="J2298" s="35"/>
      <c r="K2298" s="35"/>
    </row>
    <row r="2299" spans="10:11" x14ac:dyDescent="0.25">
      <c r="J2299" s="35"/>
      <c r="K2299" s="35"/>
    </row>
    <row r="2300" spans="10:11" x14ac:dyDescent="0.25">
      <c r="J2300" s="35"/>
      <c r="K2300" s="35"/>
    </row>
    <row r="2301" spans="10:11" x14ac:dyDescent="0.25">
      <c r="J2301" s="35"/>
      <c r="K2301" s="35"/>
    </row>
    <row r="2302" spans="10:11" x14ac:dyDescent="0.25">
      <c r="J2302" s="35"/>
      <c r="K2302" s="35"/>
    </row>
    <row r="2303" spans="10:11" x14ac:dyDescent="0.25">
      <c r="J2303" s="35"/>
      <c r="K2303" s="35"/>
    </row>
    <row r="2304" spans="10:11" x14ac:dyDescent="0.25">
      <c r="J2304" s="35"/>
      <c r="K2304" s="35"/>
    </row>
    <row r="2305" spans="10:11" x14ac:dyDescent="0.25">
      <c r="J2305" s="35"/>
      <c r="K2305" s="35"/>
    </row>
    <row r="2306" spans="10:11" x14ac:dyDescent="0.25">
      <c r="J2306" s="35"/>
      <c r="K2306" s="35"/>
    </row>
    <row r="2307" spans="10:11" x14ac:dyDescent="0.25">
      <c r="J2307" s="35"/>
      <c r="K2307" s="35"/>
    </row>
    <row r="2308" spans="10:11" x14ac:dyDescent="0.25">
      <c r="J2308" s="35"/>
      <c r="K2308" s="35"/>
    </row>
    <row r="2309" spans="10:11" x14ac:dyDescent="0.25">
      <c r="J2309" s="35"/>
      <c r="K2309" s="35"/>
    </row>
    <row r="2310" spans="10:11" x14ac:dyDescent="0.25">
      <c r="J2310" s="35"/>
      <c r="K2310" s="35"/>
    </row>
    <row r="2311" spans="10:11" x14ac:dyDescent="0.25">
      <c r="J2311" s="35"/>
      <c r="K2311" s="35"/>
    </row>
    <row r="2312" spans="10:11" x14ac:dyDescent="0.25">
      <c r="J2312" s="35"/>
      <c r="K2312" s="35"/>
    </row>
    <row r="2313" spans="10:11" x14ac:dyDescent="0.25">
      <c r="J2313" s="35"/>
      <c r="K2313" s="35"/>
    </row>
    <row r="2314" spans="10:11" x14ac:dyDescent="0.25">
      <c r="J2314" s="35"/>
      <c r="K2314" s="35"/>
    </row>
    <row r="2315" spans="10:11" x14ac:dyDescent="0.25">
      <c r="J2315" s="35"/>
      <c r="K2315" s="35"/>
    </row>
    <row r="2316" spans="10:11" x14ac:dyDescent="0.25">
      <c r="J2316" s="35"/>
      <c r="K2316" s="35"/>
    </row>
    <row r="2317" spans="10:11" x14ac:dyDescent="0.25">
      <c r="J2317" s="35"/>
      <c r="K2317" s="35"/>
    </row>
    <row r="2318" spans="10:11" x14ac:dyDescent="0.25">
      <c r="J2318" s="35"/>
      <c r="K2318" s="35"/>
    </row>
    <row r="2319" spans="10:11" x14ac:dyDescent="0.25">
      <c r="J2319" s="35"/>
      <c r="K2319" s="35"/>
    </row>
    <row r="2320" spans="10:11" x14ac:dyDescent="0.25">
      <c r="J2320" s="35"/>
      <c r="K2320" s="35"/>
    </row>
    <row r="2321" spans="10:11" x14ac:dyDescent="0.25">
      <c r="J2321" s="35"/>
      <c r="K2321" s="35"/>
    </row>
    <row r="2322" spans="10:11" x14ac:dyDescent="0.25">
      <c r="J2322" s="35"/>
      <c r="K2322" s="35"/>
    </row>
    <row r="2323" spans="10:11" x14ac:dyDescent="0.25">
      <c r="J2323" s="35"/>
      <c r="K2323" s="35"/>
    </row>
    <row r="2324" spans="10:11" x14ac:dyDescent="0.25">
      <c r="J2324" s="35"/>
      <c r="K2324" s="35"/>
    </row>
    <row r="2325" spans="10:11" x14ac:dyDescent="0.25">
      <c r="J2325" s="35"/>
      <c r="K2325" s="35"/>
    </row>
    <row r="2326" spans="10:11" x14ac:dyDescent="0.25">
      <c r="J2326" s="35"/>
      <c r="K2326" s="35"/>
    </row>
    <row r="2327" spans="10:11" x14ac:dyDescent="0.25">
      <c r="J2327" s="35"/>
      <c r="K2327" s="35"/>
    </row>
    <row r="2328" spans="10:11" x14ac:dyDescent="0.25">
      <c r="J2328" s="35"/>
      <c r="K2328" s="35"/>
    </row>
    <row r="2329" spans="10:11" x14ac:dyDescent="0.25">
      <c r="J2329" s="35"/>
      <c r="K2329" s="35"/>
    </row>
    <row r="2330" spans="10:11" x14ac:dyDescent="0.25">
      <c r="J2330" s="35"/>
      <c r="K2330" s="35"/>
    </row>
    <row r="2331" spans="10:11" x14ac:dyDescent="0.25">
      <c r="J2331" s="35"/>
      <c r="K2331" s="35"/>
    </row>
    <row r="2332" spans="10:11" x14ac:dyDescent="0.25">
      <c r="J2332" s="35"/>
      <c r="K2332" s="35"/>
    </row>
    <row r="2333" spans="10:11" x14ac:dyDescent="0.25">
      <c r="J2333" s="35"/>
      <c r="K2333" s="35"/>
    </row>
    <row r="2334" spans="10:11" x14ac:dyDescent="0.25">
      <c r="J2334" s="35"/>
      <c r="K2334" s="35"/>
    </row>
    <row r="2335" spans="10:11" x14ac:dyDescent="0.25">
      <c r="J2335" s="35"/>
      <c r="K2335" s="35"/>
    </row>
    <row r="2336" spans="10:11" x14ac:dyDescent="0.25">
      <c r="J2336" s="35"/>
      <c r="K2336" s="35"/>
    </row>
    <row r="2337" spans="10:11" x14ac:dyDescent="0.25">
      <c r="J2337" s="35"/>
      <c r="K2337" s="35"/>
    </row>
    <row r="2338" spans="10:11" x14ac:dyDescent="0.25">
      <c r="J2338" s="35"/>
      <c r="K2338" s="35"/>
    </row>
    <row r="2339" spans="10:11" x14ac:dyDescent="0.25">
      <c r="J2339" s="35"/>
      <c r="K2339" s="35"/>
    </row>
    <row r="2340" spans="10:11" x14ac:dyDescent="0.25">
      <c r="J2340" s="35"/>
      <c r="K2340" s="35"/>
    </row>
    <row r="2341" spans="10:11" x14ac:dyDescent="0.25">
      <c r="J2341" s="35"/>
      <c r="K2341" s="35"/>
    </row>
    <row r="2342" spans="10:11" x14ac:dyDescent="0.25">
      <c r="J2342" s="35"/>
      <c r="K2342" s="35"/>
    </row>
    <row r="2343" spans="10:11" x14ac:dyDescent="0.25">
      <c r="J2343" s="35"/>
      <c r="K2343" s="35"/>
    </row>
    <row r="2344" spans="10:11" x14ac:dyDescent="0.25">
      <c r="J2344" s="35"/>
      <c r="K2344" s="35"/>
    </row>
    <row r="2345" spans="10:11" x14ac:dyDescent="0.25">
      <c r="J2345" s="35"/>
      <c r="K2345" s="35"/>
    </row>
    <row r="2346" spans="10:11" x14ac:dyDescent="0.25">
      <c r="J2346" s="35"/>
      <c r="K2346" s="35"/>
    </row>
    <row r="2347" spans="10:11" x14ac:dyDescent="0.25">
      <c r="J2347" s="35"/>
      <c r="K2347" s="35"/>
    </row>
    <row r="2348" spans="10:11" x14ac:dyDescent="0.25">
      <c r="J2348" s="35"/>
      <c r="K2348" s="35"/>
    </row>
    <row r="2349" spans="10:11" x14ac:dyDescent="0.25">
      <c r="J2349" s="35"/>
      <c r="K2349" s="35"/>
    </row>
    <row r="2350" spans="10:11" x14ac:dyDescent="0.25">
      <c r="J2350" s="35"/>
      <c r="K2350" s="35"/>
    </row>
    <row r="2351" spans="10:11" x14ac:dyDescent="0.25">
      <c r="J2351" s="35"/>
      <c r="K2351" s="35"/>
    </row>
    <row r="2352" spans="10:11" x14ac:dyDescent="0.25">
      <c r="J2352" s="35"/>
      <c r="K2352" s="35"/>
    </row>
    <row r="2353" spans="10:11" x14ac:dyDescent="0.25">
      <c r="J2353" s="35"/>
      <c r="K2353" s="35"/>
    </row>
    <row r="2354" spans="10:11" x14ac:dyDescent="0.25">
      <c r="J2354" s="35"/>
      <c r="K2354" s="35"/>
    </row>
    <row r="2355" spans="10:11" x14ac:dyDescent="0.25">
      <c r="J2355" s="35"/>
      <c r="K2355" s="35"/>
    </row>
    <row r="2356" spans="10:11" x14ac:dyDescent="0.25">
      <c r="J2356" s="35"/>
      <c r="K2356" s="35"/>
    </row>
    <row r="2357" spans="10:11" x14ac:dyDescent="0.25">
      <c r="J2357" s="35"/>
      <c r="K2357" s="35"/>
    </row>
    <row r="2358" spans="10:11" x14ac:dyDescent="0.25">
      <c r="J2358" s="35"/>
      <c r="K2358" s="35"/>
    </row>
    <row r="2359" spans="10:11" x14ac:dyDescent="0.25">
      <c r="J2359" s="35"/>
      <c r="K2359" s="35"/>
    </row>
    <row r="2360" spans="10:11" x14ac:dyDescent="0.25">
      <c r="J2360" s="35"/>
      <c r="K2360" s="35"/>
    </row>
    <row r="2361" spans="10:11" x14ac:dyDescent="0.25">
      <c r="J2361" s="35"/>
      <c r="K2361" s="35"/>
    </row>
    <row r="2362" spans="10:11" x14ac:dyDescent="0.25">
      <c r="J2362" s="35"/>
      <c r="K2362" s="35"/>
    </row>
    <row r="2363" spans="10:11" x14ac:dyDescent="0.25">
      <c r="J2363" s="35"/>
      <c r="K2363" s="35"/>
    </row>
    <row r="2364" spans="10:11" x14ac:dyDescent="0.25">
      <c r="J2364" s="35"/>
      <c r="K2364" s="35"/>
    </row>
    <row r="2365" spans="10:11" x14ac:dyDescent="0.25">
      <c r="J2365" s="35"/>
      <c r="K2365" s="35"/>
    </row>
    <row r="2366" spans="10:11" x14ac:dyDescent="0.25">
      <c r="J2366" s="35"/>
      <c r="K2366" s="35"/>
    </row>
    <row r="2367" spans="10:11" x14ac:dyDescent="0.25">
      <c r="J2367" s="35"/>
      <c r="K2367" s="35"/>
    </row>
    <row r="2368" spans="10:11" x14ac:dyDescent="0.25">
      <c r="J2368" s="35"/>
      <c r="K2368" s="35"/>
    </row>
    <row r="2369" spans="10:11" x14ac:dyDescent="0.25">
      <c r="J2369" s="35"/>
      <c r="K2369" s="35"/>
    </row>
    <row r="2370" spans="10:11" x14ac:dyDescent="0.25">
      <c r="J2370" s="35"/>
      <c r="K2370" s="35"/>
    </row>
    <row r="2371" spans="10:11" x14ac:dyDescent="0.25">
      <c r="J2371" s="35"/>
      <c r="K2371" s="35"/>
    </row>
    <row r="2372" spans="10:11" x14ac:dyDescent="0.25">
      <c r="J2372" s="35"/>
      <c r="K2372" s="35"/>
    </row>
    <row r="2373" spans="10:11" x14ac:dyDescent="0.25">
      <c r="J2373" s="35"/>
      <c r="K2373" s="35"/>
    </row>
    <row r="2374" spans="10:11" x14ac:dyDescent="0.25">
      <c r="J2374" s="35"/>
      <c r="K2374" s="35"/>
    </row>
    <row r="2375" spans="10:11" x14ac:dyDescent="0.25">
      <c r="J2375" s="35"/>
      <c r="K2375" s="35"/>
    </row>
    <row r="2376" spans="10:11" x14ac:dyDescent="0.25">
      <c r="J2376" s="35"/>
      <c r="K2376" s="35"/>
    </row>
    <row r="2377" spans="10:11" x14ac:dyDescent="0.25">
      <c r="J2377" s="35"/>
      <c r="K2377" s="35"/>
    </row>
    <row r="2378" spans="10:11" x14ac:dyDescent="0.25">
      <c r="J2378" s="35"/>
      <c r="K2378" s="35"/>
    </row>
    <row r="2379" spans="10:11" x14ac:dyDescent="0.25">
      <c r="J2379" s="35"/>
      <c r="K2379" s="35"/>
    </row>
    <row r="2380" spans="10:11" x14ac:dyDescent="0.25">
      <c r="J2380" s="35"/>
      <c r="K2380" s="35"/>
    </row>
    <row r="2381" spans="10:11" x14ac:dyDescent="0.25">
      <c r="J2381" s="35"/>
      <c r="K2381" s="35"/>
    </row>
    <row r="2382" spans="10:11" x14ac:dyDescent="0.25">
      <c r="J2382" s="35"/>
      <c r="K2382" s="35"/>
    </row>
    <row r="2383" spans="10:11" x14ac:dyDescent="0.25">
      <c r="J2383" s="35"/>
      <c r="K2383" s="35"/>
    </row>
    <row r="2384" spans="10:11" x14ac:dyDescent="0.25">
      <c r="J2384" s="35"/>
      <c r="K2384" s="35"/>
    </row>
    <row r="2385" spans="10:11" x14ac:dyDescent="0.25">
      <c r="J2385" s="35"/>
      <c r="K2385" s="35"/>
    </row>
    <row r="2386" spans="10:11" x14ac:dyDescent="0.25">
      <c r="J2386" s="35"/>
      <c r="K2386" s="35"/>
    </row>
    <row r="2387" spans="10:11" x14ac:dyDescent="0.25">
      <c r="J2387" s="35"/>
      <c r="K2387" s="35"/>
    </row>
    <row r="2388" spans="10:11" x14ac:dyDescent="0.25">
      <c r="J2388" s="35"/>
      <c r="K2388" s="35"/>
    </row>
    <row r="2389" spans="10:11" x14ac:dyDescent="0.25">
      <c r="J2389" s="35"/>
      <c r="K2389" s="35"/>
    </row>
    <row r="2390" spans="10:11" x14ac:dyDescent="0.25">
      <c r="J2390" s="35"/>
      <c r="K2390" s="35"/>
    </row>
    <row r="2391" spans="10:11" x14ac:dyDescent="0.25">
      <c r="J2391" s="35"/>
      <c r="K2391" s="35"/>
    </row>
    <row r="2392" spans="10:11" x14ac:dyDescent="0.25">
      <c r="J2392" s="35"/>
      <c r="K2392" s="35"/>
    </row>
    <row r="2393" spans="10:11" x14ac:dyDescent="0.25">
      <c r="J2393" s="35"/>
      <c r="K2393" s="35"/>
    </row>
    <row r="2394" spans="10:11" x14ac:dyDescent="0.25">
      <c r="J2394" s="35"/>
      <c r="K2394" s="35"/>
    </row>
    <row r="2395" spans="10:11" x14ac:dyDescent="0.25">
      <c r="J2395" s="35"/>
      <c r="K2395" s="35"/>
    </row>
    <row r="2396" spans="10:11" x14ac:dyDescent="0.25">
      <c r="J2396" s="35"/>
      <c r="K2396" s="35"/>
    </row>
    <row r="2397" spans="10:11" x14ac:dyDescent="0.25">
      <c r="J2397" s="35"/>
      <c r="K2397" s="35"/>
    </row>
    <row r="2398" spans="10:11" x14ac:dyDescent="0.25">
      <c r="J2398" s="35"/>
      <c r="K2398" s="35"/>
    </row>
    <row r="2399" spans="10:11" x14ac:dyDescent="0.25">
      <c r="J2399" s="35"/>
      <c r="K2399" s="35"/>
    </row>
    <row r="2400" spans="10:11" x14ac:dyDescent="0.25">
      <c r="J2400" s="35"/>
      <c r="K2400" s="35"/>
    </row>
    <row r="2401" spans="10:11" x14ac:dyDescent="0.25">
      <c r="J2401" s="35"/>
      <c r="K2401" s="35"/>
    </row>
    <row r="2402" spans="10:11" x14ac:dyDescent="0.25">
      <c r="J2402" s="35"/>
      <c r="K2402" s="35"/>
    </row>
    <row r="2403" spans="10:11" x14ac:dyDescent="0.25">
      <c r="J2403" s="35"/>
      <c r="K2403" s="35"/>
    </row>
    <row r="2404" spans="10:11" x14ac:dyDescent="0.25">
      <c r="J2404" s="35"/>
      <c r="K2404" s="35"/>
    </row>
    <row r="2405" spans="10:11" x14ac:dyDescent="0.25">
      <c r="J2405" s="35"/>
      <c r="K2405" s="35"/>
    </row>
    <row r="2406" spans="10:11" x14ac:dyDescent="0.25">
      <c r="J2406" s="35"/>
      <c r="K2406" s="35"/>
    </row>
    <row r="2407" spans="10:11" x14ac:dyDescent="0.25">
      <c r="J2407" s="35"/>
      <c r="K2407" s="35"/>
    </row>
    <row r="2408" spans="10:11" x14ac:dyDescent="0.25">
      <c r="J2408" s="35"/>
      <c r="K2408" s="35"/>
    </row>
    <row r="2409" spans="10:11" x14ac:dyDescent="0.25">
      <c r="J2409" s="35"/>
      <c r="K2409" s="35"/>
    </row>
    <row r="2410" spans="10:11" x14ac:dyDescent="0.25">
      <c r="J2410" s="35"/>
      <c r="K2410" s="35"/>
    </row>
    <row r="2411" spans="10:11" x14ac:dyDescent="0.25">
      <c r="J2411" s="35"/>
      <c r="K2411" s="35"/>
    </row>
    <row r="2412" spans="10:11" x14ac:dyDescent="0.25">
      <c r="J2412" s="35"/>
      <c r="K2412" s="35"/>
    </row>
    <row r="2413" spans="10:11" x14ac:dyDescent="0.25">
      <c r="J2413" s="35"/>
      <c r="K2413" s="35"/>
    </row>
    <row r="2414" spans="10:11" x14ac:dyDescent="0.25">
      <c r="J2414" s="35"/>
      <c r="K2414" s="35"/>
    </row>
    <row r="2415" spans="10:11" x14ac:dyDescent="0.25">
      <c r="J2415" s="35"/>
      <c r="K2415" s="35"/>
    </row>
    <row r="2416" spans="10:11" x14ac:dyDescent="0.25">
      <c r="J2416" s="35"/>
      <c r="K2416" s="35"/>
    </row>
    <row r="2417" spans="10:11" x14ac:dyDescent="0.25">
      <c r="J2417" s="35"/>
      <c r="K2417" s="35"/>
    </row>
    <row r="2418" spans="10:11" x14ac:dyDescent="0.25">
      <c r="J2418" s="35"/>
      <c r="K2418" s="35"/>
    </row>
    <row r="2419" spans="10:11" x14ac:dyDescent="0.25">
      <c r="J2419" s="35"/>
      <c r="K2419" s="35"/>
    </row>
    <row r="2420" spans="10:11" x14ac:dyDescent="0.25">
      <c r="J2420" s="35"/>
      <c r="K2420" s="35"/>
    </row>
    <row r="2421" spans="10:11" x14ac:dyDescent="0.25">
      <c r="J2421" s="35"/>
      <c r="K2421" s="35"/>
    </row>
    <row r="2422" spans="10:11" x14ac:dyDescent="0.25">
      <c r="J2422" s="35"/>
      <c r="K2422" s="35"/>
    </row>
    <row r="2423" spans="10:11" x14ac:dyDescent="0.25">
      <c r="J2423" s="35"/>
      <c r="K2423" s="35"/>
    </row>
    <row r="2424" spans="10:11" x14ac:dyDescent="0.25">
      <c r="J2424" s="35"/>
      <c r="K2424" s="35"/>
    </row>
    <row r="2425" spans="10:11" x14ac:dyDescent="0.25">
      <c r="J2425" s="35"/>
      <c r="K2425" s="35"/>
    </row>
    <row r="2426" spans="10:11" x14ac:dyDescent="0.25">
      <c r="J2426" s="35"/>
      <c r="K2426" s="35"/>
    </row>
    <row r="2427" spans="10:11" x14ac:dyDescent="0.25">
      <c r="J2427" s="35"/>
      <c r="K2427" s="35"/>
    </row>
    <row r="2428" spans="10:11" x14ac:dyDescent="0.25">
      <c r="J2428" s="35"/>
      <c r="K2428" s="35"/>
    </row>
    <row r="2429" spans="10:11" x14ac:dyDescent="0.25">
      <c r="J2429" s="35"/>
      <c r="K2429" s="35"/>
    </row>
    <row r="2430" spans="10:11" x14ac:dyDescent="0.25">
      <c r="J2430" s="35"/>
      <c r="K2430" s="35"/>
    </row>
    <row r="2431" spans="10:11" x14ac:dyDescent="0.25">
      <c r="J2431" s="35"/>
      <c r="K2431" s="35"/>
    </row>
    <row r="2432" spans="10:11" x14ac:dyDescent="0.25">
      <c r="J2432" s="35"/>
      <c r="K2432" s="35"/>
    </row>
    <row r="2433" spans="10:11" x14ac:dyDescent="0.25">
      <c r="J2433" s="35"/>
      <c r="K2433" s="35"/>
    </row>
    <row r="2434" spans="10:11" x14ac:dyDescent="0.25">
      <c r="J2434" s="35"/>
      <c r="K2434" s="35"/>
    </row>
    <row r="2435" spans="10:11" x14ac:dyDescent="0.25">
      <c r="J2435" s="35"/>
      <c r="K2435" s="35"/>
    </row>
    <row r="2436" spans="10:11" x14ac:dyDescent="0.25">
      <c r="J2436" s="35"/>
      <c r="K2436" s="35"/>
    </row>
    <row r="2437" spans="10:11" x14ac:dyDescent="0.25">
      <c r="J2437" s="35"/>
      <c r="K2437" s="35"/>
    </row>
    <row r="2438" spans="10:11" x14ac:dyDescent="0.25">
      <c r="J2438" s="35"/>
      <c r="K2438" s="35"/>
    </row>
    <row r="2439" spans="10:11" x14ac:dyDescent="0.25">
      <c r="J2439" s="35"/>
      <c r="K2439" s="35"/>
    </row>
    <row r="2440" spans="10:11" x14ac:dyDescent="0.25">
      <c r="J2440" s="35"/>
      <c r="K2440" s="35"/>
    </row>
    <row r="2441" spans="10:11" x14ac:dyDescent="0.25">
      <c r="J2441" s="35"/>
      <c r="K2441" s="35"/>
    </row>
    <row r="2442" spans="10:11" x14ac:dyDescent="0.25">
      <c r="J2442" s="35"/>
      <c r="K2442" s="35"/>
    </row>
    <row r="2443" spans="10:11" x14ac:dyDescent="0.25">
      <c r="J2443" s="35"/>
      <c r="K2443" s="35"/>
    </row>
    <row r="2444" spans="10:11" x14ac:dyDescent="0.25">
      <c r="J2444" s="35"/>
      <c r="K2444" s="35"/>
    </row>
    <row r="2445" spans="10:11" x14ac:dyDescent="0.25">
      <c r="J2445" s="35"/>
      <c r="K2445" s="35"/>
    </row>
    <row r="2446" spans="10:11" x14ac:dyDescent="0.25">
      <c r="J2446" s="35"/>
      <c r="K2446" s="35"/>
    </row>
    <row r="2447" spans="10:11" x14ac:dyDescent="0.25">
      <c r="J2447" s="35"/>
      <c r="K2447" s="35"/>
    </row>
    <row r="2448" spans="10:11" x14ac:dyDescent="0.25">
      <c r="J2448" s="35"/>
      <c r="K2448" s="35"/>
    </row>
    <row r="2449" spans="10:11" x14ac:dyDescent="0.25">
      <c r="J2449" s="35"/>
      <c r="K2449" s="35"/>
    </row>
    <row r="2450" spans="10:11" x14ac:dyDescent="0.25">
      <c r="J2450" s="35"/>
      <c r="K2450" s="35"/>
    </row>
    <row r="2451" spans="10:11" x14ac:dyDescent="0.25">
      <c r="J2451" s="35"/>
      <c r="K2451" s="35"/>
    </row>
    <row r="2452" spans="10:11" x14ac:dyDescent="0.25">
      <c r="J2452" s="35"/>
      <c r="K2452" s="35"/>
    </row>
    <row r="2453" spans="10:11" x14ac:dyDescent="0.25">
      <c r="J2453" s="35"/>
      <c r="K2453" s="35"/>
    </row>
    <row r="2454" spans="10:11" x14ac:dyDescent="0.25">
      <c r="J2454" s="35"/>
      <c r="K2454" s="35"/>
    </row>
    <row r="2455" spans="10:11" x14ac:dyDescent="0.25">
      <c r="J2455" s="35"/>
      <c r="K2455" s="35"/>
    </row>
    <row r="2456" spans="10:11" x14ac:dyDescent="0.25">
      <c r="J2456" s="35"/>
      <c r="K2456" s="35"/>
    </row>
    <row r="2457" spans="10:11" x14ac:dyDescent="0.25">
      <c r="J2457" s="35"/>
      <c r="K2457" s="35"/>
    </row>
    <row r="2458" spans="10:11" x14ac:dyDescent="0.25">
      <c r="J2458" s="35"/>
      <c r="K2458" s="35"/>
    </row>
    <row r="2459" spans="10:11" x14ac:dyDescent="0.25">
      <c r="J2459" s="35"/>
      <c r="K2459" s="35"/>
    </row>
    <row r="2460" spans="10:11" x14ac:dyDescent="0.25">
      <c r="J2460" s="35"/>
      <c r="K2460" s="35"/>
    </row>
    <row r="2461" spans="10:11" x14ac:dyDescent="0.25">
      <c r="J2461" s="35"/>
      <c r="K2461" s="35"/>
    </row>
    <row r="2462" spans="10:11" x14ac:dyDescent="0.25">
      <c r="J2462" s="35"/>
      <c r="K2462" s="35"/>
    </row>
    <row r="2463" spans="10:11" x14ac:dyDescent="0.25">
      <c r="J2463" s="35"/>
      <c r="K2463" s="35"/>
    </row>
    <row r="2464" spans="10:11" x14ac:dyDescent="0.25">
      <c r="J2464" s="35"/>
      <c r="K2464" s="35"/>
    </row>
    <row r="2465" spans="10:11" x14ac:dyDescent="0.25">
      <c r="J2465" s="35"/>
      <c r="K2465" s="35"/>
    </row>
    <row r="2466" spans="10:11" x14ac:dyDescent="0.25">
      <c r="J2466" s="35"/>
      <c r="K2466" s="35"/>
    </row>
    <row r="2467" spans="10:11" x14ac:dyDescent="0.25">
      <c r="J2467" s="35"/>
      <c r="K2467" s="35"/>
    </row>
    <row r="2468" spans="10:11" x14ac:dyDescent="0.25">
      <c r="J2468" s="35"/>
      <c r="K2468" s="35"/>
    </row>
    <row r="2469" spans="10:11" x14ac:dyDescent="0.25">
      <c r="J2469" s="35"/>
      <c r="K2469" s="35"/>
    </row>
    <row r="2470" spans="10:11" x14ac:dyDescent="0.25">
      <c r="J2470" s="35"/>
      <c r="K2470" s="35"/>
    </row>
    <row r="2471" spans="10:11" x14ac:dyDescent="0.25">
      <c r="J2471" s="35"/>
      <c r="K2471" s="35"/>
    </row>
    <row r="2472" spans="10:11" x14ac:dyDescent="0.25">
      <c r="J2472" s="35"/>
      <c r="K2472" s="35"/>
    </row>
    <row r="2473" spans="10:11" x14ac:dyDescent="0.25">
      <c r="J2473" s="35"/>
      <c r="K2473" s="35"/>
    </row>
    <row r="2474" spans="10:11" x14ac:dyDescent="0.25">
      <c r="J2474" s="35"/>
      <c r="K2474" s="35"/>
    </row>
    <row r="2475" spans="10:11" x14ac:dyDescent="0.25">
      <c r="J2475" s="35"/>
      <c r="K2475" s="35"/>
    </row>
    <row r="2476" spans="10:11" x14ac:dyDescent="0.25">
      <c r="J2476" s="35"/>
      <c r="K2476" s="35"/>
    </row>
    <row r="2477" spans="10:11" x14ac:dyDescent="0.25">
      <c r="J2477" s="35"/>
      <c r="K2477" s="35"/>
    </row>
    <row r="2478" spans="10:11" x14ac:dyDescent="0.25">
      <c r="J2478" s="35"/>
      <c r="K2478" s="35"/>
    </row>
    <row r="2479" spans="10:11" x14ac:dyDescent="0.25">
      <c r="J2479" s="35"/>
      <c r="K2479" s="35"/>
    </row>
    <row r="2480" spans="10:11" x14ac:dyDescent="0.25">
      <c r="J2480" s="35"/>
      <c r="K2480" s="35"/>
    </row>
    <row r="2481" spans="10:11" x14ac:dyDescent="0.25">
      <c r="J2481" s="35"/>
      <c r="K2481" s="35"/>
    </row>
    <row r="2482" spans="10:11" x14ac:dyDescent="0.25">
      <c r="J2482" s="35"/>
      <c r="K2482" s="35"/>
    </row>
    <row r="2483" spans="10:11" x14ac:dyDescent="0.25">
      <c r="J2483" s="35"/>
      <c r="K2483" s="35"/>
    </row>
    <row r="2484" spans="10:11" x14ac:dyDescent="0.25">
      <c r="J2484" s="35"/>
      <c r="K2484" s="35"/>
    </row>
    <row r="2485" spans="10:11" x14ac:dyDescent="0.25">
      <c r="J2485" s="35"/>
      <c r="K2485" s="35"/>
    </row>
    <row r="2486" spans="10:11" x14ac:dyDescent="0.25">
      <c r="J2486" s="35"/>
      <c r="K2486" s="35"/>
    </row>
    <row r="2487" spans="10:11" x14ac:dyDescent="0.25">
      <c r="J2487" s="35"/>
      <c r="K2487" s="35"/>
    </row>
    <row r="2488" spans="10:11" x14ac:dyDescent="0.25">
      <c r="J2488" s="35"/>
      <c r="K2488" s="35"/>
    </row>
    <row r="2489" spans="10:11" x14ac:dyDescent="0.25">
      <c r="J2489" s="35"/>
      <c r="K2489" s="35"/>
    </row>
    <row r="2490" spans="10:11" x14ac:dyDescent="0.25">
      <c r="J2490" s="35"/>
      <c r="K2490" s="35"/>
    </row>
    <row r="2491" spans="10:11" x14ac:dyDescent="0.25">
      <c r="J2491" s="35"/>
      <c r="K2491" s="35"/>
    </row>
    <row r="2492" spans="10:11" x14ac:dyDescent="0.25">
      <c r="J2492" s="35"/>
      <c r="K2492" s="35"/>
    </row>
    <row r="2493" spans="10:11" x14ac:dyDescent="0.25">
      <c r="J2493" s="35"/>
      <c r="K2493" s="35"/>
    </row>
    <row r="2494" spans="10:11" x14ac:dyDescent="0.25">
      <c r="J2494" s="35"/>
      <c r="K2494" s="35"/>
    </row>
    <row r="2495" spans="10:11" x14ac:dyDescent="0.25">
      <c r="J2495" s="35"/>
      <c r="K2495" s="35"/>
    </row>
    <row r="2496" spans="10:11" x14ac:dyDescent="0.25">
      <c r="J2496" s="35"/>
      <c r="K2496" s="35"/>
    </row>
    <row r="2497" spans="10:11" x14ac:dyDescent="0.25">
      <c r="J2497" s="35"/>
      <c r="K2497" s="35"/>
    </row>
    <row r="2498" spans="10:11" x14ac:dyDescent="0.25">
      <c r="J2498" s="35"/>
      <c r="K2498" s="35"/>
    </row>
    <row r="2499" spans="10:11" x14ac:dyDescent="0.25">
      <c r="J2499" s="35"/>
      <c r="K2499" s="35"/>
    </row>
    <row r="2500" spans="10:11" x14ac:dyDescent="0.25">
      <c r="J2500" s="35"/>
      <c r="K2500" s="35"/>
    </row>
    <row r="2501" spans="10:11" x14ac:dyDescent="0.25">
      <c r="J2501" s="35"/>
      <c r="K2501" s="35"/>
    </row>
    <row r="2502" spans="10:11" x14ac:dyDescent="0.25">
      <c r="J2502" s="35"/>
      <c r="K2502" s="35"/>
    </row>
    <row r="2503" spans="10:11" x14ac:dyDescent="0.25">
      <c r="J2503" s="35"/>
      <c r="K2503" s="35"/>
    </row>
    <row r="2504" spans="10:11" x14ac:dyDescent="0.25">
      <c r="J2504" s="35"/>
      <c r="K2504" s="35"/>
    </row>
    <row r="2505" spans="10:11" x14ac:dyDescent="0.25">
      <c r="J2505" s="35"/>
      <c r="K2505" s="35"/>
    </row>
    <row r="2506" spans="10:11" x14ac:dyDescent="0.25">
      <c r="J2506" s="35"/>
      <c r="K2506" s="35"/>
    </row>
    <row r="2507" spans="10:11" x14ac:dyDescent="0.25">
      <c r="J2507" s="35"/>
      <c r="K2507" s="35"/>
    </row>
    <row r="2508" spans="10:11" x14ac:dyDescent="0.25">
      <c r="J2508" s="35"/>
      <c r="K2508" s="35"/>
    </row>
    <row r="2509" spans="10:11" x14ac:dyDescent="0.25">
      <c r="J2509" s="35"/>
      <c r="K2509" s="35"/>
    </row>
    <row r="2510" spans="10:11" x14ac:dyDescent="0.25">
      <c r="J2510" s="35"/>
      <c r="K2510" s="35"/>
    </row>
    <row r="2511" spans="10:11" x14ac:dyDescent="0.25">
      <c r="J2511" s="35"/>
      <c r="K2511" s="35"/>
    </row>
    <row r="2512" spans="10:11" x14ac:dyDescent="0.25">
      <c r="J2512" s="35"/>
      <c r="K2512" s="35"/>
    </row>
    <row r="2513" spans="10:11" x14ac:dyDescent="0.25">
      <c r="J2513" s="35"/>
      <c r="K2513" s="35"/>
    </row>
    <row r="2514" spans="10:11" x14ac:dyDescent="0.25">
      <c r="J2514" s="35"/>
      <c r="K2514" s="35"/>
    </row>
    <row r="2515" spans="10:11" x14ac:dyDescent="0.25">
      <c r="J2515" s="35"/>
      <c r="K2515" s="35"/>
    </row>
    <row r="2516" spans="10:11" x14ac:dyDescent="0.25">
      <c r="J2516" s="35"/>
      <c r="K2516" s="35"/>
    </row>
    <row r="2517" spans="10:11" x14ac:dyDescent="0.25">
      <c r="J2517" s="35"/>
      <c r="K2517" s="35"/>
    </row>
    <row r="2518" spans="10:11" x14ac:dyDescent="0.25">
      <c r="J2518" s="35"/>
      <c r="K2518" s="35"/>
    </row>
    <row r="2519" spans="10:11" x14ac:dyDescent="0.25">
      <c r="J2519" s="35"/>
      <c r="K2519" s="35"/>
    </row>
    <row r="2520" spans="10:11" x14ac:dyDescent="0.25">
      <c r="J2520" s="35"/>
      <c r="K2520" s="35"/>
    </row>
    <row r="2521" spans="10:11" x14ac:dyDescent="0.25">
      <c r="J2521" s="35"/>
      <c r="K2521" s="35"/>
    </row>
    <row r="2522" spans="10:11" x14ac:dyDescent="0.25">
      <c r="J2522" s="35"/>
      <c r="K2522" s="35"/>
    </row>
    <row r="2523" spans="10:11" x14ac:dyDescent="0.25">
      <c r="J2523" s="35"/>
      <c r="K2523" s="35"/>
    </row>
    <row r="2524" spans="10:11" x14ac:dyDescent="0.25">
      <c r="J2524" s="35"/>
      <c r="K2524" s="35"/>
    </row>
    <row r="2525" spans="10:11" x14ac:dyDescent="0.25">
      <c r="J2525" s="35"/>
      <c r="K2525" s="35"/>
    </row>
    <row r="2526" spans="10:11" x14ac:dyDescent="0.25">
      <c r="J2526" s="35"/>
      <c r="K2526" s="35"/>
    </row>
    <row r="2527" spans="10:11" x14ac:dyDescent="0.25">
      <c r="J2527" s="35"/>
      <c r="K2527" s="35"/>
    </row>
    <row r="2528" spans="10:11" x14ac:dyDescent="0.25">
      <c r="J2528" s="35"/>
      <c r="K2528" s="35"/>
    </row>
    <row r="2529" spans="10:11" x14ac:dyDescent="0.25">
      <c r="J2529" s="35"/>
      <c r="K2529" s="35"/>
    </row>
    <row r="2530" spans="10:11" x14ac:dyDescent="0.25">
      <c r="J2530" s="35"/>
      <c r="K2530" s="35"/>
    </row>
    <row r="2531" spans="10:11" x14ac:dyDescent="0.25">
      <c r="J2531" s="35"/>
      <c r="K2531" s="35"/>
    </row>
    <row r="2532" spans="10:11" x14ac:dyDescent="0.25">
      <c r="J2532" s="35"/>
      <c r="K2532" s="35"/>
    </row>
    <row r="2533" spans="10:11" x14ac:dyDescent="0.25">
      <c r="J2533" s="35"/>
      <c r="K2533" s="35"/>
    </row>
    <row r="2534" spans="10:11" x14ac:dyDescent="0.25">
      <c r="J2534" s="35"/>
      <c r="K2534" s="35"/>
    </row>
    <row r="2535" spans="10:11" x14ac:dyDescent="0.25">
      <c r="J2535" s="35"/>
      <c r="K2535" s="35"/>
    </row>
    <row r="2536" spans="10:11" x14ac:dyDescent="0.25">
      <c r="J2536" s="35"/>
      <c r="K2536" s="35"/>
    </row>
    <row r="2537" spans="10:11" x14ac:dyDescent="0.25">
      <c r="J2537" s="35"/>
      <c r="K2537" s="35"/>
    </row>
    <row r="2538" spans="10:11" x14ac:dyDescent="0.25">
      <c r="J2538" s="35"/>
      <c r="K2538" s="35"/>
    </row>
    <row r="2539" spans="10:11" x14ac:dyDescent="0.25">
      <c r="J2539" s="35"/>
      <c r="K2539" s="35"/>
    </row>
    <row r="2540" spans="10:11" x14ac:dyDescent="0.25">
      <c r="J2540" s="35"/>
      <c r="K2540" s="35"/>
    </row>
    <row r="2541" spans="10:11" x14ac:dyDescent="0.25">
      <c r="J2541" s="35"/>
      <c r="K2541" s="35"/>
    </row>
    <row r="2542" spans="10:11" x14ac:dyDescent="0.25">
      <c r="J2542" s="35"/>
      <c r="K2542" s="35"/>
    </row>
    <row r="2543" spans="10:11" x14ac:dyDescent="0.25">
      <c r="J2543" s="35"/>
      <c r="K2543" s="35"/>
    </row>
    <row r="2544" spans="10:11" x14ac:dyDescent="0.25">
      <c r="J2544" s="35"/>
      <c r="K2544" s="35"/>
    </row>
    <row r="2545" spans="10:11" x14ac:dyDescent="0.25">
      <c r="J2545" s="35"/>
      <c r="K2545" s="35"/>
    </row>
    <row r="2546" spans="10:11" x14ac:dyDescent="0.25">
      <c r="J2546" s="35"/>
      <c r="K2546" s="35"/>
    </row>
    <row r="2547" spans="10:11" x14ac:dyDescent="0.25">
      <c r="J2547" s="35"/>
      <c r="K2547" s="35"/>
    </row>
    <row r="2548" spans="10:11" x14ac:dyDescent="0.25">
      <c r="J2548" s="35"/>
      <c r="K2548" s="35"/>
    </row>
    <row r="2549" spans="10:11" x14ac:dyDescent="0.25">
      <c r="J2549" s="35"/>
      <c r="K2549" s="35"/>
    </row>
    <row r="2550" spans="10:11" x14ac:dyDescent="0.25">
      <c r="J2550" s="35"/>
      <c r="K2550" s="35"/>
    </row>
    <row r="2551" spans="10:11" x14ac:dyDescent="0.25">
      <c r="J2551" s="35"/>
      <c r="K2551" s="35"/>
    </row>
    <row r="2552" spans="10:11" x14ac:dyDescent="0.25">
      <c r="J2552" s="35"/>
      <c r="K2552" s="35"/>
    </row>
    <row r="2553" spans="10:11" x14ac:dyDescent="0.25">
      <c r="J2553" s="35"/>
      <c r="K2553" s="35"/>
    </row>
    <row r="2554" spans="10:11" x14ac:dyDescent="0.25">
      <c r="J2554" s="35"/>
      <c r="K2554" s="35"/>
    </row>
    <row r="2555" spans="10:11" x14ac:dyDescent="0.25">
      <c r="J2555" s="35"/>
      <c r="K2555" s="35"/>
    </row>
    <row r="2556" spans="10:11" x14ac:dyDescent="0.25">
      <c r="J2556" s="35"/>
      <c r="K2556" s="35"/>
    </row>
    <row r="2557" spans="10:11" x14ac:dyDescent="0.25">
      <c r="J2557" s="35"/>
      <c r="K2557" s="35"/>
    </row>
    <row r="2558" spans="10:11" x14ac:dyDescent="0.25">
      <c r="J2558" s="35"/>
      <c r="K2558" s="35"/>
    </row>
    <row r="2559" spans="10:11" x14ac:dyDescent="0.25">
      <c r="J2559" s="35"/>
      <c r="K2559" s="35"/>
    </row>
    <row r="2560" spans="10:11" x14ac:dyDescent="0.25">
      <c r="J2560" s="35"/>
      <c r="K2560" s="35"/>
    </row>
    <row r="2561" spans="10:11" x14ac:dyDescent="0.25">
      <c r="J2561" s="35"/>
      <c r="K2561" s="35"/>
    </row>
    <row r="2562" spans="10:11" x14ac:dyDescent="0.25">
      <c r="J2562" s="35"/>
      <c r="K2562" s="35"/>
    </row>
    <row r="2563" spans="10:11" x14ac:dyDescent="0.25">
      <c r="J2563" s="35"/>
      <c r="K2563" s="35"/>
    </row>
    <row r="2564" spans="10:11" x14ac:dyDescent="0.25">
      <c r="J2564" s="35"/>
      <c r="K2564" s="35"/>
    </row>
    <row r="2565" spans="10:11" x14ac:dyDescent="0.25">
      <c r="J2565" s="35"/>
      <c r="K2565" s="35"/>
    </row>
    <row r="2566" spans="10:11" x14ac:dyDescent="0.25">
      <c r="J2566" s="35"/>
      <c r="K2566" s="35"/>
    </row>
    <row r="2567" spans="10:11" x14ac:dyDescent="0.25">
      <c r="J2567" s="35"/>
      <c r="K2567" s="35"/>
    </row>
    <row r="2568" spans="10:11" x14ac:dyDescent="0.25">
      <c r="J2568" s="35"/>
      <c r="K2568" s="35"/>
    </row>
    <row r="2569" spans="10:11" x14ac:dyDescent="0.25">
      <c r="J2569" s="35"/>
      <c r="K2569" s="35"/>
    </row>
    <row r="2570" spans="10:11" x14ac:dyDescent="0.25">
      <c r="J2570" s="35"/>
      <c r="K2570" s="35"/>
    </row>
    <row r="2571" spans="10:11" x14ac:dyDescent="0.25">
      <c r="J2571" s="35"/>
      <c r="K2571" s="35"/>
    </row>
    <row r="2572" spans="10:11" x14ac:dyDescent="0.25">
      <c r="J2572" s="35"/>
      <c r="K2572" s="35"/>
    </row>
    <row r="2573" spans="10:11" x14ac:dyDescent="0.25">
      <c r="J2573" s="35"/>
      <c r="K2573" s="35"/>
    </row>
    <row r="2574" spans="10:11" x14ac:dyDescent="0.25">
      <c r="J2574" s="35"/>
      <c r="K2574" s="35"/>
    </row>
    <row r="2575" spans="10:11" x14ac:dyDescent="0.25">
      <c r="J2575" s="35"/>
      <c r="K2575" s="35"/>
    </row>
    <row r="2576" spans="10:11" x14ac:dyDescent="0.25">
      <c r="J2576" s="35"/>
      <c r="K2576" s="35"/>
    </row>
    <row r="2577" spans="10:11" x14ac:dyDescent="0.25">
      <c r="J2577" s="35"/>
      <c r="K2577" s="35"/>
    </row>
    <row r="2578" spans="10:11" x14ac:dyDescent="0.25">
      <c r="J2578" s="35"/>
      <c r="K2578" s="35"/>
    </row>
    <row r="2579" spans="10:11" x14ac:dyDescent="0.25">
      <c r="J2579" s="35"/>
      <c r="K2579" s="35"/>
    </row>
    <row r="2580" spans="10:11" x14ac:dyDescent="0.25">
      <c r="J2580" s="35"/>
      <c r="K2580" s="35"/>
    </row>
    <row r="2581" spans="10:11" x14ac:dyDescent="0.25">
      <c r="J2581" s="35"/>
      <c r="K2581" s="35"/>
    </row>
    <row r="2582" spans="10:11" x14ac:dyDescent="0.25">
      <c r="J2582" s="35"/>
      <c r="K2582" s="35"/>
    </row>
    <row r="2583" spans="10:11" x14ac:dyDescent="0.25">
      <c r="J2583" s="35"/>
      <c r="K2583" s="35"/>
    </row>
    <row r="2584" spans="10:11" x14ac:dyDescent="0.25">
      <c r="J2584" s="35"/>
      <c r="K2584" s="35"/>
    </row>
    <row r="2585" spans="10:11" x14ac:dyDescent="0.25">
      <c r="J2585" s="35"/>
      <c r="K2585" s="35"/>
    </row>
    <row r="2586" spans="10:11" x14ac:dyDescent="0.25">
      <c r="J2586" s="35"/>
      <c r="K2586" s="35"/>
    </row>
    <row r="2587" spans="10:11" x14ac:dyDescent="0.25">
      <c r="J2587" s="35"/>
      <c r="K2587" s="35"/>
    </row>
    <row r="2588" spans="10:11" x14ac:dyDescent="0.25">
      <c r="J2588" s="35"/>
      <c r="K2588" s="35"/>
    </row>
    <row r="2589" spans="10:11" x14ac:dyDescent="0.25">
      <c r="J2589" s="35"/>
      <c r="K2589" s="35"/>
    </row>
    <row r="2590" spans="10:11" x14ac:dyDescent="0.25">
      <c r="J2590" s="35"/>
      <c r="K2590" s="35"/>
    </row>
    <row r="2591" spans="10:11" x14ac:dyDescent="0.25">
      <c r="J2591" s="35"/>
      <c r="K2591" s="35"/>
    </row>
    <row r="2592" spans="10:11" x14ac:dyDescent="0.25">
      <c r="J2592" s="35"/>
      <c r="K2592" s="35"/>
    </row>
    <row r="2593" spans="10:11" x14ac:dyDescent="0.25">
      <c r="J2593" s="35"/>
      <c r="K2593" s="35"/>
    </row>
    <row r="2594" spans="10:11" x14ac:dyDescent="0.25">
      <c r="J2594" s="35"/>
      <c r="K2594" s="35"/>
    </row>
    <row r="2595" spans="10:11" x14ac:dyDescent="0.25">
      <c r="J2595" s="35"/>
      <c r="K2595" s="35"/>
    </row>
    <row r="2596" spans="10:11" x14ac:dyDescent="0.25">
      <c r="J2596" s="35"/>
      <c r="K2596" s="35"/>
    </row>
    <row r="2597" spans="10:11" x14ac:dyDescent="0.25">
      <c r="J2597" s="35"/>
      <c r="K2597" s="35"/>
    </row>
    <row r="2598" spans="10:11" x14ac:dyDescent="0.25">
      <c r="J2598" s="35"/>
      <c r="K2598" s="35"/>
    </row>
    <row r="2599" spans="10:11" x14ac:dyDescent="0.25">
      <c r="J2599" s="35"/>
      <c r="K2599" s="35"/>
    </row>
    <row r="2600" spans="10:11" x14ac:dyDescent="0.25">
      <c r="J2600" s="35"/>
      <c r="K2600" s="35"/>
    </row>
    <row r="2601" spans="10:11" x14ac:dyDescent="0.25">
      <c r="J2601" s="35"/>
      <c r="K2601" s="35"/>
    </row>
    <row r="2602" spans="10:11" x14ac:dyDescent="0.25">
      <c r="J2602" s="35"/>
      <c r="K2602" s="35"/>
    </row>
    <row r="2603" spans="10:11" x14ac:dyDescent="0.25">
      <c r="J2603" s="35"/>
      <c r="K2603" s="35"/>
    </row>
    <row r="2604" spans="10:11" x14ac:dyDescent="0.25">
      <c r="J2604" s="35"/>
      <c r="K2604" s="35"/>
    </row>
    <row r="2605" spans="10:11" x14ac:dyDescent="0.25">
      <c r="J2605" s="35"/>
      <c r="K2605" s="35"/>
    </row>
    <row r="2606" spans="10:11" x14ac:dyDescent="0.25">
      <c r="J2606" s="35"/>
      <c r="K2606" s="35"/>
    </row>
    <row r="2607" spans="10:11" x14ac:dyDescent="0.25">
      <c r="J2607" s="35"/>
      <c r="K2607" s="35"/>
    </row>
    <row r="2608" spans="10:11" x14ac:dyDescent="0.25">
      <c r="J2608" s="35"/>
      <c r="K2608" s="35"/>
    </row>
    <row r="2609" spans="10:11" x14ac:dyDescent="0.25">
      <c r="J2609" s="35"/>
      <c r="K2609" s="35"/>
    </row>
    <row r="2610" spans="10:11" x14ac:dyDescent="0.25">
      <c r="J2610" s="35"/>
      <c r="K2610" s="35"/>
    </row>
    <row r="2611" spans="10:11" x14ac:dyDescent="0.25">
      <c r="J2611" s="35"/>
      <c r="K2611" s="35"/>
    </row>
    <row r="2612" spans="10:11" x14ac:dyDescent="0.25">
      <c r="J2612" s="35"/>
      <c r="K2612" s="35"/>
    </row>
    <row r="2613" spans="10:11" x14ac:dyDescent="0.25">
      <c r="J2613" s="35"/>
      <c r="K2613" s="35"/>
    </row>
    <row r="2614" spans="10:11" x14ac:dyDescent="0.25">
      <c r="J2614" s="35"/>
      <c r="K2614" s="35"/>
    </row>
    <row r="2615" spans="10:11" x14ac:dyDescent="0.25">
      <c r="J2615" s="35"/>
      <c r="K2615" s="35"/>
    </row>
    <row r="2616" spans="10:11" x14ac:dyDescent="0.25">
      <c r="J2616" s="35"/>
      <c r="K2616" s="35"/>
    </row>
    <row r="2617" spans="10:11" x14ac:dyDescent="0.25">
      <c r="J2617" s="35"/>
      <c r="K2617" s="35"/>
    </row>
    <row r="2618" spans="10:11" x14ac:dyDescent="0.25">
      <c r="J2618" s="35"/>
      <c r="K2618" s="35"/>
    </row>
    <row r="2619" spans="10:11" x14ac:dyDescent="0.25">
      <c r="J2619" s="35"/>
      <c r="K2619" s="35"/>
    </row>
    <row r="2620" spans="10:11" x14ac:dyDescent="0.25">
      <c r="J2620" s="35"/>
      <c r="K2620" s="35"/>
    </row>
    <row r="2621" spans="10:11" x14ac:dyDescent="0.25">
      <c r="J2621" s="35"/>
      <c r="K2621" s="35"/>
    </row>
    <row r="2622" spans="10:11" x14ac:dyDescent="0.25">
      <c r="J2622" s="35"/>
      <c r="K2622" s="35"/>
    </row>
    <row r="2623" spans="10:11" x14ac:dyDescent="0.25">
      <c r="J2623" s="35"/>
      <c r="K2623" s="35"/>
    </row>
    <row r="2624" spans="10:11" x14ac:dyDescent="0.25">
      <c r="J2624" s="35"/>
      <c r="K2624" s="35"/>
    </row>
    <row r="2625" spans="10:11" x14ac:dyDescent="0.25">
      <c r="J2625" s="35"/>
      <c r="K2625" s="35"/>
    </row>
    <row r="2626" spans="10:11" x14ac:dyDescent="0.25">
      <c r="J2626" s="35"/>
      <c r="K2626" s="35"/>
    </row>
    <row r="2627" spans="10:11" x14ac:dyDescent="0.25">
      <c r="J2627" s="35"/>
      <c r="K2627" s="35"/>
    </row>
    <row r="2628" spans="10:11" x14ac:dyDescent="0.25">
      <c r="J2628" s="35"/>
      <c r="K2628" s="35"/>
    </row>
    <row r="2629" spans="10:11" x14ac:dyDescent="0.25">
      <c r="J2629" s="35"/>
      <c r="K2629" s="35"/>
    </row>
    <row r="2630" spans="10:11" x14ac:dyDescent="0.25">
      <c r="J2630" s="35"/>
      <c r="K2630" s="35"/>
    </row>
    <row r="2631" spans="10:11" x14ac:dyDescent="0.25">
      <c r="J2631" s="35"/>
      <c r="K2631" s="35"/>
    </row>
    <row r="2632" spans="10:11" x14ac:dyDescent="0.25">
      <c r="J2632" s="35"/>
      <c r="K2632" s="35"/>
    </row>
    <row r="2633" spans="10:11" x14ac:dyDescent="0.25">
      <c r="J2633" s="35"/>
      <c r="K2633" s="35"/>
    </row>
    <row r="2634" spans="10:11" x14ac:dyDescent="0.25">
      <c r="J2634" s="35"/>
      <c r="K2634" s="35"/>
    </row>
    <row r="2635" spans="10:11" x14ac:dyDescent="0.25">
      <c r="J2635" s="35"/>
      <c r="K2635" s="35"/>
    </row>
    <row r="2636" spans="10:11" x14ac:dyDescent="0.25">
      <c r="J2636" s="35"/>
      <c r="K2636" s="35"/>
    </row>
    <row r="2637" spans="10:11" x14ac:dyDescent="0.25">
      <c r="J2637" s="35"/>
      <c r="K2637" s="35"/>
    </row>
    <row r="2638" spans="10:11" x14ac:dyDescent="0.25">
      <c r="J2638" s="35"/>
      <c r="K2638" s="35"/>
    </row>
    <row r="2639" spans="10:11" x14ac:dyDescent="0.25">
      <c r="J2639" s="35"/>
      <c r="K2639" s="35"/>
    </row>
    <row r="2640" spans="10:11" x14ac:dyDescent="0.25">
      <c r="J2640" s="35"/>
      <c r="K2640" s="35"/>
    </row>
    <row r="2641" spans="10:11" x14ac:dyDescent="0.25">
      <c r="J2641" s="35"/>
      <c r="K2641" s="35"/>
    </row>
    <row r="2642" spans="10:11" x14ac:dyDescent="0.25">
      <c r="J2642" s="35"/>
      <c r="K2642" s="35"/>
    </row>
    <row r="2643" spans="10:11" x14ac:dyDescent="0.25">
      <c r="J2643" s="35"/>
      <c r="K2643" s="35"/>
    </row>
    <row r="2644" spans="10:11" x14ac:dyDescent="0.25">
      <c r="J2644" s="35"/>
      <c r="K2644" s="35"/>
    </row>
    <row r="2645" spans="10:11" x14ac:dyDescent="0.25">
      <c r="J2645" s="35"/>
      <c r="K2645" s="35"/>
    </row>
    <row r="2646" spans="10:11" x14ac:dyDescent="0.25">
      <c r="J2646" s="35"/>
      <c r="K2646" s="35"/>
    </row>
    <row r="2647" spans="10:11" x14ac:dyDescent="0.25">
      <c r="J2647" s="35"/>
      <c r="K2647" s="35"/>
    </row>
    <row r="2648" spans="10:11" x14ac:dyDescent="0.25">
      <c r="J2648" s="35"/>
      <c r="K2648" s="35"/>
    </row>
    <row r="2649" spans="10:11" x14ac:dyDescent="0.25">
      <c r="J2649" s="35"/>
      <c r="K2649" s="35"/>
    </row>
    <row r="2650" spans="10:11" x14ac:dyDescent="0.25">
      <c r="J2650" s="35"/>
      <c r="K2650" s="35"/>
    </row>
    <row r="2651" spans="10:11" x14ac:dyDescent="0.25">
      <c r="J2651" s="35"/>
      <c r="K2651" s="35"/>
    </row>
    <row r="2652" spans="10:11" x14ac:dyDescent="0.25">
      <c r="J2652" s="35"/>
      <c r="K2652" s="35"/>
    </row>
    <row r="2653" spans="10:11" x14ac:dyDescent="0.25">
      <c r="J2653" s="35"/>
      <c r="K2653" s="35"/>
    </row>
    <row r="2654" spans="10:11" x14ac:dyDescent="0.25">
      <c r="J2654" s="35"/>
      <c r="K2654" s="35"/>
    </row>
    <row r="2655" spans="10:11" x14ac:dyDescent="0.25">
      <c r="J2655" s="35"/>
      <c r="K2655" s="35"/>
    </row>
    <row r="2656" spans="10:11" x14ac:dyDescent="0.25">
      <c r="J2656" s="35"/>
      <c r="K2656" s="35"/>
    </row>
    <row r="2657" spans="10:11" x14ac:dyDescent="0.25">
      <c r="J2657" s="35"/>
      <c r="K2657" s="35"/>
    </row>
    <row r="2658" spans="10:11" x14ac:dyDescent="0.25">
      <c r="J2658" s="35"/>
      <c r="K2658" s="35"/>
    </row>
    <row r="2659" spans="10:11" x14ac:dyDescent="0.25">
      <c r="J2659" s="35"/>
      <c r="K2659" s="35"/>
    </row>
    <row r="2660" spans="10:11" x14ac:dyDescent="0.25">
      <c r="J2660" s="35"/>
      <c r="K2660" s="35"/>
    </row>
    <row r="2661" spans="10:11" x14ac:dyDescent="0.25">
      <c r="J2661" s="35"/>
      <c r="K2661" s="35"/>
    </row>
    <row r="2662" spans="10:11" x14ac:dyDescent="0.25">
      <c r="J2662" s="35"/>
      <c r="K2662" s="35"/>
    </row>
    <row r="2663" spans="10:11" x14ac:dyDescent="0.25">
      <c r="J2663" s="35"/>
      <c r="K2663" s="35"/>
    </row>
    <row r="2664" spans="10:11" x14ac:dyDescent="0.25">
      <c r="J2664" s="35"/>
      <c r="K2664" s="35"/>
    </row>
    <row r="2665" spans="10:11" x14ac:dyDescent="0.25">
      <c r="J2665" s="35"/>
      <c r="K2665" s="35"/>
    </row>
    <row r="2666" spans="10:11" x14ac:dyDescent="0.25">
      <c r="J2666" s="35"/>
      <c r="K2666" s="35"/>
    </row>
    <row r="2667" spans="10:11" x14ac:dyDescent="0.25">
      <c r="J2667" s="35"/>
      <c r="K2667" s="35"/>
    </row>
    <row r="2668" spans="10:11" x14ac:dyDescent="0.25">
      <c r="J2668" s="35"/>
      <c r="K2668" s="35"/>
    </row>
    <row r="2669" spans="10:11" x14ac:dyDescent="0.25">
      <c r="J2669" s="35"/>
      <c r="K2669" s="35"/>
    </row>
    <row r="2670" spans="10:11" x14ac:dyDescent="0.25">
      <c r="J2670" s="35"/>
      <c r="K2670" s="35"/>
    </row>
    <row r="2671" spans="10:11" x14ac:dyDescent="0.25">
      <c r="J2671" s="35"/>
      <c r="K2671" s="35"/>
    </row>
    <row r="2672" spans="10:11" x14ac:dyDescent="0.25">
      <c r="J2672" s="35"/>
      <c r="K2672" s="35"/>
    </row>
    <row r="2673" spans="10:11" x14ac:dyDescent="0.25">
      <c r="J2673" s="35"/>
      <c r="K2673" s="35"/>
    </row>
    <row r="2674" spans="10:11" x14ac:dyDescent="0.25">
      <c r="J2674" s="35"/>
      <c r="K2674" s="35"/>
    </row>
    <row r="2675" spans="10:11" x14ac:dyDescent="0.25">
      <c r="J2675" s="35"/>
      <c r="K2675" s="35"/>
    </row>
    <row r="2676" spans="10:11" x14ac:dyDescent="0.25">
      <c r="J2676" s="35"/>
      <c r="K2676" s="35"/>
    </row>
    <row r="2677" spans="10:11" x14ac:dyDescent="0.25">
      <c r="J2677" s="35"/>
      <c r="K2677" s="35"/>
    </row>
    <row r="2678" spans="10:11" x14ac:dyDescent="0.25">
      <c r="J2678" s="35"/>
      <c r="K2678" s="35"/>
    </row>
    <row r="2679" spans="10:11" x14ac:dyDescent="0.25">
      <c r="J2679" s="35"/>
      <c r="K2679" s="35"/>
    </row>
    <row r="2680" spans="10:11" x14ac:dyDescent="0.25">
      <c r="J2680" s="35"/>
      <c r="K2680" s="35"/>
    </row>
    <row r="2681" spans="10:11" x14ac:dyDescent="0.25">
      <c r="J2681" s="35"/>
      <c r="K2681" s="35"/>
    </row>
    <row r="2682" spans="10:11" x14ac:dyDescent="0.25">
      <c r="J2682" s="35"/>
      <c r="K2682" s="35"/>
    </row>
    <row r="2683" spans="10:11" x14ac:dyDescent="0.25">
      <c r="J2683" s="35"/>
      <c r="K2683" s="35"/>
    </row>
    <row r="2684" spans="10:11" x14ac:dyDescent="0.25">
      <c r="J2684" s="35"/>
      <c r="K2684" s="35"/>
    </row>
    <row r="2685" spans="10:11" x14ac:dyDescent="0.25">
      <c r="J2685" s="35"/>
      <c r="K2685" s="35"/>
    </row>
    <row r="2686" spans="10:11" x14ac:dyDescent="0.25">
      <c r="J2686" s="35"/>
      <c r="K2686" s="35"/>
    </row>
    <row r="2687" spans="10:11" x14ac:dyDescent="0.25">
      <c r="J2687" s="35"/>
      <c r="K2687" s="35"/>
    </row>
    <row r="2688" spans="10:11" x14ac:dyDescent="0.25">
      <c r="J2688" s="35"/>
      <c r="K2688" s="35"/>
    </row>
    <row r="2689" spans="10:11" x14ac:dyDescent="0.25">
      <c r="J2689" s="35"/>
      <c r="K2689" s="35"/>
    </row>
    <row r="2690" spans="10:11" x14ac:dyDescent="0.25">
      <c r="J2690" s="35"/>
      <c r="K2690" s="35"/>
    </row>
    <row r="2691" spans="10:11" x14ac:dyDescent="0.25">
      <c r="J2691" s="35"/>
      <c r="K2691" s="35"/>
    </row>
    <row r="2692" spans="10:11" x14ac:dyDescent="0.25">
      <c r="J2692" s="35"/>
      <c r="K2692" s="35"/>
    </row>
    <row r="2693" spans="10:11" x14ac:dyDescent="0.25">
      <c r="J2693" s="35"/>
      <c r="K2693" s="35"/>
    </row>
    <row r="2694" spans="10:11" x14ac:dyDescent="0.25">
      <c r="J2694" s="35"/>
      <c r="K2694" s="35"/>
    </row>
    <row r="2695" spans="10:11" x14ac:dyDescent="0.25">
      <c r="J2695" s="35"/>
      <c r="K2695" s="35"/>
    </row>
    <row r="2696" spans="10:11" x14ac:dyDescent="0.25">
      <c r="J2696" s="35"/>
      <c r="K2696" s="35"/>
    </row>
    <row r="2697" spans="10:11" x14ac:dyDescent="0.25">
      <c r="J2697" s="35"/>
      <c r="K2697" s="35"/>
    </row>
    <row r="2698" spans="10:11" x14ac:dyDescent="0.25">
      <c r="J2698" s="35"/>
      <c r="K2698" s="35"/>
    </row>
    <row r="2699" spans="10:11" x14ac:dyDescent="0.25">
      <c r="J2699" s="35"/>
      <c r="K2699" s="35"/>
    </row>
    <row r="2700" spans="10:11" x14ac:dyDescent="0.25">
      <c r="J2700" s="35"/>
      <c r="K2700" s="35"/>
    </row>
    <row r="2701" spans="10:11" x14ac:dyDescent="0.25">
      <c r="J2701" s="35"/>
      <c r="K2701" s="35"/>
    </row>
    <row r="2702" spans="10:11" x14ac:dyDescent="0.25">
      <c r="J2702" s="35"/>
      <c r="K2702" s="35"/>
    </row>
    <row r="2703" spans="10:11" x14ac:dyDescent="0.25">
      <c r="J2703" s="35"/>
      <c r="K2703" s="35"/>
    </row>
    <row r="2704" spans="10:11" x14ac:dyDescent="0.25">
      <c r="J2704" s="35"/>
      <c r="K2704" s="35"/>
    </row>
    <row r="2705" spans="10:11" x14ac:dyDescent="0.25">
      <c r="J2705" s="35"/>
      <c r="K2705" s="35"/>
    </row>
    <row r="2706" spans="10:11" x14ac:dyDescent="0.25">
      <c r="J2706" s="35"/>
      <c r="K2706" s="35"/>
    </row>
    <row r="2707" spans="10:11" x14ac:dyDescent="0.25">
      <c r="J2707" s="35"/>
      <c r="K2707" s="35"/>
    </row>
    <row r="2708" spans="10:11" x14ac:dyDescent="0.25">
      <c r="J2708" s="35"/>
      <c r="K2708" s="35"/>
    </row>
    <row r="2709" spans="10:11" x14ac:dyDescent="0.25">
      <c r="J2709" s="35"/>
      <c r="K2709" s="35"/>
    </row>
    <row r="2710" spans="10:11" x14ac:dyDescent="0.25">
      <c r="J2710" s="35"/>
      <c r="K2710" s="35"/>
    </row>
    <row r="2711" spans="10:11" x14ac:dyDescent="0.25">
      <c r="J2711" s="35"/>
      <c r="K2711" s="35"/>
    </row>
    <row r="2712" spans="10:11" x14ac:dyDescent="0.25">
      <c r="J2712" s="35"/>
      <c r="K2712" s="35"/>
    </row>
    <row r="2713" spans="10:11" x14ac:dyDescent="0.25">
      <c r="J2713" s="35"/>
      <c r="K2713" s="35"/>
    </row>
    <row r="2714" spans="10:11" x14ac:dyDescent="0.25">
      <c r="J2714" s="35"/>
      <c r="K2714" s="35"/>
    </row>
    <row r="2715" spans="10:11" x14ac:dyDescent="0.25">
      <c r="J2715" s="35"/>
      <c r="K2715" s="35"/>
    </row>
    <row r="2716" spans="10:11" x14ac:dyDescent="0.25">
      <c r="J2716" s="35"/>
      <c r="K2716" s="35"/>
    </row>
    <row r="2717" spans="10:11" x14ac:dyDescent="0.25">
      <c r="J2717" s="35"/>
      <c r="K2717" s="35"/>
    </row>
    <row r="2718" spans="10:11" x14ac:dyDescent="0.25">
      <c r="J2718" s="35"/>
      <c r="K2718" s="35"/>
    </row>
    <row r="2719" spans="10:11" x14ac:dyDescent="0.25">
      <c r="J2719" s="35"/>
      <c r="K2719" s="35"/>
    </row>
    <row r="2720" spans="10:11" x14ac:dyDescent="0.25">
      <c r="J2720" s="35"/>
      <c r="K2720" s="35"/>
    </row>
    <row r="2721" spans="10:11" x14ac:dyDescent="0.25">
      <c r="J2721" s="35"/>
      <c r="K2721" s="35"/>
    </row>
    <row r="2722" spans="10:11" x14ac:dyDescent="0.25">
      <c r="J2722" s="35"/>
      <c r="K2722" s="35"/>
    </row>
    <row r="2723" spans="10:11" x14ac:dyDescent="0.25">
      <c r="J2723" s="35"/>
      <c r="K2723" s="35"/>
    </row>
    <row r="2724" spans="10:11" x14ac:dyDescent="0.25">
      <c r="J2724" s="35"/>
      <c r="K2724" s="35"/>
    </row>
    <row r="2725" spans="10:11" x14ac:dyDescent="0.25">
      <c r="J2725" s="35"/>
      <c r="K2725" s="35"/>
    </row>
    <row r="2726" spans="10:11" x14ac:dyDescent="0.25">
      <c r="J2726" s="35"/>
      <c r="K2726" s="35"/>
    </row>
    <row r="2727" spans="10:11" x14ac:dyDescent="0.25">
      <c r="J2727" s="35"/>
      <c r="K2727" s="35"/>
    </row>
    <row r="2728" spans="10:11" x14ac:dyDescent="0.25">
      <c r="J2728" s="35"/>
      <c r="K2728" s="35"/>
    </row>
    <row r="2729" spans="10:11" x14ac:dyDescent="0.25">
      <c r="J2729" s="35"/>
      <c r="K2729" s="35"/>
    </row>
    <row r="2730" spans="10:11" x14ac:dyDescent="0.25">
      <c r="J2730" s="35"/>
      <c r="K2730" s="35"/>
    </row>
    <row r="2731" spans="10:11" x14ac:dyDescent="0.25">
      <c r="J2731" s="35"/>
      <c r="K2731" s="35"/>
    </row>
    <row r="2732" spans="10:11" x14ac:dyDescent="0.25">
      <c r="J2732" s="35"/>
      <c r="K2732" s="35"/>
    </row>
    <row r="2733" spans="10:11" x14ac:dyDescent="0.25">
      <c r="J2733" s="35"/>
      <c r="K2733" s="35"/>
    </row>
    <row r="2734" spans="10:11" x14ac:dyDescent="0.25">
      <c r="J2734" s="35"/>
      <c r="K2734" s="35"/>
    </row>
    <row r="2735" spans="10:11" x14ac:dyDescent="0.25">
      <c r="J2735" s="35"/>
      <c r="K2735" s="35"/>
    </row>
    <row r="2736" spans="10:11" x14ac:dyDescent="0.25">
      <c r="J2736" s="35"/>
      <c r="K2736" s="35"/>
    </row>
    <row r="2737" spans="10:11" x14ac:dyDescent="0.25">
      <c r="J2737" s="35"/>
      <c r="K2737" s="35"/>
    </row>
    <row r="2738" spans="10:11" x14ac:dyDescent="0.25">
      <c r="J2738" s="35"/>
      <c r="K2738" s="35"/>
    </row>
    <row r="2739" spans="10:11" x14ac:dyDescent="0.25">
      <c r="J2739" s="35"/>
      <c r="K2739" s="35"/>
    </row>
    <row r="2740" spans="10:11" x14ac:dyDescent="0.25">
      <c r="J2740" s="35"/>
      <c r="K2740" s="35"/>
    </row>
    <row r="2741" spans="10:11" x14ac:dyDescent="0.25">
      <c r="J2741" s="35"/>
      <c r="K2741" s="35"/>
    </row>
    <row r="2742" spans="10:11" x14ac:dyDescent="0.25">
      <c r="J2742" s="35"/>
      <c r="K2742" s="35"/>
    </row>
    <row r="2743" spans="10:11" x14ac:dyDescent="0.25">
      <c r="J2743" s="35"/>
      <c r="K2743" s="35"/>
    </row>
    <row r="2744" spans="10:11" x14ac:dyDescent="0.25">
      <c r="J2744" s="35"/>
      <c r="K2744" s="35"/>
    </row>
    <row r="2745" spans="10:11" x14ac:dyDescent="0.25">
      <c r="J2745" s="35"/>
      <c r="K2745" s="35"/>
    </row>
    <row r="2746" spans="10:11" x14ac:dyDescent="0.25">
      <c r="J2746" s="35"/>
      <c r="K2746" s="35"/>
    </row>
    <row r="2747" spans="10:11" x14ac:dyDescent="0.25">
      <c r="J2747" s="35"/>
      <c r="K2747" s="35"/>
    </row>
    <row r="2748" spans="10:11" x14ac:dyDescent="0.25">
      <c r="J2748" s="35"/>
      <c r="K2748" s="35"/>
    </row>
    <row r="2749" spans="10:11" x14ac:dyDescent="0.25">
      <c r="J2749" s="35"/>
      <c r="K2749" s="35"/>
    </row>
    <row r="2750" spans="10:11" x14ac:dyDescent="0.25">
      <c r="J2750" s="35"/>
      <c r="K2750" s="35"/>
    </row>
    <row r="2751" spans="10:11" x14ac:dyDescent="0.25">
      <c r="J2751" s="35"/>
      <c r="K2751" s="35"/>
    </row>
    <row r="2752" spans="10:11" x14ac:dyDescent="0.25">
      <c r="J2752" s="35"/>
      <c r="K2752" s="35"/>
    </row>
    <row r="2753" spans="10:11" x14ac:dyDescent="0.25">
      <c r="J2753" s="35"/>
      <c r="K2753" s="35"/>
    </row>
    <row r="2754" spans="10:11" x14ac:dyDescent="0.25">
      <c r="J2754" s="35"/>
      <c r="K2754" s="35"/>
    </row>
    <row r="2755" spans="10:11" x14ac:dyDescent="0.25">
      <c r="J2755" s="35"/>
      <c r="K2755" s="35"/>
    </row>
    <row r="2756" spans="10:11" x14ac:dyDescent="0.25">
      <c r="J2756" s="35"/>
      <c r="K2756" s="35"/>
    </row>
    <row r="2757" spans="10:11" x14ac:dyDescent="0.25">
      <c r="J2757" s="35"/>
      <c r="K2757" s="35"/>
    </row>
    <row r="2758" spans="10:11" x14ac:dyDescent="0.25">
      <c r="J2758" s="35"/>
      <c r="K2758" s="35"/>
    </row>
    <row r="2759" spans="10:11" x14ac:dyDescent="0.25">
      <c r="J2759" s="35"/>
      <c r="K2759" s="35"/>
    </row>
    <row r="2760" spans="10:11" x14ac:dyDescent="0.25">
      <c r="J2760" s="35"/>
      <c r="K2760" s="35"/>
    </row>
    <row r="2761" spans="10:11" x14ac:dyDescent="0.25">
      <c r="J2761" s="35"/>
      <c r="K2761" s="35"/>
    </row>
    <row r="2762" spans="10:11" x14ac:dyDescent="0.25">
      <c r="J2762" s="35"/>
      <c r="K2762" s="35"/>
    </row>
    <row r="2763" spans="10:11" x14ac:dyDescent="0.25">
      <c r="J2763" s="35"/>
      <c r="K2763" s="35"/>
    </row>
    <row r="2764" spans="10:11" x14ac:dyDescent="0.25">
      <c r="J2764" s="35"/>
      <c r="K2764" s="35"/>
    </row>
    <row r="2765" spans="10:11" x14ac:dyDescent="0.25">
      <c r="J2765" s="35"/>
      <c r="K2765" s="35"/>
    </row>
    <row r="2766" spans="10:11" x14ac:dyDescent="0.25">
      <c r="J2766" s="35"/>
      <c r="K2766" s="35"/>
    </row>
    <row r="2767" spans="10:11" x14ac:dyDescent="0.25">
      <c r="J2767" s="35"/>
      <c r="K2767" s="35"/>
    </row>
    <row r="2768" spans="10:11" x14ac:dyDescent="0.25">
      <c r="J2768" s="35"/>
      <c r="K2768" s="35"/>
    </row>
    <row r="2769" spans="10:11" x14ac:dyDescent="0.25">
      <c r="J2769" s="35"/>
      <c r="K2769" s="35"/>
    </row>
    <row r="2770" spans="10:11" x14ac:dyDescent="0.25">
      <c r="J2770" s="35"/>
      <c r="K2770" s="35"/>
    </row>
    <row r="2771" spans="10:11" x14ac:dyDescent="0.25">
      <c r="J2771" s="35"/>
      <c r="K2771" s="35"/>
    </row>
    <row r="2772" spans="10:11" x14ac:dyDescent="0.25">
      <c r="J2772" s="35"/>
      <c r="K2772" s="35"/>
    </row>
    <row r="2773" spans="10:11" x14ac:dyDescent="0.25">
      <c r="J2773" s="35"/>
      <c r="K2773" s="35"/>
    </row>
    <row r="2774" spans="10:11" x14ac:dyDescent="0.25">
      <c r="J2774" s="35"/>
      <c r="K2774" s="35"/>
    </row>
    <row r="2775" spans="10:11" x14ac:dyDescent="0.25">
      <c r="J2775" s="35"/>
      <c r="K2775" s="35"/>
    </row>
    <row r="2776" spans="10:11" x14ac:dyDescent="0.25">
      <c r="J2776" s="35"/>
      <c r="K2776" s="35"/>
    </row>
    <row r="2777" spans="10:11" x14ac:dyDescent="0.25">
      <c r="J2777" s="35"/>
      <c r="K2777" s="35"/>
    </row>
    <row r="2778" spans="10:11" x14ac:dyDescent="0.25">
      <c r="J2778" s="35"/>
      <c r="K2778" s="35"/>
    </row>
    <row r="2779" spans="10:11" x14ac:dyDescent="0.25">
      <c r="J2779" s="35"/>
      <c r="K2779" s="35"/>
    </row>
    <row r="2780" spans="10:11" x14ac:dyDescent="0.25">
      <c r="J2780" s="35"/>
      <c r="K2780" s="35"/>
    </row>
    <row r="2781" spans="10:11" x14ac:dyDescent="0.25">
      <c r="J2781" s="35"/>
      <c r="K2781" s="35"/>
    </row>
    <row r="2782" spans="10:11" x14ac:dyDescent="0.25">
      <c r="J2782" s="35"/>
      <c r="K2782" s="35"/>
    </row>
    <row r="2783" spans="10:11" x14ac:dyDescent="0.25">
      <c r="J2783" s="35"/>
      <c r="K2783" s="35"/>
    </row>
    <row r="2784" spans="10:11" x14ac:dyDescent="0.25">
      <c r="J2784" s="35"/>
      <c r="K2784" s="35"/>
    </row>
    <row r="2785" spans="10:11" x14ac:dyDescent="0.25">
      <c r="J2785" s="35"/>
      <c r="K2785" s="35"/>
    </row>
    <row r="2786" spans="10:11" x14ac:dyDescent="0.25">
      <c r="J2786" s="35"/>
      <c r="K2786" s="35"/>
    </row>
    <row r="2787" spans="10:11" x14ac:dyDescent="0.25">
      <c r="J2787" s="35"/>
      <c r="K2787" s="35"/>
    </row>
    <row r="2788" spans="10:11" x14ac:dyDescent="0.25">
      <c r="J2788" s="35"/>
      <c r="K2788" s="35"/>
    </row>
    <row r="2789" spans="10:11" x14ac:dyDescent="0.25">
      <c r="J2789" s="35"/>
      <c r="K2789" s="35"/>
    </row>
    <row r="2790" spans="10:11" x14ac:dyDescent="0.25">
      <c r="J2790" s="35"/>
      <c r="K2790" s="35"/>
    </row>
    <row r="2791" spans="10:11" x14ac:dyDescent="0.25">
      <c r="J2791" s="35"/>
      <c r="K2791" s="35"/>
    </row>
    <row r="2792" spans="10:11" x14ac:dyDescent="0.25">
      <c r="J2792" s="35"/>
      <c r="K2792" s="35"/>
    </row>
    <row r="2793" spans="10:11" x14ac:dyDescent="0.25">
      <c r="J2793" s="35"/>
      <c r="K2793" s="35"/>
    </row>
    <row r="2794" spans="10:11" x14ac:dyDescent="0.25">
      <c r="J2794" s="35"/>
      <c r="K2794" s="35"/>
    </row>
    <row r="2795" spans="10:11" x14ac:dyDescent="0.25">
      <c r="J2795" s="35"/>
      <c r="K2795" s="35"/>
    </row>
    <row r="2796" spans="10:11" x14ac:dyDescent="0.25">
      <c r="J2796" s="35"/>
      <c r="K2796" s="35"/>
    </row>
    <row r="2797" spans="10:11" x14ac:dyDescent="0.25">
      <c r="J2797" s="35"/>
      <c r="K2797" s="35"/>
    </row>
    <row r="2798" spans="10:11" x14ac:dyDescent="0.25">
      <c r="J2798" s="35"/>
      <c r="K2798" s="35"/>
    </row>
    <row r="2799" spans="10:11" x14ac:dyDescent="0.25">
      <c r="J2799" s="35"/>
      <c r="K2799" s="35"/>
    </row>
    <row r="2800" spans="10:11" x14ac:dyDescent="0.25">
      <c r="J2800" s="35"/>
      <c r="K2800" s="35"/>
    </row>
    <row r="2801" spans="10:11" x14ac:dyDescent="0.25">
      <c r="J2801" s="35"/>
      <c r="K2801" s="35"/>
    </row>
    <row r="2802" spans="10:11" x14ac:dyDescent="0.25">
      <c r="J2802" s="35"/>
      <c r="K2802" s="35"/>
    </row>
    <row r="2803" spans="10:11" x14ac:dyDescent="0.25">
      <c r="J2803" s="35"/>
      <c r="K2803" s="35"/>
    </row>
    <row r="2804" spans="10:11" x14ac:dyDescent="0.25">
      <c r="J2804" s="35"/>
      <c r="K2804" s="35"/>
    </row>
    <row r="2805" spans="10:11" x14ac:dyDescent="0.25">
      <c r="J2805" s="35"/>
      <c r="K2805" s="35"/>
    </row>
    <row r="2806" spans="10:11" x14ac:dyDescent="0.25">
      <c r="J2806" s="35"/>
      <c r="K2806" s="35"/>
    </row>
    <row r="2807" spans="10:11" x14ac:dyDescent="0.25">
      <c r="J2807" s="35"/>
      <c r="K2807" s="35"/>
    </row>
    <row r="2808" spans="10:11" x14ac:dyDescent="0.25">
      <c r="J2808" s="35"/>
      <c r="K2808" s="35"/>
    </row>
    <row r="2809" spans="10:11" x14ac:dyDescent="0.25">
      <c r="J2809" s="35"/>
      <c r="K2809" s="35"/>
    </row>
    <row r="2810" spans="10:11" x14ac:dyDescent="0.25">
      <c r="J2810" s="35"/>
      <c r="K2810" s="35"/>
    </row>
    <row r="2811" spans="10:11" x14ac:dyDescent="0.25">
      <c r="J2811" s="35"/>
      <c r="K2811" s="35"/>
    </row>
    <row r="2812" spans="10:11" x14ac:dyDescent="0.25">
      <c r="J2812" s="35"/>
      <c r="K2812" s="35"/>
    </row>
    <row r="2813" spans="10:11" x14ac:dyDescent="0.25">
      <c r="J2813" s="35"/>
      <c r="K2813" s="35"/>
    </row>
    <row r="2814" spans="10:11" x14ac:dyDescent="0.25">
      <c r="J2814" s="35"/>
      <c r="K2814" s="35"/>
    </row>
    <row r="2815" spans="10:11" x14ac:dyDescent="0.25">
      <c r="J2815" s="35"/>
      <c r="K2815" s="35"/>
    </row>
    <row r="2816" spans="10:11" x14ac:dyDescent="0.25">
      <c r="J2816" s="35"/>
      <c r="K2816" s="35"/>
    </row>
    <row r="2817" spans="10:11" x14ac:dyDescent="0.25">
      <c r="J2817" s="35"/>
      <c r="K2817" s="35"/>
    </row>
    <row r="2818" spans="10:11" x14ac:dyDescent="0.25">
      <c r="J2818" s="35"/>
      <c r="K2818" s="35"/>
    </row>
    <row r="2819" spans="10:11" x14ac:dyDescent="0.25">
      <c r="J2819" s="35"/>
      <c r="K2819" s="35"/>
    </row>
    <row r="2820" spans="10:11" x14ac:dyDescent="0.25">
      <c r="J2820" s="35"/>
      <c r="K2820" s="35"/>
    </row>
    <row r="2821" spans="10:11" x14ac:dyDescent="0.25">
      <c r="J2821" s="35"/>
      <c r="K2821" s="35"/>
    </row>
    <row r="2822" spans="10:11" x14ac:dyDescent="0.25">
      <c r="J2822" s="35"/>
      <c r="K2822" s="35"/>
    </row>
    <row r="2823" spans="10:11" x14ac:dyDescent="0.25">
      <c r="J2823" s="35"/>
      <c r="K2823" s="35"/>
    </row>
    <row r="2824" spans="10:11" x14ac:dyDescent="0.25">
      <c r="J2824" s="35"/>
      <c r="K2824" s="35"/>
    </row>
    <row r="2825" spans="10:11" x14ac:dyDescent="0.25">
      <c r="J2825" s="35"/>
      <c r="K2825" s="35"/>
    </row>
    <row r="2826" spans="10:11" x14ac:dyDescent="0.25">
      <c r="J2826" s="35"/>
      <c r="K2826" s="35"/>
    </row>
    <row r="2827" spans="10:11" x14ac:dyDescent="0.25">
      <c r="J2827" s="35"/>
      <c r="K2827" s="35"/>
    </row>
    <row r="2828" spans="10:11" x14ac:dyDescent="0.25">
      <c r="J2828" s="35"/>
      <c r="K2828" s="35"/>
    </row>
    <row r="2829" spans="10:11" x14ac:dyDescent="0.25">
      <c r="J2829" s="35"/>
      <c r="K2829" s="35"/>
    </row>
    <row r="2830" spans="10:11" x14ac:dyDescent="0.25">
      <c r="J2830" s="35"/>
      <c r="K2830" s="35"/>
    </row>
    <row r="2831" spans="10:11" x14ac:dyDescent="0.25">
      <c r="J2831" s="35"/>
      <c r="K2831" s="35"/>
    </row>
    <row r="2832" spans="10:11" x14ac:dyDescent="0.25">
      <c r="J2832" s="35"/>
      <c r="K2832" s="35"/>
    </row>
    <row r="2833" spans="10:11" x14ac:dyDescent="0.25">
      <c r="J2833" s="35"/>
      <c r="K2833" s="35"/>
    </row>
    <row r="2834" spans="10:11" x14ac:dyDescent="0.25">
      <c r="J2834" s="35"/>
      <c r="K2834" s="35"/>
    </row>
    <row r="2835" spans="10:11" x14ac:dyDescent="0.25">
      <c r="J2835" s="35"/>
      <c r="K2835" s="35"/>
    </row>
    <row r="2836" spans="10:11" x14ac:dyDescent="0.25">
      <c r="J2836" s="35"/>
      <c r="K2836" s="35"/>
    </row>
    <row r="2837" spans="10:11" x14ac:dyDescent="0.25">
      <c r="J2837" s="35"/>
      <c r="K2837" s="35"/>
    </row>
    <row r="2838" spans="10:11" x14ac:dyDescent="0.25">
      <c r="J2838" s="35"/>
      <c r="K2838" s="35"/>
    </row>
    <row r="2839" spans="10:11" x14ac:dyDescent="0.25">
      <c r="J2839" s="35"/>
      <c r="K2839" s="35"/>
    </row>
    <row r="2840" spans="10:11" x14ac:dyDescent="0.25">
      <c r="J2840" s="35"/>
      <c r="K2840" s="35"/>
    </row>
    <row r="2841" spans="10:11" x14ac:dyDescent="0.25">
      <c r="J2841" s="35"/>
      <c r="K2841" s="35"/>
    </row>
    <row r="2842" spans="10:11" x14ac:dyDescent="0.25">
      <c r="J2842" s="35"/>
      <c r="K2842" s="35"/>
    </row>
    <row r="2843" spans="10:11" x14ac:dyDescent="0.25">
      <c r="J2843" s="35"/>
      <c r="K2843" s="35"/>
    </row>
    <row r="2844" spans="10:11" x14ac:dyDescent="0.25">
      <c r="J2844" s="35"/>
      <c r="K2844" s="35"/>
    </row>
    <row r="2845" spans="10:11" x14ac:dyDescent="0.25">
      <c r="J2845" s="35"/>
      <c r="K2845" s="35"/>
    </row>
    <row r="2846" spans="10:11" x14ac:dyDescent="0.25">
      <c r="J2846" s="35"/>
      <c r="K2846" s="35"/>
    </row>
    <row r="2847" spans="10:11" x14ac:dyDescent="0.25">
      <c r="J2847" s="35"/>
      <c r="K2847" s="35"/>
    </row>
    <row r="2848" spans="10:11" x14ac:dyDescent="0.25">
      <c r="J2848" s="35"/>
      <c r="K2848" s="35"/>
    </row>
    <row r="2849" spans="10:11" x14ac:dyDescent="0.25">
      <c r="J2849" s="35"/>
      <c r="K2849" s="35"/>
    </row>
    <row r="2850" spans="10:11" x14ac:dyDescent="0.25">
      <c r="J2850" s="35"/>
      <c r="K2850" s="35"/>
    </row>
    <row r="2851" spans="10:11" x14ac:dyDescent="0.25">
      <c r="J2851" s="35"/>
      <c r="K2851" s="35"/>
    </row>
    <row r="2852" spans="10:11" x14ac:dyDescent="0.25">
      <c r="J2852" s="35"/>
      <c r="K2852" s="35"/>
    </row>
    <row r="2853" spans="10:11" x14ac:dyDescent="0.25">
      <c r="J2853" s="35"/>
      <c r="K2853" s="35"/>
    </row>
    <row r="2854" spans="10:11" x14ac:dyDescent="0.25">
      <c r="J2854" s="35"/>
      <c r="K2854" s="35"/>
    </row>
    <row r="2855" spans="10:11" x14ac:dyDescent="0.25">
      <c r="J2855" s="35"/>
      <c r="K2855" s="35"/>
    </row>
    <row r="2856" spans="10:11" x14ac:dyDescent="0.25">
      <c r="J2856" s="35"/>
      <c r="K2856" s="35"/>
    </row>
    <row r="2857" spans="10:11" x14ac:dyDescent="0.25">
      <c r="J2857" s="35"/>
      <c r="K2857" s="35"/>
    </row>
    <row r="2858" spans="10:11" x14ac:dyDescent="0.25">
      <c r="J2858" s="35"/>
      <c r="K2858" s="35"/>
    </row>
    <row r="2859" spans="10:11" x14ac:dyDescent="0.25">
      <c r="J2859" s="35"/>
      <c r="K2859" s="35"/>
    </row>
    <row r="2860" spans="10:11" x14ac:dyDescent="0.25">
      <c r="J2860" s="35"/>
      <c r="K2860" s="35"/>
    </row>
    <row r="2861" spans="10:11" x14ac:dyDescent="0.25">
      <c r="J2861" s="35"/>
      <c r="K2861" s="35"/>
    </row>
    <row r="2862" spans="10:11" x14ac:dyDescent="0.25">
      <c r="J2862" s="35"/>
      <c r="K2862" s="35"/>
    </row>
    <row r="2863" spans="10:11" x14ac:dyDescent="0.25">
      <c r="J2863" s="35"/>
      <c r="K2863" s="35"/>
    </row>
    <row r="2864" spans="10:11" x14ac:dyDescent="0.25">
      <c r="J2864" s="35"/>
      <c r="K2864" s="35"/>
    </row>
    <row r="2865" spans="10:11" x14ac:dyDescent="0.25">
      <c r="J2865" s="35"/>
      <c r="K2865" s="35"/>
    </row>
    <row r="2866" spans="10:11" x14ac:dyDescent="0.25">
      <c r="J2866" s="35"/>
      <c r="K2866" s="35"/>
    </row>
    <row r="2867" spans="10:11" x14ac:dyDescent="0.25">
      <c r="J2867" s="35"/>
      <c r="K2867" s="35"/>
    </row>
    <row r="2868" spans="10:11" x14ac:dyDescent="0.25">
      <c r="J2868" s="35"/>
      <c r="K2868" s="35"/>
    </row>
    <row r="2869" spans="10:11" x14ac:dyDescent="0.25">
      <c r="J2869" s="35"/>
      <c r="K2869" s="35"/>
    </row>
    <row r="2870" spans="10:11" x14ac:dyDescent="0.25">
      <c r="J2870" s="35"/>
      <c r="K2870" s="35"/>
    </row>
    <row r="2871" spans="10:11" x14ac:dyDescent="0.25">
      <c r="J2871" s="35"/>
      <c r="K2871" s="35"/>
    </row>
    <row r="2872" spans="10:11" x14ac:dyDescent="0.25">
      <c r="J2872" s="35"/>
      <c r="K2872" s="35"/>
    </row>
    <row r="2873" spans="10:11" x14ac:dyDescent="0.25">
      <c r="J2873" s="35"/>
      <c r="K2873" s="35"/>
    </row>
    <row r="2874" spans="10:11" x14ac:dyDescent="0.25">
      <c r="J2874" s="35"/>
      <c r="K2874" s="35"/>
    </row>
    <row r="2875" spans="10:11" x14ac:dyDescent="0.25">
      <c r="J2875" s="35"/>
      <c r="K2875" s="35"/>
    </row>
    <row r="2876" spans="10:11" x14ac:dyDescent="0.25">
      <c r="J2876" s="35"/>
      <c r="K2876" s="35"/>
    </row>
    <row r="2877" spans="10:11" x14ac:dyDescent="0.25">
      <c r="J2877" s="35"/>
      <c r="K2877" s="35"/>
    </row>
    <row r="2878" spans="10:11" x14ac:dyDescent="0.25">
      <c r="J2878" s="35"/>
      <c r="K2878" s="35"/>
    </row>
    <row r="2879" spans="10:11" x14ac:dyDescent="0.25">
      <c r="J2879" s="35"/>
      <c r="K2879" s="35"/>
    </row>
    <row r="2880" spans="10:11" x14ac:dyDescent="0.25">
      <c r="J2880" s="35"/>
      <c r="K2880" s="35"/>
    </row>
    <row r="2881" spans="10:11" x14ac:dyDescent="0.25">
      <c r="J2881" s="35"/>
      <c r="K2881" s="35"/>
    </row>
    <row r="2882" spans="10:11" x14ac:dyDescent="0.25">
      <c r="J2882" s="35"/>
      <c r="K2882" s="35"/>
    </row>
    <row r="2883" spans="10:11" x14ac:dyDescent="0.25">
      <c r="J2883" s="35"/>
      <c r="K2883" s="35"/>
    </row>
    <row r="2884" spans="10:11" x14ac:dyDescent="0.25">
      <c r="J2884" s="35"/>
      <c r="K2884" s="35"/>
    </row>
    <row r="2885" spans="10:11" x14ac:dyDescent="0.25">
      <c r="J2885" s="35"/>
      <c r="K2885" s="35"/>
    </row>
    <row r="2886" spans="10:11" x14ac:dyDescent="0.25">
      <c r="J2886" s="35"/>
      <c r="K2886" s="35"/>
    </row>
    <row r="2887" spans="10:11" x14ac:dyDescent="0.25">
      <c r="J2887" s="35"/>
      <c r="K2887" s="35"/>
    </row>
    <row r="2888" spans="10:11" x14ac:dyDescent="0.25">
      <c r="J2888" s="35"/>
      <c r="K2888" s="35"/>
    </row>
    <row r="2889" spans="10:11" x14ac:dyDescent="0.25">
      <c r="J2889" s="35"/>
      <c r="K2889" s="35"/>
    </row>
    <row r="2890" spans="10:11" x14ac:dyDescent="0.25">
      <c r="J2890" s="35"/>
      <c r="K2890" s="35"/>
    </row>
    <row r="2891" spans="10:11" x14ac:dyDescent="0.25">
      <c r="J2891" s="35"/>
      <c r="K2891" s="35"/>
    </row>
    <row r="2892" spans="10:11" x14ac:dyDescent="0.25">
      <c r="J2892" s="35"/>
      <c r="K2892" s="35"/>
    </row>
    <row r="2893" spans="10:11" x14ac:dyDescent="0.25">
      <c r="J2893" s="35"/>
      <c r="K2893" s="35"/>
    </row>
    <row r="2894" spans="10:11" x14ac:dyDescent="0.25">
      <c r="J2894" s="35"/>
      <c r="K2894" s="35"/>
    </row>
    <row r="2895" spans="10:11" x14ac:dyDescent="0.25">
      <c r="J2895" s="35"/>
      <c r="K2895" s="35"/>
    </row>
    <row r="2896" spans="10:11" x14ac:dyDescent="0.25">
      <c r="J2896" s="35"/>
      <c r="K2896" s="35"/>
    </row>
    <row r="2897" spans="10:11" x14ac:dyDescent="0.25">
      <c r="J2897" s="35"/>
      <c r="K2897" s="35"/>
    </row>
    <row r="2898" spans="10:11" x14ac:dyDescent="0.25">
      <c r="J2898" s="35"/>
      <c r="K2898" s="35"/>
    </row>
    <row r="2899" spans="10:11" x14ac:dyDescent="0.25">
      <c r="J2899" s="35"/>
      <c r="K2899" s="35"/>
    </row>
    <row r="2900" spans="10:11" x14ac:dyDescent="0.25">
      <c r="J2900" s="35"/>
      <c r="K2900" s="35"/>
    </row>
    <row r="2901" spans="10:11" x14ac:dyDescent="0.25">
      <c r="J2901" s="35"/>
      <c r="K2901" s="35"/>
    </row>
    <row r="2902" spans="10:11" x14ac:dyDescent="0.25">
      <c r="J2902" s="35"/>
      <c r="K2902" s="35"/>
    </row>
    <row r="2903" spans="10:11" x14ac:dyDescent="0.25">
      <c r="J2903" s="35"/>
      <c r="K2903" s="35"/>
    </row>
    <row r="2904" spans="10:11" x14ac:dyDescent="0.25">
      <c r="J2904" s="35"/>
      <c r="K2904" s="35"/>
    </row>
    <row r="2905" spans="10:11" x14ac:dyDescent="0.25">
      <c r="J2905" s="35"/>
      <c r="K2905" s="35"/>
    </row>
    <row r="2906" spans="10:11" x14ac:dyDescent="0.25">
      <c r="J2906" s="35"/>
      <c r="K2906" s="35"/>
    </row>
    <row r="2907" spans="10:11" x14ac:dyDescent="0.25">
      <c r="J2907" s="35"/>
      <c r="K2907" s="35"/>
    </row>
    <row r="2908" spans="10:11" x14ac:dyDescent="0.25">
      <c r="J2908" s="35"/>
      <c r="K2908" s="35"/>
    </row>
    <row r="2909" spans="10:11" x14ac:dyDescent="0.25">
      <c r="J2909" s="35"/>
      <c r="K2909" s="35"/>
    </row>
    <row r="2910" spans="10:11" x14ac:dyDescent="0.25">
      <c r="J2910" s="35"/>
      <c r="K2910" s="35"/>
    </row>
    <row r="2911" spans="10:11" x14ac:dyDescent="0.25">
      <c r="J2911" s="35"/>
      <c r="K2911" s="35"/>
    </row>
    <row r="2912" spans="10:11" x14ac:dyDescent="0.25">
      <c r="J2912" s="35"/>
      <c r="K2912" s="35"/>
    </row>
    <row r="2913" spans="10:11" x14ac:dyDescent="0.25">
      <c r="J2913" s="35"/>
      <c r="K2913" s="35"/>
    </row>
    <row r="2914" spans="10:11" x14ac:dyDescent="0.25">
      <c r="J2914" s="35"/>
      <c r="K2914" s="35"/>
    </row>
    <row r="2915" spans="10:11" x14ac:dyDescent="0.25">
      <c r="J2915" s="35"/>
      <c r="K2915" s="35"/>
    </row>
    <row r="2916" spans="10:11" x14ac:dyDescent="0.25">
      <c r="J2916" s="35"/>
      <c r="K2916" s="35"/>
    </row>
    <row r="2917" spans="10:11" x14ac:dyDescent="0.25">
      <c r="J2917" s="35"/>
      <c r="K2917" s="35"/>
    </row>
    <row r="2918" spans="10:11" x14ac:dyDescent="0.25">
      <c r="J2918" s="35"/>
      <c r="K2918" s="35"/>
    </row>
    <row r="2919" spans="10:11" x14ac:dyDescent="0.25">
      <c r="J2919" s="35"/>
      <c r="K2919" s="35"/>
    </row>
    <row r="2920" spans="10:11" x14ac:dyDescent="0.25">
      <c r="J2920" s="35"/>
      <c r="K2920" s="35"/>
    </row>
    <row r="2921" spans="10:11" x14ac:dyDescent="0.25">
      <c r="J2921" s="35"/>
      <c r="K2921" s="35"/>
    </row>
    <row r="2922" spans="10:11" x14ac:dyDescent="0.25">
      <c r="J2922" s="35"/>
      <c r="K2922" s="35"/>
    </row>
    <row r="2923" spans="10:11" x14ac:dyDescent="0.25">
      <c r="J2923" s="35"/>
      <c r="K2923" s="35"/>
    </row>
    <row r="2924" spans="10:11" x14ac:dyDescent="0.25">
      <c r="J2924" s="35"/>
      <c r="K2924" s="35"/>
    </row>
    <row r="2925" spans="10:11" x14ac:dyDescent="0.25">
      <c r="J2925" s="35"/>
      <c r="K2925" s="35"/>
    </row>
    <row r="2926" spans="10:11" x14ac:dyDescent="0.25">
      <c r="J2926" s="35"/>
      <c r="K2926" s="35"/>
    </row>
    <row r="2927" spans="10:11" x14ac:dyDescent="0.25">
      <c r="J2927" s="35"/>
      <c r="K2927" s="35"/>
    </row>
    <row r="2928" spans="10:11" x14ac:dyDescent="0.25">
      <c r="J2928" s="35"/>
      <c r="K2928" s="35"/>
    </row>
    <row r="2929" spans="10:11" x14ac:dyDescent="0.25">
      <c r="J2929" s="35"/>
      <c r="K2929" s="35"/>
    </row>
    <row r="2930" spans="10:11" x14ac:dyDescent="0.25">
      <c r="J2930" s="35"/>
      <c r="K2930" s="35"/>
    </row>
    <row r="2931" spans="10:11" x14ac:dyDescent="0.25">
      <c r="J2931" s="35"/>
      <c r="K2931" s="35"/>
    </row>
    <row r="2932" spans="10:11" x14ac:dyDescent="0.25">
      <c r="J2932" s="35"/>
      <c r="K2932" s="35"/>
    </row>
    <row r="2933" spans="10:11" x14ac:dyDescent="0.25">
      <c r="J2933" s="35"/>
      <c r="K2933" s="35"/>
    </row>
    <row r="2934" spans="10:11" x14ac:dyDescent="0.25">
      <c r="J2934" s="35"/>
      <c r="K2934" s="35"/>
    </row>
    <row r="2935" spans="10:11" x14ac:dyDescent="0.25">
      <c r="J2935" s="35"/>
      <c r="K2935" s="35"/>
    </row>
    <row r="2936" spans="10:11" x14ac:dyDescent="0.25">
      <c r="J2936" s="35"/>
      <c r="K2936" s="35"/>
    </row>
    <row r="2937" spans="10:11" x14ac:dyDescent="0.25">
      <c r="J2937" s="35"/>
      <c r="K2937" s="35"/>
    </row>
    <row r="2938" spans="10:11" x14ac:dyDescent="0.25">
      <c r="J2938" s="35"/>
      <c r="K2938" s="35"/>
    </row>
    <row r="2939" spans="10:11" x14ac:dyDescent="0.25">
      <c r="J2939" s="35"/>
      <c r="K2939" s="35"/>
    </row>
    <row r="2940" spans="10:11" x14ac:dyDescent="0.25">
      <c r="J2940" s="35"/>
      <c r="K2940" s="35"/>
    </row>
    <row r="2941" spans="10:11" x14ac:dyDescent="0.25">
      <c r="J2941" s="35"/>
      <c r="K2941" s="35"/>
    </row>
    <row r="2942" spans="10:11" x14ac:dyDescent="0.25">
      <c r="J2942" s="35"/>
      <c r="K2942" s="35"/>
    </row>
    <row r="2943" spans="10:11" x14ac:dyDescent="0.25">
      <c r="J2943" s="35"/>
      <c r="K2943" s="35"/>
    </row>
    <row r="2944" spans="10:11" x14ac:dyDescent="0.25">
      <c r="J2944" s="35"/>
      <c r="K2944" s="35"/>
    </row>
    <row r="2945" spans="10:11" x14ac:dyDescent="0.25">
      <c r="J2945" s="35"/>
      <c r="K2945" s="35"/>
    </row>
    <row r="2946" spans="10:11" x14ac:dyDescent="0.25">
      <c r="J2946" s="35"/>
      <c r="K2946" s="35"/>
    </row>
    <row r="2947" spans="10:11" x14ac:dyDescent="0.25">
      <c r="J2947" s="35"/>
      <c r="K2947" s="35"/>
    </row>
    <row r="2948" spans="10:11" x14ac:dyDescent="0.25">
      <c r="J2948" s="35"/>
      <c r="K2948" s="35"/>
    </row>
    <row r="2949" spans="10:11" x14ac:dyDescent="0.25">
      <c r="J2949" s="35"/>
      <c r="K2949" s="35"/>
    </row>
    <row r="2950" spans="10:11" x14ac:dyDescent="0.25">
      <c r="J2950" s="35"/>
      <c r="K2950" s="35"/>
    </row>
    <row r="2951" spans="10:11" x14ac:dyDescent="0.25">
      <c r="J2951" s="35"/>
      <c r="K2951" s="35"/>
    </row>
    <row r="2952" spans="10:11" x14ac:dyDescent="0.25">
      <c r="J2952" s="35"/>
      <c r="K2952" s="35"/>
    </row>
    <row r="2953" spans="10:11" x14ac:dyDescent="0.25">
      <c r="J2953" s="35"/>
      <c r="K2953" s="35"/>
    </row>
    <row r="2954" spans="10:11" x14ac:dyDescent="0.25">
      <c r="J2954" s="35"/>
      <c r="K2954" s="35"/>
    </row>
    <row r="2955" spans="10:11" x14ac:dyDescent="0.25">
      <c r="J2955" s="35"/>
      <c r="K2955" s="35"/>
    </row>
    <row r="2956" spans="10:11" x14ac:dyDescent="0.25">
      <c r="J2956" s="35"/>
      <c r="K2956" s="35"/>
    </row>
    <row r="2957" spans="10:11" x14ac:dyDescent="0.25">
      <c r="J2957" s="35"/>
      <c r="K2957" s="35"/>
    </row>
    <row r="2958" spans="10:11" x14ac:dyDescent="0.25">
      <c r="J2958" s="35"/>
      <c r="K2958" s="35"/>
    </row>
    <row r="2959" spans="10:11" x14ac:dyDescent="0.25">
      <c r="J2959" s="35"/>
      <c r="K2959" s="35"/>
    </row>
    <row r="2960" spans="10:11" x14ac:dyDescent="0.25">
      <c r="J2960" s="35"/>
      <c r="K2960" s="35"/>
    </row>
    <row r="2961" spans="10:11" x14ac:dyDescent="0.25">
      <c r="J2961" s="35"/>
      <c r="K2961" s="35"/>
    </row>
    <row r="2962" spans="10:11" x14ac:dyDescent="0.25">
      <c r="J2962" s="35"/>
      <c r="K2962" s="35"/>
    </row>
    <row r="2963" spans="10:11" x14ac:dyDescent="0.25">
      <c r="J2963" s="35"/>
      <c r="K2963" s="35"/>
    </row>
    <row r="2964" spans="10:11" x14ac:dyDescent="0.25">
      <c r="J2964" s="35"/>
      <c r="K2964" s="35"/>
    </row>
    <row r="2965" spans="10:11" x14ac:dyDescent="0.25">
      <c r="J2965" s="35"/>
      <c r="K2965" s="35"/>
    </row>
    <row r="2966" spans="10:11" x14ac:dyDescent="0.25">
      <c r="J2966" s="35"/>
      <c r="K2966" s="35"/>
    </row>
    <row r="2967" spans="10:11" x14ac:dyDescent="0.25">
      <c r="J2967" s="35"/>
      <c r="K2967" s="35"/>
    </row>
    <row r="2968" spans="10:11" x14ac:dyDescent="0.25">
      <c r="J2968" s="35"/>
      <c r="K2968" s="35"/>
    </row>
    <row r="2969" spans="10:11" x14ac:dyDescent="0.25">
      <c r="J2969" s="35"/>
      <c r="K2969" s="35"/>
    </row>
    <row r="2970" spans="10:11" x14ac:dyDescent="0.25">
      <c r="J2970" s="35"/>
      <c r="K2970" s="35"/>
    </row>
    <row r="2971" spans="10:11" x14ac:dyDescent="0.25">
      <c r="J2971" s="35"/>
      <c r="K2971" s="35"/>
    </row>
    <row r="2972" spans="10:11" x14ac:dyDescent="0.25">
      <c r="J2972" s="35"/>
      <c r="K2972" s="35"/>
    </row>
    <row r="2973" spans="10:11" x14ac:dyDescent="0.25">
      <c r="J2973" s="35"/>
      <c r="K2973" s="35"/>
    </row>
    <row r="2974" spans="10:11" x14ac:dyDescent="0.25">
      <c r="J2974" s="35"/>
      <c r="K2974" s="35"/>
    </row>
    <row r="2975" spans="10:11" x14ac:dyDescent="0.25">
      <c r="J2975" s="35"/>
      <c r="K2975" s="35"/>
    </row>
    <row r="2976" spans="10:11" x14ac:dyDescent="0.25">
      <c r="J2976" s="35"/>
      <c r="K2976" s="35"/>
    </row>
    <row r="2977" spans="10:11" x14ac:dyDescent="0.25">
      <c r="J2977" s="35"/>
      <c r="K2977" s="35"/>
    </row>
    <row r="2978" spans="10:11" x14ac:dyDescent="0.25">
      <c r="J2978" s="35"/>
      <c r="K2978" s="35"/>
    </row>
    <row r="2979" spans="10:11" x14ac:dyDescent="0.25">
      <c r="J2979" s="35"/>
      <c r="K2979" s="35"/>
    </row>
    <row r="2980" spans="10:11" x14ac:dyDescent="0.25">
      <c r="J2980" s="35"/>
      <c r="K2980" s="35"/>
    </row>
    <row r="2981" spans="10:11" x14ac:dyDescent="0.25">
      <c r="J2981" s="35"/>
      <c r="K2981" s="35"/>
    </row>
    <row r="2982" spans="10:11" x14ac:dyDescent="0.25">
      <c r="J2982" s="35"/>
      <c r="K2982" s="35"/>
    </row>
    <row r="2983" spans="10:11" x14ac:dyDescent="0.25">
      <c r="J2983" s="35"/>
      <c r="K2983" s="35"/>
    </row>
    <row r="2984" spans="10:11" x14ac:dyDescent="0.25">
      <c r="J2984" s="35"/>
      <c r="K2984" s="35"/>
    </row>
    <row r="2985" spans="10:11" x14ac:dyDescent="0.25">
      <c r="J2985" s="35"/>
      <c r="K2985" s="35"/>
    </row>
    <row r="2986" spans="10:11" x14ac:dyDescent="0.25">
      <c r="J2986" s="35"/>
      <c r="K2986" s="35"/>
    </row>
    <row r="2987" spans="10:11" x14ac:dyDescent="0.25">
      <c r="J2987" s="35"/>
      <c r="K2987" s="35"/>
    </row>
    <row r="2988" spans="10:11" x14ac:dyDescent="0.25">
      <c r="J2988" s="35"/>
      <c r="K2988" s="35"/>
    </row>
    <row r="2989" spans="10:11" x14ac:dyDescent="0.25">
      <c r="J2989" s="35"/>
      <c r="K2989" s="35"/>
    </row>
    <row r="2990" spans="10:11" x14ac:dyDescent="0.25">
      <c r="J2990" s="35"/>
      <c r="K2990" s="35"/>
    </row>
    <row r="2991" spans="10:11" x14ac:dyDescent="0.25">
      <c r="J2991" s="35"/>
      <c r="K2991" s="35"/>
    </row>
    <row r="2992" spans="10:11" x14ac:dyDescent="0.25">
      <c r="J2992" s="35"/>
      <c r="K2992" s="35"/>
    </row>
    <row r="2993" spans="10:11" x14ac:dyDescent="0.25">
      <c r="J2993" s="35"/>
      <c r="K2993" s="35"/>
    </row>
    <row r="2994" spans="10:11" x14ac:dyDescent="0.25">
      <c r="J2994" s="35"/>
      <c r="K2994" s="35"/>
    </row>
    <row r="2995" spans="10:11" x14ac:dyDescent="0.25">
      <c r="J2995" s="35"/>
      <c r="K2995" s="35"/>
    </row>
    <row r="2996" spans="10:11" x14ac:dyDescent="0.25">
      <c r="J2996" s="35"/>
      <c r="K2996" s="35"/>
    </row>
    <row r="2997" spans="10:11" x14ac:dyDescent="0.25">
      <c r="J2997" s="35"/>
      <c r="K2997" s="35"/>
    </row>
    <row r="2998" spans="10:11" x14ac:dyDescent="0.25">
      <c r="J2998" s="35"/>
      <c r="K2998" s="35"/>
    </row>
    <row r="2999" spans="10:11" x14ac:dyDescent="0.25">
      <c r="J2999" s="35"/>
      <c r="K2999" s="35"/>
    </row>
    <row r="3000" spans="10:11" x14ac:dyDescent="0.25">
      <c r="J3000" s="35"/>
      <c r="K3000" s="35"/>
    </row>
    <row r="3001" spans="10:11" x14ac:dyDescent="0.25">
      <c r="J3001" s="35"/>
      <c r="K3001" s="35"/>
    </row>
    <row r="3002" spans="10:11" x14ac:dyDescent="0.25">
      <c r="J3002" s="35"/>
      <c r="K3002" s="35"/>
    </row>
    <row r="3003" spans="10:11" x14ac:dyDescent="0.25">
      <c r="J3003" s="35"/>
      <c r="K3003" s="35"/>
    </row>
    <row r="3004" spans="10:11" x14ac:dyDescent="0.25">
      <c r="J3004" s="35"/>
      <c r="K3004" s="35"/>
    </row>
    <row r="3005" spans="10:11" x14ac:dyDescent="0.25">
      <c r="J3005" s="35"/>
      <c r="K3005" s="35"/>
    </row>
    <row r="3006" spans="10:11" x14ac:dyDescent="0.25">
      <c r="J3006" s="35"/>
      <c r="K3006" s="35"/>
    </row>
    <row r="3007" spans="10:11" x14ac:dyDescent="0.25">
      <c r="J3007" s="35"/>
      <c r="K3007" s="35"/>
    </row>
    <row r="3008" spans="10:11" x14ac:dyDescent="0.25">
      <c r="J3008" s="35"/>
      <c r="K3008" s="35"/>
    </row>
    <row r="3009" spans="10:11" x14ac:dyDescent="0.25">
      <c r="J3009" s="35"/>
      <c r="K3009" s="35"/>
    </row>
    <row r="3010" spans="10:11" x14ac:dyDescent="0.25">
      <c r="J3010" s="35"/>
      <c r="K3010" s="35"/>
    </row>
    <row r="3011" spans="10:11" x14ac:dyDescent="0.25">
      <c r="J3011" s="35"/>
      <c r="K3011" s="35"/>
    </row>
    <row r="3012" spans="10:11" x14ac:dyDescent="0.25">
      <c r="J3012" s="35"/>
      <c r="K3012" s="35"/>
    </row>
    <row r="3013" spans="10:11" x14ac:dyDescent="0.25">
      <c r="J3013" s="35"/>
      <c r="K3013" s="35"/>
    </row>
    <row r="3014" spans="10:11" x14ac:dyDescent="0.25">
      <c r="J3014" s="35"/>
      <c r="K3014" s="35"/>
    </row>
    <row r="3015" spans="10:11" x14ac:dyDescent="0.25">
      <c r="J3015" s="35"/>
      <c r="K3015" s="35"/>
    </row>
    <row r="3016" spans="10:11" x14ac:dyDescent="0.25">
      <c r="J3016" s="35"/>
      <c r="K3016" s="35"/>
    </row>
    <row r="3017" spans="10:11" x14ac:dyDescent="0.25">
      <c r="J3017" s="35"/>
      <c r="K3017" s="35"/>
    </row>
    <row r="3018" spans="10:11" x14ac:dyDescent="0.25">
      <c r="J3018" s="35"/>
      <c r="K3018" s="35"/>
    </row>
    <row r="3019" spans="10:11" x14ac:dyDescent="0.25">
      <c r="J3019" s="35"/>
      <c r="K3019" s="35"/>
    </row>
    <row r="3020" spans="10:11" x14ac:dyDescent="0.25">
      <c r="J3020" s="35"/>
      <c r="K3020" s="35"/>
    </row>
    <row r="3021" spans="10:11" x14ac:dyDescent="0.25">
      <c r="J3021" s="35"/>
      <c r="K3021" s="35"/>
    </row>
    <row r="3022" spans="10:11" x14ac:dyDescent="0.25">
      <c r="J3022" s="35"/>
      <c r="K3022" s="35"/>
    </row>
    <row r="3023" spans="10:11" x14ac:dyDescent="0.25">
      <c r="J3023" s="35"/>
      <c r="K3023" s="35"/>
    </row>
    <row r="3024" spans="10:11" x14ac:dyDescent="0.25">
      <c r="J3024" s="35"/>
      <c r="K3024" s="35"/>
    </row>
    <row r="3025" spans="10:11" x14ac:dyDescent="0.25">
      <c r="J3025" s="35"/>
      <c r="K3025" s="35"/>
    </row>
    <row r="3026" spans="10:11" x14ac:dyDescent="0.25">
      <c r="J3026" s="35"/>
      <c r="K3026" s="35"/>
    </row>
    <row r="3027" spans="10:11" x14ac:dyDescent="0.25">
      <c r="J3027" s="35"/>
      <c r="K3027" s="35"/>
    </row>
    <row r="3028" spans="10:11" x14ac:dyDescent="0.25">
      <c r="J3028" s="35"/>
      <c r="K3028" s="35"/>
    </row>
    <row r="3029" spans="10:11" x14ac:dyDescent="0.25">
      <c r="J3029" s="35"/>
      <c r="K3029" s="35"/>
    </row>
    <row r="3030" spans="10:11" x14ac:dyDescent="0.25">
      <c r="J3030" s="35"/>
      <c r="K3030" s="35"/>
    </row>
    <row r="3031" spans="10:11" x14ac:dyDescent="0.25">
      <c r="J3031" s="35"/>
      <c r="K3031" s="35"/>
    </row>
    <row r="3032" spans="10:11" x14ac:dyDescent="0.25">
      <c r="J3032" s="35"/>
      <c r="K3032" s="35"/>
    </row>
    <row r="3033" spans="10:11" x14ac:dyDescent="0.25">
      <c r="J3033" s="35"/>
      <c r="K3033" s="35"/>
    </row>
    <row r="3034" spans="10:11" x14ac:dyDescent="0.25">
      <c r="J3034" s="35"/>
      <c r="K3034" s="35"/>
    </row>
    <row r="3035" spans="10:11" x14ac:dyDescent="0.25">
      <c r="J3035" s="35"/>
      <c r="K3035" s="35"/>
    </row>
    <row r="3036" spans="10:11" x14ac:dyDescent="0.25">
      <c r="J3036" s="35"/>
      <c r="K3036" s="35"/>
    </row>
    <row r="3037" spans="10:11" x14ac:dyDescent="0.25">
      <c r="J3037" s="35"/>
      <c r="K3037" s="35"/>
    </row>
    <row r="3038" spans="10:11" x14ac:dyDescent="0.25">
      <c r="J3038" s="35"/>
      <c r="K3038" s="35"/>
    </row>
    <row r="3039" spans="10:11" x14ac:dyDescent="0.25">
      <c r="J3039" s="35"/>
      <c r="K3039" s="35"/>
    </row>
    <row r="3040" spans="10:11" x14ac:dyDescent="0.25">
      <c r="J3040" s="35"/>
      <c r="K3040" s="35"/>
    </row>
    <row r="3041" spans="10:11" x14ac:dyDescent="0.25">
      <c r="J3041" s="35"/>
      <c r="K3041" s="35"/>
    </row>
    <row r="3042" spans="10:11" x14ac:dyDescent="0.25">
      <c r="J3042" s="35"/>
      <c r="K3042" s="35"/>
    </row>
    <row r="3043" spans="10:11" x14ac:dyDescent="0.25">
      <c r="J3043" s="35"/>
      <c r="K3043" s="35"/>
    </row>
    <row r="3044" spans="10:11" x14ac:dyDescent="0.25">
      <c r="J3044" s="35"/>
      <c r="K3044" s="35"/>
    </row>
    <row r="3045" spans="10:11" x14ac:dyDescent="0.25">
      <c r="J3045" s="35"/>
      <c r="K3045" s="35"/>
    </row>
    <row r="3046" spans="10:11" x14ac:dyDescent="0.25">
      <c r="J3046" s="35"/>
      <c r="K3046" s="35"/>
    </row>
    <row r="3047" spans="10:11" x14ac:dyDescent="0.25">
      <c r="J3047" s="35"/>
      <c r="K3047" s="35"/>
    </row>
    <row r="3048" spans="10:11" x14ac:dyDescent="0.25">
      <c r="J3048" s="35"/>
      <c r="K3048" s="35"/>
    </row>
    <row r="3049" spans="10:11" x14ac:dyDescent="0.25">
      <c r="J3049" s="35"/>
      <c r="K3049" s="35"/>
    </row>
    <row r="3050" spans="10:11" x14ac:dyDescent="0.25">
      <c r="J3050" s="35"/>
      <c r="K3050" s="35"/>
    </row>
    <row r="3051" spans="10:11" x14ac:dyDescent="0.25">
      <c r="J3051" s="35"/>
      <c r="K3051" s="35"/>
    </row>
    <row r="3052" spans="10:11" x14ac:dyDescent="0.25">
      <c r="J3052" s="35"/>
      <c r="K3052" s="35"/>
    </row>
    <row r="3053" spans="10:11" x14ac:dyDescent="0.25">
      <c r="J3053" s="35"/>
      <c r="K3053" s="35"/>
    </row>
    <row r="3054" spans="10:11" x14ac:dyDescent="0.25">
      <c r="J3054" s="35"/>
      <c r="K3054" s="35"/>
    </row>
    <row r="3055" spans="10:11" x14ac:dyDescent="0.25">
      <c r="J3055" s="35"/>
      <c r="K3055" s="35"/>
    </row>
    <row r="3056" spans="10:11" x14ac:dyDescent="0.25">
      <c r="J3056" s="35"/>
      <c r="K3056" s="35"/>
    </row>
    <row r="3057" spans="10:11" x14ac:dyDescent="0.25">
      <c r="J3057" s="35"/>
      <c r="K3057" s="35"/>
    </row>
    <row r="3058" spans="10:11" x14ac:dyDescent="0.25">
      <c r="J3058" s="35"/>
      <c r="K3058" s="35"/>
    </row>
    <row r="3059" spans="10:11" x14ac:dyDescent="0.25">
      <c r="J3059" s="35"/>
      <c r="K3059" s="35"/>
    </row>
    <row r="3060" spans="10:11" x14ac:dyDescent="0.25">
      <c r="J3060" s="35"/>
      <c r="K3060" s="35"/>
    </row>
    <row r="3061" spans="10:11" x14ac:dyDescent="0.25">
      <c r="J3061" s="35"/>
      <c r="K3061" s="35"/>
    </row>
    <row r="3062" spans="10:11" x14ac:dyDescent="0.25">
      <c r="J3062" s="35"/>
      <c r="K3062" s="35"/>
    </row>
    <row r="3063" spans="10:11" x14ac:dyDescent="0.25">
      <c r="J3063" s="35"/>
      <c r="K3063" s="35"/>
    </row>
    <row r="3064" spans="10:11" x14ac:dyDescent="0.25">
      <c r="J3064" s="35"/>
      <c r="K3064" s="35"/>
    </row>
    <row r="3065" spans="10:11" x14ac:dyDescent="0.25">
      <c r="J3065" s="35"/>
      <c r="K3065" s="35"/>
    </row>
    <row r="3066" spans="10:11" x14ac:dyDescent="0.25">
      <c r="J3066" s="35"/>
      <c r="K3066" s="35"/>
    </row>
    <row r="3067" spans="10:11" x14ac:dyDescent="0.25">
      <c r="J3067" s="35"/>
      <c r="K3067" s="35"/>
    </row>
    <row r="3068" spans="10:11" x14ac:dyDescent="0.25">
      <c r="J3068" s="35"/>
      <c r="K3068" s="35"/>
    </row>
    <row r="3069" spans="10:11" x14ac:dyDescent="0.25">
      <c r="J3069" s="35"/>
      <c r="K3069" s="35"/>
    </row>
    <row r="3070" spans="10:11" x14ac:dyDescent="0.25">
      <c r="J3070" s="35"/>
      <c r="K3070" s="35"/>
    </row>
    <row r="3071" spans="10:11" x14ac:dyDescent="0.25">
      <c r="J3071" s="35"/>
      <c r="K3071" s="35"/>
    </row>
    <row r="3072" spans="10:11" x14ac:dyDescent="0.25">
      <c r="J3072" s="35"/>
      <c r="K3072" s="35"/>
    </row>
    <row r="3073" spans="10:11" x14ac:dyDescent="0.25">
      <c r="J3073" s="35"/>
      <c r="K3073" s="35"/>
    </row>
    <row r="3074" spans="10:11" x14ac:dyDescent="0.25">
      <c r="J3074" s="35"/>
      <c r="K3074" s="35"/>
    </row>
    <row r="3075" spans="10:11" x14ac:dyDescent="0.25">
      <c r="J3075" s="35"/>
      <c r="K3075" s="35"/>
    </row>
    <row r="3076" spans="10:11" x14ac:dyDescent="0.25">
      <c r="J3076" s="35"/>
      <c r="K3076" s="35"/>
    </row>
    <row r="3077" spans="10:11" x14ac:dyDescent="0.25">
      <c r="J3077" s="35"/>
      <c r="K3077" s="35"/>
    </row>
    <row r="3078" spans="10:11" x14ac:dyDescent="0.25">
      <c r="J3078" s="35"/>
      <c r="K3078" s="35"/>
    </row>
    <row r="3079" spans="10:11" x14ac:dyDescent="0.25">
      <c r="J3079" s="35"/>
      <c r="K3079" s="35"/>
    </row>
    <row r="3080" spans="10:11" x14ac:dyDescent="0.25">
      <c r="J3080" s="35"/>
      <c r="K3080" s="35"/>
    </row>
    <row r="3081" spans="10:11" x14ac:dyDescent="0.25">
      <c r="J3081" s="35"/>
      <c r="K3081" s="35"/>
    </row>
    <row r="3082" spans="10:11" x14ac:dyDescent="0.25">
      <c r="J3082" s="35"/>
      <c r="K3082" s="35"/>
    </row>
    <row r="3083" spans="10:11" x14ac:dyDescent="0.25">
      <c r="J3083" s="35"/>
      <c r="K3083" s="35"/>
    </row>
    <row r="3084" spans="10:11" x14ac:dyDescent="0.25">
      <c r="J3084" s="35"/>
      <c r="K3084" s="35"/>
    </row>
    <row r="3085" spans="10:11" x14ac:dyDescent="0.25">
      <c r="J3085" s="35"/>
      <c r="K3085" s="35"/>
    </row>
    <row r="3086" spans="10:11" x14ac:dyDescent="0.25">
      <c r="J3086" s="35"/>
      <c r="K3086" s="35"/>
    </row>
    <row r="3087" spans="10:11" x14ac:dyDescent="0.25">
      <c r="J3087" s="35"/>
      <c r="K3087" s="35"/>
    </row>
    <row r="3088" spans="10:11" x14ac:dyDescent="0.25">
      <c r="J3088" s="35"/>
      <c r="K3088" s="35"/>
    </row>
    <row r="3089" spans="10:11" x14ac:dyDescent="0.25">
      <c r="J3089" s="35"/>
      <c r="K3089" s="35"/>
    </row>
    <row r="3090" spans="10:11" x14ac:dyDescent="0.25">
      <c r="J3090" s="35"/>
      <c r="K3090" s="35"/>
    </row>
    <row r="3091" spans="10:11" x14ac:dyDescent="0.25">
      <c r="J3091" s="35"/>
      <c r="K3091" s="35"/>
    </row>
    <row r="3092" spans="10:11" x14ac:dyDescent="0.25">
      <c r="J3092" s="35"/>
      <c r="K3092" s="35"/>
    </row>
    <row r="3093" spans="10:11" x14ac:dyDescent="0.25">
      <c r="J3093" s="35"/>
      <c r="K3093" s="35"/>
    </row>
    <row r="3094" spans="10:11" x14ac:dyDescent="0.25">
      <c r="J3094" s="35"/>
      <c r="K3094" s="35"/>
    </row>
    <row r="3095" spans="10:11" x14ac:dyDescent="0.25">
      <c r="J3095" s="35"/>
      <c r="K3095" s="35"/>
    </row>
    <row r="3096" spans="10:11" x14ac:dyDescent="0.25">
      <c r="J3096" s="35"/>
      <c r="K3096" s="35"/>
    </row>
    <row r="3097" spans="10:11" x14ac:dyDescent="0.25">
      <c r="J3097" s="35"/>
      <c r="K3097" s="35"/>
    </row>
    <row r="3098" spans="10:11" x14ac:dyDescent="0.25">
      <c r="J3098" s="35"/>
      <c r="K3098" s="35"/>
    </row>
    <row r="3099" spans="10:11" x14ac:dyDescent="0.25">
      <c r="J3099" s="35"/>
      <c r="K3099" s="35"/>
    </row>
    <row r="3100" spans="10:11" x14ac:dyDescent="0.25">
      <c r="J3100" s="35"/>
      <c r="K3100" s="35"/>
    </row>
    <row r="3101" spans="10:11" x14ac:dyDescent="0.25">
      <c r="J3101" s="35"/>
      <c r="K3101" s="35"/>
    </row>
    <row r="3102" spans="10:11" x14ac:dyDescent="0.25">
      <c r="J3102" s="35"/>
      <c r="K3102" s="35"/>
    </row>
    <row r="3103" spans="10:11" x14ac:dyDescent="0.25">
      <c r="J3103" s="35"/>
      <c r="K3103" s="35"/>
    </row>
    <row r="3104" spans="10:11" x14ac:dyDescent="0.25">
      <c r="J3104" s="35"/>
      <c r="K3104" s="35"/>
    </row>
    <row r="3105" spans="10:11" x14ac:dyDescent="0.25">
      <c r="J3105" s="35"/>
      <c r="K3105" s="35"/>
    </row>
    <row r="3106" spans="10:11" x14ac:dyDescent="0.25">
      <c r="J3106" s="35"/>
      <c r="K3106" s="35"/>
    </row>
    <row r="3107" spans="10:11" x14ac:dyDescent="0.25">
      <c r="J3107" s="35"/>
      <c r="K3107" s="35"/>
    </row>
    <row r="3108" spans="10:11" x14ac:dyDescent="0.25">
      <c r="J3108" s="35"/>
      <c r="K3108" s="35"/>
    </row>
    <row r="3109" spans="10:11" x14ac:dyDescent="0.25">
      <c r="J3109" s="35"/>
      <c r="K3109" s="35"/>
    </row>
    <row r="3110" spans="10:11" x14ac:dyDescent="0.25">
      <c r="J3110" s="35"/>
      <c r="K3110" s="35"/>
    </row>
    <row r="3111" spans="10:11" x14ac:dyDescent="0.25">
      <c r="J3111" s="35"/>
      <c r="K3111" s="35"/>
    </row>
    <row r="3112" spans="10:11" x14ac:dyDescent="0.25">
      <c r="J3112" s="35"/>
      <c r="K3112" s="35"/>
    </row>
    <row r="3113" spans="10:11" x14ac:dyDescent="0.25">
      <c r="J3113" s="35"/>
      <c r="K3113" s="35"/>
    </row>
    <row r="3114" spans="10:11" x14ac:dyDescent="0.25">
      <c r="J3114" s="35"/>
      <c r="K3114" s="35"/>
    </row>
    <row r="3115" spans="10:11" x14ac:dyDescent="0.25">
      <c r="J3115" s="35"/>
      <c r="K3115" s="35"/>
    </row>
    <row r="3116" spans="10:11" x14ac:dyDescent="0.25">
      <c r="J3116" s="35"/>
      <c r="K3116" s="35"/>
    </row>
    <row r="3117" spans="10:11" x14ac:dyDescent="0.25">
      <c r="J3117" s="35"/>
      <c r="K3117" s="35"/>
    </row>
    <row r="3118" spans="10:11" x14ac:dyDescent="0.25">
      <c r="J3118" s="35"/>
      <c r="K3118" s="35"/>
    </row>
    <row r="3119" spans="10:11" x14ac:dyDescent="0.25">
      <c r="J3119" s="35"/>
      <c r="K3119" s="35"/>
    </row>
    <row r="3120" spans="10:11" x14ac:dyDescent="0.25">
      <c r="J3120" s="35"/>
      <c r="K3120" s="35"/>
    </row>
    <row r="3121" spans="10:11" x14ac:dyDescent="0.25">
      <c r="J3121" s="35"/>
      <c r="K3121" s="35"/>
    </row>
    <row r="3122" spans="10:11" x14ac:dyDescent="0.25">
      <c r="J3122" s="35"/>
      <c r="K3122" s="35"/>
    </row>
    <row r="3123" spans="10:11" x14ac:dyDescent="0.25">
      <c r="J3123" s="35"/>
      <c r="K3123" s="35"/>
    </row>
    <row r="3124" spans="10:11" x14ac:dyDescent="0.25">
      <c r="J3124" s="35"/>
      <c r="K3124" s="35"/>
    </row>
    <row r="3125" spans="10:11" x14ac:dyDescent="0.25">
      <c r="J3125" s="35"/>
      <c r="K3125" s="35"/>
    </row>
    <row r="3126" spans="10:11" x14ac:dyDescent="0.25">
      <c r="J3126" s="35"/>
      <c r="K3126" s="35"/>
    </row>
    <row r="3127" spans="10:11" x14ac:dyDescent="0.25">
      <c r="J3127" s="35"/>
      <c r="K3127" s="35"/>
    </row>
    <row r="3128" spans="10:11" x14ac:dyDescent="0.25">
      <c r="J3128" s="35"/>
      <c r="K3128" s="35"/>
    </row>
    <row r="3129" spans="10:11" x14ac:dyDescent="0.25">
      <c r="J3129" s="35"/>
      <c r="K3129" s="35"/>
    </row>
    <row r="3130" spans="10:11" x14ac:dyDescent="0.25">
      <c r="J3130" s="35"/>
      <c r="K3130" s="35"/>
    </row>
    <row r="3131" spans="10:11" x14ac:dyDescent="0.25">
      <c r="J3131" s="35"/>
      <c r="K3131" s="35"/>
    </row>
    <row r="3132" spans="10:11" x14ac:dyDescent="0.25">
      <c r="J3132" s="35"/>
      <c r="K3132" s="35"/>
    </row>
    <row r="3133" spans="10:11" x14ac:dyDescent="0.25">
      <c r="J3133" s="35"/>
      <c r="K3133" s="35"/>
    </row>
    <row r="3134" spans="10:11" x14ac:dyDescent="0.25">
      <c r="J3134" s="35"/>
      <c r="K3134" s="35"/>
    </row>
    <row r="3135" spans="10:11" x14ac:dyDescent="0.25">
      <c r="J3135" s="35"/>
      <c r="K3135" s="35"/>
    </row>
    <row r="3136" spans="10:11" x14ac:dyDescent="0.25">
      <c r="J3136" s="35"/>
      <c r="K3136" s="35"/>
    </row>
    <row r="3137" spans="10:11" x14ac:dyDescent="0.25">
      <c r="J3137" s="35"/>
      <c r="K3137" s="35"/>
    </row>
    <row r="3138" spans="10:11" x14ac:dyDescent="0.25">
      <c r="J3138" s="35"/>
      <c r="K3138" s="35"/>
    </row>
    <row r="3139" spans="10:11" x14ac:dyDescent="0.25">
      <c r="J3139" s="35"/>
      <c r="K3139" s="35"/>
    </row>
    <row r="3140" spans="10:11" x14ac:dyDescent="0.25">
      <c r="J3140" s="35"/>
      <c r="K3140" s="35"/>
    </row>
    <row r="3141" spans="10:11" x14ac:dyDescent="0.25">
      <c r="J3141" s="35"/>
      <c r="K3141" s="35"/>
    </row>
    <row r="3142" spans="10:11" x14ac:dyDescent="0.25">
      <c r="J3142" s="35"/>
      <c r="K3142" s="35"/>
    </row>
    <row r="3143" spans="10:11" x14ac:dyDescent="0.25">
      <c r="J3143" s="35"/>
      <c r="K3143" s="35"/>
    </row>
    <row r="3144" spans="10:11" x14ac:dyDescent="0.25">
      <c r="J3144" s="35"/>
      <c r="K3144" s="35"/>
    </row>
    <row r="3145" spans="10:11" x14ac:dyDescent="0.25">
      <c r="J3145" s="35"/>
      <c r="K3145" s="35"/>
    </row>
    <row r="3146" spans="10:11" x14ac:dyDescent="0.25">
      <c r="J3146" s="35"/>
      <c r="K3146" s="35"/>
    </row>
    <row r="3147" spans="10:11" x14ac:dyDescent="0.25">
      <c r="J3147" s="35"/>
      <c r="K3147" s="35"/>
    </row>
    <row r="3148" spans="10:11" x14ac:dyDescent="0.25">
      <c r="J3148" s="35"/>
      <c r="K3148" s="35"/>
    </row>
    <row r="3149" spans="10:11" x14ac:dyDescent="0.25">
      <c r="J3149" s="35"/>
      <c r="K3149" s="35"/>
    </row>
    <row r="3150" spans="10:11" x14ac:dyDescent="0.25">
      <c r="J3150" s="35"/>
      <c r="K3150" s="35"/>
    </row>
    <row r="3151" spans="10:11" x14ac:dyDescent="0.25">
      <c r="J3151" s="35"/>
      <c r="K3151" s="35"/>
    </row>
    <row r="3152" spans="10:11" x14ac:dyDescent="0.25">
      <c r="J3152" s="35"/>
      <c r="K3152" s="35"/>
    </row>
    <row r="3153" spans="10:11" x14ac:dyDescent="0.25">
      <c r="J3153" s="35"/>
      <c r="K3153" s="35"/>
    </row>
    <row r="3154" spans="10:11" x14ac:dyDescent="0.25">
      <c r="J3154" s="35"/>
      <c r="K3154" s="35"/>
    </row>
    <row r="3155" spans="10:11" x14ac:dyDescent="0.25">
      <c r="J3155" s="35"/>
      <c r="K3155" s="35"/>
    </row>
    <row r="3156" spans="10:11" x14ac:dyDescent="0.25">
      <c r="J3156" s="35"/>
      <c r="K3156" s="35"/>
    </row>
    <row r="3157" spans="10:11" x14ac:dyDescent="0.25">
      <c r="J3157" s="35"/>
      <c r="K3157" s="35"/>
    </row>
    <row r="3158" spans="10:11" x14ac:dyDescent="0.25">
      <c r="J3158" s="35"/>
      <c r="K3158" s="35"/>
    </row>
    <row r="3159" spans="10:11" x14ac:dyDescent="0.25">
      <c r="J3159" s="35"/>
      <c r="K3159" s="35"/>
    </row>
    <row r="3160" spans="10:11" x14ac:dyDescent="0.25">
      <c r="J3160" s="35"/>
      <c r="K3160" s="35"/>
    </row>
    <row r="3161" spans="10:11" x14ac:dyDescent="0.25">
      <c r="J3161" s="35"/>
      <c r="K3161" s="35"/>
    </row>
    <row r="3162" spans="10:11" x14ac:dyDescent="0.25">
      <c r="J3162" s="35"/>
      <c r="K3162" s="35"/>
    </row>
    <row r="3163" spans="10:11" x14ac:dyDescent="0.25">
      <c r="J3163" s="35"/>
      <c r="K3163" s="35"/>
    </row>
    <row r="3164" spans="10:11" x14ac:dyDescent="0.25">
      <c r="J3164" s="35"/>
      <c r="K3164" s="35"/>
    </row>
    <row r="3165" spans="10:11" x14ac:dyDescent="0.25">
      <c r="J3165" s="35"/>
      <c r="K3165" s="35"/>
    </row>
    <row r="3166" spans="10:11" x14ac:dyDescent="0.25">
      <c r="J3166" s="35"/>
      <c r="K3166" s="35"/>
    </row>
    <row r="3167" spans="10:11" x14ac:dyDescent="0.25">
      <c r="J3167" s="35"/>
      <c r="K3167" s="35"/>
    </row>
    <row r="3168" spans="10:11" x14ac:dyDescent="0.25">
      <c r="J3168" s="35"/>
      <c r="K3168" s="35"/>
    </row>
    <row r="3169" spans="10:11" x14ac:dyDescent="0.25">
      <c r="J3169" s="35"/>
      <c r="K3169" s="35"/>
    </row>
    <row r="3170" spans="10:11" x14ac:dyDescent="0.25">
      <c r="J3170" s="35"/>
      <c r="K3170" s="35"/>
    </row>
    <row r="3171" spans="10:11" x14ac:dyDescent="0.25">
      <c r="J3171" s="35"/>
      <c r="K3171" s="35"/>
    </row>
    <row r="3172" spans="10:11" x14ac:dyDescent="0.25">
      <c r="J3172" s="35"/>
      <c r="K3172" s="35"/>
    </row>
    <row r="3173" spans="10:11" x14ac:dyDescent="0.25">
      <c r="J3173" s="35"/>
      <c r="K3173" s="35"/>
    </row>
    <row r="3174" spans="10:11" x14ac:dyDescent="0.25">
      <c r="J3174" s="35"/>
      <c r="K3174" s="35"/>
    </row>
    <row r="3175" spans="10:11" x14ac:dyDescent="0.25">
      <c r="J3175" s="35"/>
      <c r="K3175" s="35"/>
    </row>
    <row r="3176" spans="10:11" x14ac:dyDescent="0.25">
      <c r="J3176" s="35"/>
      <c r="K3176" s="35"/>
    </row>
    <row r="3177" spans="10:11" x14ac:dyDescent="0.25">
      <c r="J3177" s="35"/>
      <c r="K3177" s="35"/>
    </row>
    <row r="3178" spans="10:11" x14ac:dyDescent="0.25">
      <c r="J3178" s="35"/>
      <c r="K3178" s="35"/>
    </row>
    <row r="3179" spans="10:11" x14ac:dyDescent="0.25">
      <c r="J3179" s="35"/>
      <c r="K3179" s="35"/>
    </row>
    <row r="3180" spans="10:11" x14ac:dyDescent="0.25">
      <c r="J3180" s="35"/>
      <c r="K3180" s="35"/>
    </row>
    <row r="3181" spans="10:11" x14ac:dyDescent="0.25">
      <c r="J3181" s="35"/>
      <c r="K3181" s="35"/>
    </row>
    <row r="3182" spans="10:11" x14ac:dyDescent="0.25">
      <c r="J3182" s="35"/>
      <c r="K3182" s="35"/>
    </row>
    <row r="3183" spans="10:11" x14ac:dyDescent="0.25">
      <c r="J3183" s="35"/>
      <c r="K3183" s="35"/>
    </row>
    <row r="3184" spans="10:11" x14ac:dyDescent="0.25">
      <c r="J3184" s="35"/>
      <c r="K3184" s="35"/>
    </row>
    <row r="3185" spans="10:11" x14ac:dyDescent="0.25">
      <c r="J3185" s="35"/>
      <c r="K3185" s="35"/>
    </row>
    <row r="3186" spans="10:11" x14ac:dyDescent="0.25">
      <c r="J3186" s="35"/>
      <c r="K3186" s="35"/>
    </row>
    <row r="3187" spans="10:11" x14ac:dyDescent="0.25">
      <c r="J3187" s="35"/>
      <c r="K3187" s="35"/>
    </row>
    <row r="3188" spans="10:11" x14ac:dyDescent="0.25">
      <c r="J3188" s="35"/>
      <c r="K3188" s="35"/>
    </row>
    <row r="3189" spans="10:11" x14ac:dyDescent="0.25">
      <c r="J3189" s="35"/>
      <c r="K3189" s="35"/>
    </row>
    <row r="3190" spans="10:11" x14ac:dyDescent="0.25">
      <c r="J3190" s="35"/>
      <c r="K3190" s="35"/>
    </row>
    <row r="3191" spans="10:11" x14ac:dyDescent="0.25">
      <c r="J3191" s="35"/>
      <c r="K3191" s="35"/>
    </row>
    <row r="3192" spans="10:11" x14ac:dyDescent="0.25">
      <c r="J3192" s="35"/>
      <c r="K3192" s="35"/>
    </row>
    <row r="3193" spans="10:11" x14ac:dyDescent="0.25">
      <c r="J3193" s="35"/>
      <c r="K3193" s="35"/>
    </row>
    <row r="3194" spans="10:11" x14ac:dyDescent="0.25">
      <c r="J3194" s="35"/>
      <c r="K3194" s="35"/>
    </row>
    <row r="3195" spans="10:11" x14ac:dyDescent="0.25">
      <c r="J3195" s="35"/>
      <c r="K3195" s="35"/>
    </row>
    <row r="3196" spans="10:11" x14ac:dyDescent="0.25">
      <c r="J3196" s="35"/>
      <c r="K3196" s="35"/>
    </row>
    <row r="3197" spans="10:11" x14ac:dyDescent="0.25">
      <c r="J3197" s="35"/>
      <c r="K3197" s="35"/>
    </row>
    <row r="3198" spans="10:11" x14ac:dyDescent="0.25">
      <c r="J3198" s="35"/>
      <c r="K3198" s="35"/>
    </row>
    <row r="3199" spans="10:11" x14ac:dyDescent="0.25">
      <c r="J3199" s="35"/>
      <c r="K3199" s="35"/>
    </row>
    <row r="3200" spans="10:11" x14ac:dyDescent="0.25">
      <c r="J3200" s="35"/>
      <c r="K3200" s="35"/>
    </row>
    <row r="3201" spans="10:11" x14ac:dyDescent="0.25">
      <c r="J3201" s="35"/>
      <c r="K3201" s="35"/>
    </row>
    <row r="3202" spans="10:11" x14ac:dyDescent="0.25">
      <c r="J3202" s="35"/>
      <c r="K3202" s="35"/>
    </row>
    <row r="3203" spans="10:11" x14ac:dyDescent="0.25">
      <c r="J3203" s="35"/>
      <c r="K3203" s="35"/>
    </row>
    <row r="3204" spans="10:11" x14ac:dyDescent="0.25">
      <c r="J3204" s="35"/>
      <c r="K3204" s="35"/>
    </row>
    <row r="3205" spans="10:11" x14ac:dyDescent="0.25">
      <c r="J3205" s="35"/>
      <c r="K3205" s="35"/>
    </row>
    <row r="3206" spans="10:11" x14ac:dyDescent="0.25">
      <c r="J3206" s="35"/>
      <c r="K3206" s="35"/>
    </row>
    <row r="3207" spans="10:11" x14ac:dyDescent="0.25">
      <c r="J3207" s="35"/>
      <c r="K3207" s="35"/>
    </row>
    <row r="3208" spans="10:11" x14ac:dyDescent="0.25">
      <c r="J3208" s="35"/>
      <c r="K3208" s="35"/>
    </row>
    <row r="3209" spans="10:11" x14ac:dyDescent="0.25">
      <c r="J3209" s="35"/>
      <c r="K3209" s="35"/>
    </row>
    <row r="3210" spans="10:11" x14ac:dyDescent="0.25">
      <c r="J3210" s="35"/>
      <c r="K3210" s="35"/>
    </row>
    <row r="3211" spans="10:11" x14ac:dyDescent="0.25">
      <c r="J3211" s="35"/>
      <c r="K3211" s="35"/>
    </row>
    <row r="3212" spans="10:11" x14ac:dyDescent="0.25">
      <c r="J3212" s="35"/>
      <c r="K3212" s="35"/>
    </row>
    <row r="3213" spans="10:11" x14ac:dyDescent="0.25">
      <c r="J3213" s="35"/>
      <c r="K3213" s="35"/>
    </row>
    <row r="3214" spans="10:11" x14ac:dyDescent="0.25">
      <c r="J3214" s="35"/>
      <c r="K3214" s="35"/>
    </row>
    <row r="3215" spans="10:11" x14ac:dyDescent="0.25">
      <c r="J3215" s="35"/>
      <c r="K3215" s="35"/>
    </row>
    <row r="3216" spans="10:11" x14ac:dyDescent="0.25">
      <c r="J3216" s="35"/>
      <c r="K3216" s="35"/>
    </row>
    <row r="3217" spans="10:11" x14ac:dyDescent="0.25">
      <c r="J3217" s="35"/>
      <c r="K3217" s="35"/>
    </row>
    <row r="3218" spans="10:11" x14ac:dyDescent="0.25">
      <c r="J3218" s="35"/>
      <c r="K3218" s="35"/>
    </row>
    <row r="3219" spans="10:11" x14ac:dyDescent="0.25">
      <c r="J3219" s="35"/>
      <c r="K3219" s="35"/>
    </row>
    <row r="3220" spans="10:11" x14ac:dyDescent="0.25">
      <c r="J3220" s="35"/>
      <c r="K3220" s="35"/>
    </row>
    <row r="3221" spans="10:11" x14ac:dyDescent="0.25">
      <c r="J3221" s="35"/>
      <c r="K3221" s="35"/>
    </row>
    <row r="3222" spans="10:11" x14ac:dyDescent="0.25">
      <c r="J3222" s="35"/>
      <c r="K3222" s="35"/>
    </row>
    <row r="3223" spans="10:11" x14ac:dyDescent="0.25">
      <c r="J3223" s="35"/>
      <c r="K3223" s="35"/>
    </row>
    <row r="3224" spans="10:11" x14ac:dyDescent="0.25">
      <c r="J3224" s="35"/>
      <c r="K3224" s="35"/>
    </row>
    <row r="3225" spans="10:11" x14ac:dyDescent="0.25">
      <c r="J3225" s="35"/>
      <c r="K3225" s="35"/>
    </row>
    <row r="3226" spans="10:11" x14ac:dyDescent="0.25">
      <c r="J3226" s="35"/>
      <c r="K3226" s="35"/>
    </row>
    <row r="3227" spans="10:11" x14ac:dyDescent="0.25">
      <c r="J3227" s="35"/>
      <c r="K3227" s="35"/>
    </row>
    <row r="3228" spans="10:11" x14ac:dyDescent="0.25">
      <c r="J3228" s="35"/>
      <c r="K3228" s="35"/>
    </row>
    <row r="3229" spans="10:11" x14ac:dyDescent="0.25">
      <c r="J3229" s="35"/>
      <c r="K3229" s="35"/>
    </row>
    <row r="3230" spans="10:11" x14ac:dyDescent="0.25">
      <c r="J3230" s="35"/>
      <c r="K3230" s="35"/>
    </row>
    <row r="3231" spans="10:11" x14ac:dyDescent="0.25">
      <c r="J3231" s="35"/>
      <c r="K3231" s="35"/>
    </row>
    <row r="3232" spans="10:11" x14ac:dyDescent="0.25">
      <c r="J3232" s="35"/>
      <c r="K3232" s="35"/>
    </row>
    <row r="3233" spans="10:11" x14ac:dyDescent="0.25">
      <c r="J3233" s="35"/>
      <c r="K3233" s="35"/>
    </row>
    <row r="3234" spans="10:11" x14ac:dyDescent="0.25">
      <c r="J3234" s="35"/>
      <c r="K3234" s="35"/>
    </row>
    <row r="3235" spans="10:11" x14ac:dyDescent="0.25">
      <c r="J3235" s="35"/>
      <c r="K3235" s="35"/>
    </row>
    <row r="3236" spans="10:11" x14ac:dyDescent="0.25">
      <c r="J3236" s="35"/>
      <c r="K3236" s="35"/>
    </row>
    <row r="3237" spans="10:11" x14ac:dyDescent="0.25">
      <c r="J3237" s="35"/>
      <c r="K3237" s="35"/>
    </row>
    <row r="3238" spans="10:11" x14ac:dyDescent="0.25">
      <c r="J3238" s="35"/>
      <c r="K3238" s="35"/>
    </row>
    <row r="3239" spans="10:11" x14ac:dyDescent="0.25">
      <c r="J3239" s="35"/>
      <c r="K3239" s="35"/>
    </row>
    <row r="3240" spans="10:11" x14ac:dyDescent="0.25">
      <c r="J3240" s="35"/>
      <c r="K3240" s="35"/>
    </row>
    <row r="3241" spans="10:11" x14ac:dyDescent="0.25">
      <c r="J3241" s="35"/>
      <c r="K3241" s="35"/>
    </row>
    <row r="3242" spans="10:11" x14ac:dyDescent="0.25">
      <c r="J3242" s="35"/>
      <c r="K3242" s="35"/>
    </row>
    <row r="3243" spans="10:11" x14ac:dyDescent="0.25">
      <c r="J3243" s="35"/>
      <c r="K3243" s="35"/>
    </row>
    <row r="3244" spans="10:11" x14ac:dyDescent="0.25">
      <c r="J3244" s="35"/>
      <c r="K3244" s="35"/>
    </row>
    <row r="3245" spans="10:11" x14ac:dyDescent="0.25">
      <c r="J3245" s="35"/>
      <c r="K3245" s="35"/>
    </row>
    <row r="3246" spans="10:11" x14ac:dyDescent="0.25">
      <c r="J3246" s="35"/>
      <c r="K3246" s="35"/>
    </row>
    <row r="3247" spans="10:11" x14ac:dyDescent="0.25">
      <c r="J3247" s="35"/>
      <c r="K3247" s="35"/>
    </row>
    <row r="3248" spans="10:11" x14ac:dyDescent="0.25">
      <c r="J3248" s="35"/>
      <c r="K3248" s="35"/>
    </row>
    <row r="3249" spans="10:11" x14ac:dyDescent="0.25">
      <c r="J3249" s="35"/>
      <c r="K3249" s="35"/>
    </row>
    <row r="3250" spans="10:11" x14ac:dyDescent="0.25">
      <c r="J3250" s="35"/>
      <c r="K3250" s="35"/>
    </row>
    <row r="3251" spans="10:11" x14ac:dyDescent="0.25">
      <c r="J3251" s="35"/>
      <c r="K3251" s="35"/>
    </row>
    <row r="3252" spans="10:11" x14ac:dyDescent="0.25">
      <c r="J3252" s="35"/>
      <c r="K3252" s="35"/>
    </row>
    <row r="3253" spans="10:11" x14ac:dyDescent="0.25">
      <c r="J3253" s="35"/>
      <c r="K3253" s="35"/>
    </row>
    <row r="3254" spans="10:11" x14ac:dyDescent="0.25">
      <c r="J3254" s="35"/>
      <c r="K3254" s="35"/>
    </row>
    <row r="3255" spans="10:11" x14ac:dyDescent="0.25">
      <c r="J3255" s="35"/>
      <c r="K3255" s="35"/>
    </row>
    <row r="3256" spans="10:11" x14ac:dyDescent="0.25">
      <c r="J3256" s="35"/>
      <c r="K3256" s="35"/>
    </row>
    <row r="3257" spans="10:11" x14ac:dyDescent="0.25">
      <c r="J3257" s="35"/>
      <c r="K3257" s="35"/>
    </row>
    <row r="3258" spans="10:11" x14ac:dyDescent="0.25">
      <c r="J3258" s="35"/>
      <c r="K3258" s="35"/>
    </row>
    <row r="3259" spans="10:11" x14ac:dyDescent="0.25">
      <c r="J3259" s="35"/>
      <c r="K3259" s="35"/>
    </row>
    <row r="3260" spans="10:11" x14ac:dyDescent="0.25">
      <c r="J3260" s="35"/>
      <c r="K3260" s="35"/>
    </row>
    <row r="3261" spans="10:11" x14ac:dyDescent="0.25">
      <c r="J3261" s="35"/>
      <c r="K3261" s="35"/>
    </row>
    <row r="3262" spans="10:11" x14ac:dyDescent="0.25">
      <c r="J3262" s="35"/>
      <c r="K3262" s="35"/>
    </row>
    <row r="3263" spans="10:11" x14ac:dyDescent="0.25">
      <c r="J3263" s="35"/>
      <c r="K3263" s="35"/>
    </row>
    <row r="3264" spans="10:11" x14ac:dyDescent="0.25">
      <c r="J3264" s="35"/>
      <c r="K3264" s="35"/>
    </row>
    <row r="3265" spans="10:11" x14ac:dyDescent="0.25">
      <c r="J3265" s="35"/>
      <c r="K3265" s="35"/>
    </row>
    <row r="3266" spans="10:11" x14ac:dyDescent="0.25">
      <c r="J3266" s="35"/>
      <c r="K3266" s="35"/>
    </row>
    <row r="3267" spans="10:11" x14ac:dyDescent="0.25">
      <c r="J3267" s="35"/>
      <c r="K3267" s="35"/>
    </row>
    <row r="3268" spans="10:11" x14ac:dyDescent="0.25">
      <c r="J3268" s="35"/>
      <c r="K3268" s="35"/>
    </row>
    <row r="3269" spans="10:11" x14ac:dyDescent="0.25">
      <c r="J3269" s="35"/>
      <c r="K3269" s="35"/>
    </row>
    <row r="3270" spans="10:11" x14ac:dyDescent="0.25">
      <c r="J3270" s="35"/>
      <c r="K3270" s="35"/>
    </row>
    <row r="3271" spans="10:11" x14ac:dyDescent="0.25">
      <c r="J3271" s="35"/>
      <c r="K3271" s="35"/>
    </row>
    <row r="3272" spans="10:11" x14ac:dyDescent="0.25">
      <c r="J3272" s="35"/>
      <c r="K3272" s="35"/>
    </row>
    <row r="3273" spans="10:11" x14ac:dyDescent="0.25">
      <c r="J3273" s="35"/>
      <c r="K3273" s="35"/>
    </row>
    <row r="3274" spans="10:11" x14ac:dyDescent="0.25">
      <c r="J3274" s="35"/>
      <c r="K3274" s="35"/>
    </row>
    <row r="3275" spans="10:11" x14ac:dyDescent="0.25">
      <c r="J3275" s="35"/>
      <c r="K3275" s="35"/>
    </row>
    <row r="3276" spans="10:11" x14ac:dyDescent="0.25">
      <c r="J3276" s="35"/>
      <c r="K3276" s="35"/>
    </row>
    <row r="3277" spans="10:11" x14ac:dyDescent="0.25">
      <c r="J3277" s="35"/>
      <c r="K3277" s="35"/>
    </row>
    <row r="3278" spans="10:11" x14ac:dyDescent="0.25">
      <c r="J3278" s="35"/>
      <c r="K3278" s="35"/>
    </row>
    <row r="3279" spans="10:11" x14ac:dyDescent="0.25">
      <c r="J3279" s="35"/>
      <c r="K3279" s="35"/>
    </row>
    <row r="3280" spans="10:11" x14ac:dyDescent="0.25">
      <c r="J3280" s="35"/>
      <c r="K3280" s="35"/>
    </row>
    <row r="3281" spans="10:11" x14ac:dyDescent="0.25">
      <c r="J3281" s="35"/>
      <c r="K3281" s="35"/>
    </row>
    <row r="3282" spans="10:11" x14ac:dyDescent="0.25">
      <c r="J3282" s="35"/>
      <c r="K3282" s="35"/>
    </row>
    <row r="3283" spans="10:11" x14ac:dyDescent="0.25">
      <c r="J3283" s="35"/>
      <c r="K3283" s="35"/>
    </row>
    <row r="3284" spans="10:11" x14ac:dyDescent="0.25">
      <c r="J3284" s="35"/>
      <c r="K3284" s="35"/>
    </row>
    <row r="3285" spans="10:11" x14ac:dyDescent="0.25">
      <c r="J3285" s="35"/>
      <c r="K3285" s="35"/>
    </row>
    <row r="3286" spans="10:11" x14ac:dyDescent="0.25">
      <c r="J3286" s="35"/>
      <c r="K3286" s="35"/>
    </row>
    <row r="3287" spans="10:11" x14ac:dyDescent="0.25">
      <c r="J3287" s="35"/>
      <c r="K3287" s="35"/>
    </row>
    <row r="3288" spans="10:11" x14ac:dyDescent="0.25">
      <c r="J3288" s="35"/>
      <c r="K3288" s="35"/>
    </row>
    <row r="3289" spans="10:11" x14ac:dyDescent="0.25">
      <c r="J3289" s="35"/>
      <c r="K3289" s="35"/>
    </row>
    <row r="3290" spans="10:11" x14ac:dyDescent="0.25">
      <c r="J3290" s="35"/>
      <c r="K3290" s="35"/>
    </row>
    <row r="3291" spans="10:11" x14ac:dyDescent="0.25">
      <c r="J3291" s="35"/>
      <c r="K3291" s="35"/>
    </row>
    <row r="3292" spans="10:11" x14ac:dyDescent="0.25">
      <c r="J3292" s="35"/>
      <c r="K3292" s="35"/>
    </row>
    <row r="3293" spans="10:11" x14ac:dyDescent="0.25">
      <c r="J3293" s="35"/>
      <c r="K3293" s="35"/>
    </row>
    <row r="3294" spans="10:11" x14ac:dyDescent="0.25">
      <c r="J3294" s="35"/>
      <c r="K3294" s="35"/>
    </row>
    <row r="3295" spans="10:11" x14ac:dyDescent="0.25">
      <c r="J3295" s="35"/>
      <c r="K3295" s="35"/>
    </row>
    <row r="3296" spans="10:11" x14ac:dyDescent="0.25">
      <c r="J3296" s="35"/>
      <c r="K3296" s="35"/>
    </row>
    <row r="3297" spans="10:11" x14ac:dyDescent="0.25">
      <c r="J3297" s="35"/>
      <c r="K3297" s="35"/>
    </row>
    <row r="3298" spans="10:11" x14ac:dyDescent="0.25">
      <c r="J3298" s="35"/>
      <c r="K3298" s="35"/>
    </row>
    <row r="3299" spans="10:11" x14ac:dyDescent="0.25">
      <c r="J3299" s="35"/>
      <c r="K3299" s="35"/>
    </row>
    <row r="3300" spans="10:11" x14ac:dyDescent="0.25">
      <c r="J3300" s="35"/>
      <c r="K3300" s="35"/>
    </row>
    <row r="3301" spans="10:11" x14ac:dyDescent="0.25">
      <c r="J3301" s="35"/>
      <c r="K3301" s="35"/>
    </row>
    <row r="3302" spans="10:11" x14ac:dyDescent="0.25">
      <c r="J3302" s="35"/>
      <c r="K3302" s="35"/>
    </row>
    <row r="3303" spans="10:11" x14ac:dyDescent="0.25">
      <c r="J3303" s="35"/>
      <c r="K3303" s="35"/>
    </row>
    <row r="3304" spans="10:11" x14ac:dyDescent="0.25">
      <c r="J3304" s="35"/>
      <c r="K3304" s="35"/>
    </row>
    <row r="3305" spans="10:11" x14ac:dyDescent="0.25">
      <c r="J3305" s="35"/>
      <c r="K3305" s="35"/>
    </row>
    <row r="3306" spans="10:11" x14ac:dyDescent="0.25">
      <c r="J3306" s="35"/>
      <c r="K3306" s="35"/>
    </row>
    <row r="3307" spans="10:11" x14ac:dyDescent="0.25">
      <c r="J3307" s="35"/>
      <c r="K3307" s="35"/>
    </row>
    <row r="3308" spans="10:11" x14ac:dyDescent="0.25">
      <c r="J3308" s="35"/>
      <c r="K3308" s="35"/>
    </row>
    <row r="3309" spans="10:11" x14ac:dyDescent="0.25">
      <c r="J3309" s="35"/>
      <c r="K3309" s="35"/>
    </row>
    <row r="3310" spans="10:11" x14ac:dyDescent="0.25">
      <c r="J3310" s="35"/>
      <c r="K3310" s="35"/>
    </row>
    <row r="3311" spans="10:11" x14ac:dyDescent="0.25">
      <c r="J3311" s="35"/>
      <c r="K3311" s="35"/>
    </row>
    <row r="3312" spans="10:11" x14ac:dyDescent="0.25">
      <c r="J3312" s="35"/>
      <c r="K3312" s="35"/>
    </row>
    <row r="3313" spans="10:11" x14ac:dyDescent="0.25">
      <c r="J3313" s="35"/>
      <c r="K3313" s="35"/>
    </row>
    <row r="3314" spans="10:11" x14ac:dyDescent="0.25">
      <c r="J3314" s="35"/>
      <c r="K3314" s="35"/>
    </row>
    <row r="3315" spans="10:11" x14ac:dyDescent="0.25">
      <c r="J3315" s="35"/>
      <c r="K3315" s="35"/>
    </row>
    <row r="3316" spans="10:11" x14ac:dyDescent="0.25">
      <c r="J3316" s="35"/>
      <c r="K3316" s="35"/>
    </row>
    <row r="3317" spans="10:11" x14ac:dyDescent="0.25">
      <c r="J3317" s="35"/>
      <c r="K3317" s="35"/>
    </row>
    <row r="3318" spans="10:11" x14ac:dyDescent="0.25">
      <c r="J3318" s="35"/>
      <c r="K3318" s="35"/>
    </row>
    <row r="3319" spans="10:11" x14ac:dyDescent="0.25">
      <c r="J3319" s="35"/>
      <c r="K3319" s="35"/>
    </row>
    <row r="3320" spans="10:11" x14ac:dyDescent="0.25">
      <c r="J3320" s="35"/>
      <c r="K3320" s="35"/>
    </row>
    <row r="3321" spans="10:11" x14ac:dyDescent="0.25">
      <c r="J3321" s="35"/>
      <c r="K3321" s="35"/>
    </row>
    <row r="3322" spans="10:11" x14ac:dyDescent="0.25">
      <c r="J3322" s="35"/>
      <c r="K3322" s="35"/>
    </row>
    <row r="3323" spans="10:11" x14ac:dyDescent="0.25">
      <c r="J3323" s="35"/>
      <c r="K3323" s="35"/>
    </row>
    <row r="3324" spans="10:11" x14ac:dyDescent="0.25">
      <c r="J3324" s="35"/>
      <c r="K3324" s="35"/>
    </row>
    <row r="3325" spans="10:11" x14ac:dyDescent="0.25">
      <c r="J3325" s="35"/>
      <c r="K3325" s="35"/>
    </row>
    <row r="3326" spans="10:11" x14ac:dyDescent="0.25">
      <c r="J3326" s="35"/>
      <c r="K3326" s="35"/>
    </row>
    <row r="3327" spans="10:11" x14ac:dyDescent="0.25">
      <c r="J3327" s="35"/>
      <c r="K3327" s="35"/>
    </row>
    <row r="3328" spans="10:11" x14ac:dyDescent="0.25">
      <c r="J3328" s="35"/>
      <c r="K3328" s="35"/>
    </row>
    <row r="3329" spans="10:11" x14ac:dyDescent="0.25">
      <c r="J3329" s="35"/>
      <c r="K3329" s="35"/>
    </row>
    <row r="3330" spans="10:11" x14ac:dyDescent="0.25">
      <c r="J3330" s="35"/>
      <c r="K3330" s="35"/>
    </row>
    <row r="3331" spans="10:11" x14ac:dyDescent="0.25">
      <c r="J3331" s="35"/>
      <c r="K3331" s="35"/>
    </row>
    <row r="3332" spans="10:11" x14ac:dyDescent="0.25">
      <c r="J3332" s="35"/>
      <c r="K3332" s="35"/>
    </row>
    <row r="3333" spans="10:11" x14ac:dyDescent="0.25">
      <c r="J3333" s="35"/>
      <c r="K3333" s="35"/>
    </row>
    <row r="3334" spans="10:11" x14ac:dyDescent="0.25">
      <c r="J3334" s="35"/>
      <c r="K3334" s="35"/>
    </row>
    <row r="3335" spans="10:11" x14ac:dyDescent="0.25">
      <c r="J3335" s="35"/>
      <c r="K3335" s="35"/>
    </row>
    <row r="3336" spans="10:11" x14ac:dyDescent="0.25">
      <c r="J3336" s="35"/>
      <c r="K3336" s="35"/>
    </row>
    <row r="3337" spans="10:11" x14ac:dyDescent="0.25">
      <c r="J3337" s="35"/>
      <c r="K3337" s="35"/>
    </row>
    <row r="3338" spans="10:11" x14ac:dyDescent="0.25">
      <c r="J3338" s="35"/>
      <c r="K3338" s="35"/>
    </row>
    <row r="3339" spans="10:11" x14ac:dyDescent="0.25">
      <c r="J3339" s="35"/>
      <c r="K3339" s="35"/>
    </row>
    <row r="3340" spans="10:11" x14ac:dyDescent="0.25">
      <c r="J3340" s="35"/>
      <c r="K3340" s="35"/>
    </row>
    <row r="3341" spans="10:11" x14ac:dyDescent="0.25">
      <c r="J3341" s="35"/>
      <c r="K3341" s="35"/>
    </row>
    <row r="3342" spans="10:11" x14ac:dyDescent="0.25">
      <c r="J3342" s="35"/>
      <c r="K3342" s="35"/>
    </row>
    <row r="3343" spans="10:11" x14ac:dyDescent="0.25">
      <c r="J3343" s="35"/>
      <c r="K3343" s="35"/>
    </row>
    <row r="3344" spans="10:11" x14ac:dyDescent="0.25">
      <c r="J3344" s="35"/>
      <c r="K3344" s="35"/>
    </row>
    <row r="3345" spans="10:11" x14ac:dyDescent="0.25">
      <c r="J3345" s="35"/>
      <c r="K3345" s="35"/>
    </row>
    <row r="3346" spans="10:11" x14ac:dyDescent="0.25">
      <c r="J3346" s="35"/>
      <c r="K3346" s="35"/>
    </row>
    <row r="3347" spans="10:11" x14ac:dyDescent="0.25">
      <c r="J3347" s="35"/>
      <c r="K3347" s="35"/>
    </row>
    <row r="3348" spans="10:11" x14ac:dyDescent="0.25">
      <c r="J3348" s="35"/>
      <c r="K3348" s="35"/>
    </row>
    <row r="3349" spans="10:11" x14ac:dyDescent="0.25">
      <c r="J3349" s="35"/>
      <c r="K3349" s="35"/>
    </row>
    <row r="3350" spans="10:11" x14ac:dyDescent="0.25">
      <c r="J3350" s="35"/>
      <c r="K3350" s="35"/>
    </row>
    <row r="3351" spans="10:11" x14ac:dyDescent="0.25">
      <c r="J3351" s="35"/>
      <c r="K3351" s="35"/>
    </row>
    <row r="3352" spans="10:11" x14ac:dyDescent="0.25">
      <c r="J3352" s="35"/>
      <c r="K3352" s="35"/>
    </row>
    <row r="3353" spans="10:11" x14ac:dyDescent="0.25">
      <c r="J3353" s="35"/>
      <c r="K3353" s="35"/>
    </row>
    <row r="3354" spans="10:11" x14ac:dyDescent="0.25">
      <c r="J3354" s="35"/>
      <c r="K3354" s="35"/>
    </row>
    <row r="3355" spans="10:11" x14ac:dyDescent="0.25">
      <c r="J3355" s="35"/>
      <c r="K3355" s="35"/>
    </row>
    <row r="3356" spans="10:11" x14ac:dyDescent="0.25">
      <c r="J3356" s="35"/>
      <c r="K3356" s="35"/>
    </row>
    <row r="3357" spans="10:11" x14ac:dyDescent="0.25">
      <c r="J3357" s="35"/>
      <c r="K3357" s="35"/>
    </row>
    <row r="3358" spans="10:11" x14ac:dyDescent="0.25">
      <c r="J3358" s="35"/>
      <c r="K3358" s="35"/>
    </row>
    <row r="3359" spans="10:11" x14ac:dyDescent="0.25">
      <c r="J3359" s="35"/>
      <c r="K3359" s="35"/>
    </row>
    <row r="3360" spans="10:11" x14ac:dyDescent="0.25">
      <c r="J3360" s="35"/>
      <c r="K3360" s="35"/>
    </row>
    <row r="3361" spans="10:11" x14ac:dyDescent="0.25">
      <c r="J3361" s="35"/>
      <c r="K3361" s="35"/>
    </row>
    <row r="3362" spans="10:11" x14ac:dyDescent="0.25">
      <c r="J3362" s="35"/>
      <c r="K3362" s="35"/>
    </row>
    <row r="3363" spans="10:11" x14ac:dyDescent="0.25">
      <c r="J3363" s="35"/>
      <c r="K3363" s="35"/>
    </row>
    <row r="3364" spans="10:11" x14ac:dyDescent="0.25">
      <c r="J3364" s="35"/>
      <c r="K3364" s="35"/>
    </row>
    <row r="3365" spans="10:11" x14ac:dyDescent="0.25">
      <c r="J3365" s="35"/>
      <c r="K3365" s="35"/>
    </row>
    <row r="3366" spans="10:11" x14ac:dyDescent="0.25">
      <c r="J3366" s="35"/>
      <c r="K3366" s="35"/>
    </row>
    <row r="3367" spans="10:11" x14ac:dyDescent="0.25">
      <c r="J3367" s="35"/>
      <c r="K3367" s="35"/>
    </row>
    <row r="3368" spans="10:11" x14ac:dyDescent="0.25">
      <c r="J3368" s="35"/>
      <c r="K3368" s="35"/>
    </row>
    <row r="3369" spans="10:11" x14ac:dyDescent="0.25">
      <c r="J3369" s="35"/>
      <c r="K3369" s="35"/>
    </row>
    <row r="3370" spans="10:11" x14ac:dyDescent="0.25">
      <c r="J3370" s="35"/>
      <c r="K3370" s="35"/>
    </row>
    <row r="3371" spans="10:11" x14ac:dyDescent="0.25">
      <c r="J3371" s="35"/>
      <c r="K3371" s="35"/>
    </row>
    <row r="3372" spans="10:11" x14ac:dyDescent="0.25">
      <c r="J3372" s="35"/>
      <c r="K3372" s="35"/>
    </row>
    <row r="3373" spans="10:11" x14ac:dyDescent="0.25">
      <c r="J3373" s="35"/>
      <c r="K3373" s="35"/>
    </row>
    <row r="3374" spans="10:11" x14ac:dyDescent="0.25">
      <c r="J3374" s="35"/>
      <c r="K3374" s="35"/>
    </row>
    <row r="3375" spans="10:11" x14ac:dyDescent="0.25">
      <c r="J3375" s="35"/>
      <c r="K3375" s="35"/>
    </row>
    <row r="3376" spans="10:11" x14ac:dyDescent="0.25">
      <c r="J3376" s="35"/>
      <c r="K3376" s="35"/>
    </row>
    <row r="3377" spans="10:11" x14ac:dyDescent="0.25">
      <c r="J3377" s="35"/>
      <c r="K3377" s="35"/>
    </row>
    <row r="3378" spans="10:11" x14ac:dyDescent="0.25">
      <c r="J3378" s="35"/>
      <c r="K3378" s="35"/>
    </row>
    <row r="3379" spans="10:11" x14ac:dyDescent="0.25">
      <c r="J3379" s="35"/>
      <c r="K3379" s="35"/>
    </row>
    <row r="3380" spans="10:11" x14ac:dyDescent="0.25">
      <c r="J3380" s="35"/>
      <c r="K3380" s="35"/>
    </row>
    <row r="3381" spans="10:11" x14ac:dyDescent="0.25">
      <c r="J3381" s="35"/>
      <c r="K3381" s="35"/>
    </row>
    <row r="3382" spans="10:11" x14ac:dyDescent="0.25">
      <c r="J3382" s="35"/>
      <c r="K3382" s="35"/>
    </row>
    <row r="3383" spans="10:11" x14ac:dyDescent="0.25">
      <c r="J3383" s="35"/>
      <c r="K3383" s="35"/>
    </row>
    <row r="3384" spans="10:11" x14ac:dyDescent="0.25">
      <c r="J3384" s="35"/>
      <c r="K3384" s="35"/>
    </row>
    <row r="3385" spans="10:11" x14ac:dyDescent="0.25">
      <c r="J3385" s="35"/>
      <c r="K3385" s="35"/>
    </row>
    <row r="3386" spans="10:11" x14ac:dyDescent="0.25">
      <c r="J3386" s="35"/>
      <c r="K3386" s="35"/>
    </row>
    <row r="3387" spans="10:11" x14ac:dyDescent="0.25">
      <c r="J3387" s="35"/>
      <c r="K3387" s="35"/>
    </row>
    <row r="3388" spans="10:11" x14ac:dyDescent="0.25">
      <c r="J3388" s="35"/>
      <c r="K3388" s="35"/>
    </row>
    <row r="3389" spans="10:11" x14ac:dyDescent="0.25">
      <c r="J3389" s="35"/>
      <c r="K3389" s="35"/>
    </row>
    <row r="3390" spans="10:11" x14ac:dyDescent="0.25">
      <c r="J3390" s="35"/>
      <c r="K3390" s="35"/>
    </row>
    <row r="3391" spans="10:11" x14ac:dyDescent="0.25">
      <c r="J3391" s="35"/>
      <c r="K3391" s="35"/>
    </row>
    <row r="3392" spans="10:11" x14ac:dyDescent="0.25">
      <c r="J3392" s="35"/>
      <c r="K3392" s="35"/>
    </row>
    <row r="3393" spans="10:11" x14ac:dyDescent="0.25">
      <c r="J3393" s="35"/>
      <c r="K3393" s="35"/>
    </row>
    <row r="3394" spans="10:11" x14ac:dyDescent="0.25">
      <c r="J3394" s="35"/>
      <c r="K3394" s="35"/>
    </row>
    <row r="3395" spans="10:11" x14ac:dyDescent="0.25">
      <c r="J3395" s="35"/>
      <c r="K3395" s="35"/>
    </row>
    <row r="3396" spans="10:11" x14ac:dyDescent="0.25">
      <c r="J3396" s="35"/>
      <c r="K3396" s="35"/>
    </row>
    <row r="3397" spans="10:11" x14ac:dyDescent="0.25">
      <c r="J3397" s="35"/>
      <c r="K3397" s="35"/>
    </row>
    <row r="3398" spans="10:11" x14ac:dyDescent="0.25">
      <c r="J3398" s="35"/>
      <c r="K3398" s="35"/>
    </row>
    <row r="3399" spans="10:11" x14ac:dyDescent="0.25">
      <c r="J3399" s="35"/>
      <c r="K3399" s="35"/>
    </row>
    <row r="3400" spans="10:11" x14ac:dyDescent="0.25">
      <c r="J3400" s="35"/>
      <c r="K3400" s="35"/>
    </row>
    <row r="3401" spans="10:11" x14ac:dyDescent="0.25">
      <c r="J3401" s="35"/>
      <c r="K3401" s="35"/>
    </row>
    <row r="3402" spans="10:11" x14ac:dyDescent="0.25">
      <c r="J3402" s="35"/>
      <c r="K3402" s="35"/>
    </row>
    <row r="3403" spans="10:11" x14ac:dyDescent="0.25">
      <c r="J3403" s="35"/>
      <c r="K3403" s="35"/>
    </row>
    <row r="3404" spans="10:11" x14ac:dyDescent="0.25">
      <c r="J3404" s="35"/>
      <c r="K3404" s="35"/>
    </row>
    <row r="3405" spans="10:11" x14ac:dyDescent="0.25">
      <c r="J3405" s="35"/>
      <c r="K3405" s="35"/>
    </row>
    <row r="3406" spans="10:11" x14ac:dyDescent="0.25">
      <c r="J3406" s="35"/>
      <c r="K3406" s="35"/>
    </row>
    <row r="3407" spans="10:11" x14ac:dyDescent="0.25">
      <c r="J3407" s="35"/>
      <c r="K3407" s="35"/>
    </row>
    <row r="3408" spans="10:11" x14ac:dyDescent="0.25">
      <c r="J3408" s="35"/>
      <c r="K3408" s="35"/>
    </row>
    <row r="3409" spans="10:11" x14ac:dyDescent="0.25">
      <c r="J3409" s="35"/>
      <c r="K3409" s="35"/>
    </row>
    <row r="3410" spans="10:11" x14ac:dyDescent="0.25">
      <c r="J3410" s="35"/>
      <c r="K3410" s="35"/>
    </row>
    <row r="3411" spans="10:11" x14ac:dyDescent="0.25">
      <c r="J3411" s="35"/>
      <c r="K3411" s="35"/>
    </row>
    <row r="3412" spans="10:11" x14ac:dyDescent="0.25">
      <c r="J3412" s="35"/>
      <c r="K3412" s="35"/>
    </row>
    <row r="3413" spans="10:11" x14ac:dyDescent="0.25">
      <c r="J3413" s="35"/>
      <c r="K3413" s="35"/>
    </row>
    <row r="3414" spans="10:11" x14ac:dyDescent="0.25">
      <c r="J3414" s="35"/>
      <c r="K3414" s="35"/>
    </row>
    <row r="3415" spans="10:11" x14ac:dyDescent="0.25">
      <c r="J3415" s="35"/>
      <c r="K3415" s="35"/>
    </row>
    <row r="3416" spans="10:11" x14ac:dyDescent="0.25">
      <c r="J3416" s="35"/>
      <c r="K3416" s="35"/>
    </row>
    <row r="3417" spans="10:11" x14ac:dyDescent="0.25">
      <c r="J3417" s="35"/>
      <c r="K3417" s="35"/>
    </row>
    <row r="3418" spans="10:11" x14ac:dyDescent="0.25">
      <c r="J3418" s="35"/>
      <c r="K3418" s="35"/>
    </row>
    <row r="3419" spans="10:11" x14ac:dyDescent="0.25">
      <c r="J3419" s="35"/>
      <c r="K3419" s="35"/>
    </row>
    <row r="3420" spans="10:11" x14ac:dyDescent="0.25">
      <c r="J3420" s="35"/>
      <c r="K3420" s="35"/>
    </row>
    <row r="3421" spans="10:11" x14ac:dyDescent="0.25">
      <c r="J3421" s="35"/>
      <c r="K3421" s="35"/>
    </row>
    <row r="3422" spans="10:11" x14ac:dyDescent="0.25">
      <c r="J3422" s="35"/>
      <c r="K3422" s="35"/>
    </row>
    <row r="3423" spans="10:11" x14ac:dyDescent="0.25">
      <c r="J3423" s="35"/>
      <c r="K3423" s="35"/>
    </row>
    <row r="3424" spans="10:11" x14ac:dyDescent="0.25">
      <c r="J3424" s="35"/>
      <c r="K3424" s="35"/>
    </row>
    <row r="3425" spans="10:11" x14ac:dyDescent="0.25">
      <c r="J3425" s="35"/>
      <c r="K3425" s="35"/>
    </row>
    <row r="3426" spans="10:11" x14ac:dyDescent="0.25">
      <c r="J3426" s="35"/>
      <c r="K3426" s="35"/>
    </row>
    <row r="3427" spans="10:11" x14ac:dyDescent="0.25">
      <c r="J3427" s="35"/>
      <c r="K3427" s="35"/>
    </row>
    <row r="3428" spans="10:11" x14ac:dyDescent="0.25">
      <c r="J3428" s="35"/>
      <c r="K3428" s="35"/>
    </row>
    <row r="3429" spans="10:11" x14ac:dyDescent="0.25">
      <c r="J3429" s="35"/>
      <c r="K3429" s="35"/>
    </row>
    <row r="3430" spans="10:11" x14ac:dyDescent="0.25">
      <c r="J3430" s="35"/>
      <c r="K3430" s="35"/>
    </row>
    <row r="3431" spans="10:11" x14ac:dyDescent="0.25">
      <c r="J3431" s="35"/>
      <c r="K3431" s="35"/>
    </row>
    <row r="3432" spans="10:11" x14ac:dyDescent="0.25">
      <c r="J3432" s="35"/>
      <c r="K3432" s="35"/>
    </row>
    <row r="3433" spans="10:11" x14ac:dyDescent="0.25">
      <c r="J3433" s="35"/>
      <c r="K3433" s="35"/>
    </row>
    <row r="3434" spans="10:11" x14ac:dyDescent="0.25">
      <c r="J3434" s="35"/>
      <c r="K3434" s="35"/>
    </row>
    <row r="3435" spans="10:11" x14ac:dyDescent="0.25">
      <c r="J3435" s="35"/>
      <c r="K3435" s="35"/>
    </row>
    <row r="3436" spans="10:11" x14ac:dyDescent="0.25">
      <c r="J3436" s="35"/>
      <c r="K3436" s="35"/>
    </row>
    <row r="3437" spans="10:11" x14ac:dyDescent="0.25">
      <c r="J3437" s="35"/>
      <c r="K3437" s="35"/>
    </row>
    <row r="3438" spans="10:11" x14ac:dyDescent="0.25">
      <c r="J3438" s="35"/>
      <c r="K3438" s="35"/>
    </row>
    <row r="3439" spans="10:11" x14ac:dyDescent="0.25">
      <c r="J3439" s="35"/>
      <c r="K3439" s="35"/>
    </row>
    <row r="3440" spans="10:11" x14ac:dyDescent="0.25">
      <c r="J3440" s="35"/>
      <c r="K3440" s="35"/>
    </row>
    <row r="3441" spans="10:11" x14ac:dyDescent="0.25">
      <c r="J3441" s="35"/>
      <c r="K3441" s="35"/>
    </row>
    <row r="3442" spans="10:11" x14ac:dyDescent="0.25">
      <c r="J3442" s="35"/>
      <c r="K3442" s="35"/>
    </row>
    <row r="3443" spans="10:11" x14ac:dyDescent="0.25">
      <c r="J3443" s="35"/>
      <c r="K3443" s="35"/>
    </row>
    <row r="3444" spans="10:11" x14ac:dyDescent="0.25">
      <c r="J3444" s="35"/>
      <c r="K3444" s="35"/>
    </row>
    <row r="3445" spans="10:11" x14ac:dyDescent="0.25">
      <c r="J3445" s="35"/>
      <c r="K3445" s="35"/>
    </row>
    <row r="3446" spans="10:11" x14ac:dyDescent="0.25">
      <c r="J3446" s="35"/>
      <c r="K3446" s="35"/>
    </row>
    <row r="3447" spans="10:11" x14ac:dyDescent="0.25">
      <c r="J3447" s="35"/>
      <c r="K3447" s="35"/>
    </row>
    <row r="3448" spans="10:11" x14ac:dyDescent="0.25">
      <c r="J3448" s="35"/>
      <c r="K3448" s="35"/>
    </row>
    <row r="3449" spans="10:11" x14ac:dyDescent="0.25">
      <c r="J3449" s="35"/>
      <c r="K3449" s="35"/>
    </row>
    <row r="3450" spans="10:11" x14ac:dyDescent="0.25">
      <c r="J3450" s="35"/>
      <c r="K3450" s="35"/>
    </row>
    <row r="3451" spans="10:11" x14ac:dyDescent="0.25">
      <c r="J3451" s="35"/>
      <c r="K3451" s="35"/>
    </row>
    <row r="3452" spans="10:11" x14ac:dyDescent="0.25">
      <c r="J3452" s="35"/>
      <c r="K3452" s="35"/>
    </row>
    <row r="3453" spans="10:11" x14ac:dyDescent="0.25">
      <c r="J3453" s="35"/>
      <c r="K3453" s="35"/>
    </row>
    <row r="3454" spans="10:11" x14ac:dyDescent="0.25">
      <c r="J3454" s="35"/>
      <c r="K3454" s="35"/>
    </row>
    <row r="3455" spans="10:11" x14ac:dyDescent="0.25">
      <c r="J3455" s="35"/>
      <c r="K3455" s="35"/>
    </row>
    <row r="3456" spans="10:11" x14ac:dyDescent="0.25">
      <c r="J3456" s="35"/>
      <c r="K3456" s="35"/>
    </row>
    <row r="3457" spans="10:11" x14ac:dyDescent="0.25">
      <c r="J3457" s="35"/>
      <c r="K3457" s="35"/>
    </row>
    <row r="3458" spans="10:11" x14ac:dyDescent="0.25">
      <c r="J3458" s="35"/>
      <c r="K3458" s="35"/>
    </row>
    <row r="3459" spans="10:11" x14ac:dyDescent="0.25">
      <c r="J3459" s="35"/>
      <c r="K3459" s="35"/>
    </row>
    <row r="3460" spans="10:11" x14ac:dyDescent="0.25">
      <c r="J3460" s="35"/>
      <c r="K3460" s="35"/>
    </row>
    <row r="3461" spans="10:11" x14ac:dyDescent="0.25">
      <c r="J3461" s="35"/>
      <c r="K3461" s="35"/>
    </row>
    <row r="3462" spans="10:11" x14ac:dyDescent="0.25">
      <c r="J3462" s="35"/>
      <c r="K3462" s="35"/>
    </row>
    <row r="3463" spans="10:11" x14ac:dyDescent="0.25">
      <c r="J3463" s="35"/>
      <c r="K3463" s="35"/>
    </row>
    <row r="3464" spans="10:11" x14ac:dyDescent="0.25">
      <c r="J3464" s="35"/>
      <c r="K3464" s="35"/>
    </row>
    <row r="3465" spans="10:11" x14ac:dyDescent="0.25">
      <c r="J3465" s="35"/>
      <c r="K3465" s="35"/>
    </row>
    <row r="3466" spans="10:11" x14ac:dyDescent="0.25">
      <c r="J3466" s="35"/>
      <c r="K3466" s="35"/>
    </row>
    <row r="3467" spans="10:11" x14ac:dyDescent="0.25">
      <c r="J3467" s="35"/>
      <c r="K3467" s="35"/>
    </row>
    <row r="3468" spans="10:11" x14ac:dyDescent="0.25">
      <c r="J3468" s="35"/>
      <c r="K3468" s="35"/>
    </row>
    <row r="3469" spans="10:11" x14ac:dyDescent="0.25">
      <c r="J3469" s="35"/>
      <c r="K3469" s="35"/>
    </row>
    <row r="3470" spans="10:11" x14ac:dyDescent="0.25">
      <c r="J3470" s="35"/>
      <c r="K3470" s="35"/>
    </row>
    <row r="3471" spans="10:11" x14ac:dyDescent="0.25">
      <c r="J3471" s="35"/>
      <c r="K3471" s="35"/>
    </row>
    <row r="3472" spans="10:11" x14ac:dyDescent="0.25">
      <c r="J3472" s="35"/>
      <c r="K3472" s="35"/>
    </row>
    <row r="3473" spans="10:11" x14ac:dyDescent="0.25">
      <c r="J3473" s="35"/>
      <c r="K3473" s="35"/>
    </row>
    <row r="3474" spans="10:11" x14ac:dyDescent="0.25">
      <c r="J3474" s="35"/>
      <c r="K3474" s="35"/>
    </row>
    <row r="3475" spans="10:11" x14ac:dyDescent="0.25">
      <c r="J3475" s="35"/>
      <c r="K3475" s="35"/>
    </row>
    <row r="3476" spans="10:11" x14ac:dyDescent="0.25">
      <c r="J3476" s="35"/>
      <c r="K3476" s="35"/>
    </row>
    <row r="3477" spans="10:11" x14ac:dyDescent="0.25">
      <c r="J3477" s="35"/>
      <c r="K3477" s="35"/>
    </row>
    <row r="3478" spans="10:11" x14ac:dyDescent="0.25">
      <c r="J3478" s="35"/>
      <c r="K3478" s="35"/>
    </row>
    <row r="3479" spans="10:11" x14ac:dyDescent="0.25">
      <c r="J3479" s="35"/>
      <c r="K3479" s="35"/>
    </row>
    <row r="3480" spans="10:11" x14ac:dyDescent="0.25">
      <c r="J3480" s="35"/>
      <c r="K3480" s="35"/>
    </row>
    <row r="3481" spans="10:11" x14ac:dyDescent="0.25">
      <c r="J3481" s="35"/>
      <c r="K3481" s="35"/>
    </row>
    <row r="3482" spans="10:11" x14ac:dyDescent="0.25">
      <c r="J3482" s="35"/>
      <c r="K3482" s="35"/>
    </row>
    <row r="3483" spans="10:11" x14ac:dyDescent="0.25">
      <c r="J3483" s="35"/>
      <c r="K3483" s="35"/>
    </row>
    <row r="3484" spans="10:11" x14ac:dyDescent="0.25">
      <c r="J3484" s="35"/>
      <c r="K3484" s="35"/>
    </row>
    <row r="3485" spans="10:11" x14ac:dyDescent="0.25">
      <c r="J3485" s="35"/>
      <c r="K3485" s="35"/>
    </row>
    <row r="3486" spans="10:11" x14ac:dyDescent="0.25">
      <c r="J3486" s="35"/>
      <c r="K3486" s="35"/>
    </row>
    <row r="3487" spans="10:11" x14ac:dyDescent="0.25">
      <c r="J3487" s="35"/>
      <c r="K3487" s="35"/>
    </row>
    <row r="3488" spans="10:11" x14ac:dyDescent="0.25">
      <c r="J3488" s="35"/>
      <c r="K3488" s="35"/>
    </row>
    <row r="3489" spans="10:11" x14ac:dyDescent="0.25">
      <c r="J3489" s="35"/>
      <c r="K3489" s="35"/>
    </row>
    <row r="3490" spans="10:11" x14ac:dyDescent="0.25">
      <c r="J3490" s="35"/>
      <c r="K3490" s="35"/>
    </row>
    <row r="3491" spans="10:11" x14ac:dyDescent="0.25">
      <c r="J3491" s="35"/>
      <c r="K3491" s="35"/>
    </row>
    <row r="3492" spans="10:11" x14ac:dyDescent="0.25">
      <c r="J3492" s="35"/>
      <c r="K3492" s="35"/>
    </row>
    <row r="3493" spans="10:11" x14ac:dyDescent="0.25">
      <c r="J3493" s="35"/>
      <c r="K3493" s="35"/>
    </row>
    <row r="3494" spans="10:11" x14ac:dyDescent="0.25">
      <c r="J3494" s="35"/>
      <c r="K3494" s="35"/>
    </row>
    <row r="3495" spans="10:11" x14ac:dyDescent="0.25">
      <c r="J3495" s="35"/>
      <c r="K3495" s="35"/>
    </row>
    <row r="3496" spans="10:11" x14ac:dyDescent="0.25">
      <c r="J3496" s="35"/>
      <c r="K3496" s="35"/>
    </row>
    <row r="3497" spans="10:11" x14ac:dyDescent="0.25">
      <c r="J3497" s="35"/>
      <c r="K3497" s="35"/>
    </row>
    <row r="3498" spans="10:11" x14ac:dyDescent="0.25">
      <c r="J3498" s="35"/>
      <c r="K3498" s="35"/>
    </row>
    <row r="3499" spans="10:11" x14ac:dyDescent="0.25">
      <c r="J3499" s="35"/>
      <c r="K3499" s="35"/>
    </row>
    <row r="3500" spans="10:11" x14ac:dyDescent="0.25">
      <c r="J3500" s="35"/>
      <c r="K3500" s="35"/>
    </row>
    <row r="3501" spans="10:11" x14ac:dyDescent="0.25">
      <c r="J3501" s="35"/>
      <c r="K3501" s="35"/>
    </row>
    <row r="3502" spans="10:11" x14ac:dyDescent="0.25">
      <c r="J3502" s="35"/>
      <c r="K3502" s="35"/>
    </row>
    <row r="3503" spans="10:11" x14ac:dyDescent="0.25">
      <c r="J3503" s="35"/>
      <c r="K3503" s="35"/>
    </row>
    <row r="3504" spans="10:11" x14ac:dyDescent="0.25">
      <c r="J3504" s="35"/>
      <c r="K3504" s="35"/>
    </row>
    <row r="3505" spans="10:11" x14ac:dyDescent="0.25">
      <c r="J3505" s="35"/>
      <c r="K3505" s="35"/>
    </row>
    <row r="3506" spans="10:11" x14ac:dyDescent="0.25">
      <c r="J3506" s="35"/>
      <c r="K3506" s="35"/>
    </row>
    <row r="3507" spans="10:11" x14ac:dyDescent="0.25">
      <c r="J3507" s="35"/>
      <c r="K3507" s="35"/>
    </row>
    <row r="3508" spans="10:11" x14ac:dyDescent="0.25">
      <c r="J3508" s="35"/>
      <c r="K3508" s="35"/>
    </row>
    <row r="3509" spans="10:11" x14ac:dyDescent="0.25">
      <c r="J3509" s="35"/>
      <c r="K3509" s="35"/>
    </row>
    <row r="3510" spans="10:11" x14ac:dyDescent="0.25">
      <c r="J3510" s="35"/>
      <c r="K3510" s="35"/>
    </row>
    <row r="3511" spans="10:11" x14ac:dyDescent="0.25">
      <c r="J3511" s="35"/>
      <c r="K3511" s="35"/>
    </row>
    <row r="3512" spans="10:11" x14ac:dyDescent="0.25">
      <c r="J3512" s="35"/>
      <c r="K3512" s="35"/>
    </row>
    <row r="3513" spans="10:11" x14ac:dyDescent="0.25">
      <c r="J3513" s="35"/>
      <c r="K3513" s="35"/>
    </row>
    <row r="3514" spans="10:11" x14ac:dyDescent="0.25">
      <c r="J3514" s="35"/>
      <c r="K3514" s="35"/>
    </row>
    <row r="3515" spans="10:11" x14ac:dyDescent="0.25">
      <c r="J3515" s="35"/>
      <c r="K3515" s="35"/>
    </row>
    <row r="3516" spans="10:11" x14ac:dyDescent="0.25">
      <c r="J3516" s="35"/>
      <c r="K3516" s="35"/>
    </row>
    <row r="3517" spans="10:11" x14ac:dyDescent="0.25">
      <c r="J3517" s="35"/>
      <c r="K3517" s="35"/>
    </row>
    <row r="3518" spans="10:11" x14ac:dyDescent="0.25">
      <c r="J3518" s="35"/>
      <c r="K3518" s="35"/>
    </row>
    <row r="3519" spans="10:11" x14ac:dyDescent="0.25">
      <c r="J3519" s="35"/>
      <c r="K3519" s="35"/>
    </row>
    <row r="3520" spans="10:11" x14ac:dyDescent="0.25">
      <c r="J3520" s="35"/>
      <c r="K3520" s="35"/>
    </row>
    <row r="3521" spans="10:11" x14ac:dyDescent="0.25">
      <c r="J3521" s="35"/>
      <c r="K3521" s="35"/>
    </row>
    <row r="3522" spans="10:11" x14ac:dyDescent="0.25">
      <c r="J3522" s="35"/>
      <c r="K3522" s="35"/>
    </row>
    <row r="3523" spans="10:11" x14ac:dyDescent="0.25">
      <c r="J3523" s="35"/>
      <c r="K3523" s="35"/>
    </row>
    <row r="3524" spans="10:11" x14ac:dyDescent="0.25">
      <c r="J3524" s="35"/>
      <c r="K3524" s="35"/>
    </row>
    <row r="3525" spans="10:11" x14ac:dyDescent="0.25">
      <c r="J3525" s="35"/>
      <c r="K3525" s="35"/>
    </row>
    <row r="3526" spans="10:11" x14ac:dyDescent="0.25">
      <c r="J3526" s="35"/>
      <c r="K3526" s="35"/>
    </row>
    <row r="3527" spans="10:11" x14ac:dyDescent="0.25">
      <c r="J3527" s="35"/>
      <c r="K3527" s="35"/>
    </row>
    <row r="3528" spans="10:11" x14ac:dyDescent="0.25">
      <c r="J3528" s="35"/>
      <c r="K3528" s="35"/>
    </row>
    <row r="3529" spans="10:11" x14ac:dyDescent="0.25">
      <c r="J3529" s="35"/>
      <c r="K3529" s="35"/>
    </row>
    <row r="3530" spans="10:11" x14ac:dyDescent="0.25">
      <c r="J3530" s="35"/>
      <c r="K3530" s="35"/>
    </row>
    <row r="3531" spans="10:11" x14ac:dyDescent="0.25">
      <c r="J3531" s="35"/>
      <c r="K3531" s="35"/>
    </row>
    <row r="3532" spans="10:11" x14ac:dyDescent="0.25">
      <c r="J3532" s="35"/>
      <c r="K3532" s="35"/>
    </row>
    <row r="3533" spans="10:11" x14ac:dyDescent="0.25">
      <c r="J3533" s="35"/>
      <c r="K3533" s="35"/>
    </row>
    <row r="3534" spans="10:11" x14ac:dyDescent="0.25">
      <c r="J3534" s="35"/>
      <c r="K3534" s="35"/>
    </row>
    <row r="3535" spans="10:11" x14ac:dyDescent="0.25">
      <c r="J3535" s="35"/>
      <c r="K3535" s="35"/>
    </row>
    <row r="3536" spans="10:11" x14ac:dyDescent="0.25">
      <c r="J3536" s="35"/>
      <c r="K3536" s="35"/>
    </row>
    <row r="3537" spans="10:11" x14ac:dyDescent="0.25">
      <c r="J3537" s="35"/>
      <c r="K3537" s="35"/>
    </row>
    <row r="3538" spans="10:11" x14ac:dyDescent="0.25">
      <c r="J3538" s="35"/>
      <c r="K3538" s="35"/>
    </row>
    <row r="3539" spans="10:11" x14ac:dyDescent="0.25">
      <c r="J3539" s="35"/>
      <c r="K3539" s="35"/>
    </row>
    <row r="3540" spans="10:11" x14ac:dyDescent="0.25">
      <c r="J3540" s="35"/>
      <c r="K3540" s="35"/>
    </row>
    <row r="3541" spans="10:11" x14ac:dyDescent="0.25">
      <c r="J3541" s="35"/>
      <c r="K3541" s="35"/>
    </row>
    <row r="3542" spans="10:11" x14ac:dyDescent="0.25">
      <c r="J3542" s="35"/>
      <c r="K3542" s="35"/>
    </row>
    <row r="3543" spans="10:11" x14ac:dyDescent="0.25">
      <c r="J3543" s="35"/>
      <c r="K3543" s="35"/>
    </row>
    <row r="3544" spans="10:11" x14ac:dyDescent="0.25">
      <c r="J3544" s="35"/>
      <c r="K3544" s="35"/>
    </row>
    <row r="3545" spans="10:11" x14ac:dyDescent="0.25">
      <c r="J3545" s="35"/>
      <c r="K3545" s="35"/>
    </row>
    <row r="3546" spans="10:11" x14ac:dyDescent="0.25">
      <c r="J3546" s="35"/>
      <c r="K3546" s="35"/>
    </row>
    <row r="3547" spans="10:11" x14ac:dyDescent="0.25">
      <c r="J3547" s="35"/>
      <c r="K3547" s="35"/>
    </row>
    <row r="3548" spans="10:11" x14ac:dyDescent="0.25">
      <c r="J3548" s="35"/>
      <c r="K3548" s="35"/>
    </row>
    <row r="3549" spans="10:11" x14ac:dyDescent="0.25">
      <c r="J3549" s="35"/>
      <c r="K3549" s="35"/>
    </row>
    <row r="3550" spans="10:11" x14ac:dyDescent="0.25">
      <c r="J3550" s="35"/>
      <c r="K3550" s="35"/>
    </row>
    <row r="3551" spans="10:11" x14ac:dyDescent="0.25">
      <c r="J3551" s="35"/>
      <c r="K3551" s="35"/>
    </row>
    <row r="3552" spans="10:11" x14ac:dyDescent="0.25">
      <c r="J3552" s="35"/>
      <c r="K3552" s="35"/>
    </row>
    <row r="3553" spans="10:11" x14ac:dyDescent="0.25">
      <c r="J3553" s="35"/>
      <c r="K3553" s="35"/>
    </row>
    <row r="3554" spans="10:11" x14ac:dyDescent="0.25">
      <c r="J3554" s="35"/>
      <c r="K3554" s="35"/>
    </row>
    <row r="3555" spans="10:11" x14ac:dyDescent="0.25">
      <c r="J3555" s="35"/>
      <c r="K3555" s="35"/>
    </row>
    <row r="3556" spans="10:11" x14ac:dyDescent="0.25">
      <c r="J3556" s="35"/>
      <c r="K3556" s="35"/>
    </row>
    <row r="3557" spans="10:11" x14ac:dyDescent="0.25">
      <c r="J3557" s="35"/>
      <c r="K3557" s="35"/>
    </row>
    <row r="3558" spans="10:11" x14ac:dyDescent="0.25">
      <c r="J3558" s="35"/>
      <c r="K3558" s="35"/>
    </row>
    <row r="3559" spans="10:11" x14ac:dyDescent="0.25">
      <c r="J3559" s="35"/>
      <c r="K3559" s="35"/>
    </row>
    <row r="3560" spans="10:11" x14ac:dyDescent="0.25">
      <c r="J3560" s="35"/>
      <c r="K3560" s="35"/>
    </row>
    <row r="3561" spans="10:11" x14ac:dyDescent="0.25">
      <c r="J3561" s="35"/>
      <c r="K3561" s="35"/>
    </row>
    <row r="3562" spans="10:11" x14ac:dyDescent="0.25">
      <c r="J3562" s="35"/>
      <c r="K3562" s="35"/>
    </row>
    <row r="3563" spans="10:11" x14ac:dyDescent="0.25">
      <c r="J3563" s="35"/>
      <c r="K3563" s="35"/>
    </row>
    <row r="3564" spans="10:11" x14ac:dyDescent="0.25">
      <c r="J3564" s="35"/>
      <c r="K3564" s="35"/>
    </row>
    <row r="3565" spans="10:11" x14ac:dyDescent="0.25">
      <c r="J3565" s="35"/>
      <c r="K3565" s="35"/>
    </row>
    <row r="3566" spans="10:11" x14ac:dyDescent="0.25">
      <c r="J3566" s="35"/>
      <c r="K3566" s="35"/>
    </row>
    <row r="3567" spans="10:11" x14ac:dyDescent="0.25">
      <c r="J3567" s="35"/>
      <c r="K3567" s="35"/>
    </row>
    <row r="3568" spans="10:11" x14ac:dyDescent="0.25">
      <c r="J3568" s="35"/>
      <c r="K3568" s="35"/>
    </row>
    <row r="3569" spans="10:11" x14ac:dyDescent="0.25">
      <c r="J3569" s="35"/>
      <c r="K3569" s="35"/>
    </row>
    <row r="3570" spans="10:11" x14ac:dyDescent="0.25">
      <c r="J3570" s="35"/>
      <c r="K3570" s="35"/>
    </row>
    <row r="3571" spans="10:11" x14ac:dyDescent="0.25">
      <c r="J3571" s="35"/>
      <c r="K3571" s="35"/>
    </row>
    <row r="3572" spans="10:11" x14ac:dyDescent="0.25">
      <c r="J3572" s="35"/>
      <c r="K3572" s="35"/>
    </row>
    <row r="3573" spans="10:11" x14ac:dyDescent="0.25">
      <c r="J3573" s="35"/>
      <c r="K3573" s="35"/>
    </row>
    <row r="3574" spans="10:11" x14ac:dyDescent="0.25">
      <c r="J3574" s="35"/>
      <c r="K3574" s="35"/>
    </row>
    <row r="3575" spans="10:11" x14ac:dyDescent="0.25">
      <c r="J3575" s="35"/>
      <c r="K3575" s="35"/>
    </row>
    <row r="3576" spans="10:11" x14ac:dyDescent="0.25">
      <c r="J3576" s="35"/>
      <c r="K3576" s="35"/>
    </row>
    <row r="3577" spans="10:11" x14ac:dyDescent="0.25">
      <c r="J3577" s="35"/>
      <c r="K3577" s="35"/>
    </row>
    <row r="3578" spans="10:11" x14ac:dyDescent="0.25">
      <c r="J3578" s="35"/>
      <c r="K3578" s="35"/>
    </row>
    <row r="3579" spans="10:11" x14ac:dyDescent="0.25">
      <c r="J3579" s="35"/>
      <c r="K3579" s="35"/>
    </row>
    <row r="3580" spans="10:11" x14ac:dyDescent="0.25">
      <c r="J3580" s="35"/>
      <c r="K3580" s="35"/>
    </row>
    <row r="3581" spans="10:11" x14ac:dyDescent="0.25">
      <c r="J3581" s="35"/>
      <c r="K3581" s="35"/>
    </row>
    <row r="3582" spans="10:11" x14ac:dyDescent="0.25">
      <c r="J3582" s="35"/>
      <c r="K3582" s="35"/>
    </row>
    <row r="3583" spans="10:11" x14ac:dyDescent="0.25">
      <c r="J3583" s="35"/>
      <c r="K3583" s="35"/>
    </row>
    <row r="3584" spans="10:11" x14ac:dyDescent="0.25">
      <c r="J3584" s="35"/>
      <c r="K3584" s="35"/>
    </row>
    <row r="3585" spans="10:11" x14ac:dyDescent="0.25">
      <c r="J3585" s="35"/>
      <c r="K3585" s="35"/>
    </row>
    <row r="3586" spans="10:11" x14ac:dyDescent="0.25">
      <c r="J3586" s="35"/>
      <c r="K3586" s="35"/>
    </row>
    <row r="3587" spans="10:11" x14ac:dyDescent="0.25">
      <c r="J3587" s="35"/>
      <c r="K3587" s="35"/>
    </row>
    <row r="3588" spans="10:11" x14ac:dyDescent="0.25">
      <c r="J3588" s="35"/>
      <c r="K3588" s="35"/>
    </row>
    <row r="3589" spans="10:11" x14ac:dyDescent="0.25">
      <c r="J3589" s="35"/>
      <c r="K3589" s="35"/>
    </row>
    <row r="3590" spans="10:11" x14ac:dyDescent="0.25">
      <c r="J3590" s="35"/>
      <c r="K3590" s="35"/>
    </row>
    <row r="3591" spans="10:11" x14ac:dyDescent="0.25">
      <c r="J3591" s="35"/>
      <c r="K3591" s="35"/>
    </row>
    <row r="3592" spans="10:11" x14ac:dyDescent="0.25">
      <c r="J3592" s="35"/>
      <c r="K3592" s="35"/>
    </row>
    <row r="3593" spans="10:11" x14ac:dyDescent="0.25">
      <c r="J3593" s="35"/>
      <c r="K3593" s="35"/>
    </row>
    <row r="3594" spans="10:11" x14ac:dyDescent="0.25">
      <c r="J3594" s="35"/>
      <c r="K3594" s="35"/>
    </row>
    <row r="3595" spans="10:11" x14ac:dyDescent="0.25">
      <c r="J3595" s="35"/>
      <c r="K3595" s="35"/>
    </row>
    <row r="3596" spans="10:11" x14ac:dyDescent="0.25">
      <c r="J3596" s="35"/>
      <c r="K3596" s="35"/>
    </row>
    <row r="3597" spans="10:11" x14ac:dyDescent="0.25">
      <c r="J3597" s="35"/>
      <c r="K3597" s="35"/>
    </row>
    <row r="3598" spans="10:11" x14ac:dyDescent="0.25">
      <c r="J3598" s="35"/>
      <c r="K3598" s="35"/>
    </row>
    <row r="3599" spans="10:11" x14ac:dyDescent="0.25">
      <c r="J3599" s="35"/>
      <c r="K3599" s="35"/>
    </row>
    <row r="3600" spans="10:11" x14ac:dyDescent="0.25">
      <c r="J3600" s="35"/>
      <c r="K3600" s="35"/>
    </row>
    <row r="3601" spans="10:11" x14ac:dyDescent="0.25">
      <c r="J3601" s="35"/>
      <c r="K3601" s="35"/>
    </row>
    <row r="3602" spans="10:11" x14ac:dyDescent="0.25">
      <c r="J3602" s="35"/>
      <c r="K3602" s="35"/>
    </row>
    <row r="3603" spans="10:11" x14ac:dyDescent="0.25">
      <c r="J3603" s="35"/>
      <c r="K3603" s="35"/>
    </row>
    <row r="3604" spans="10:11" x14ac:dyDescent="0.25">
      <c r="J3604" s="35"/>
      <c r="K3604" s="35"/>
    </row>
    <row r="3605" spans="10:11" x14ac:dyDescent="0.25">
      <c r="J3605" s="35"/>
      <c r="K3605" s="35"/>
    </row>
    <row r="3606" spans="10:11" x14ac:dyDescent="0.25">
      <c r="J3606" s="35"/>
      <c r="K3606" s="35"/>
    </row>
    <row r="3607" spans="10:11" x14ac:dyDescent="0.25">
      <c r="J3607" s="35"/>
      <c r="K3607" s="35"/>
    </row>
    <row r="3608" spans="10:11" x14ac:dyDescent="0.25">
      <c r="J3608" s="35"/>
      <c r="K3608" s="35"/>
    </row>
    <row r="3609" spans="10:11" x14ac:dyDescent="0.25">
      <c r="J3609" s="35"/>
      <c r="K3609" s="35"/>
    </row>
    <row r="3610" spans="10:11" x14ac:dyDescent="0.25">
      <c r="J3610" s="35"/>
      <c r="K3610" s="35"/>
    </row>
    <row r="3611" spans="10:11" x14ac:dyDescent="0.25">
      <c r="J3611" s="35"/>
      <c r="K3611" s="35"/>
    </row>
    <row r="3612" spans="10:11" x14ac:dyDescent="0.25">
      <c r="J3612" s="35"/>
      <c r="K3612" s="35"/>
    </row>
    <row r="3613" spans="10:11" x14ac:dyDescent="0.25">
      <c r="J3613" s="35"/>
      <c r="K3613" s="35"/>
    </row>
    <row r="3614" spans="10:11" x14ac:dyDescent="0.25">
      <c r="J3614" s="35"/>
      <c r="K3614" s="35"/>
    </row>
    <row r="3615" spans="10:11" x14ac:dyDescent="0.25">
      <c r="J3615" s="35"/>
      <c r="K3615" s="35"/>
    </row>
    <row r="3616" spans="10:11" x14ac:dyDescent="0.25">
      <c r="J3616" s="35"/>
      <c r="K3616" s="35"/>
    </row>
    <row r="3617" spans="10:11" x14ac:dyDescent="0.25">
      <c r="J3617" s="35"/>
      <c r="K3617" s="35"/>
    </row>
    <row r="3618" spans="10:11" x14ac:dyDescent="0.25">
      <c r="J3618" s="35"/>
      <c r="K3618" s="35"/>
    </row>
    <row r="3619" spans="10:11" x14ac:dyDescent="0.25">
      <c r="J3619" s="35"/>
      <c r="K3619" s="35"/>
    </row>
    <row r="3620" spans="10:11" x14ac:dyDescent="0.25">
      <c r="J3620" s="35"/>
      <c r="K3620" s="35"/>
    </row>
    <row r="3621" spans="10:11" x14ac:dyDescent="0.25">
      <c r="J3621" s="35"/>
      <c r="K3621" s="35"/>
    </row>
    <row r="3622" spans="10:11" x14ac:dyDescent="0.25">
      <c r="J3622" s="35"/>
      <c r="K3622" s="35"/>
    </row>
    <row r="3623" spans="10:11" x14ac:dyDescent="0.25">
      <c r="J3623" s="35"/>
      <c r="K3623" s="35"/>
    </row>
    <row r="3624" spans="10:11" x14ac:dyDescent="0.25">
      <c r="J3624" s="35"/>
      <c r="K3624" s="35"/>
    </row>
    <row r="3625" spans="10:11" x14ac:dyDescent="0.25">
      <c r="J3625" s="35"/>
      <c r="K3625" s="35"/>
    </row>
    <row r="3626" spans="10:11" x14ac:dyDescent="0.25">
      <c r="J3626" s="35"/>
      <c r="K3626" s="35"/>
    </row>
    <row r="3627" spans="10:11" x14ac:dyDescent="0.25">
      <c r="J3627" s="35"/>
      <c r="K3627" s="35"/>
    </row>
    <row r="3628" spans="10:11" x14ac:dyDescent="0.25">
      <c r="J3628" s="35"/>
      <c r="K3628" s="35"/>
    </row>
    <row r="3629" spans="10:11" x14ac:dyDescent="0.25">
      <c r="J3629" s="35"/>
      <c r="K3629" s="35"/>
    </row>
    <row r="3630" spans="10:11" x14ac:dyDescent="0.25">
      <c r="J3630" s="35"/>
      <c r="K3630" s="35"/>
    </row>
    <row r="3631" spans="10:11" x14ac:dyDescent="0.25">
      <c r="J3631" s="35"/>
      <c r="K3631" s="35"/>
    </row>
    <row r="3632" spans="10:11" x14ac:dyDescent="0.25">
      <c r="J3632" s="35"/>
      <c r="K3632" s="35"/>
    </row>
    <row r="3633" spans="10:11" x14ac:dyDescent="0.25">
      <c r="J3633" s="35"/>
      <c r="K3633" s="35"/>
    </row>
    <row r="3634" spans="10:11" x14ac:dyDescent="0.25">
      <c r="J3634" s="35"/>
      <c r="K3634" s="35"/>
    </row>
    <row r="3635" spans="10:11" x14ac:dyDescent="0.25">
      <c r="J3635" s="35"/>
      <c r="K3635" s="35"/>
    </row>
    <row r="3636" spans="10:11" x14ac:dyDescent="0.25">
      <c r="J3636" s="35"/>
      <c r="K3636" s="35"/>
    </row>
    <row r="3637" spans="10:11" x14ac:dyDescent="0.25">
      <c r="J3637" s="35"/>
      <c r="K3637" s="35"/>
    </row>
    <row r="3638" spans="10:11" x14ac:dyDescent="0.25">
      <c r="J3638" s="35"/>
      <c r="K3638" s="35"/>
    </row>
    <row r="3639" spans="10:11" x14ac:dyDescent="0.25">
      <c r="J3639" s="35"/>
      <c r="K3639" s="35"/>
    </row>
    <row r="3640" spans="10:11" x14ac:dyDescent="0.25">
      <c r="J3640" s="35"/>
      <c r="K3640" s="35"/>
    </row>
    <row r="3641" spans="10:11" x14ac:dyDescent="0.25">
      <c r="J3641" s="35"/>
      <c r="K3641" s="35"/>
    </row>
    <row r="3642" spans="10:11" x14ac:dyDescent="0.25">
      <c r="J3642" s="35"/>
      <c r="K3642" s="35"/>
    </row>
    <row r="3643" spans="10:11" x14ac:dyDescent="0.25">
      <c r="J3643" s="35"/>
      <c r="K3643" s="35"/>
    </row>
    <row r="3644" spans="10:11" x14ac:dyDescent="0.25">
      <c r="J3644" s="35"/>
      <c r="K3644" s="35"/>
    </row>
    <row r="3645" spans="10:11" x14ac:dyDescent="0.25">
      <c r="J3645" s="35"/>
      <c r="K3645" s="35"/>
    </row>
    <row r="3646" spans="10:11" x14ac:dyDescent="0.25">
      <c r="J3646" s="35"/>
      <c r="K3646" s="35"/>
    </row>
    <row r="3647" spans="10:11" x14ac:dyDescent="0.25">
      <c r="J3647" s="35"/>
      <c r="K3647" s="35"/>
    </row>
    <row r="3648" spans="10:11" x14ac:dyDescent="0.25">
      <c r="J3648" s="35"/>
      <c r="K3648" s="35"/>
    </row>
    <row r="3649" spans="10:11" x14ac:dyDescent="0.25">
      <c r="J3649" s="35"/>
      <c r="K3649" s="35"/>
    </row>
    <row r="3650" spans="10:11" x14ac:dyDescent="0.25">
      <c r="J3650" s="35"/>
      <c r="K3650" s="35"/>
    </row>
    <row r="3651" spans="10:11" x14ac:dyDescent="0.25">
      <c r="J3651" s="35"/>
      <c r="K3651" s="35"/>
    </row>
    <row r="3652" spans="10:11" x14ac:dyDescent="0.25">
      <c r="J3652" s="35"/>
      <c r="K3652" s="35"/>
    </row>
    <row r="3653" spans="10:11" x14ac:dyDescent="0.25">
      <c r="J3653" s="35"/>
      <c r="K3653" s="35"/>
    </row>
    <row r="3654" spans="10:11" x14ac:dyDescent="0.25">
      <c r="J3654" s="35"/>
      <c r="K3654" s="35"/>
    </row>
    <row r="3655" spans="10:11" x14ac:dyDescent="0.25">
      <c r="J3655" s="35"/>
      <c r="K3655" s="35"/>
    </row>
    <row r="3656" spans="10:11" x14ac:dyDescent="0.25">
      <c r="J3656" s="35"/>
      <c r="K3656" s="35"/>
    </row>
    <row r="3657" spans="10:11" x14ac:dyDescent="0.25">
      <c r="J3657" s="35"/>
      <c r="K3657" s="35"/>
    </row>
    <row r="3658" spans="10:11" x14ac:dyDescent="0.25">
      <c r="J3658" s="35"/>
      <c r="K3658" s="35"/>
    </row>
    <row r="3659" spans="10:11" x14ac:dyDescent="0.25">
      <c r="J3659" s="35"/>
      <c r="K3659" s="35"/>
    </row>
    <row r="3660" spans="10:11" x14ac:dyDescent="0.25">
      <c r="J3660" s="35"/>
      <c r="K3660" s="35"/>
    </row>
    <row r="3661" spans="10:11" x14ac:dyDescent="0.25">
      <c r="J3661" s="35"/>
      <c r="K3661" s="35"/>
    </row>
    <row r="3662" spans="10:11" x14ac:dyDescent="0.25">
      <c r="J3662" s="35"/>
      <c r="K3662" s="35"/>
    </row>
    <row r="3663" spans="10:11" x14ac:dyDescent="0.25">
      <c r="J3663" s="35"/>
      <c r="K3663" s="35"/>
    </row>
    <row r="3664" spans="10:11" x14ac:dyDescent="0.25">
      <c r="J3664" s="35"/>
      <c r="K3664" s="35"/>
    </row>
    <row r="3665" spans="10:11" x14ac:dyDescent="0.25">
      <c r="J3665" s="35"/>
      <c r="K3665" s="35"/>
    </row>
    <row r="3666" spans="10:11" x14ac:dyDescent="0.25">
      <c r="J3666" s="35"/>
      <c r="K3666" s="35"/>
    </row>
    <row r="3667" spans="10:11" x14ac:dyDescent="0.25">
      <c r="J3667" s="35"/>
      <c r="K3667" s="35"/>
    </row>
    <row r="3668" spans="10:11" x14ac:dyDescent="0.25">
      <c r="J3668" s="35"/>
      <c r="K3668" s="35"/>
    </row>
    <row r="3669" spans="10:11" x14ac:dyDescent="0.25">
      <c r="J3669" s="35"/>
      <c r="K3669" s="35"/>
    </row>
    <row r="3670" spans="10:11" x14ac:dyDescent="0.25">
      <c r="J3670" s="35"/>
      <c r="K3670" s="35"/>
    </row>
    <row r="3671" spans="10:11" x14ac:dyDescent="0.25">
      <c r="J3671" s="35"/>
      <c r="K3671" s="35"/>
    </row>
    <row r="3672" spans="10:11" x14ac:dyDescent="0.25">
      <c r="J3672" s="35"/>
      <c r="K3672" s="35"/>
    </row>
    <row r="3673" spans="10:11" x14ac:dyDescent="0.25">
      <c r="J3673" s="35"/>
      <c r="K3673" s="35"/>
    </row>
    <row r="3674" spans="10:11" x14ac:dyDescent="0.25">
      <c r="J3674" s="35"/>
      <c r="K3674" s="35"/>
    </row>
    <row r="3675" spans="10:11" x14ac:dyDescent="0.25">
      <c r="J3675" s="35"/>
      <c r="K3675" s="35"/>
    </row>
    <row r="3676" spans="10:11" x14ac:dyDescent="0.25">
      <c r="J3676" s="35"/>
      <c r="K3676" s="35"/>
    </row>
    <row r="3677" spans="10:11" x14ac:dyDescent="0.25">
      <c r="J3677" s="35"/>
      <c r="K3677" s="35"/>
    </row>
    <row r="3678" spans="10:11" x14ac:dyDescent="0.25">
      <c r="J3678" s="35"/>
      <c r="K3678" s="35"/>
    </row>
    <row r="3679" spans="10:11" x14ac:dyDescent="0.25">
      <c r="J3679" s="35"/>
      <c r="K3679" s="35"/>
    </row>
    <row r="3680" spans="10:11" x14ac:dyDescent="0.25">
      <c r="J3680" s="35"/>
      <c r="K3680" s="35"/>
    </row>
    <row r="3681" spans="10:11" x14ac:dyDescent="0.25">
      <c r="J3681" s="35"/>
      <c r="K3681" s="35"/>
    </row>
    <row r="3682" spans="10:11" x14ac:dyDescent="0.25">
      <c r="J3682" s="35"/>
      <c r="K3682" s="35"/>
    </row>
    <row r="3683" spans="10:11" x14ac:dyDescent="0.25">
      <c r="J3683" s="35"/>
      <c r="K3683" s="35"/>
    </row>
    <row r="3684" spans="10:11" x14ac:dyDescent="0.25">
      <c r="J3684" s="35"/>
      <c r="K3684" s="35"/>
    </row>
    <row r="3685" spans="10:11" x14ac:dyDescent="0.25">
      <c r="J3685" s="35"/>
      <c r="K3685" s="35"/>
    </row>
    <row r="3686" spans="10:11" x14ac:dyDescent="0.25">
      <c r="J3686" s="35"/>
      <c r="K3686" s="35"/>
    </row>
    <row r="3687" spans="10:11" x14ac:dyDescent="0.25">
      <c r="J3687" s="35"/>
      <c r="K3687" s="35"/>
    </row>
    <row r="3688" spans="10:11" x14ac:dyDescent="0.25">
      <c r="J3688" s="35"/>
      <c r="K3688" s="35"/>
    </row>
    <row r="3689" spans="10:11" x14ac:dyDescent="0.25">
      <c r="J3689" s="35"/>
      <c r="K3689" s="35"/>
    </row>
    <row r="3690" spans="10:11" x14ac:dyDescent="0.25">
      <c r="J3690" s="35"/>
      <c r="K3690" s="35"/>
    </row>
    <row r="3691" spans="10:11" x14ac:dyDescent="0.25">
      <c r="J3691" s="35"/>
      <c r="K3691" s="35"/>
    </row>
    <row r="3692" spans="10:11" x14ac:dyDescent="0.25">
      <c r="J3692" s="35"/>
      <c r="K3692" s="35"/>
    </row>
    <row r="3693" spans="10:11" x14ac:dyDescent="0.25">
      <c r="J3693" s="35"/>
      <c r="K3693" s="35"/>
    </row>
    <row r="3694" spans="10:11" x14ac:dyDescent="0.25">
      <c r="J3694" s="35"/>
      <c r="K3694" s="35"/>
    </row>
    <row r="3695" spans="10:11" x14ac:dyDescent="0.25">
      <c r="J3695" s="35"/>
      <c r="K3695" s="35"/>
    </row>
    <row r="3696" spans="10:11" x14ac:dyDescent="0.25">
      <c r="J3696" s="35"/>
      <c r="K3696" s="35"/>
    </row>
    <row r="3697" spans="10:11" x14ac:dyDescent="0.25">
      <c r="J3697" s="35"/>
      <c r="K3697" s="35"/>
    </row>
    <row r="3698" spans="10:11" x14ac:dyDescent="0.25">
      <c r="J3698" s="35"/>
      <c r="K3698" s="35"/>
    </row>
    <row r="3699" spans="10:11" x14ac:dyDescent="0.25">
      <c r="J3699" s="35"/>
      <c r="K3699" s="35"/>
    </row>
    <row r="3700" spans="10:11" x14ac:dyDescent="0.25">
      <c r="J3700" s="35"/>
      <c r="K3700" s="35"/>
    </row>
    <row r="3701" spans="10:11" x14ac:dyDescent="0.25">
      <c r="J3701" s="35"/>
      <c r="K3701" s="35"/>
    </row>
    <row r="3702" spans="10:11" x14ac:dyDescent="0.25">
      <c r="J3702" s="35"/>
      <c r="K3702" s="35"/>
    </row>
    <row r="3703" spans="10:11" x14ac:dyDescent="0.25">
      <c r="J3703" s="35"/>
      <c r="K3703" s="35"/>
    </row>
    <row r="3704" spans="10:11" x14ac:dyDescent="0.25">
      <c r="J3704" s="35"/>
      <c r="K3704" s="35"/>
    </row>
    <row r="3705" spans="10:11" x14ac:dyDescent="0.25">
      <c r="J3705" s="35"/>
      <c r="K3705" s="35"/>
    </row>
    <row r="3706" spans="10:11" x14ac:dyDescent="0.25">
      <c r="J3706" s="35"/>
      <c r="K3706" s="35"/>
    </row>
    <row r="3707" spans="10:11" x14ac:dyDescent="0.25">
      <c r="J3707" s="35"/>
      <c r="K3707" s="35"/>
    </row>
    <row r="3708" spans="10:11" x14ac:dyDescent="0.25">
      <c r="J3708" s="35"/>
      <c r="K3708" s="35"/>
    </row>
    <row r="3709" spans="10:11" x14ac:dyDescent="0.25">
      <c r="J3709" s="35"/>
      <c r="K3709" s="35"/>
    </row>
    <row r="3710" spans="10:11" x14ac:dyDescent="0.25">
      <c r="J3710" s="35"/>
      <c r="K3710" s="35"/>
    </row>
    <row r="3711" spans="10:11" x14ac:dyDescent="0.25">
      <c r="J3711" s="35"/>
      <c r="K3711" s="35"/>
    </row>
    <row r="3712" spans="10:11" x14ac:dyDescent="0.25">
      <c r="J3712" s="35"/>
      <c r="K3712" s="35"/>
    </row>
    <row r="3713" spans="10:11" x14ac:dyDescent="0.25">
      <c r="J3713" s="35"/>
      <c r="K3713" s="35"/>
    </row>
    <row r="3714" spans="10:11" x14ac:dyDescent="0.25">
      <c r="J3714" s="35"/>
      <c r="K3714" s="35"/>
    </row>
    <row r="3715" spans="10:11" x14ac:dyDescent="0.25">
      <c r="J3715" s="35"/>
      <c r="K3715" s="35"/>
    </row>
    <row r="3716" spans="10:11" x14ac:dyDescent="0.25">
      <c r="J3716" s="35"/>
      <c r="K3716" s="35"/>
    </row>
    <row r="3717" spans="10:11" x14ac:dyDescent="0.25">
      <c r="J3717" s="35"/>
      <c r="K3717" s="35"/>
    </row>
    <row r="3718" spans="10:11" x14ac:dyDescent="0.25">
      <c r="J3718" s="35"/>
      <c r="K3718" s="35"/>
    </row>
    <row r="3719" spans="10:11" x14ac:dyDescent="0.25">
      <c r="J3719" s="35"/>
      <c r="K3719" s="35"/>
    </row>
    <row r="3720" spans="10:11" x14ac:dyDescent="0.25">
      <c r="J3720" s="35"/>
      <c r="K3720" s="35"/>
    </row>
    <row r="3721" spans="10:11" x14ac:dyDescent="0.25">
      <c r="J3721" s="35"/>
      <c r="K3721" s="35"/>
    </row>
    <row r="3722" spans="10:11" x14ac:dyDescent="0.25">
      <c r="J3722" s="35"/>
      <c r="K3722" s="35"/>
    </row>
    <row r="3723" spans="10:11" x14ac:dyDescent="0.25">
      <c r="J3723" s="35"/>
      <c r="K3723" s="35"/>
    </row>
    <row r="3724" spans="10:11" x14ac:dyDescent="0.25">
      <c r="J3724" s="35"/>
      <c r="K3724" s="35"/>
    </row>
    <row r="3725" spans="10:11" x14ac:dyDescent="0.25">
      <c r="J3725" s="35"/>
      <c r="K3725" s="35"/>
    </row>
    <row r="3726" spans="10:11" x14ac:dyDescent="0.25">
      <c r="J3726" s="35"/>
      <c r="K3726" s="35"/>
    </row>
    <row r="3727" spans="10:11" x14ac:dyDescent="0.25">
      <c r="J3727" s="35"/>
      <c r="K3727" s="35"/>
    </row>
    <row r="3728" spans="10:11" x14ac:dyDescent="0.25">
      <c r="J3728" s="35"/>
      <c r="K3728" s="35"/>
    </row>
    <row r="3729" spans="10:11" x14ac:dyDescent="0.25">
      <c r="J3729" s="35"/>
      <c r="K3729" s="35"/>
    </row>
    <row r="3730" spans="10:11" x14ac:dyDescent="0.25">
      <c r="J3730" s="35"/>
      <c r="K3730" s="35"/>
    </row>
    <row r="3731" spans="10:11" x14ac:dyDescent="0.25">
      <c r="J3731" s="35"/>
      <c r="K3731" s="35"/>
    </row>
    <row r="3732" spans="10:11" x14ac:dyDescent="0.25">
      <c r="J3732" s="35"/>
      <c r="K3732" s="35"/>
    </row>
    <row r="3733" spans="10:11" x14ac:dyDescent="0.25">
      <c r="J3733" s="35"/>
      <c r="K3733" s="35"/>
    </row>
    <row r="3734" spans="10:11" x14ac:dyDescent="0.25">
      <c r="J3734" s="35"/>
      <c r="K3734" s="35"/>
    </row>
    <row r="3735" spans="10:11" x14ac:dyDescent="0.25">
      <c r="J3735" s="35"/>
      <c r="K3735" s="35"/>
    </row>
    <row r="3736" spans="10:11" x14ac:dyDescent="0.25">
      <c r="J3736" s="35"/>
      <c r="K3736" s="35"/>
    </row>
    <row r="3737" spans="10:11" x14ac:dyDescent="0.25">
      <c r="J3737" s="35"/>
      <c r="K3737" s="35"/>
    </row>
    <row r="3738" spans="10:11" x14ac:dyDescent="0.25">
      <c r="J3738" s="35"/>
      <c r="K3738" s="35"/>
    </row>
    <row r="3739" spans="10:11" x14ac:dyDescent="0.25">
      <c r="J3739" s="35"/>
      <c r="K3739" s="35"/>
    </row>
    <row r="3740" spans="10:11" x14ac:dyDescent="0.25">
      <c r="J3740" s="35"/>
      <c r="K3740" s="35"/>
    </row>
    <row r="3741" spans="10:11" x14ac:dyDescent="0.25">
      <c r="J3741" s="35"/>
      <c r="K3741" s="35"/>
    </row>
    <row r="3742" spans="10:11" x14ac:dyDescent="0.25">
      <c r="J3742" s="35"/>
      <c r="K3742" s="35"/>
    </row>
    <row r="3743" spans="10:11" x14ac:dyDescent="0.25">
      <c r="J3743" s="35"/>
      <c r="K3743" s="35"/>
    </row>
    <row r="3744" spans="10:11" x14ac:dyDescent="0.25">
      <c r="J3744" s="35"/>
      <c r="K3744" s="35"/>
    </row>
    <row r="3745" spans="10:11" x14ac:dyDescent="0.25">
      <c r="J3745" s="35"/>
      <c r="K3745" s="35"/>
    </row>
    <row r="3746" spans="10:11" x14ac:dyDescent="0.25">
      <c r="J3746" s="35"/>
      <c r="K3746" s="35"/>
    </row>
    <row r="3747" spans="10:11" x14ac:dyDescent="0.25">
      <c r="J3747" s="35"/>
      <c r="K3747" s="35"/>
    </row>
    <row r="3748" spans="10:11" x14ac:dyDescent="0.25">
      <c r="J3748" s="35"/>
      <c r="K3748" s="35"/>
    </row>
    <row r="3749" spans="10:11" x14ac:dyDescent="0.25">
      <c r="J3749" s="35"/>
      <c r="K3749" s="35"/>
    </row>
    <row r="3750" spans="10:11" x14ac:dyDescent="0.25">
      <c r="J3750" s="35"/>
      <c r="K3750" s="35"/>
    </row>
    <row r="3751" spans="10:11" x14ac:dyDescent="0.25">
      <c r="J3751" s="35"/>
      <c r="K3751" s="35"/>
    </row>
    <row r="3752" spans="10:11" x14ac:dyDescent="0.25">
      <c r="J3752" s="35"/>
      <c r="K3752" s="35"/>
    </row>
    <row r="3753" spans="10:11" x14ac:dyDescent="0.25">
      <c r="J3753" s="35"/>
      <c r="K3753" s="35"/>
    </row>
    <row r="3754" spans="10:11" x14ac:dyDescent="0.25">
      <c r="J3754" s="35"/>
      <c r="K3754" s="35"/>
    </row>
    <row r="3755" spans="10:11" x14ac:dyDescent="0.25">
      <c r="J3755" s="35"/>
      <c r="K3755" s="35"/>
    </row>
    <row r="3756" spans="10:11" x14ac:dyDescent="0.25">
      <c r="J3756" s="35"/>
      <c r="K3756" s="35"/>
    </row>
    <row r="3757" spans="10:11" x14ac:dyDescent="0.25">
      <c r="J3757" s="35"/>
      <c r="K3757" s="35"/>
    </row>
    <row r="3758" spans="10:11" x14ac:dyDescent="0.25">
      <c r="J3758" s="35"/>
      <c r="K3758" s="35"/>
    </row>
    <row r="3759" spans="10:11" x14ac:dyDescent="0.25">
      <c r="J3759" s="35"/>
      <c r="K3759" s="35"/>
    </row>
    <row r="3760" spans="10:11" x14ac:dyDescent="0.25">
      <c r="J3760" s="35"/>
      <c r="K3760" s="35"/>
    </row>
    <row r="3761" spans="10:11" x14ac:dyDescent="0.25">
      <c r="J3761" s="35"/>
      <c r="K3761" s="35"/>
    </row>
    <row r="3762" spans="10:11" x14ac:dyDescent="0.25">
      <c r="J3762" s="35"/>
      <c r="K3762" s="35"/>
    </row>
    <row r="3763" spans="10:11" x14ac:dyDescent="0.25">
      <c r="J3763" s="35"/>
      <c r="K3763" s="35"/>
    </row>
    <row r="3764" spans="10:11" x14ac:dyDescent="0.25">
      <c r="J3764" s="35"/>
      <c r="K3764" s="35"/>
    </row>
    <row r="3765" spans="10:11" x14ac:dyDescent="0.25">
      <c r="J3765" s="35"/>
      <c r="K3765" s="35"/>
    </row>
    <row r="3766" spans="10:11" x14ac:dyDescent="0.25">
      <c r="J3766" s="35"/>
      <c r="K3766" s="35"/>
    </row>
    <row r="3767" spans="10:11" x14ac:dyDescent="0.25">
      <c r="J3767" s="35"/>
      <c r="K3767" s="35"/>
    </row>
    <row r="3768" spans="10:11" x14ac:dyDescent="0.25">
      <c r="J3768" s="35"/>
      <c r="K3768" s="35"/>
    </row>
    <row r="3769" spans="10:11" x14ac:dyDescent="0.25">
      <c r="J3769" s="35"/>
      <c r="K3769" s="35"/>
    </row>
    <row r="3770" spans="10:11" x14ac:dyDescent="0.25">
      <c r="J3770" s="35"/>
      <c r="K3770" s="35"/>
    </row>
    <row r="3771" spans="10:11" x14ac:dyDescent="0.25">
      <c r="J3771" s="35"/>
      <c r="K3771" s="35"/>
    </row>
    <row r="3772" spans="10:11" x14ac:dyDescent="0.25">
      <c r="J3772" s="35"/>
      <c r="K3772" s="35"/>
    </row>
    <row r="3773" spans="10:11" x14ac:dyDescent="0.25">
      <c r="J3773" s="35"/>
      <c r="K3773" s="35"/>
    </row>
    <row r="3774" spans="10:11" x14ac:dyDescent="0.25">
      <c r="J3774" s="35"/>
      <c r="K3774" s="35"/>
    </row>
    <row r="3775" spans="10:11" x14ac:dyDescent="0.25">
      <c r="J3775" s="35"/>
      <c r="K3775" s="35"/>
    </row>
    <row r="3776" spans="10:11" x14ac:dyDescent="0.25">
      <c r="J3776" s="35"/>
      <c r="K3776" s="35"/>
    </row>
    <row r="3777" spans="10:11" x14ac:dyDescent="0.25">
      <c r="J3777" s="35"/>
      <c r="K3777" s="35"/>
    </row>
    <row r="3778" spans="10:11" x14ac:dyDescent="0.25">
      <c r="J3778" s="35"/>
      <c r="K3778" s="35"/>
    </row>
    <row r="3779" spans="10:11" x14ac:dyDescent="0.25">
      <c r="J3779" s="35"/>
      <c r="K3779" s="35"/>
    </row>
    <row r="3780" spans="10:11" x14ac:dyDescent="0.25">
      <c r="J3780" s="35"/>
      <c r="K3780" s="35"/>
    </row>
    <row r="3781" spans="10:11" x14ac:dyDescent="0.25">
      <c r="J3781" s="35"/>
      <c r="K3781" s="35"/>
    </row>
    <row r="3782" spans="10:11" x14ac:dyDescent="0.25">
      <c r="J3782" s="35"/>
      <c r="K3782" s="35"/>
    </row>
    <row r="3783" spans="10:11" x14ac:dyDescent="0.25">
      <c r="J3783" s="35"/>
      <c r="K3783" s="35"/>
    </row>
    <row r="3784" spans="10:11" x14ac:dyDescent="0.25">
      <c r="J3784" s="35"/>
      <c r="K3784" s="35"/>
    </row>
    <row r="3785" spans="10:11" x14ac:dyDescent="0.25">
      <c r="J3785" s="35"/>
      <c r="K3785" s="35"/>
    </row>
    <row r="3786" spans="10:11" x14ac:dyDescent="0.25">
      <c r="J3786" s="35"/>
      <c r="K3786" s="35"/>
    </row>
    <row r="3787" spans="10:11" x14ac:dyDescent="0.25">
      <c r="J3787" s="35"/>
      <c r="K3787" s="35"/>
    </row>
    <row r="3788" spans="10:11" x14ac:dyDescent="0.25">
      <c r="J3788" s="35"/>
      <c r="K3788" s="35"/>
    </row>
    <row r="3789" spans="10:11" x14ac:dyDescent="0.25">
      <c r="J3789" s="35"/>
      <c r="K3789" s="35"/>
    </row>
    <row r="3790" spans="10:11" x14ac:dyDescent="0.25">
      <c r="J3790" s="35"/>
      <c r="K3790" s="35"/>
    </row>
    <row r="3791" spans="10:11" x14ac:dyDescent="0.25">
      <c r="J3791" s="35"/>
      <c r="K3791" s="35"/>
    </row>
    <row r="3792" spans="10:11" x14ac:dyDescent="0.25">
      <c r="J3792" s="35"/>
      <c r="K3792" s="35"/>
    </row>
    <row r="3793" spans="10:11" x14ac:dyDescent="0.25">
      <c r="J3793" s="35"/>
      <c r="K3793" s="35"/>
    </row>
    <row r="3794" spans="10:11" x14ac:dyDescent="0.25">
      <c r="J3794" s="35"/>
      <c r="K3794" s="35"/>
    </row>
    <row r="3795" spans="10:11" x14ac:dyDescent="0.25">
      <c r="J3795" s="35"/>
      <c r="K3795" s="35"/>
    </row>
    <row r="3796" spans="10:11" x14ac:dyDescent="0.25">
      <c r="J3796" s="35"/>
      <c r="K3796" s="35"/>
    </row>
    <row r="3797" spans="10:11" x14ac:dyDescent="0.25">
      <c r="J3797" s="35"/>
      <c r="K3797" s="35"/>
    </row>
    <row r="3798" spans="10:11" x14ac:dyDescent="0.25">
      <c r="J3798" s="35"/>
      <c r="K3798" s="35"/>
    </row>
    <row r="3799" spans="10:11" x14ac:dyDescent="0.25">
      <c r="J3799" s="35"/>
      <c r="K3799" s="35"/>
    </row>
    <row r="3800" spans="10:11" x14ac:dyDescent="0.25">
      <c r="J3800" s="35"/>
      <c r="K3800" s="35"/>
    </row>
    <row r="3801" spans="10:11" x14ac:dyDescent="0.25">
      <c r="J3801" s="35"/>
      <c r="K3801" s="35"/>
    </row>
    <row r="3802" spans="10:11" x14ac:dyDescent="0.25">
      <c r="J3802" s="35"/>
      <c r="K3802" s="35"/>
    </row>
    <row r="3803" spans="10:11" x14ac:dyDescent="0.25">
      <c r="J3803" s="35"/>
      <c r="K3803" s="35"/>
    </row>
    <row r="3804" spans="10:11" x14ac:dyDescent="0.25">
      <c r="J3804" s="35"/>
      <c r="K3804" s="35"/>
    </row>
    <row r="3805" spans="10:11" x14ac:dyDescent="0.25">
      <c r="J3805" s="35"/>
      <c r="K3805" s="35"/>
    </row>
    <row r="3806" spans="10:11" x14ac:dyDescent="0.25">
      <c r="J3806" s="35"/>
      <c r="K3806" s="35"/>
    </row>
    <row r="3807" spans="10:11" x14ac:dyDescent="0.25">
      <c r="J3807" s="35"/>
      <c r="K3807" s="35"/>
    </row>
    <row r="3808" spans="10:11" x14ac:dyDescent="0.25">
      <c r="J3808" s="35"/>
      <c r="K3808" s="35"/>
    </row>
    <row r="3809" spans="10:11" x14ac:dyDescent="0.25">
      <c r="J3809" s="35"/>
      <c r="K3809" s="35"/>
    </row>
    <row r="3810" spans="10:11" x14ac:dyDescent="0.25">
      <c r="J3810" s="35"/>
      <c r="K3810" s="35"/>
    </row>
    <row r="3811" spans="10:11" x14ac:dyDescent="0.25">
      <c r="J3811" s="35"/>
      <c r="K3811" s="35"/>
    </row>
    <row r="3812" spans="10:11" x14ac:dyDescent="0.25">
      <c r="J3812" s="35"/>
      <c r="K3812" s="35"/>
    </row>
    <row r="3813" spans="10:11" x14ac:dyDescent="0.25">
      <c r="J3813" s="35"/>
      <c r="K3813" s="35"/>
    </row>
    <row r="3814" spans="10:11" x14ac:dyDescent="0.25">
      <c r="J3814" s="35"/>
      <c r="K3814" s="35"/>
    </row>
    <row r="3815" spans="10:11" x14ac:dyDescent="0.25">
      <c r="J3815" s="35"/>
      <c r="K3815" s="35"/>
    </row>
    <row r="3816" spans="10:11" x14ac:dyDescent="0.25">
      <c r="J3816" s="35"/>
      <c r="K3816" s="35"/>
    </row>
    <row r="3817" spans="10:11" x14ac:dyDescent="0.25">
      <c r="J3817" s="35"/>
      <c r="K3817" s="35"/>
    </row>
    <row r="3818" spans="10:11" x14ac:dyDescent="0.25">
      <c r="J3818" s="35"/>
      <c r="K3818" s="35"/>
    </row>
    <row r="3819" spans="10:11" x14ac:dyDescent="0.25">
      <c r="J3819" s="35"/>
      <c r="K3819" s="35"/>
    </row>
    <row r="3820" spans="10:11" x14ac:dyDescent="0.25">
      <c r="J3820" s="35"/>
      <c r="K3820" s="35"/>
    </row>
    <row r="3821" spans="10:11" x14ac:dyDescent="0.25">
      <c r="J3821" s="35"/>
      <c r="K3821" s="35"/>
    </row>
    <row r="3822" spans="10:11" x14ac:dyDescent="0.25">
      <c r="J3822" s="35"/>
      <c r="K3822" s="35"/>
    </row>
    <row r="3823" spans="10:11" x14ac:dyDescent="0.25">
      <c r="J3823" s="35"/>
      <c r="K3823" s="35"/>
    </row>
    <row r="3824" spans="10:11" x14ac:dyDescent="0.25">
      <c r="J3824" s="35"/>
      <c r="K3824" s="35"/>
    </row>
    <row r="3825" spans="10:11" x14ac:dyDescent="0.25">
      <c r="J3825" s="35"/>
      <c r="K3825" s="35"/>
    </row>
    <row r="3826" spans="10:11" x14ac:dyDescent="0.25">
      <c r="J3826" s="35"/>
      <c r="K3826" s="35"/>
    </row>
    <row r="3827" spans="10:11" x14ac:dyDescent="0.25">
      <c r="J3827" s="35"/>
      <c r="K3827" s="35"/>
    </row>
    <row r="3828" spans="10:11" x14ac:dyDescent="0.25">
      <c r="J3828" s="35"/>
      <c r="K3828" s="35"/>
    </row>
    <row r="3829" spans="10:11" x14ac:dyDescent="0.25">
      <c r="J3829" s="35"/>
      <c r="K3829" s="35"/>
    </row>
    <row r="3830" spans="10:11" x14ac:dyDescent="0.25">
      <c r="J3830" s="35"/>
      <c r="K3830" s="35"/>
    </row>
    <row r="3831" spans="10:11" x14ac:dyDescent="0.25">
      <c r="J3831" s="35"/>
      <c r="K3831" s="35"/>
    </row>
    <row r="3832" spans="10:11" x14ac:dyDescent="0.25">
      <c r="J3832" s="35"/>
      <c r="K3832" s="35"/>
    </row>
    <row r="3833" spans="10:11" x14ac:dyDescent="0.25">
      <c r="J3833" s="35"/>
      <c r="K3833" s="35"/>
    </row>
    <row r="3834" spans="10:11" x14ac:dyDescent="0.25">
      <c r="J3834" s="35"/>
      <c r="K3834" s="35"/>
    </row>
    <row r="3835" spans="10:11" x14ac:dyDescent="0.25">
      <c r="J3835" s="35"/>
      <c r="K3835" s="35"/>
    </row>
    <row r="3836" spans="10:11" x14ac:dyDescent="0.25">
      <c r="J3836" s="35"/>
      <c r="K3836" s="35"/>
    </row>
    <row r="3837" spans="10:11" x14ac:dyDescent="0.25">
      <c r="J3837" s="35"/>
      <c r="K3837" s="35"/>
    </row>
    <row r="3838" spans="10:11" x14ac:dyDescent="0.25">
      <c r="J3838" s="35"/>
      <c r="K3838" s="35"/>
    </row>
    <row r="3839" spans="10:11" x14ac:dyDescent="0.25">
      <c r="J3839" s="35"/>
      <c r="K3839" s="35"/>
    </row>
    <row r="3840" spans="10:11" x14ac:dyDescent="0.25">
      <c r="J3840" s="35"/>
      <c r="K3840" s="35"/>
    </row>
    <row r="3841" spans="10:11" x14ac:dyDescent="0.25">
      <c r="J3841" s="35"/>
      <c r="K3841" s="35"/>
    </row>
    <row r="3842" spans="10:11" x14ac:dyDescent="0.25">
      <c r="J3842" s="35"/>
      <c r="K3842" s="35"/>
    </row>
    <row r="3843" spans="10:11" x14ac:dyDescent="0.25">
      <c r="J3843" s="35"/>
      <c r="K3843" s="35"/>
    </row>
    <row r="3844" spans="10:11" x14ac:dyDescent="0.25">
      <c r="J3844" s="35"/>
      <c r="K3844" s="35"/>
    </row>
    <row r="3845" spans="10:11" x14ac:dyDescent="0.25">
      <c r="J3845" s="35"/>
      <c r="K3845" s="35"/>
    </row>
    <row r="3846" spans="10:11" x14ac:dyDescent="0.25">
      <c r="J3846" s="35"/>
      <c r="K3846" s="35"/>
    </row>
    <row r="3847" spans="10:11" x14ac:dyDescent="0.25">
      <c r="J3847" s="35"/>
      <c r="K3847" s="35"/>
    </row>
    <row r="3848" spans="10:11" x14ac:dyDescent="0.25">
      <c r="J3848" s="35"/>
      <c r="K3848" s="35"/>
    </row>
    <row r="3849" spans="10:11" x14ac:dyDescent="0.25">
      <c r="J3849" s="35"/>
      <c r="K3849" s="35"/>
    </row>
    <row r="3850" spans="10:11" x14ac:dyDescent="0.25">
      <c r="J3850" s="35"/>
      <c r="K3850" s="35"/>
    </row>
    <row r="3851" spans="10:11" x14ac:dyDescent="0.25">
      <c r="J3851" s="35"/>
      <c r="K3851" s="35"/>
    </row>
    <row r="3852" spans="10:11" x14ac:dyDescent="0.25">
      <c r="J3852" s="35"/>
      <c r="K3852" s="35"/>
    </row>
    <row r="3853" spans="10:11" x14ac:dyDescent="0.25">
      <c r="J3853" s="35"/>
      <c r="K3853" s="35"/>
    </row>
    <row r="3854" spans="10:11" x14ac:dyDescent="0.25">
      <c r="J3854" s="35"/>
      <c r="K3854" s="35"/>
    </row>
    <row r="3855" spans="10:11" x14ac:dyDescent="0.25">
      <c r="J3855" s="35"/>
      <c r="K3855" s="35"/>
    </row>
    <row r="3856" spans="10:11" x14ac:dyDescent="0.25">
      <c r="J3856" s="35"/>
      <c r="K3856" s="35"/>
    </row>
    <row r="3857" spans="10:11" x14ac:dyDescent="0.25">
      <c r="J3857" s="35"/>
      <c r="K3857" s="35"/>
    </row>
    <row r="3858" spans="10:11" x14ac:dyDescent="0.25">
      <c r="J3858" s="35"/>
      <c r="K3858" s="35"/>
    </row>
    <row r="3859" spans="10:11" x14ac:dyDescent="0.25">
      <c r="J3859" s="35"/>
      <c r="K3859" s="35"/>
    </row>
    <row r="3860" spans="10:11" x14ac:dyDescent="0.25">
      <c r="J3860" s="35"/>
      <c r="K3860" s="35"/>
    </row>
    <row r="3861" spans="10:11" x14ac:dyDescent="0.25">
      <c r="J3861" s="35"/>
      <c r="K3861" s="35"/>
    </row>
    <row r="3862" spans="10:11" x14ac:dyDescent="0.25">
      <c r="J3862" s="35"/>
      <c r="K3862" s="35"/>
    </row>
    <row r="3863" spans="10:11" x14ac:dyDescent="0.25">
      <c r="J3863" s="35"/>
      <c r="K3863" s="35"/>
    </row>
    <row r="3864" spans="10:11" x14ac:dyDescent="0.25">
      <c r="J3864" s="35"/>
      <c r="K3864" s="35"/>
    </row>
    <row r="3865" spans="10:11" x14ac:dyDescent="0.25">
      <c r="J3865" s="35"/>
      <c r="K3865" s="35"/>
    </row>
    <row r="3866" spans="10:11" x14ac:dyDescent="0.25">
      <c r="J3866" s="35"/>
      <c r="K3866" s="35"/>
    </row>
    <row r="3867" spans="10:11" x14ac:dyDescent="0.25">
      <c r="J3867" s="35"/>
      <c r="K3867" s="35"/>
    </row>
    <row r="3868" spans="10:11" x14ac:dyDescent="0.25">
      <c r="J3868" s="35"/>
      <c r="K3868" s="35"/>
    </row>
    <row r="3869" spans="10:11" x14ac:dyDescent="0.25">
      <c r="J3869" s="35"/>
      <c r="K3869" s="35"/>
    </row>
    <row r="3870" spans="10:11" x14ac:dyDescent="0.25">
      <c r="J3870" s="35"/>
      <c r="K3870" s="35"/>
    </row>
    <row r="3871" spans="10:11" x14ac:dyDescent="0.25">
      <c r="J3871" s="35"/>
      <c r="K3871" s="35"/>
    </row>
    <row r="3872" spans="10:11" x14ac:dyDescent="0.25">
      <c r="J3872" s="35"/>
      <c r="K3872" s="35"/>
    </row>
    <row r="3873" spans="10:11" x14ac:dyDescent="0.25">
      <c r="J3873" s="35"/>
      <c r="K3873" s="35"/>
    </row>
    <row r="3874" spans="10:11" x14ac:dyDescent="0.25">
      <c r="J3874" s="35"/>
      <c r="K3874" s="35"/>
    </row>
    <row r="3875" spans="10:11" x14ac:dyDescent="0.25">
      <c r="J3875" s="35"/>
      <c r="K3875" s="35"/>
    </row>
    <row r="3876" spans="10:11" x14ac:dyDescent="0.25">
      <c r="J3876" s="35"/>
      <c r="K3876" s="35"/>
    </row>
    <row r="3877" spans="10:11" x14ac:dyDescent="0.25">
      <c r="J3877" s="35"/>
      <c r="K3877" s="35"/>
    </row>
    <row r="3878" spans="10:11" x14ac:dyDescent="0.25">
      <c r="J3878" s="35"/>
      <c r="K3878" s="35"/>
    </row>
    <row r="3879" spans="10:11" x14ac:dyDescent="0.25">
      <c r="J3879" s="35"/>
      <c r="K3879" s="35"/>
    </row>
    <row r="3880" spans="10:11" x14ac:dyDescent="0.25">
      <c r="J3880" s="35"/>
      <c r="K3880" s="35"/>
    </row>
    <row r="3881" spans="10:11" x14ac:dyDescent="0.25">
      <c r="J3881" s="35"/>
      <c r="K3881" s="35"/>
    </row>
    <row r="3882" spans="10:11" x14ac:dyDescent="0.25">
      <c r="J3882" s="35"/>
      <c r="K3882" s="35"/>
    </row>
    <row r="3883" spans="10:11" x14ac:dyDescent="0.25">
      <c r="J3883" s="35"/>
      <c r="K3883" s="35"/>
    </row>
    <row r="3884" spans="10:11" x14ac:dyDescent="0.25">
      <c r="J3884" s="35"/>
      <c r="K3884" s="35"/>
    </row>
    <row r="3885" spans="10:11" x14ac:dyDescent="0.25">
      <c r="J3885" s="35"/>
      <c r="K3885" s="35"/>
    </row>
    <row r="3886" spans="10:11" x14ac:dyDescent="0.25">
      <c r="J3886" s="35"/>
      <c r="K3886" s="35"/>
    </row>
    <row r="3887" spans="10:11" x14ac:dyDescent="0.25">
      <c r="J3887" s="35"/>
      <c r="K3887" s="35"/>
    </row>
    <row r="3888" spans="10:11" x14ac:dyDescent="0.25">
      <c r="J3888" s="35"/>
      <c r="K3888" s="35"/>
    </row>
    <row r="3889" spans="10:11" x14ac:dyDescent="0.25">
      <c r="J3889" s="35"/>
      <c r="K3889" s="35"/>
    </row>
    <row r="3890" spans="10:11" x14ac:dyDescent="0.25">
      <c r="J3890" s="35"/>
      <c r="K3890" s="35"/>
    </row>
    <row r="3891" spans="10:11" x14ac:dyDescent="0.25">
      <c r="J3891" s="35"/>
      <c r="K3891" s="35"/>
    </row>
    <row r="3892" spans="10:11" x14ac:dyDescent="0.25">
      <c r="J3892" s="35"/>
      <c r="K3892" s="35"/>
    </row>
    <row r="3893" spans="10:11" x14ac:dyDescent="0.25">
      <c r="J3893" s="35"/>
      <c r="K3893" s="35"/>
    </row>
    <row r="3894" spans="10:11" x14ac:dyDescent="0.25">
      <c r="J3894" s="35"/>
      <c r="K3894" s="35"/>
    </row>
    <row r="3895" spans="10:11" x14ac:dyDescent="0.25">
      <c r="J3895" s="35"/>
      <c r="K3895" s="35"/>
    </row>
    <row r="3896" spans="10:11" x14ac:dyDescent="0.25">
      <c r="J3896" s="35"/>
      <c r="K3896" s="35"/>
    </row>
    <row r="3897" spans="10:11" x14ac:dyDescent="0.25">
      <c r="J3897" s="35"/>
      <c r="K3897" s="35"/>
    </row>
    <row r="3898" spans="10:11" x14ac:dyDescent="0.25">
      <c r="J3898" s="35"/>
      <c r="K3898" s="35"/>
    </row>
    <row r="3899" spans="10:11" x14ac:dyDescent="0.25">
      <c r="J3899" s="35"/>
      <c r="K3899" s="35"/>
    </row>
    <row r="3900" spans="10:11" x14ac:dyDescent="0.25">
      <c r="J3900" s="35"/>
      <c r="K3900" s="35"/>
    </row>
    <row r="3901" spans="10:11" x14ac:dyDescent="0.25">
      <c r="J3901" s="35"/>
      <c r="K3901" s="35"/>
    </row>
    <row r="3902" spans="10:11" x14ac:dyDescent="0.25">
      <c r="J3902" s="35"/>
      <c r="K3902" s="35"/>
    </row>
    <row r="3903" spans="10:11" x14ac:dyDescent="0.25">
      <c r="J3903" s="35"/>
      <c r="K3903" s="35"/>
    </row>
    <row r="3904" spans="10:11" x14ac:dyDescent="0.25">
      <c r="J3904" s="35"/>
      <c r="K3904" s="35"/>
    </row>
    <row r="3905" spans="10:11" x14ac:dyDescent="0.25">
      <c r="J3905" s="35"/>
      <c r="K3905" s="35"/>
    </row>
    <row r="3906" spans="10:11" x14ac:dyDescent="0.25">
      <c r="J3906" s="35"/>
      <c r="K3906" s="35"/>
    </row>
    <row r="3907" spans="10:11" x14ac:dyDescent="0.25">
      <c r="J3907" s="35"/>
      <c r="K3907" s="35"/>
    </row>
    <row r="3908" spans="10:11" x14ac:dyDescent="0.25">
      <c r="J3908" s="35"/>
      <c r="K3908" s="35"/>
    </row>
    <row r="3909" spans="10:11" x14ac:dyDescent="0.25">
      <c r="J3909" s="35"/>
      <c r="K3909" s="35"/>
    </row>
    <row r="3910" spans="10:11" x14ac:dyDescent="0.25">
      <c r="J3910" s="35"/>
      <c r="K3910" s="35"/>
    </row>
    <row r="3911" spans="10:11" x14ac:dyDescent="0.25">
      <c r="J3911" s="35"/>
      <c r="K3911" s="35"/>
    </row>
    <row r="3912" spans="10:11" x14ac:dyDescent="0.25">
      <c r="J3912" s="35"/>
      <c r="K3912" s="35"/>
    </row>
    <row r="3913" spans="10:11" x14ac:dyDescent="0.25">
      <c r="J3913" s="35"/>
      <c r="K3913" s="35"/>
    </row>
    <row r="3914" spans="10:11" x14ac:dyDescent="0.25">
      <c r="J3914" s="35"/>
      <c r="K3914" s="35"/>
    </row>
    <row r="3915" spans="10:11" x14ac:dyDescent="0.25">
      <c r="J3915" s="35"/>
      <c r="K3915" s="35"/>
    </row>
    <row r="3916" spans="10:11" x14ac:dyDescent="0.25">
      <c r="J3916" s="35"/>
      <c r="K3916" s="35"/>
    </row>
    <row r="3917" spans="10:11" x14ac:dyDescent="0.25">
      <c r="J3917" s="35"/>
      <c r="K3917" s="35"/>
    </row>
    <row r="3918" spans="10:11" x14ac:dyDescent="0.25">
      <c r="J3918" s="35"/>
      <c r="K3918" s="35"/>
    </row>
    <row r="3919" spans="10:11" x14ac:dyDescent="0.25">
      <c r="J3919" s="35"/>
      <c r="K3919" s="35"/>
    </row>
    <row r="3920" spans="10:11" x14ac:dyDescent="0.25">
      <c r="J3920" s="35"/>
      <c r="K3920" s="35"/>
    </row>
    <row r="3921" spans="10:11" x14ac:dyDescent="0.25">
      <c r="J3921" s="35"/>
      <c r="K3921" s="35"/>
    </row>
    <row r="3922" spans="10:11" x14ac:dyDescent="0.25">
      <c r="J3922" s="35"/>
      <c r="K3922" s="35"/>
    </row>
    <row r="3923" spans="10:11" x14ac:dyDescent="0.25">
      <c r="J3923" s="35"/>
      <c r="K3923" s="35"/>
    </row>
    <row r="3924" spans="10:11" x14ac:dyDescent="0.25">
      <c r="J3924" s="35"/>
      <c r="K3924" s="35"/>
    </row>
    <row r="3925" spans="10:11" x14ac:dyDescent="0.25">
      <c r="J3925" s="35"/>
      <c r="K3925" s="35"/>
    </row>
    <row r="3926" spans="10:11" x14ac:dyDescent="0.25">
      <c r="J3926" s="35"/>
      <c r="K3926" s="35"/>
    </row>
    <row r="3927" spans="10:11" x14ac:dyDescent="0.25">
      <c r="J3927" s="35"/>
      <c r="K3927" s="35"/>
    </row>
    <row r="3928" spans="10:11" x14ac:dyDescent="0.25">
      <c r="J3928" s="35"/>
      <c r="K3928" s="35"/>
    </row>
    <row r="3929" spans="10:11" x14ac:dyDescent="0.25">
      <c r="J3929" s="35"/>
      <c r="K3929" s="35"/>
    </row>
    <row r="3930" spans="10:11" x14ac:dyDescent="0.25">
      <c r="J3930" s="35"/>
      <c r="K3930" s="35"/>
    </row>
    <row r="3931" spans="10:11" x14ac:dyDescent="0.25">
      <c r="J3931" s="35"/>
      <c r="K3931" s="35"/>
    </row>
    <row r="3932" spans="10:11" x14ac:dyDescent="0.25">
      <c r="J3932" s="35"/>
      <c r="K3932" s="35"/>
    </row>
    <row r="3933" spans="10:11" x14ac:dyDescent="0.25">
      <c r="J3933" s="35"/>
      <c r="K3933" s="35"/>
    </row>
    <row r="3934" spans="10:11" x14ac:dyDescent="0.25">
      <c r="J3934" s="35"/>
      <c r="K3934" s="35"/>
    </row>
    <row r="3935" spans="10:11" x14ac:dyDescent="0.25">
      <c r="J3935" s="35"/>
      <c r="K3935" s="35"/>
    </row>
    <row r="3936" spans="10:11" x14ac:dyDescent="0.25">
      <c r="J3936" s="35"/>
      <c r="K3936" s="35"/>
    </row>
    <row r="3937" spans="10:11" x14ac:dyDescent="0.25">
      <c r="J3937" s="35"/>
      <c r="K3937" s="35"/>
    </row>
    <row r="3938" spans="10:11" x14ac:dyDescent="0.25">
      <c r="J3938" s="35"/>
      <c r="K3938" s="35"/>
    </row>
    <row r="3939" spans="10:11" x14ac:dyDescent="0.25">
      <c r="J3939" s="35"/>
      <c r="K3939" s="35"/>
    </row>
    <row r="3940" spans="10:11" x14ac:dyDescent="0.25">
      <c r="J3940" s="35"/>
      <c r="K3940" s="35"/>
    </row>
    <row r="3941" spans="10:11" x14ac:dyDescent="0.25">
      <c r="J3941" s="35"/>
      <c r="K3941" s="35"/>
    </row>
    <row r="3942" spans="10:11" x14ac:dyDescent="0.25">
      <c r="J3942" s="35"/>
      <c r="K3942" s="35"/>
    </row>
    <row r="3943" spans="10:11" x14ac:dyDescent="0.25">
      <c r="J3943" s="35"/>
      <c r="K3943" s="35"/>
    </row>
    <row r="3944" spans="10:11" x14ac:dyDescent="0.25">
      <c r="J3944" s="35"/>
      <c r="K3944" s="35"/>
    </row>
    <row r="3945" spans="10:11" x14ac:dyDescent="0.25">
      <c r="J3945" s="35"/>
      <c r="K3945" s="35"/>
    </row>
    <row r="3946" spans="10:11" x14ac:dyDescent="0.25">
      <c r="J3946" s="35"/>
      <c r="K3946" s="35"/>
    </row>
    <row r="3947" spans="10:11" x14ac:dyDescent="0.25">
      <c r="J3947" s="35"/>
      <c r="K3947" s="35"/>
    </row>
    <row r="3948" spans="10:11" x14ac:dyDescent="0.25">
      <c r="J3948" s="35"/>
      <c r="K3948" s="35"/>
    </row>
    <row r="3949" spans="10:11" x14ac:dyDescent="0.25">
      <c r="J3949" s="35"/>
      <c r="K3949" s="35"/>
    </row>
    <row r="3950" spans="10:11" x14ac:dyDescent="0.25">
      <c r="J3950" s="35"/>
      <c r="K3950" s="35"/>
    </row>
    <row r="3951" spans="10:11" x14ac:dyDescent="0.25">
      <c r="J3951" s="35"/>
      <c r="K3951" s="35"/>
    </row>
    <row r="3952" spans="10:11" x14ac:dyDescent="0.25">
      <c r="J3952" s="35"/>
      <c r="K3952" s="35"/>
    </row>
    <row r="3953" spans="10:11" x14ac:dyDescent="0.25">
      <c r="J3953" s="35"/>
      <c r="K3953" s="35"/>
    </row>
    <row r="3954" spans="10:11" x14ac:dyDescent="0.25">
      <c r="J3954" s="35"/>
      <c r="K3954" s="35"/>
    </row>
    <row r="3955" spans="10:11" x14ac:dyDescent="0.25">
      <c r="J3955" s="35"/>
      <c r="K3955" s="35"/>
    </row>
    <row r="3956" spans="10:11" x14ac:dyDescent="0.25">
      <c r="J3956" s="35"/>
      <c r="K3956" s="35"/>
    </row>
    <row r="3957" spans="10:11" x14ac:dyDescent="0.25">
      <c r="J3957" s="35"/>
      <c r="K3957" s="35"/>
    </row>
    <row r="3958" spans="10:11" x14ac:dyDescent="0.25">
      <c r="J3958" s="35"/>
      <c r="K3958" s="35"/>
    </row>
    <row r="3959" spans="10:11" x14ac:dyDescent="0.25">
      <c r="J3959" s="35"/>
      <c r="K3959" s="35"/>
    </row>
    <row r="3960" spans="10:11" x14ac:dyDescent="0.25">
      <c r="J3960" s="35"/>
      <c r="K3960" s="35"/>
    </row>
    <row r="3961" spans="10:11" x14ac:dyDescent="0.25">
      <c r="J3961" s="35"/>
      <c r="K3961" s="35"/>
    </row>
    <row r="3962" spans="10:11" x14ac:dyDescent="0.25">
      <c r="J3962" s="35"/>
      <c r="K3962" s="35"/>
    </row>
    <row r="3963" spans="10:11" x14ac:dyDescent="0.25">
      <c r="J3963" s="35"/>
      <c r="K3963" s="35"/>
    </row>
    <row r="3964" spans="10:11" x14ac:dyDescent="0.25">
      <c r="J3964" s="35"/>
      <c r="K3964" s="35"/>
    </row>
    <row r="3965" spans="10:11" x14ac:dyDescent="0.25">
      <c r="J3965" s="35"/>
      <c r="K3965" s="35"/>
    </row>
    <row r="3966" spans="10:11" x14ac:dyDescent="0.25">
      <c r="J3966" s="35"/>
      <c r="K3966" s="35"/>
    </row>
    <row r="3967" spans="10:11" x14ac:dyDescent="0.25">
      <c r="J3967" s="35"/>
      <c r="K3967" s="35"/>
    </row>
    <row r="3968" spans="10:11" x14ac:dyDescent="0.25">
      <c r="J3968" s="35"/>
      <c r="K3968" s="35"/>
    </row>
    <row r="3969" spans="10:11" x14ac:dyDescent="0.25">
      <c r="J3969" s="35"/>
      <c r="K3969" s="35"/>
    </row>
    <row r="3970" spans="10:11" x14ac:dyDescent="0.25">
      <c r="J3970" s="35"/>
      <c r="K3970" s="35"/>
    </row>
    <row r="3971" spans="10:11" x14ac:dyDescent="0.25">
      <c r="J3971" s="35"/>
      <c r="K3971" s="35"/>
    </row>
    <row r="3972" spans="10:11" x14ac:dyDescent="0.25">
      <c r="J3972" s="35"/>
      <c r="K3972" s="35"/>
    </row>
    <row r="3973" spans="10:11" x14ac:dyDescent="0.25">
      <c r="J3973" s="35"/>
      <c r="K3973" s="35"/>
    </row>
    <row r="3974" spans="10:11" x14ac:dyDescent="0.25">
      <c r="J3974" s="35"/>
      <c r="K3974" s="35"/>
    </row>
    <row r="3975" spans="10:11" x14ac:dyDescent="0.25">
      <c r="J3975" s="35"/>
      <c r="K3975" s="35"/>
    </row>
    <row r="3976" spans="10:11" x14ac:dyDescent="0.25">
      <c r="J3976" s="35"/>
      <c r="K3976" s="35"/>
    </row>
    <row r="3977" spans="10:11" x14ac:dyDescent="0.25">
      <c r="J3977" s="35"/>
      <c r="K3977" s="35"/>
    </row>
    <row r="3978" spans="10:11" x14ac:dyDescent="0.25">
      <c r="J3978" s="35"/>
      <c r="K3978" s="35"/>
    </row>
    <row r="3979" spans="10:11" x14ac:dyDescent="0.25">
      <c r="J3979" s="35"/>
      <c r="K3979" s="35"/>
    </row>
    <row r="3980" spans="10:11" x14ac:dyDescent="0.25">
      <c r="J3980" s="35"/>
      <c r="K3980" s="35"/>
    </row>
    <row r="3981" spans="10:11" x14ac:dyDescent="0.25">
      <c r="J3981" s="35"/>
      <c r="K3981" s="35"/>
    </row>
    <row r="3982" spans="10:11" x14ac:dyDescent="0.25">
      <c r="J3982" s="35"/>
      <c r="K3982" s="35"/>
    </row>
    <row r="3983" spans="10:11" x14ac:dyDescent="0.25">
      <c r="J3983" s="35"/>
      <c r="K3983" s="35"/>
    </row>
    <row r="3984" spans="10:11" x14ac:dyDescent="0.25">
      <c r="J3984" s="35"/>
      <c r="K3984" s="35"/>
    </row>
    <row r="3985" spans="10:11" x14ac:dyDescent="0.25">
      <c r="J3985" s="35"/>
      <c r="K3985" s="35"/>
    </row>
    <row r="3986" spans="10:11" x14ac:dyDescent="0.25">
      <c r="J3986" s="35"/>
      <c r="K3986" s="35"/>
    </row>
    <row r="3987" spans="10:11" x14ac:dyDescent="0.25">
      <c r="J3987" s="35"/>
      <c r="K3987" s="35"/>
    </row>
    <row r="3988" spans="10:11" x14ac:dyDescent="0.25">
      <c r="J3988" s="35"/>
      <c r="K3988" s="35"/>
    </row>
    <row r="3989" spans="10:11" x14ac:dyDescent="0.25">
      <c r="J3989" s="35"/>
      <c r="K3989" s="35"/>
    </row>
    <row r="3990" spans="10:11" x14ac:dyDescent="0.25">
      <c r="J3990" s="35"/>
      <c r="K3990" s="35"/>
    </row>
    <row r="3991" spans="10:11" x14ac:dyDescent="0.25">
      <c r="J3991" s="35"/>
      <c r="K3991" s="35"/>
    </row>
    <row r="3992" spans="10:11" x14ac:dyDescent="0.25">
      <c r="J3992" s="35"/>
      <c r="K3992" s="35"/>
    </row>
    <row r="3993" spans="10:11" x14ac:dyDescent="0.25">
      <c r="J3993" s="35"/>
      <c r="K3993" s="35"/>
    </row>
    <row r="3994" spans="10:11" x14ac:dyDescent="0.25">
      <c r="J3994" s="35"/>
      <c r="K3994" s="35"/>
    </row>
    <row r="3995" spans="10:11" x14ac:dyDescent="0.25">
      <c r="J3995" s="35"/>
      <c r="K3995" s="35"/>
    </row>
    <row r="3996" spans="10:11" x14ac:dyDescent="0.25">
      <c r="J3996" s="35"/>
      <c r="K3996" s="35"/>
    </row>
    <row r="3997" spans="10:11" x14ac:dyDescent="0.25">
      <c r="J3997" s="35"/>
      <c r="K3997" s="35"/>
    </row>
    <row r="3998" spans="10:11" x14ac:dyDescent="0.25">
      <c r="J3998" s="35"/>
      <c r="K3998" s="35"/>
    </row>
    <row r="3999" spans="10:11" x14ac:dyDescent="0.25">
      <c r="J3999" s="35"/>
      <c r="K3999" s="35"/>
    </row>
    <row r="4000" spans="10:11" x14ac:dyDescent="0.25">
      <c r="J4000" s="35"/>
      <c r="K4000" s="35"/>
    </row>
    <row r="4001" spans="10:11" x14ac:dyDescent="0.25">
      <c r="J4001" s="35"/>
      <c r="K4001" s="35"/>
    </row>
    <row r="4002" spans="10:11" x14ac:dyDescent="0.25">
      <c r="J4002" s="35"/>
      <c r="K4002" s="35"/>
    </row>
    <row r="4003" spans="10:11" x14ac:dyDescent="0.25">
      <c r="J4003" s="35"/>
      <c r="K4003" s="35"/>
    </row>
    <row r="4004" spans="10:11" x14ac:dyDescent="0.25">
      <c r="J4004" s="35"/>
      <c r="K4004" s="35"/>
    </row>
    <row r="4005" spans="10:11" x14ac:dyDescent="0.25">
      <c r="J4005" s="35"/>
      <c r="K4005" s="35"/>
    </row>
    <row r="4006" spans="10:11" x14ac:dyDescent="0.25">
      <c r="J4006" s="35"/>
      <c r="K4006" s="35"/>
    </row>
    <row r="4007" spans="10:11" x14ac:dyDescent="0.25">
      <c r="J4007" s="35"/>
      <c r="K4007" s="35"/>
    </row>
    <row r="4008" spans="10:11" x14ac:dyDescent="0.25">
      <c r="J4008" s="35"/>
      <c r="K4008" s="35"/>
    </row>
    <row r="4009" spans="10:11" x14ac:dyDescent="0.25">
      <c r="J4009" s="35"/>
      <c r="K4009" s="35"/>
    </row>
    <row r="4010" spans="10:11" x14ac:dyDescent="0.25">
      <c r="J4010" s="35"/>
      <c r="K4010" s="35"/>
    </row>
    <row r="4011" spans="10:11" x14ac:dyDescent="0.25">
      <c r="J4011" s="35"/>
      <c r="K4011" s="35"/>
    </row>
    <row r="4012" spans="10:11" x14ac:dyDescent="0.25">
      <c r="J4012" s="35"/>
      <c r="K4012" s="35"/>
    </row>
    <row r="4013" spans="10:11" x14ac:dyDescent="0.25">
      <c r="J4013" s="35"/>
      <c r="K4013" s="35"/>
    </row>
    <row r="4014" spans="10:11" x14ac:dyDescent="0.25">
      <c r="J4014" s="35"/>
      <c r="K4014" s="35"/>
    </row>
    <row r="4015" spans="10:11" x14ac:dyDescent="0.25">
      <c r="J4015" s="35"/>
      <c r="K4015" s="35"/>
    </row>
    <row r="4016" spans="10:11" x14ac:dyDescent="0.25">
      <c r="J4016" s="35"/>
      <c r="K4016" s="35"/>
    </row>
    <row r="4017" spans="10:11" x14ac:dyDescent="0.25">
      <c r="J4017" s="35"/>
      <c r="K4017" s="35"/>
    </row>
    <row r="4018" spans="10:11" x14ac:dyDescent="0.25">
      <c r="J4018" s="35"/>
      <c r="K4018" s="35"/>
    </row>
    <row r="4019" spans="10:11" x14ac:dyDescent="0.25">
      <c r="J4019" s="35"/>
      <c r="K4019" s="35"/>
    </row>
    <row r="4020" spans="10:11" x14ac:dyDescent="0.25">
      <c r="J4020" s="35"/>
      <c r="K4020" s="35"/>
    </row>
    <row r="4021" spans="10:11" x14ac:dyDescent="0.25">
      <c r="J4021" s="35"/>
      <c r="K4021" s="35"/>
    </row>
    <row r="4022" spans="10:11" x14ac:dyDescent="0.25">
      <c r="J4022" s="35"/>
      <c r="K4022" s="35"/>
    </row>
    <row r="4023" spans="10:11" x14ac:dyDescent="0.25">
      <c r="J4023" s="35"/>
      <c r="K4023" s="35"/>
    </row>
    <row r="4024" spans="10:11" x14ac:dyDescent="0.25">
      <c r="J4024" s="35"/>
      <c r="K4024" s="35"/>
    </row>
    <row r="4025" spans="10:11" x14ac:dyDescent="0.25">
      <c r="J4025" s="35"/>
      <c r="K4025" s="35"/>
    </row>
    <row r="4026" spans="10:11" x14ac:dyDescent="0.25">
      <c r="J4026" s="35"/>
      <c r="K4026" s="35"/>
    </row>
    <row r="4027" spans="10:11" x14ac:dyDescent="0.25">
      <c r="J4027" s="35"/>
      <c r="K4027" s="35"/>
    </row>
    <row r="4028" spans="10:11" x14ac:dyDescent="0.25">
      <c r="J4028" s="35"/>
      <c r="K4028" s="35"/>
    </row>
    <row r="4029" spans="10:11" x14ac:dyDescent="0.25">
      <c r="J4029" s="35"/>
      <c r="K4029" s="35"/>
    </row>
    <row r="4030" spans="10:11" x14ac:dyDescent="0.25">
      <c r="J4030" s="35"/>
      <c r="K4030" s="35"/>
    </row>
    <row r="4031" spans="10:11" x14ac:dyDescent="0.25">
      <c r="J4031" s="35"/>
      <c r="K4031" s="35"/>
    </row>
    <row r="4032" spans="10:11" x14ac:dyDescent="0.25">
      <c r="J4032" s="35"/>
      <c r="K4032" s="35"/>
    </row>
    <row r="4033" spans="10:11" x14ac:dyDescent="0.25">
      <c r="J4033" s="35"/>
      <c r="K4033" s="35"/>
    </row>
    <row r="4034" spans="10:11" x14ac:dyDescent="0.25">
      <c r="J4034" s="35"/>
      <c r="K4034" s="35"/>
    </row>
    <row r="4035" spans="10:11" x14ac:dyDescent="0.25">
      <c r="J4035" s="35"/>
      <c r="K4035" s="35"/>
    </row>
    <row r="4036" spans="10:11" x14ac:dyDescent="0.25">
      <c r="J4036" s="35"/>
      <c r="K4036" s="35"/>
    </row>
    <row r="4037" spans="10:11" x14ac:dyDescent="0.25">
      <c r="J4037" s="35"/>
      <c r="K4037" s="35"/>
    </row>
    <row r="4038" spans="10:11" x14ac:dyDescent="0.25">
      <c r="J4038" s="35"/>
      <c r="K4038" s="35"/>
    </row>
    <row r="4039" spans="10:11" x14ac:dyDescent="0.25">
      <c r="J4039" s="35"/>
      <c r="K4039" s="35"/>
    </row>
    <row r="4040" spans="10:11" x14ac:dyDescent="0.25">
      <c r="J4040" s="35"/>
      <c r="K4040" s="35"/>
    </row>
    <row r="4041" spans="10:11" x14ac:dyDescent="0.25">
      <c r="J4041" s="35"/>
      <c r="K4041" s="35"/>
    </row>
    <row r="4042" spans="10:11" x14ac:dyDescent="0.25">
      <c r="J4042" s="35"/>
      <c r="K4042" s="35"/>
    </row>
    <row r="4043" spans="10:11" x14ac:dyDescent="0.25">
      <c r="J4043" s="35"/>
      <c r="K4043" s="35"/>
    </row>
    <row r="4044" spans="10:11" x14ac:dyDescent="0.25">
      <c r="J4044" s="35"/>
      <c r="K4044" s="35"/>
    </row>
    <row r="4045" spans="10:11" x14ac:dyDescent="0.25">
      <c r="J4045" s="35"/>
      <c r="K4045" s="35"/>
    </row>
    <row r="4046" spans="10:11" x14ac:dyDescent="0.25">
      <c r="J4046" s="35"/>
      <c r="K4046" s="35"/>
    </row>
    <row r="4047" spans="10:11" x14ac:dyDescent="0.25">
      <c r="J4047" s="35"/>
      <c r="K4047" s="35"/>
    </row>
    <row r="4048" spans="10:11" x14ac:dyDescent="0.25">
      <c r="J4048" s="35"/>
      <c r="K4048" s="35"/>
    </row>
    <row r="4049" spans="10:11" x14ac:dyDescent="0.25">
      <c r="J4049" s="35"/>
      <c r="K4049" s="35"/>
    </row>
    <row r="4050" spans="10:11" x14ac:dyDescent="0.25">
      <c r="J4050" s="35"/>
      <c r="K4050" s="35"/>
    </row>
    <row r="4051" spans="10:11" x14ac:dyDescent="0.25">
      <c r="J4051" s="35"/>
      <c r="K4051" s="35"/>
    </row>
    <row r="4052" spans="10:11" x14ac:dyDescent="0.25">
      <c r="J4052" s="35"/>
      <c r="K4052" s="35"/>
    </row>
    <row r="4053" spans="10:11" x14ac:dyDescent="0.25">
      <c r="J4053" s="35"/>
      <c r="K4053" s="35"/>
    </row>
    <row r="4054" spans="10:11" x14ac:dyDescent="0.25">
      <c r="J4054" s="35"/>
      <c r="K4054" s="35"/>
    </row>
    <row r="4055" spans="10:11" x14ac:dyDescent="0.25">
      <c r="J4055" s="35"/>
      <c r="K4055" s="35"/>
    </row>
    <row r="4056" spans="10:11" x14ac:dyDescent="0.25">
      <c r="J4056" s="35"/>
      <c r="K4056" s="35"/>
    </row>
    <row r="4057" spans="10:11" x14ac:dyDescent="0.25">
      <c r="J4057" s="35"/>
      <c r="K4057" s="35"/>
    </row>
    <row r="4058" spans="10:11" x14ac:dyDescent="0.25">
      <c r="J4058" s="35"/>
      <c r="K4058" s="35"/>
    </row>
    <row r="4059" spans="10:11" x14ac:dyDescent="0.25">
      <c r="J4059" s="35"/>
      <c r="K4059" s="35"/>
    </row>
    <row r="4060" spans="10:11" x14ac:dyDescent="0.25">
      <c r="J4060" s="35"/>
      <c r="K4060" s="35"/>
    </row>
    <row r="4061" spans="10:11" x14ac:dyDescent="0.25">
      <c r="J4061" s="35"/>
      <c r="K4061" s="35"/>
    </row>
    <row r="4062" spans="10:11" x14ac:dyDescent="0.25">
      <c r="J4062" s="35"/>
      <c r="K4062" s="35"/>
    </row>
    <row r="4063" spans="10:11" x14ac:dyDescent="0.25">
      <c r="J4063" s="35"/>
      <c r="K4063" s="35"/>
    </row>
    <row r="4064" spans="10:11" x14ac:dyDescent="0.25">
      <c r="J4064" s="35"/>
      <c r="K4064" s="35"/>
    </row>
    <row r="4065" spans="10:11" x14ac:dyDescent="0.25">
      <c r="J4065" s="35"/>
      <c r="K4065" s="35"/>
    </row>
    <row r="4066" spans="10:11" x14ac:dyDescent="0.25">
      <c r="J4066" s="35"/>
      <c r="K4066" s="35"/>
    </row>
    <row r="4067" spans="10:11" x14ac:dyDescent="0.25">
      <c r="J4067" s="35"/>
      <c r="K4067" s="35"/>
    </row>
    <row r="4068" spans="10:11" x14ac:dyDescent="0.25">
      <c r="J4068" s="35"/>
      <c r="K4068" s="35"/>
    </row>
    <row r="4069" spans="10:11" x14ac:dyDescent="0.25">
      <c r="J4069" s="35"/>
      <c r="K4069" s="35"/>
    </row>
    <row r="4070" spans="10:11" x14ac:dyDescent="0.25">
      <c r="J4070" s="35"/>
      <c r="K4070" s="35"/>
    </row>
    <row r="4071" spans="10:11" x14ac:dyDescent="0.25">
      <c r="J4071" s="35"/>
      <c r="K4071" s="35"/>
    </row>
    <row r="4072" spans="10:11" x14ac:dyDescent="0.25">
      <c r="J4072" s="35"/>
      <c r="K4072" s="35"/>
    </row>
    <row r="4073" spans="10:11" x14ac:dyDescent="0.25">
      <c r="J4073" s="35"/>
      <c r="K4073" s="35"/>
    </row>
    <row r="4074" spans="10:11" x14ac:dyDescent="0.25">
      <c r="J4074" s="35"/>
      <c r="K4074" s="35"/>
    </row>
    <row r="4075" spans="10:11" x14ac:dyDescent="0.25">
      <c r="J4075" s="35"/>
      <c r="K4075" s="35"/>
    </row>
    <row r="4076" spans="10:11" x14ac:dyDescent="0.25">
      <c r="J4076" s="35"/>
      <c r="K4076" s="35"/>
    </row>
    <row r="4077" spans="10:11" x14ac:dyDescent="0.25">
      <c r="J4077" s="35"/>
      <c r="K4077" s="35"/>
    </row>
    <row r="4078" spans="10:11" x14ac:dyDescent="0.25">
      <c r="J4078" s="35"/>
      <c r="K4078" s="35"/>
    </row>
    <row r="4079" spans="10:11" x14ac:dyDescent="0.25">
      <c r="J4079" s="35"/>
      <c r="K4079" s="35"/>
    </row>
    <row r="4080" spans="10:11" x14ac:dyDescent="0.25">
      <c r="J4080" s="35"/>
      <c r="K4080" s="35"/>
    </row>
    <row r="4081" spans="10:11" x14ac:dyDescent="0.25">
      <c r="J4081" s="35"/>
      <c r="K4081" s="35"/>
    </row>
    <row r="4082" spans="10:11" x14ac:dyDescent="0.25">
      <c r="J4082" s="35"/>
      <c r="K4082" s="35"/>
    </row>
    <row r="4083" spans="10:11" x14ac:dyDescent="0.25">
      <c r="J4083" s="35"/>
      <c r="K4083" s="35"/>
    </row>
    <row r="4084" spans="10:11" x14ac:dyDescent="0.25">
      <c r="J4084" s="35"/>
      <c r="K4084" s="35"/>
    </row>
    <row r="4085" spans="10:11" x14ac:dyDescent="0.25">
      <c r="J4085" s="35"/>
      <c r="K4085" s="35"/>
    </row>
    <row r="4086" spans="10:11" x14ac:dyDescent="0.25">
      <c r="J4086" s="35"/>
      <c r="K4086" s="35"/>
    </row>
    <row r="4087" spans="10:11" x14ac:dyDescent="0.25">
      <c r="J4087" s="35"/>
      <c r="K4087" s="35"/>
    </row>
    <row r="4088" spans="10:11" x14ac:dyDescent="0.25">
      <c r="J4088" s="35"/>
      <c r="K4088" s="35"/>
    </row>
    <row r="4089" spans="10:11" x14ac:dyDescent="0.25">
      <c r="J4089" s="35"/>
      <c r="K4089" s="35"/>
    </row>
    <row r="4090" spans="10:11" x14ac:dyDescent="0.25">
      <c r="J4090" s="35"/>
      <c r="K4090" s="35"/>
    </row>
    <row r="4091" spans="10:11" x14ac:dyDescent="0.25">
      <c r="J4091" s="35"/>
      <c r="K4091" s="35"/>
    </row>
    <row r="4092" spans="10:11" x14ac:dyDescent="0.25">
      <c r="J4092" s="35"/>
      <c r="K4092" s="35"/>
    </row>
    <row r="4093" spans="10:11" x14ac:dyDescent="0.25">
      <c r="J4093" s="35"/>
      <c r="K4093" s="35"/>
    </row>
    <row r="4094" spans="10:11" x14ac:dyDescent="0.25">
      <c r="J4094" s="35"/>
      <c r="K4094" s="35"/>
    </row>
    <row r="4095" spans="10:11" x14ac:dyDescent="0.25">
      <c r="J4095" s="35"/>
      <c r="K4095" s="35"/>
    </row>
    <row r="4096" spans="10:11" x14ac:dyDescent="0.25">
      <c r="J4096" s="35"/>
      <c r="K4096" s="35"/>
    </row>
    <row r="4097" spans="10:11" x14ac:dyDescent="0.25">
      <c r="J4097" s="35"/>
      <c r="K4097" s="35"/>
    </row>
    <row r="4098" spans="10:11" x14ac:dyDescent="0.25">
      <c r="J4098" s="35"/>
      <c r="K4098" s="35"/>
    </row>
    <row r="4099" spans="10:11" x14ac:dyDescent="0.25">
      <c r="J4099" s="35"/>
      <c r="K4099" s="35"/>
    </row>
    <row r="4100" spans="10:11" x14ac:dyDescent="0.25">
      <c r="J4100" s="35"/>
      <c r="K4100" s="35"/>
    </row>
    <row r="4101" spans="10:11" x14ac:dyDescent="0.25">
      <c r="J4101" s="35"/>
      <c r="K4101" s="35"/>
    </row>
    <row r="4102" spans="10:11" x14ac:dyDescent="0.25">
      <c r="J4102" s="35"/>
      <c r="K4102" s="35"/>
    </row>
    <row r="4103" spans="10:11" x14ac:dyDescent="0.25">
      <c r="J4103" s="35"/>
      <c r="K4103" s="35"/>
    </row>
    <row r="4104" spans="10:11" x14ac:dyDescent="0.25">
      <c r="J4104" s="35"/>
      <c r="K4104" s="35"/>
    </row>
    <row r="4105" spans="10:11" x14ac:dyDescent="0.25">
      <c r="J4105" s="35"/>
      <c r="K4105" s="35"/>
    </row>
    <row r="4106" spans="10:11" x14ac:dyDescent="0.25">
      <c r="J4106" s="35"/>
      <c r="K4106" s="35"/>
    </row>
    <row r="4107" spans="10:11" x14ac:dyDescent="0.25">
      <c r="J4107" s="35"/>
      <c r="K4107" s="35"/>
    </row>
    <row r="4108" spans="10:11" x14ac:dyDescent="0.25">
      <c r="J4108" s="35"/>
      <c r="K4108" s="35"/>
    </row>
    <row r="4109" spans="10:11" x14ac:dyDescent="0.25">
      <c r="J4109" s="35"/>
      <c r="K4109" s="35"/>
    </row>
    <row r="4110" spans="10:11" x14ac:dyDescent="0.25">
      <c r="J4110" s="35"/>
      <c r="K4110" s="35"/>
    </row>
    <row r="4111" spans="10:11" x14ac:dyDescent="0.25">
      <c r="J4111" s="35"/>
      <c r="K4111" s="35"/>
    </row>
    <row r="4112" spans="10:11" x14ac:dyDescent="0.25">
      <c r="J4112" s="35"/>
      <c r="K4112" s="35"/>
    </row>
    <row r="4113" spans="10:11" x14ac:dyDescent="0.25">
      <c r="J4113" s="35"/>
      <c r="K4113" s="35"/>
    </row>
    <row r="4114" spans="10:11" x14ac:dyDescent="0.25">
      <c r="J4114" s="35"/>
      <c r="K4114" s="35"/>
    </row>
    <row r="4115" spans="10:11" x14ac:dyDescent="0.25">
      <c r="J4115" s="35"/>
      <c r="K4115" s="35"/>
    </row>
    <row r="4116" spans="10:11" x14ac:dyDescent="0.25">
      <c r="J4116" s="35"/>
      <c r="K4116" s="35"/>
    </row>
    <row r="4117" spans="10:11" x14ac:dyDescent="0.25">
      <c r="J4117" s="35"/>
      <c r="K4117" s="35"/>
    </row>
    <row r="4118" spans="10:11" x14ac:dyDescent="0.25">
      <c r="J4118" s="35"/>
      <c r="K4118" s="35"/>
    </row>
    <row r="4119" spans="10:11" x14ac:dyDescent="0.25">
      <c r="J4119" s="35"/>
      <c r="K4119" s="35"/>
    </row>
    <row r="4120" spans="10:11" x14ac:dyDescent="0.25">
      <c r="J4120" s="35"/>
      <c r="K4120" s="35"/>
    </row>
    <row r="4121" spans="10:11" x14ac:dyDescent="0.25">
      <c r="J4121" s="35"/>
      <c r="K4121" s="35"/>
    </row>
    <row r="4122" spans="10:11" x14ac:dyDescent="0.25">
      <c r="J4122" s="35"/>
      <c r="K4122" s="35"/>
    </row>
    <row r="4123" spans="10:11" x14ac:dyDescent="0.25">
      <c r="J4123" s="35"/>
      <c r="K4123" s="35"/>
    </row>
    <row r="4124" spans="10:11" x14ac:dyDescent="0.25">
      <c r="J4124" s="35"/>
      <c r="K4124" s="35"/>
    </row>
    <row r="4125" spans="10:11" x14ac:dyDescent="0.25">
      <c r="J4125" s="35"/>
      <c r="K4125" s="35"/>
    </row>
    <row r="4126" spans="10:11" x14ac:dyDescent="0.25">
      <c r="J4126" s="35"/>
      <c r="K4126" s="35"/>
    </row>
    <row r="4127" spans="10:11" x14ac:dyDescent="0.25">
      <c r="J4127" s="35"/>
      <c r="K4127" s="35"/>
    </row>
    <row r="4128" spans="10:11" x14ac:dyDescent="0.25">
      <c r="J4128" s="35"/>
      <c r="K4128" s="35"/>
    </row>
    <row r="4129" spans="10:11" x14ac:dyDescent="0.25">
      <c r="J4129" s="35"/>
      <c r="K4129" s="35"/>
    </row>
    <row r="4130" spans="10:11" x14ac:dyDescent="0.25">
      <c r="J4130" s="35"/>
      <c r="K4130" s="35"/>
    </row>
    <row r="4131" spans="10:11" x14ac:dyDescent="0.25">
      <c r="J4131" s="35"/>
      <c r="K4131" s="35"/>
    </row>
    <row r="4132" spans="10:11" x14ac:dyDescent="0.25">
      <c r="J4132" s="35"/>
      <c r="K4132" s="35"/>
    </row>
    <row r="4133" spans="10:11" x14ac:dyDescent="0.25">
      <c r="J4133" s="35"/>
      <c r="K4133" s="35"/>
    </row>
    <row r="4134" spans="10:11" x14ac:dyDescent="0.25">
      <c r="J4134" s="35"/>
      <c r="K4134" s="35"/>
    </row>
    <row r="4135" spans="10:11" x14ac:dyDescent="0.25">
      <c r="J4135" s="35"/>
      <c r="K4135" s="35"/>
    </row>
    <row r="4136" spans="10:11" x14ac:dyDescent="0.25">
      <c r="J4136" s="35"/>
      <c r="K4136" s="35"/>
    </row>
    <row r="4137" spans="10:11" x14ac:dyDescent="0.25">
      <c r="J4137" s="35"/>
      <c r="K4137" s="35"/>
    </row>
    <row r="4138" spans="10:11" x14ac:dyDescent="0.25">
      <c r="J4138" s="35"/>
      <c r="K4138" s="35"/>
    </row>
    <row r="4139" spans="10:11" x14ac:dyDescent="0.25">
      <c r="J4139" s="35"/>
      <c r="K4139" s="35"/>
    </row>
    <row r="4140" spans="10:11" x14ac:dyDescent="0.25">
      <c r="J4140" s="35"/>
      <c r="K4140" s="35"/>
    </row>
    <row r="4141" spans="10:11" x14ac:dyDescent="0.25">
      <c r="J4141" s="35"/>
      <c r="K4141" s="35"/>
    </row>
    <row r="4142" spans="10:11" x14ac:dyDescent="0.25">
      <c r="J4142" s="35"/>
      <c r="K4142" s="35"/>
    </row>
    <row r="4143" spans="10:11" x14ac:dyDescent="0.25">
      <c r="J4143" s="35"/>
      <c r="K4143" s="35"/>
    </row>
    <row r="4144" spans="10:11" x14ac:dyDescent="0.25">
      <c r="J4144" s="35"/>
      <c r="K4144" s="35"/>
    </row>
    <row r="4145" spans="10:11" x14ac:dyDescent="0.25">
      <c r="J4145" s="35"/>
      <c r="K4145" s="35"/>
    </row>
    <row r="4146" spans="10:11" x14ac:dyDescent="0.25">
      <c r="J4146" s="35"/>
      <c r="K4146" s="35"/>
    </row>
    <row r="4147" spans="10:11" x14ac:dyDescent="0.25">
      <c r="J4147" s="35"/>
      <c r="K4147" s="35"/>
    </row>
    <row r="4148" spans="10:11" x14ac:dyDescent="0.25">
      <c r="J4148" s="35"/>
      <c r="K4148" s="35"/>
    </row>
    <row r="4149" spans="10:11" x14ac:dyDescent="0.25">
      <c r="J4149" s="35"/>
      <c r="K4149" s="35"/>
    </row>
    <row r="4150" spans="10:11" x14ac:dyDescent="0.25">
      <c r="J4150" s="35"/>
      <c r="K4150" s="35"/>
    </row>
    <row r="4151" spans="10:11" x14ac:dyDescent="0.25">
      <c r="J4151" s="35"/>
      <c r="K4151" s="35"/>
    </row>
    <row r="4152" spans="10:11" x14ac:dyDescent="0.25">
      <c r="J4152" s="35"/>
      <c r="K4152" s="35"/>
    </row>
    <row r="4153" spans="10:11" x14ac:dyDescent="0.25">
      <c r="J4153" s="35"/>
      <c r="K4153" s="35"/>
    </row>
    <row r="4154" spans="10:11" x14ac:dyDescent="0.25">
      <c r="J4154" s="35"/>
      <c r="K4154" s="35"/>
    </row>
    <row r="4155" spans="10:11" x14ac:dyDescent="0.25">
      <c r="J4155" s="35"/>
      <c r="K4155" s="35"/>
    </row>
    <row r="4156" spans="10:11" x14ac:dyDescent="0.25">
      <c r="J4156" s="35"/>
      <c r="K4156" s="35"/>
    </row>
    <row r="4157" spans="10:11" x14ac:dyDescent="0.25">
      <c r="J4157" s="35"/>
      <c r="K4157" s="35"/>
    </row>
    <row r="4158" spans="10:11" x14ac:dyDescent="0.25">
      <c r="J4158" s="35"/>
      <c r="K4158" s="35"/>
    </row>
    <row r="4159" spans="10:11" x14ac:dyDescent="0.25">
      <c r="J4159" s="35"/>
      <c r="K4159" s="35"/>
    </row>
    <row r="4160" spans="10:11" x14ac:dyDescent="0.25">
      <c r="J4160" s="35"/>
      <c r="K4160" s="35"/>
    </row>
    <row r="4161" spans="10:11" x14ac:dyDescent="0.25">
      <c r="J4161" s="35"/>
      <c r="K4161" s="35"/>
    </row>
    <row r="4162" spans="10:11" x14ac:dyDescent="0.25">
      <c r="J4162" s="35"/>
      <c r="K4162" s="35"/>
    </row>
    <row r="4163" spans="10:11" x14ac:dyDescent="0.25">
      <c r="J4163" s="35"/>
      <c r="K4163" s="35"/>
    </row>
    <row r="4164" spans="10:11" x14ac:dyDescent="0.25">
      <c r="J4164" s="35"/>
      <c r="K4164" s="35"/>
    </row>
    <row r="4165" spans="10:11" x14ac:dyDescent="0.25">
      <c r="J4165" s="35"/>
      <c r="K4165" s="35"/>
    </row>
    <row r="4166" spans="10:11" x14ac:dyDescent="0.25">
      <c r="J4166" s="35"/>
      <c r="K4166" s="35"/>
    </row>
    <row r="4167" spans="10:11" x14ac:dyDescent="0.25">
      <c r="J4167" s="35"/>
      <c r="K4167" s="35"/>
    </row>
    <row r="4168" spans="10:11" x14ac:dyDescent="0.25">
      <c r="J4168" s="35"/>
      <c r="K4168" s="35"/>
    </row>
    <row r="4169" spans="10:11" x14ac:dyDescent="0.25">
      <c r="J4169" s="35"/>
      <c r="K4169" s="35"/>
    </row>
    <row r="4170" spans="10:11" x14ac:dyDescent="0.25">
      <c r="J4170" s="35"/>
      <c r="K4170" s="35"/>
    </row>
    <row r="4171" spans="10:11" x14ac:dyDescent="0.25">
      <c r="J4171" s="35"/>
      <c r="K4171" s="35"/>
    </row>
    <row r="4172" spans="10:11" x14ac:dyDescent="0.25">
      <c r="J4172" s="35"/>
      <c r="K4172" s="35"/>
    </row>
    <row r="4173" spans="10:11" x14ac:dyDescent="0.25">
      <c r="J4173" s="35"/>
      <c r="K4173" s="35"/>
    </row>
    <row r="4174" spans="10:11" x14ac:dyDescent="0.25">
      <c r="J4174" s="35"/>
      <c r="K4174" s="35"/>
    </row>
    <row r="4175" spans="10:11" x14ac:dyDescent="0.25">
      <c r="J4175" s="35"/>
      <c r="K4175" s="35"/>
    </row>
    <row r="4176" spans="10:11" x14ac:dyDescent="0.25">
      <c r="J4176" s="35"/>
      <c r="K4176" s="35"/>
    </row>
    <row r="4177" spans="10:11" x14ac:dyDescent="0.25">
      <c r="J4177" s="35"/>
      <c r="K4177" s="35"/>
    </row>
    <row r="4178" spans="10:11" x14ac:dyDescent="0.25">
      <c r="J4178" s="35"/>
      <c r="K4178" s="35"/>
    </row>
    <row r="4179" spans="10:11" x14ac:dyDescent="0.25">
      <c r="J4179" s="35"/>
      <c r="K4179" s="35"/>
    </row>
    <row r="4180" spans="10:11" x14ac:dyDescent="0.25">
      <c r="J4180" s="35"/>
      <c r="K4180" s="35"/>
    </row>
    <row r="4181" spans="10:11" x14ac:dyDescent="0.25">
      <c r="J4181" s="35"/>
      <c r="K4181" s="35"/>
    </row>
    <row r="4182" spans="10:11" x14ac:dyDescent="0.25">
      <c r="J4182" s="35"/>
      <c r="K4182" s="35"/>
    </row>
    <row r="4183" spans="10:11" x14ac:dyDescent="0.25">
      <c r="J4183" s="35"/>
      <c r="K4183" s="35"/>
    </row>
    <row r="4184" spans="10:11" x14ac:dyDescent="0.25">
      <c r="J4184" s="35"/>
      <c r="K4184" s="35"/>
    </row>
    <row r="4185" spans="10:11" x14ac:dyDescent="0.25">
      <c r="J4185" s="35"/>
      <c r="K4185" s="35"/>
    </row>
    <row r="4186" spans="10:11" x14ac:dyDescent="0.25">
      <c r="J4186" s="35"/>
      <c r="K4186" s="35"/>
    </row>
    <row r="4187" spans="10:11" x14ac:dyDescent="0.25">
      <c r="J4187" s="35"/>
      <c r="K4187" s="35"/>
    </row>
    <row r="4188" spans="10:11" x14ac:dyDescent="0.25">
      <c r="J4188" s="35"/>
      <c r="K4188" s="35"/>
    </row>
    <row r="4189" spans="10:11" x14ac:dyDescent="0.25">
      <c r="J4189" s="35"/>
      <c r="K4189" s="35"/>
    </row>
    <row r="4190" spans="10:11" x14ac:dyDescent="0.25">
      <c r="J4190" s="35"/>
      <c r="K4190" s="35"/>
    </row>
    <row r="4191" spans="10:11" x14ac:dyDescent="0.25">
      <c r="J4191" s="35"/>
      <c r="K4191" s="35"/>
    </row>
    <row r="4192" spans="10:11" x14ac:dyDescent="0.25">
      <c r="J4192" s="35"/>
      <c r="K4192" s="35"/>
    </row>
    <row r="4193" spans="10:11" x14ac:dyDescent="0.25">
      <c r="J4193" s="35"/>
      <c r="K4193" s="35"/>
    </row>
    <row r="4194" spans="10:11" x14ac:dyDescent="0.25">
      <c r="J4194" s="35"/>
      <c r="K4194" s="35"/>
    </row>
    <row r="4195" spans="10:11" x14ac:dyDescent="0.25">
      <c r="J4195" s="35"/>
      <c r="K4195" s="35"/>
    </row>
    <row r="4196" spans="10:11" x14ac:dyDescent="0.25">
      <c r="J4196" s="35"/>
      <c r="K4196" s="35"/>
    </row>
    <row r="4197" spans="10:11" x14ac:dyDescent="0.25">
      <c r="J4197" s="35"/>
      <c r="K4197" s="35"/>
    </row>
    <row r="4198" spans="10:11" x14ac:dyDescent="0.25">
      <c r="J4198" s="35"/>
      <c r="K4198" s="35"/>
    </row>
    <row r="4199" spans="10:11" x14ac:dyDescent="0.25">
      <c r="J4199" s="35"/>
      <c r="K4199" s="35"/>
    </row>
    <row r="4200" spans="10:11" x14ac:dyDescent="0.25">
      <c r="J4200" s="35"/>
      <c r="K4200" s="35"/>
    </row>
    <row r="4201" spans="10:11" x14ac:dyDescent="0.25">
      <c r="J4201" s="35"/>
      <c r="K4201" s="35"/>
    </row>
    <row r="4202" spans="10:11" x14ac:dyDescent="0.25">
      <c r="J4202" s="35"/>
      <c r="K4202" s="35"/>
    </row>
    <row r="4203" spans="10:11" x14ac:dyDescent="0.25">
      <c r="J4203" s="35"/>
      <c r="K4203" s="35"/>
    </row>
    <row r="4204" spans="10:11" x14ac:dyDescent="0.25">
      <c r="J4204" s="35"/>
      <c r="K4204" s="35"/>
    </row>
    <row r="4205" spans="10:11" x14ac:dyDescent="0.25">
      <c r="J4205" s="35"/>
      <c r="K4205" s="35"/>
    </row>
    <row r="4206" spans="10:11" x14ac:dyDescent="0.25">
      <c r="J4206" s="35"/>
      <c r="K4206" s="35"/>
    </row>
    <row r="4207" spans="10:11" x14ac:dyDescent="0.25">
      <c r="J4207" s="35"/>
      <c r="K4207" s="35"/>
    </row>
    <row r="4208" spans="10:11" x14ac:dyDescent="0.25">
      <c r="J4208" s="35"/>
      <c r="K4208" s="35"/>
    </row>
    <row r="4209" spans="10:11" x14ac:dyDescent="0.25">
      <c r="J4209" s="35"/>
      <c r="K4209" s="35"/>
    </row>
    <row r="4210" spans="10:11" x14ac:dyDescent="0.25">
      <c r="J4210" s="35"/>
      <c r="K4210" s="35"/>
    </row>
    <row r="4211" spans="10:11" x14ac:dyDescent="0.25">
      <c r="J4211" s="35"/>
      <c r="K4211" s="35"/>
    </row>
    <row r="4212" spans="10:11" x14ac:dyDescent="0.25">
      <c r="J4212" s="35"/>
      <c r="K4212" s="35"/>
    </row>
    <row r="4213" spans="10:11" x14ac:dyDescent="0.25">
      <c r="J4213" s="35"/>
      <c r="K4213" s="35"/>
    </row>
    <row r="4214" spans="10:11" x14ac:dyDescent="0.25">
      <c r="J4214" s="35"/>
      <c r="K4214" s="35"/>
    </row>
    <row r="4215" spans="10:11" x14ac:dyDescent="0.25">
      <c r="J4215" s="35"/>
      <c r="K4215" s="35"/>
    </row>
    <row r="4216" spans="10:11" x14ac:dyDescent="0.25">
      <c r="J4216" s="35"/>
      <c r="K4216" s="35"/>
    </row>
    <row r="4217" spans="10:11" x14ac:dyDescent="0.25">
      <c r="J4217" s="35"/>
      <c r="K4217" s="35"/>
    </row>
    <row r="4218" spans="10:11" x14ac:dyDescent="0.25">
      <c r="J4218" s="35"/>
      <c r="K4218" s="35"/>
    </row>
    <row r="4219" spans="10:11" x14ac:dyDescent="0.25">
      <c r="J4219" s="35"/>
      <c r="K4219" s="35"/>
    </row>
    <row r="4220" spans="10:11" x14ac:dyDescent="0.25">
      <c r="J4220" s="35"/>
      <c r="K4220" s="35"/>
    </row>
    <row r="4221" spans="10:11" x14ac:dyDescent="0.25">
      <c r="J4221" s="35"/>
      <c r="K4221" s="35"/>
    </row>
    <row r="4222" spans="10:11" x14ac:dyDescent="0.25">
      <c r="J4222" s="35"/>
      <c r="K4222" s="35"/>
    </row>
    <row r="4223" spans="10:11" x14ac:dyDescent="0.25">
      <c r="J4223" s="35"/>
      <c r="K4223" s="35"/>
    </row>
    <row r="4224" spans="10:11" x14ac:dyDescent="0.25">
      <c r="J4224" s="35"/>
      <c r="K4224" s="35"/>
    </row>
    <row r="4225" spans="10:11" x14ac:dyDescent="0.25">
      <c r="J4225" s="35"/>
      <c r="K4225" s="35"/>
    </row>
    <row r="4226" spans="10:11" x14ac:dyDescent="0.25">
      <c r="J4226" s="35"/>
      <c r="K4226" s="35"/>
    </row>
    <row r="4227" spans="10:11" x14ac:dyDescent="0.25">
      <c r="J4227" s="35"/>
      <c r="K4227" s="35"/>
    </row>
    <row r="4228" spans="10:11" x14ac:dyDescent="0.25">
      <c r="J4228" s="35"/>
      <c r="K4228" s="35"/>
    </row>
    <row r="4229" spans="10:11" x14ac:dyDescent="0.25">
      <c r="J4229" s="35"/>
      <c r="K4229" s="35"/>
    </row>
    <row r="4230" spans="10:11" x14ac:dyDescent="0.25">
      <c r="J4230" s="35"/>
      <c r="K4230" s="35"/>
    </row>
    <row r="4231" spans="10:11" x14ac:dyDescent="0.25">
      <c r="J4231" s="35"/>
      <c r="K4231" s="35"/>
    </row>
    <row r="4232" spans="10:11" x14ac:dyDescent="0.25">
      <c r="J4232" s="35"/>
      <c r="K4232" s="35"/>
    </row>
    <row r="4233" spans="10:11" x14ac:dyDescent="0.25">
      <c r="J4233" s="35"/>
      <c r="K4233" s="35"/>
    </row>
    <row r="4234" spans="10:11" x14ac:dyDescent="0.25">
      <c r="J4234" s="35"/>
      <c r="K4234" s="35"/>
    </row>
    <row r="4235" spans="10:11" x14ac:dyDescent="0.25">
      <c r="J4235" s="35"/>
      <c r="K4235" s="35"/>
    </row>
    <row r="4236" spans="10:11" x14ac:dyDescent="0.25">
      <c r="J4236" s="35"/>
      <c r="K4236" s="35"/>
    </row>
    <row r="4237" spans="10:11" x14ac:dyDescent="0.25">
      <c r="J4237" s="35"/>
      <c r="K4237" s="35"/>
    </row>
    <row r="4238" spans="10:11" x14ac:dyDescent="0.25">
      <c r="J4238" s="35"/>
      <c r="K4238" s="35"/>
    </row>
    <row r="4239" spans="10:11" x14ac:dyDescent="0.25">
      <c r="J4239" s="35"/>
      <c r="K4239" s="35"/>
    </row>
    <row r="4240" spans="10:11" x14ac:dyDescent="0.25">
      <c r="J4240" s="35"/>
      <c r="K4240" s="35"/>
    </row>
    <row r="4241" spans="10:11" x14ac:dyDescent="0.25">
      <c r="J4241" s="35"/>
      <c r="K4241" s="35"/>
    </row>
    <row r="4242" spans="10:11" x14ac:dyDescent="0.25">
      <c r="J4242" s="35"/>
      <c r="K4242" s="35"/>
    </row>
    <row r="4243" spans="10:11" x14ac:dyDescent="0.25">
      <c r="J4243" s="35"/>
      <c r="K4243" s="35"/>
    </row>
    <row r="4244" spans="10:11" x14ac:dyDescent="0.25">
      <c r="J4244" s="35"/>
      <c r="K4244" s="35"/>
    </row>
    <row r="4245" spans="10:11" x14ac:dyDescent="0.25">
      <c r="J4245" s="35"/>
      <c r="K4245" s="35"/>
    </row>
    <row r="4246" spans="10:11" x14ac:dyDescent="0.25">
      <c r="J4246" s="35"/>
      <c r="K4246" s="35"/>
    </row>
    <row r="4247" spans="10:11" x14ac:dyDescent="0.25">
      <c r="J4247" s="35"/>
      <c r="K4247" s="35"/>
    </row>
    <row r="4248" spans="10:11" x14ac:dyDescent="0.25">
      <c r="J4248" s="35"/>
      <c r="K4248" s="35"/>
    </row>
    <row r="4249" spans="10:11" x14ac:dyDescent="0.25">
      <c r="J4249" s="35"/>
      <c r="K4249" s="35"/>
    </row>
    <row r="4250" spans="10:11" x14ac:dyDescent="0.25">
      <c r="J4250" s="35"/>
      <c r="K4250" s="35"/>
    </row>
    <row r="4251" spans="10:11" x14ac:dyDescent="0.25">
      <c r="J4251" s="35"/>
      <c r="K4251" s="35"/>
    </row>
    <row r="4252" spans="10:11" x14ac:dyDescent="0.25">
      <c r="J4252" s="35"/>
      <c r="K4252" s="35"/>
    </row>
    <row r="4253" spans="10:11" x14ac:dyDescent="0.25">
      <c r="J4253" s="35"/>
      <c r="K4253" s="35"/>
    </row>
    <row r="4254" spans="10:11" x14ac:dyDescent="0.25">
      <c r="J4254" s="35"/>
      <c r="K4254" s="35"/>
    </row>
    <row r="4255" spans="10:11" x14ac:dyDescent="0.25">
      <c r="J4255" s="35"/>
      <c r="K4255" s="35"/>
    </row>
    <row r="4256" spans="10:11" x14ac:dyDescent="0.25">
      <c r="J4256" s="35"/>
      <c r="K4256" s="35"/>
    </row>
    <row r="4257" spans="10:11" x14ac:dyDescent="0.25">
      <c r="J4257" s="35"/>
      <c r="K4257" s="35"/>
    </row>
    <row r="4258" spans="10:11" x14ac:dyDescent="0.25">
      <c r="J4258" s="35"/>
      <c r="K4258" s="35"/>
    </row>
    <row r="4259" spans="10:11" x14ac:dyDescent="0.25">
      <c r="J4259" s="35"/>
      <c r="K4259" s="35"/>
    </row>
    <row r="4260" spans="10:11" x14ac:dyDescent="0.25">
      <c r="J4260" s="35"/>
      <c r="K4260" s="35"/>
    </row>
    <row r="4261" spans="10:11" x14ac:dyDescent="0.25">
      <c r="J4261" s="35"/>
      <c r="K4261" s="35"/>
    </row>
    <row r="4262" spans="10:11" x14ac:dyDescent="0.25">
      <c r="J4262" s="35"/>
      <c r="K4262" s="35"/>
    </row>
    <row r="4263" spans="10:11" x14ac:dyDescent="0.25">
      <c r="J4263" s="35"/>
      <c r="K4263" s="35"/>
    </row>
    <row r="4264" spans="10:11" x14ac:dyDescent="0.25">
      <c r="J4264" s="35"/>
      <c r="K4264" s="35"/>
    </row>
    <row r="4265" spans="10:11" x14ac:dyDescent="0.25">
      <c r="J4265" s="35"/>
      <c r="K4265" s="35"/>
    </row>
    <row r="4266" spans="10:11" x14ac:dyDescent="0.25">
      <c r="J4266" s="35"/>
      <c r="K4266" s="35"/>
    </row>
    <row r="4267" spans="10:11" x14ac:dyDescent="0.25">
      <c r="J4267" s="35"/>
      <c r="K4267" s="35"/>
    </row>
    <row r="4268" spans="10:11" x14ac:dyDescent="0.25">
      <c r="J4268" s="35"/>
      <c r="K4268" s="35"/>
    </row>
    <row r="4269" spans="10:11" x14ac:dyDescent="0.25">
      <c r="J4269" s="35"/>
      <c r="K4269" s="35"/>
    </row>
    <row r="4270" spans="10:11" x14ac:dyDescent="0.25">
      <c r="J4270" s="35"/>
      <c r="K4270" s="35"/>
    </row>
    <row r="4271" spans="10:11" x14ac:dyDescent="0.25">
      <c r="J4271" s="35"/>
      <c r="K4271" s="35"/>
    </row>
    <row r="4272" spans="10:11" x14ac:dyDescent="0.25">
      <c r="J4272" s="35"/>
      <c r="K4272" s="35"/>
    </row>
    <row r="4273" spans="10:11" x14ac:dyDescent="0.25">
      <c r="J4273" s="35"/>
      <c r="K4273" s="35"/>
    </row>
    <row r="4274" spans="10:11" x14ac:dyDescent="0.25">
      <c r="J4274" s="35"/>
      <c r="K4274" s="35"/>
    </row>
    <row r="4275" spans="10:11" x14ac:dyDescent="0.25">
      <c r="J4275" s="35"/>
      <c r="K4275" s="35"/>
    </row>
    <row r="4276" spans="10:11" x14ac:dyDescent="0.25">
      <c r="J4276" s="35"/>
      <c r="K4276" s="35"/>
    </row>
    <row r="4277" spans="10:11" x14ac:dyDescent="0.25">
      <c r="J4277" s="35"/>
      <c r="K4277" s="35"/>
    </row>
    <row r="4278" spans="10:11" x14ac:dyDescent="0.25">
      <c r="J4278" s="35"/>
      <c r="K4278" s="35"/>
    </row>
    <row r="4279" spans="10:11" x14ac:dyDescent="0.25">
      <c r="J4279" s="35"/>
      <c r="K4279" s="35"/>
    </row>
    <row r="4280" spans="10:11" x14ac:dyDescent="0.25">
      <c r="J4280" s="35"/>
      <c r="K4280" s="35"/>
    </row>
    <row r="4281" spans="10:11" x14ac:dyDescent="0.25">
      <c r="J4281" s="35"/>
      <c r="K4281" s="35"/>
    </row>
    <row r="4282" spans="10:11" x14ac:dyDescent="0.25">
      <c r="J4282" s="35"/>
      <c r="K4282" s="35"/>
    </row>
    <row r="4283" spans="10:11" x14ac:dyDescent="0.25">
      <c r="J4283" s="35"/>
      <c r="K4283" s="35"/>
    </row>
    <row r="4284" spans="10:11" x14ac:dyDescent="0.25">
      <c r="J4284" s="35"/>
      <c r="K4284" s="35"/>
    </row>
    <row r="4285" spans="10:11" x14ac:dyDescent="0.25">
      <c r="J4285" s="35"/>
      <c r="K4285" s="35"/>
    </row>
    <row r="4286" spans="10:11" x14ac:dyDescent="0.25">
      <c r="J4286" s="35"/>
      <c r="K4286" s="35"/>
    </row>
    <row r="4287" spans="10:11" x14ac:dyDescent="0.25">
      <c r="J4287" s="35"/>
      <c r="K4287" s="35"/>
    </row>
    <row r="4288" spans="10:11" x14ac:dyDescent="0.25">
      <c r="J4288" s="35"/>
      <c r="K4288" s="35"/>
    </row>
    <row r="4289" spans="10:11" x14ac:dyDescent="0.25">
      <c r="J4289" s="35"/>
      <c r="K4289" s="35"/>
    </row>
    <row r="4290" spans="10:11" x14ac:dyDescent="0.25">
      <c r="J4290" s="35"/>
      <c r="K4290" s="35"/>
    </row>
    <row r="4291" spans="10:11" x14ac:dyDescent="0.25">
      <c r="J4291" s="35"/>
      <c r="K4291" s="35"/>
    </row>
    <row r="4292" spans="10:11" x14ac:dyDescent="0.25">
      <c r="J4292" s="35"/>
      <c r="K4292" s="35"/>
    </row>
    <row r="4293" spans="10:11" x14ac:dyDescent="0.25">
      <c r="J4293" s="35"/>
      <c r="K4293" s="35"/>
    </row>
    <row r="4294" spans="10:11" x14ac:dyDescent="0.25">
      <c r="J4294" s="35"/>
      <c r="K4294" s="35"/>
    </row>
    <row r="4295" spans="10:11" x14ac:dyDescent="0.25">
      <c r="J4295" s="35"/>
      <c r="K4295" s="35"/>
    </row>
    <row r="4296" spans="10:11" x14ac:dyDescent="0.25">
      <c r="J4296" s="35"/>
      <c r="K4296" s="35"/>
    </row>
    <row r="4297" spans="10:11" x14ac:dyDescent="0.25">
      <c r="J4297" s="35"/>
      <c r="K4297" s="35"/>
    </row>
    <row r="4298" spans="10:11" x14ac:dyDescent="0.25">
      <c r="J4298" s="35"/>
      <c r="K4298" s="35"/>
    </row>
    <row r="4299" spans="10:11" x14ac:dyDescent="0.25">
      <c r="J4299" s="35"/>
      <c r="K4299" s="35"/>
    </row>
    <row r="4300" spans="10:11" x14ac:dyDescent="0.25">
      <c r="J4300" s="35"/>
      <c r="K4300" s="35"/>
    </row>
    <row r="4301" spans="10:11" x14ac:dyDescent="0.25">
      <c r="J4301" s="35"/>
      <c r="K4301" s="35"/>
    </row>
    <row r="4302" spans="10:11" x14ac:dyDescent="0.25">
      <c r="J4302" s="35"/>
      <c r="K4302" s="35"/>
    </row>
    <row r="4303" spans="10:11" x14ac:dyDescent="0.25">
      <c r="J4303" s="35"/>
      <c r="K4303" s="35"/>
    </row>
    <row r="4304" spans="10:11" x14ac:dyDescent="0.25">
      <c r="J4304" s="35"/>
      <c r="K4304" s="35"/>
    </row>
    <row r="4305" spans="10:11" x14ac:dyDescent="0.25">
      <c r="J4305" s="35"/>
      <c r="K4305" s="35"/>
    </row>
    <row r="4306" spans="10:11" x14ac:dyDescent="0.25">
      <c r="J4306" s="35"/>
      <c r="K4306" s="35"/>
    </row>
    <row r="4307" spans="10:11" x14ac:dyDescent="0.25">
      <c r="J4307" s="35"/>
      <c r="K4307" s="35"/>
    </row>
    <row r="4308" spans="10:11" x14ac:dyDescent="0.25">
      <c r="J4308" s="35"/>
      <c r="K4308" s="35"/>
    </row>
    <row r="4309" spans="10:11" x14ac:dyDescent="0.25">
      <c r="J4309" s="35"/>
      <c r="K4309" s="35"/>
    </row>
    <row r="4310" spans="10:11" x14ac:dyDescent="0.25">
      <c r="J4310" s="35"/>
      <c r="K4310" s="35"/>
    </row>
    <row r="4311" spans="10:11" x14ac:dyDescent="0.25">
      <c r="J4311" s="35"/>
      <c r="K4311" s="35"/>
    </row>
    <row r="4312" spans="10:11" x14ac:dyDescent="0.25">
      <c r="J4312" s="35"/>
      <c r="K4312" s="35"/>
    </row>
    <row r="4313" spans="10:11" x14ac:dyDescent="0.25">
      <c r="J4313" s="35"/>
      <c r="K4313" s="35"/>
    </row>
    <row r="4314" spans="10:11" x14ac:dyDescent="0.25">
      <c r="J4314" s="35"/>
      <c r="K4314" s="35"/>
    </row>
    <row r="4315" spans="10:11" x14ac:dyDescent="0.25">
      <c r="J4315" s="35"/>
      <c r="K4315" s="35"/>
    </row>
    <row r="4316" spans="10:11" x14ac:dyDescent="0.25">
      <c r="J4316" s="35"/>
      <c r="K4316" s="35"/>
    </row>
    <row r="4317" spans="10:11" x14ac:dyDescent="0.25">
      <c r="J4317" s="35"/>
      <c r="K4317" s="35"/>
    </row>
    <row r="4318" spans="10:11" x14ac:dyDescent="0.25">
      <c r="J4318" s="35"/>
      <c r="K4318" s="35"/>
    </row>
    <row r="4319" spans="10:11" x14ac:dyDescent="0.25">
      <c r="J4319" s="35"/>
      <c r="K4319" s="35"/>
    </row>
    <row r="4320" spans="10:11" x14ac:dyDescent="0.25">
      <c r="J4320" s="35"/>
      <c r="K4320" s="35"/>
    </row>
    <row r="4321" spans="10:11" x14ac:dyDescent="0.25">
      <c r="J4321" s="35"/>
      <c r="K4321" s="35"/>
    </row>
    <row r="4322" spans="10:11" x14ac:dyDescent="0.25">
      <c r="J4322" s="35"/>
      <c r="K4322" s="35"/>
    </row>
    <row r="4323" spans="10:11" x14ac:dyDescent="0.25">
      <c r="J4323" s="35"/>
      <c r="K4323" s="35"/>
    </row>
    <row r="4324" spans="10:11" x14ac:dyDescent="0.25">
      <c r="J4324" s="35"/>
      <c r="K4324" s="35"/>
    </row>
    <row r="4325" spans="10:11" x14ac:dyDescent="0.25">
      <c r="J4325" s="35"/>
      <c r="K4325" s="35"/>
    </row>
    <row r="4326" spans="10:11" x14ac:dyDescent="0.25">
      <c r="J4326" s="35"/>
      <c r="K4326" s="35"/>
    </row>
    <row r="4327" spans="10:11" x14ac:dyDescent="0.25">
      <c r="J4327" s="35"/>
      <c r="K4327" s="35"/>
    </row>
    <row r="4328" spans="10:11" x14ac:dyDescent="0.25">
      <c r="J4328" s="35"/>
      <c r="K4328" s="35"/>
    </row>
    <row r="4329" spans="10:11" x14ac:dyDescent="0.25">
      <c r="J4329" s="35"/>
      <c r="K4329" s="35"/>
    </row>
    <row r="4330" spans="10:11" x14ac:dyDescent="0.25">
      <c r="J4330" s="35"/>
      <c r="K4330" s="35"/>
    </row>
    <row r="4331" spans="10:11" x14ac:dyDescent="0.25">
      <c r="J4331" s="35"/>
      <c r="K4331" s="35"/>
    </row>
    <row r="4332" spans="10:11" x14ac:dyDescent="0.25">
      <c r="J4332" s="35"/>
      <c r="K4332" s="35"/>
    </row>
    <row r="4333" spans="10:11" x14ac:dyDescent="0.25">
      <c r="J4333" s="35"/>
      <c r="K4333" s="35"/>
    </row>
    <row r="4334" spans="10:11" x14ac:dyDescent="0.25">
      <c r="J4334" s="35"/>
      <c r="K4334" s="35"/>
    </row>
    <row r="4335" spans="10:11" x14ac:dyDescent="0.25">
      <c r="J4335" s="35"/>
      <c r="K4335" s="35"/>
    </row>
    <row r="4336" spans="10:11" x14ac:dyDescent="0.25">
      <c r="J4336" s="35"/>
      <c r="K4336" s="35"/>
    </row>
    <row r="4337" spans="10:11" x14ac:dyDescent="0.25">
      <c r="J4337" s="35"/>
      <c r="K4337" s="35"/>
    </row>
    <row r="4338" spans="10:11" x14ac:dyDescent="0.25">
      <c r="J4338" s="35"/>
      <c r="K4338" s="35"/>
    </row>
    <row r="4339" spans="10:11" x14ac:dyDescent="0.25">
      <c r="J4339" s="35"/>
      <c r="K4339" s="35"/>
    </row>
    <row r="4340" spans="10:11" x14ac:dyDescent="0.25">
      <c r="J4340" s="35"/>
      <c r="K4340" s="35"/>
    </row>
    <row r="4341" spans="10:11" x14ac:dyDescent="0.25">
      <c r="J4341" s="35"/>
      <c r="K4341" s="35"/>
    </row>
    <row r="4342" spans="10:11" x14ac:dyDescent="0.25">
      <c r="J4342" s="35"/>
      <c r="K4342" s="35"/>
    </row>
    <row r="4343" spans="10:11" x14ac:dyDescent="0.25">
      <c r="J4343" s="35"/>
      <c r="K4343" s="35"/>
    </row>
    <row r="4344" spans="10:11" x14ac:dyDescent="0.25">
      <c r="J4344" s="35"/>
      <c r="K4344" s="35"/>
    </row>
    <row r="4345" spans="10:11" x14ac:dyDescent="0.25">
      <c r="J4345" s="35"/>
      <c r="K4345" s="35"/>
    </row>
    <row r="4346" spans="10:11" x14ac:dyDescent="0.25">
      <c r="J4346" s="35"/>
      <c r="K4346" s="35"/>
    </row>
    <row r="4347" spans="10:11" x14ac:dyDescent="0.25">
      <c r="J4347" s="35"/>
      <c r="K4347" s="35"/>
    </row>
    <row r="4348" spans="10:11" x14ac:dyDescent="0.25">
      <c r="J4348" s="35"/>
      <c r="K4348" s="35"/>
    </row>
    <row r="4349" spans="10:11" x14ac:dyDescent="0.25">
      <c r="J4349" s="35"/>
      <c r="K4349" s="35"/>
    </row>
    <row r="4350" spans="10:11" x14ac:dyDescent="0.25">
      <c r="J4350" s="35"/>
      <c r="K4350" s="35"/>
    </row>
    <row r="4351" spans="10:11" x14ac:dyDescent="0.25">
      <c r="J4351" s="35"/>
      <c r="K4351" s="35"/>
    </row>
    <row r="4352" spans="10:11" x14ac:dyDescent="0.25">
      <c r="J4352" s="35"/>
      <c r="K4352" s="35"/>
    </row>
    <row r="4353" spans="10:11" x14ac:dyDescent="0.25">
      <c r="J4353" s="35"/>
      <c r="K4353" s="35"/>
    </row>
    <row r="4354" spans="10:11" x14ac:dyDescent="0.25">
      <c r="J4354" s="35"/>
      <c r="K4354" s="35"/>
    </row>
    <row r="4355" spans="10:11" x14ac:dyDescent="0.25">
      <c r="J4355" s="35"/>
      <c r="K4355" s="35"/>
    </row>
    <row r="4356" spans="10:11" x14ac:dyDescent="0.25">
      <c r="J4356" s="35"/>
      <c r="K4356" s="35"/>
    </row>
    <row r="4357" spans="10:11" x14ac:dyDescent="0.25">
      <c r="J4357" s="35"/>
      <c r="K4357" s="35"/>
    </row>
    <row r="4358" spans="10:11" x14ac:dyDescent="0.25">
      <c r="J4358" s="35"/>
      <c r="K4358" s="35"/>
    </row>
    <row r="4359" spans="10:11" x14ac:dyDescent="0.25">
      <c r="J4359" s="35"/>
      <c r="K4359" s="35"/>
    </row>
    <row r="4360" spans="10:11" x14ac:dyDescent="0.25">
      <c r="J4360" s="35"/>
      <c r="K4360" s="35"/>
    </row>
    <row r="4361" spans="10:11" x14ac:dyDescent="0.25">
      <c r="J4361" s="35"/>
      <c r="K4361" s="35"/>
    </row>
    <row r="4362" spans="10:11" x14ac:dyDescent="0.25">
      <c r="J4362" s="35"/>
      <c r="K4362" s="35"/>
    </row>
    <row r="4363" spans="10:11" x14ac:dyDescent="0.25">
      <c r="J4363" s="35"/>
      <c r="K4363" s="35"/>
    </row>
    <row r="4364" spans="10:11" x14ac:dyDescent="0.25">
      <c r="J4364" s="35"/>
      <c r="K4364" s="35"/>
    </row>
    <row r="4365" spans="10:11" x14ac:dyDescent="0.25">
      <c r="J4365" s="35"/>
      <c r="K4365" s="35"/>
    </row>
    <row r="4366" spans="10:11" x14ac:dyDescent="0.25">
      <c r="J4366" s="35"/>
      <c r="K4366" s="35"/>
    </row>
    <row r="4367" spans="10:11" x14ac:dyDescent="0.25">
      <c r="J4367" s="35"/>
      <c r="K4367" s="35"/>
    </row>
    <row r="4368" spans="10:11" x14ac:dyDescent="0.25">
      <c r="J4368" s="35"/>
      <c r="K4368" s="35"/>
    </row>
    <row r="4369" spans="10:11" x14ac:dyDescent="0.25">
      <c r="J4369" s="35"/>
      <c r="K4369" s="35"/>
    </row>
    <row r="4370" spans="10:11" x14ac:dyDescent="0.25">
      <c r="J4370" s="35"/>
      <c r="K4370" s="35"/>
    </row>
    <row r="4371" spans="10:11" x14ac:dyDescent="0.25">
      <c r="J4371" s="35"/>
      <c r="K4371" s="35"/>
    </row>
    <row r="4372" spans="10:11" x14ac:dyDescent="0.25">
      <c r="J4372" s="35"/>
      <c r="K4372" s="35"/>
    </row>
    <row r="4373" spans="10:11" x14ac:dyDescent="0.25">
      <c r="J4373" s="35"/>
      <c r="K4373" s="35"/>
    </row>
    <row r="4374" spans="10:11" x14ac:dyDescent="0.25">
      <c r="J4374" s="35"/>
      <c r="K4374" s="35"/>
    </row>
    <row r="4375" spans="10:11" x14ac:dyDescent="0.25">
      <c r="J4375" s="35"/>
      <c r="K4375" s="35"/>
    </row>
    <row r="4376" spans="10:11" x14ac:dyDescent="0.25">
      <c r="J4376" s="35"/>
      <c r="K4376" s="35"/>
    </row>
    <row r="4377" spans="10:11" x14ac:dyDescent="0.25">
      <c r="J4377" s="35"/>
      <c r="K4377" s="35"/>
    </row>
    <row r="4378" spans="10:11" x14ac:dyDescent="0.25">
      <c r="J4378" s="35"/>
      <c r="K4378" s="35"/>
    </row>
    <row r="4379" spans="10:11" x14ac:dyDescent="0.25">
      <c r="J4379" s="35"/>
      <c r="K4379" s="35"/>
    </row>
    <row r="4380" spans="10:11" x14ac:dyDescent="0.25">
      <c r="J4380" s="35"/>
      <c r="K4380" s="35"/>
    </row>
    <row r="4381" spans="10:11" x14ac:dyDescent="0.25">
      <c r="J4381" s="35"/>
      <c r="K4381" s="35"/>
    </row>
    <row r="4382" spans="10:11" x14ac:dyDescent="0.25">
      <c r="J4382" s="35"/>
      <c r="K4382" s="35"/>
    </row>
    <row r="4383" spans="10:11" x14ac:dyDescent="0.25">
      <c r="J4383" s="35"/>
      <c r="K4383" s="35"/>
    </row>
    <row r="4384" spans="10:11" x14ac:dyDescent="0.25">
      <c r="J4384" s="35"/>
      <c r="K4384" s="35"/>
    </row>
    <row r="4385" spans="10:11" x14ac:dyDescent="0.25">
      <c r="J4385" s="35"/>
      <c r="K4385" s="35"/>
    </row>
    <row r="4386" spans="10:11" x14ac:dyDescent="0.25">
      <c r="J4386" s="35"/>
      <c r="K4386" s="35"/>
    </row>
    <row r="4387" spans="10:11" x14ac:dyDescent="0.25">
      <c r="J4387" s="35"/>
      <c r="K4387" s="35"/>
    </row>
    <row r="4388" spans="10:11" x14ac:dyDescent="0.25">
      <c r="J4388" s="35"/>
      <c r="K4388" s="35"/>
    </row>
    <row r="4389" spans="10:11" x14ac:dyDescent="0.25">
      <c r="J4389" s="35"/>
      <c r="K4389" s="35"/>
    </row>
    <row r="4390" spans="10:11" x14ac:dyDescent="0.25">
      <c r="J4390" s="35"/>
      <c r="K4390" s="35"/>
    </row>
    <row r="4391" spans="10:11" x14ac:dyDescent="0.25">
      <c r="J4391" s="35"/>
      <c r="K4391" s="35"/>
    </row>
    <row r="4392" spans="10:11" x14ac:dyDescent="0.25">
      <c r="J4392" s="35"/>
      <c r="K4392" s="35"/>
    </row>
    <row r="4393" spans="10:11" x14ac:dyDescent="0.25">
      <c r="J4393" s="35"/>
      <c r="K4393" s="35"/>
    </row>
    <row r="4394" spans="10:11" x14ac:dyDescent="0.25">
      <c r="J4394" s="35"/>
      <c r="K4394" s="35"/>
    </row>
    <row r="4395" spans="10:11" x14ac:dyDescent="0.25">
      <c r="J4395" s="35"/>
      <c r="K4395" s="35"/>
    </row>
    <row r="4396" spans="10:11" x14ac:dyDescent="0.25">
      <c r="J4396" s="35"/>
      <c r="K4396" s="35"/>
    </row>
    <row r="4397" spans="10:11" x14ac:dyDescent="0.25">
      <c r="J4397" s="35"/>
      <c r="K4397" s="35"/>
    </row>
    <row r="4398" spans="10:11" x14ac:dyDescent="0.25">
      <c r="J4398" s="35"/>
      <c r="K4398" s="35"/>
    </row>
    <row r="4399" spans="10:11" x14ac:dyDescent="0.25">
      <c r="J4399" s="35"/>
      <c r="K4399" s="35"/>
    </row>
    <row r="4400" spans="10:11" x14ac:dyDescent="0.25">
      <c r="J4400" s="35"/>
      <c r="K4400" s="35"/>
    </row>
    <row r="4401" spans="10:11" x14ac:dyDescent="0.25">
      <c r="J4401" s="35"/>
      <c r="K4401" s="35"/>
    </row>
    <row r="4402" spans="10:11" x14ac:dyDescent="0.25">
      <c r="J4402" s="35"/>
      <c r="K4402" s="35"/>
    </row>
    <row r="4403" spans="10:11" x14ac:dyDescent="0.25">
      <c r="J4403" s="35"/>
      <c r="K4403" s="35"/>
    </row>
    <row r="4404" spans="10:11" x14ac:dyDescent="0.25">
      <c r="J4404" s="35"/>
      <c r="K4404" s="35"/>
    </row>
    <row r="4405" spans="10:11" x14ac:dyDescent="0.25">
      <c r="J4405" s="35"/>
      <c r="K4405" s="35"/>
    </row>
    <row r="4406" spans="10:11" x14ac:dyDescent="0.25">
      <c r="J4406" s="35"/>
      <c r="K4406" s="35"/>
    </row>
    <row r="4407" spans="10:11" x14ac:dyDescent="0.25">
      <c r="J4407" s="35"/>
      <c r="K4407" s="35"/>
    </row>
    <row r="4408" spans="10:11" x14ac:dyDescent="0.25">
      <c r="J4408" s="35"/>
      <c r="K4408" s="35"/>
    </row>
    <row r="4409" spans="10:11" x14ac:dyDescent="0.25">
      <c r="J4409" s="35"/>
      <c r="K4409" s="35"/>
    </row>
    <row r="4410" spans="10:11" x14ac:dyDescent="0.25">
      <c r="J4410" s="35"/>
      <c r="K4410" s="35"/>
    </row>
    <row r="4411" spans="10:11" x14ac:dyDescent="0.25">
      <c r="J4411" s="35"/>
      <c r="K4411" s="35"/>
    </row>
    <row r="4412" spans="10:11" x14ac:dyDescent="0.25">
      <c r="J4412" s="35"/>
      <c r="K4412" s="35"/>
    </row>
    <row r="4413" spans="10:11" x14ac:dyDescent="0.25">
      <c r="J4413" s="35"/>
      <c r="K4413" s="35"/>
    </row>
    <row r="4414" spans="10:11" x14ac:dyDescent="0.25">
      <c r="J4414" s="35"/>
      <c r="K4414" s="35"/>
    </row>
    <row r="4415" spans="10:11" x14ac:dyDescent="0.25">
      <c r="J4415" s="35"/>
      <c r="K4415" s="35"/>
    </row>
    <row r="4416" spans="10:11" x14ac:dyDescent="0.25">
      <c r="J4416" s="35"/>
      <c r="K4416" s="35"/>
    </row>
    <row r="4417" spans="10:11" x14ac:dyDescent="0.25">
      <c r="J4417" s="35"/>
      <c r="K4417" s="35"/>
    </row>
    <row r="4418" spans="10:11" x14ac:dyDescent="0.25">
      <c r="J4418" s="35"/>
      <c r="K4418" s="35"/>
    </row>
    <row r="4419" spans="10:11" x14ac:dyDescent="0.25">
      <c r="J4419" s="35"/>
      <c r="K4419" s="35"/>
    </row>
    <row r="4420" spans="10:11" x14ac:dyDescent="0.25">
      <c r="J4420" s="35"/>
      <c r="K4420" s="35"/>
    </row>
    <row r="4421" spans="10:11" x14ac:dyDescent="0.25">
      <c r="J4421" s="35"/>
      <c r="K4421" s="35"/>
    </row>
    <row r="4422" spans="10:11" x14ac:dyDescent="0.25">
      <c r="J4422" s="35"/>
      <c r="K4422" s="35"/>
    </row>
    <row r="4423" spans="10:11" x14ac:dyDescent="0.25">
      <c r="J4423" s="35"/>
      <c r="K4423" s="35"/>
    </row>
    <row r="4424" spans="10:11" x14ac:dyDescent="0.25">
      <c r="J4424" s="35"/>
      <c r="K4424" s="35"/>
    </row>
    <row r="4425" spans="10:11" x14ac:dyDescent="0.25">
      <c r="J4425" s="35"/>
      <c r="K4425" s="35"/>
    </row>
    <row r="4426" spans="10:11" x14ac:dyDescent="0.25">
      <c r="J4426" s="35"/>
      <c r="K4426" s="35"/>
    </row>
    <row r="4427" spans="10:11" x14ac:dyDescent="0.25">
      <c r="J4427" s="35"/>
      <c r="K4427" s="35"/>
    </row>
    <row r="4428" spans="10:11" x14ac:dyDescent="0.25">
      <c r="J4428" s="35"/>
      <c r="K4428" s="35"/>
    </row>
    <row r="4429" spans="10:11" x14ac:dyDescent="0.25">
      <c r="J4429" s="35"/>
      <c r="K4429" s="35"/>
    </row>
    <row r="4430" spans="10:11" x14ac:dyDescent="0.25">
      <c r="J4430" s="35"/>
      <c r="K4430" s="35"/>
    </row>
    <row r="4431" spans="10:11" x14ac:dyDescent="0.25">
      <c r="J4431" s="35"/>
      <c r="K4431" s="35"/>
    </row>
    <row r="4432" spans="10:11" x14ac:dyDescent="0.25">
      <c r="J4432" s="35"/>
      <c r="K4432" s="35"/>
    </row>
    <row r="4433" spans="10:11" x14ac:dyDescent="0.25">
      <c r="J4433" s="35"/>
      <c r="K4433" s="35"/>
    </row>
    <row r="4434" spans="10:11" x14ac:dyDescent="0.25">
      <c r="J4434" s="35"/>
      <c r="K4434" s="35"/>
    </row>
    <row r="4435" spans="10:11" x14ac:dyDescent="0.25">
      <c r="J4435" s="35"/>
      <c r="K4435" s="35"/>
    </row>
    <row r="4436" spans="10:11" x14ac:dyDescent="0.25">
      <c r="J4436" s="35"/>
      <c r="K4436" s="35"/>
    </row>
    <row r="4437" spans="10:11" x14ac:dyDescent="0.25">
      <c r="J4437" s="35"/>
      <c r="K4437" s="35"/>
    </row>
    <row r="4438" spans="10:11" x14ac:dyDescent="0.25">
      <c r="J4438" s="35"/>
      <c r="K4438" s="35"/>
    </row>
    <row r="4439" spans="10:11" x14ac:dyDescent="0.25">
      <c r="J4439" s="35"/>
      <c r="K4439" s="35"/>
    </row>
    <row r="4440" spans="10:11" x14ac:dyDescent="0.25">
      <c r="J4440" s="35"/>
      <c r="K4440" s="35"/>
    </row>
    <row r="4441" spans="10:11" x14ac:dyDescent="0.25">
      <c r="J4441" s="35"/>
      <c r="K4441" s="35"/>
    </row>
    <row r="4442" spans="10:11" x14ac:dyDescent="0.25">
      <c r="J4442" s="35"/>
      <c r="K4442" s="35"/>
    </row>
    <row r="4443" spans="10:11" x14ac:dyDescent="0.25">
      <c r="J4443" s="35"/>
      <c r="K4443" s="35"/>
    </row>
    <row r="4444" spans="10:11" x14ac:dyDescent="0.25">
      <c r="J4444" s="35"/>
      <c r="K4444" s="35"/>
    </row>
    <row r="4445" spans="10:11" x14ac:dyDescent="0.25">
      <c r="J4445" s="35"/>
      <c r="K4445" s="35"/>
    </row>
    <row r="4446" spans="10:11" x14ac:dyDescent="0.25">
      <c r="J4446" s="35"/>
      <c r="K4446" s="35"/>
    </row>
    <row r="4447" spans="10:11" x14ac:dyDescent="0.25">
      <c r="J4447" s="35"/>
      <c r="K4447" s="35"/>
    </row>
    <row r="4448" spans="10:11" x14ac:dyDescent="0.25">
      <c r="J4448" s="35"/>
      <c r="K4448" s="35"/>
    </row>
    <row r="4449" spans="10:11" x14ac:dyDescent="0.25">
      <c r="J4449" s="35"/>
      <c r="K4449" s="35"/>
    </row>
    <row r="4450" spans="10:11" x14ac:dyDescent="0.25">
      <c r="J4450" s="35"/>
      <c r="K4450" s="35"/>
    </row>
    <row r="4451" spans="10:11" x14ac:dyDescent="0.25">
      <c r="J4451" s="35"/>
      <c r="K4451" s="35"/>
    </row>
    <row r="4452" spans="10:11" x14ac:dyDescent="0.25">
      <c r="J4452" s="35"/>
      <c r="K4452" s="35"/>
    </row>
    <row r="4453" spans="10:11" x14ac:dyDescent="0.25">
      <c r="J4453" s="35"/>
      <c r="K4453" s="35"/>
    </row>
    <row r="4454" spans="10:11" x14ac:dyDescent="0.25">
      <c r="J4454" s="35"/>
      <c r="K4454" s="35"/>
    </row>
    <row r="4455" spans="10:11" x14ac:dyDescent="0.25">
      <c r="J4455" s="35"/>
      <c r="K4455" s="35"/>
    </row>
    <row r="4456" spans="10:11" x14ac:dyDescent="0.25">
      <c r="J4456" s="35"/>
      <c r="K4456" s="35"/>
    </row>
    <row r="4457" spans="10:11" x14ac:dyDescent="0.25">
      <c r="J4457" s="35"/>
      <c r="K4457" s="35"/>
    </row>
    <row r="4458" spans="10:11" x14ac:dyDescent="0.25">
      <c r="J4458" s="35"/>
      <c r="K4458" s="35"/>
    </row>
    <row r="4459" spans="10:11" x14ac:dyDescent="0.25">
      <c r="J4459" s="35"/>
      <c r="K4459" s="35"/>
    </row>
    <row r="4460" spans="10:11" x14ac:dyDescent="0.25">
      <c r="J4460" s="35"/>
      <c r="K4460" s="35"/>
    </row>
    <row r="4461" spans="10:11" x14ac:dyDescent="0.25">
      <c r="J4461" s="35"/>
      <c r="K4461" s="35"/>
    </row>
    <row r="4462" spans="10:11" x14ac:dyDescent="0.25">
      <c r="J4462" s="35"/>
      <c r="K4462" s="35"/>
    </row>
    <row r="4463" spans="10:11" x14ac:dyDescent="0.25">
      <c r="J4463" s="35"/>
      <c r="K4463" s="35"/>
    </row>
    <row r="4464" spans="10:11" x14ac:dyDescent="0.25">
      <c r="J4464" s="35"/>
      <c r="K4464" s="35"/>
    </row>
    <row r="4465" spans="10:11" x14ac:dyDescent="0.25">
      <c r="J4465" s="35"/>
      <c r="K4465" s="35"/>
    </row>
    <row r="4466" spans="10:11" x14ac:dyDescent="0.25">
      <c r="J4466" s="35"/>
      <c r="K4466" s="35"/>
    </row>
    <row r="4467" spans="10:11" x14ac:dyDescent="0.25">
      <c r="J4467" s="35"/>
      <c r="K4467" s="35"/>
    </row>
    <row r="4468" spans="10:11" x14ac:dyDescent="0.25">
      <c r="J4468" s="35"/>
      <c r="K4468" s="35"/>
    </row>
    <row r="4469" spans="10:11" x14ac:dyDescent="0.25">
      <c r="J4469" s="35"/>
      <c r="K4469" s="35"/>
    </row>
    <row r="4470" spans="10:11" x14ac:dyDescent="0.25">
      <c r="J4470" s="35"/>
      <c r="K4470" s="35"/>
    </row>
    <row r="4471" spans="10:11" x14ac:dyDescent="0.25">
      <c r="J4471" s="35"/>
      <c r="K4471" s="35"/>
    </row>
    <row r="4472" spans="10:11" x14ac:dyDescent="0.25">
      <c r="J4472" s="35"/>
      <c r="K4472" s="35"/>
    </row>
    <row r="4473" spans="10:11" x14ac:dyDescent="0.25">
      <c r="J4473" s="35"/>
      <c r="K4473" s="35"/>
    </row>
    <row r="4474" spans="10:11" x14ac:dyDescent="0.25">
      <c r="J4474" s="35"/>
      <c r="K4474" s="35"/>
    </row>
    <row r="4475" spans="10:11" x14ac:dyDescent="0.25">
      <c r="J4475" s="35"/>
      <c r="K4475" s="35"/>
    </row>
    <row r="4476" spans="10:11" x14ac:dyDescent="0.25">
      <c r="J4476" s="35"/>
      <c r="K4476" s="35"/>
    </row>
    <row r="4477" spans="10:11" x14ac:dyDescent="0.25">
      <c r="J4477" s="35"/>
      <c r="K4477" s="35"/>
    </row>
    <row r="4478" spans="10:11" x14ac:dyDescent="0.25">
      <c r="J4478" s="35"/>
      <c r="K4478" s="35"/>
    </row>
    <row r="4479" spans="10:11" x14ac:dyDescent="0.25">
      <c r="J4479" s="35"/>
      <c r="K4479" s="35"/>
    </row>
    <row r="4480" spans="10:11" x14ac:dyDescent="0.25">
      <c r="J4480" s="35"/>
      <c r="K4480" s="35"/>
    </row>
    <row r="4481" spans="10:11" x14ac:dyDescent="0.25">
      <c r="J4481" s="35"/>
      <c r="K4481" s="35"/>
    </row>
    <row r="4482" spans="10:11" x14ac:dyDescent="0.25">
      <c r="J4482" s="35"/>
      <c r="K4482" s="35"/>
    </row>
    <row r="4483" spans="10:11" x14ac:dyDescent="0.25">
      <c r="J4483" s="35"/>
      <c r="K4483" s="35"/>
    </row>
    <row r="4484" spans="10:11" x14ac:dyDescent="0.25">
      <c r="J4484" s="35"/>
      <c r="K4484" s="35"/>
    </row>
    <row r="4485" spans="10:11" x14ac:dyDescent="0.25">
      <c r="J4485" s="35"/>
      <c r="K4485" s="35"/>
    </row>
    <row r="4486" spans="10:11" x14ac:dyDescent="0.25">
      <c r="J4486" s="35"/>
      <c r="K4486" s="35"/>
    </row>
    <row r="4487" spans="10:11" x14ac:dyDescent="0.25">
      <c r="J4487" s="35"/>
      <c r="K4487" s="35"/>
    </row>
    <row r="4488" spans="10:11" x14ac:dyDescent="0.25">
      <c r="J4488" s="35"/>
      <c r="K4488" s="35"/>
    </row>
    <row r="4489" spans="10:11" x14ac:dyDescent="0.25">
      <c r="J4489" s="35"/>
      <c r="K4489" s="35"/>
    </row>
    <row r="4490" spans="10:11" x14ac:dyDescent="0.25">
      <c r="J4490" s="35"/>
      <c r="K4490" s="35"/>
    </row>
    <row r="4491" spans="10:11" x14ac:dyDescent="0.25">
      <c r="J4491" s="35"/>
      <c r="K4491" s="35"/>
    </row>
    <row r="4492" spans="10:11" x14ac:dyDescent="0.25">
      <c r="J4492" s="35"/>
      <c r="K4492" s="35"/>
    </row>
    <row r="4493" spans="10:11" x14ac:dyDescent="0.25">
      <c r="J4493" s="35"/>
      <c r="K4493" s="35"/>
    </row>
    <row r="4494" spans="10:11" x14ac:dyDescent="0.25">
      <c r="J4494" s="35"/>
      <c r="K4494" s="35"/>
    </row>
    <row r="4495" spans="10:11" x14ac:dyDescent="0.25">
      <c r="J4495" s="35"/>
      <c r="K4495" s="35"/>
    </row>
    <row r="4496" spans="10:11" x14ac:dyDescent="0.25">
      <c r="J4496" s="35"/>
      <c r="K4496" s="35"/>
    </row>
    <row r="4497" spans="10:11" x14ac:dyDescent="0.25">
      <c r="J4497" s="35"/>
      <c r="K4497" s="35"/>
    </row>
    <row r="4498" spans="10:11" x14ac:dyDescent="0.25">
      <c r="J4498" s="35"/>
      <c r="K4498" s="35"/>
    </row>
    <row r="4499" spans="10:11" x14ac:dyDescent="0.25">
      <c r="J4499" s="35"/>
      <c r="K4499" s="35"/>
    </row>
    <row r="4500" spans="10:11" x14ac:dyDescent="0.25">
      <c r="J4500" s="35"/>
      <c r="K4500" s="35"/>
    </row>
    <row r="4501" spans="10:11" x14ac:dyDescent="0.25">
      <c r="J4501" s="35"/>
      <c r="K4501" s="35"/>
    </row>
    <row r="4502" spans="10:11" x14ac:dyDescent="0.25">
      <c r="J4502" s="35"/>
      <c r="K4502" s="35"/>
    </row>
    <row r="4503" spans="10:11" x14ac:dyDescent="0.25">
      <c r="J4503" s="35"/>
      <c r="K4503" s="35"/>
    </row>
    <row r="4504" spans="10:11" x14ac:dyDescent="0.25">
      <c r="J4504" s="35"/>
      <c r="K4504" s="35"/>
    </row>
    <row r="4505" spans="10:11" x14ac:dyDescent="0.25">
      <c r="J4505" s="35"/>
      <c r="K4505" s="35"/>
    </row>
    <row r="4506" spans="10:11" x14ac:dyDescent="0.25">
      <c r="J4506" s="35"/>
      <c r="K4506" s="35"/>
    </row>
    <row r="4507" spans="10:11" x14ac:dyDescent="0.25">
      <c r="J4507" s="35"/>
      <c r="K4507" s="35"/>
    </row>
    <row r="4508" spans="10:11" x14ac:dyDescent="0.25">
      <c r="J4508" s="35"/>
      <c r="K4508" s="35"/>
    </row>
    <row r="4509" spans="10:11" x14ac:dyDescent="0.25">
      <c r="J4509" s="35"/>
      <c r="K4509" s="35"/>
    </row>
    <row r="4510" spans="10:11" x14ac:dyDescent="0.25">
      <c r="J4510" s="35"/>
      <c r="K4510" s="35"/>
    </row>
    <row r="4511" spans="10:11" x14ac:dyDescent="0.25">
      <c r="J4511" s="35"/>
      <c r="K4511" s="35"/>
    </row>
    <row r="4512" spans="10:11" x14ac:dyDescent="0.25">
      <c r="J4512" s="35"/>
      <c r="K4512" s="35"/>
    </row>
    <row r="4513" spans="10:11" x14ac:dyDescent="0.25">
      <c r="J4513" s="35"/>
      <c r="K4513" s="35"/>
    </row>
    <row r="4514" spans="10:11" x14ac:dyDescent="0.25">
      <c r="J4514" s="35"/>
      <c r="K4514" s="35"/>
    </row>
    <row r="4515" spans="10:11" x14ac:dyDescent="0.25">
      <c r="J4515" s="35"/>
      <c r="K4515" s="35"/>
    </row>
    <row r="4516" spans="10:11" x14ac:dyDescent="0.25">
      <c r="J4516" s="35"/>
      <c r="K4516" s="35"/>
    </row>
    <row r="4517" spans="10:11" x14ac:dyDescent="0.25">
      <c r="J4517" s="35"/>
      <c r="K4517" s="35"/>
    </row>
    <row r="4518" spans="10:11" x14ac:dyDescent="0.25">
      <c r="J4518" s="35"/>
      <c r="K4518" s="35"/>
    </row>
    <row r="4519" spans="10:11" x14ac:dyDescent="0.25">
      <c r="J4519" s="35"/>
      <c r="K4519" s="35"/>
    </row>
    <row r="4520" spans="10:11" x14ac:dyDescent="0.25">
      <c r="J4520" s="35"/>
      <c r="K4520" s="35"/>
    </row>
    <row r="4521" spans="10:11" x14ac:dyDescent="0.25">
      <c r="J4521" s="35"/>
      <c r="K4521" s="35"/>
    </row>
    <row r="4522" spans="10:11" x14ac:dyDescent="0.25">
      <c r="J4522" s="35"/>
      <c r="K4522" s="35"/>
    </row>
    <row r="4523" spans="10:11" x14ac:dyDescent="0.25">
      <c r="J4523" s="35"/>
      <c r="K4523" s="35"/>
    </row>
    <row r="4524" spans="10:11" x14ac:dyDescent="0.25">
      <c r="J4524" s="35"/>
      <c r="K4524" s="35"/>
    </row>
    <row r="4525" spans="10:11" x14ac:dyDescent="0.25">
      <c r="J4525" s="35"/>
      <c r="K4525" s="35"/>
    </row>
    <row r="4526" spans="10:11" x14ac:dyDescent="0.25">
      <c r="J4526" s="35"/>
      <c r="K4526" s="35"/>
    </row>
    <row r="4527" spans="10:11" x14ac:dyDescent="0.25">
      <c r="J4527" s="35"/>
      <c r="K4527" s="35"/>
    </row>
    <row r="4528" spans="10:11" x14ac:dyDescent="0.25">
      <c r="J4528" s="35"/>
      <c r="K4528" s="35"/>
    </row>
    <row r="4529" spans="10:11" x14ac:dyDescent="0.25">
      <c r="J4529" s="35"/>
      <c r="K4529" s="35"/>
    </row>
    <row r="4530" spans="10:11" x14ac:dyDescent="0.25">
      <c r="J4530" s="35"/>
      <c r="K4530" s="35"/>
    </row>
    <row r="4531" spans="10:11" x14ac:dyDescent="0.25">
      <c r="J4531" s="35"/>
      <c r="K4531" s="35"/>
    </row>
    <row r="4532" spans="10:11" x14ac:dyDescent="0.25">
      <c r="J4532" s="35"/>
      <c r="K4532" s="35"/>
    </row>
    <row r="4533" spans="10:11" x14ac:dyDescent="0.25">
      <c r="J4533" s="35"/>
      <c r="K4533" s="35"/>
    </row>
    <row r="4534" spans="10:11" x14ac:dyDescent="0.25">
      <c r="J4534" s="35"/>
      <c r="K4534" s="35"/>
    </row>
    <row r="4535" spans="10:11" x14ac:dyDescent="0.25">
      <c r="J4535" s="35"/>
      <c r="K4535" s="35"/>
    </row>
    <row r="4536" spans="10:11" x14ac:dyDescent="0.25">
      <c r="J4536" s="35"/>
      <c r="K4536" s="35"/>
    </row>
    <row r="4537" spans="10:11" x14ac:dyDescent="0.25">
      <c r="J4537" s="35"/>
      <c r="K4537" s="35"/>
    </row>
    <row r="4538" spans="10:11" x14ac:dyDescent="0.25">
      <c r="J4538" s="35"/>
      <c r="K4538" s="35"/>
    </row>
    <row r="4539" spans="10:11" x14ac:dyDescent="0.25">
      <c r="J4539" s="35"/>
      <c r="K4539" s="35"/>
    </row>
    <row r="4540" spans="10:11" x14ac:dyDescent="0.25">
      <c r="J4540" s="35"/>
      <c r="K4540" s="35"/>
    </row>
    <row r="4541" spans="10:11" x14ac:dyDescent="0.25">
      <c r="J4541" s="35"/>
      <c r="K4541" s="35"/>
    </row>
    <row r="4542" spans="10:11" x14ac:dyDescent="0.25">
      <c r="J4542" s="35"/>
      <c r="K4542" s="35"/>
    </row>
    <row r="4543" spans="10:11" x14ac:dyDescent="0.25">
      <c r="J4543" s="35"/>
      <c r="K4543" s="35"/>
    </row>
    <row r="4544" spans="10:11" x14ac:dyDescent="0.25">
      <c r="J4544" s="35"/>
      <c r="K4544" s="35"/>
    </row>
    <row r="4545" spans="10:11" x14ac:dyDescent="0.25">
      <c r="J4545" s="35"/>
      <c r="K4545" s="35"/>
    </row>
    <row r="4546" spans="10:11" x14ac:dyDescent="0.25">
      <c r="J4546" s="35"/>
      <c r="K4546" s="35"/>
    </row>
    <row r="4547" spans="10:11" x14ac:dyDescent="0.25">
      <c r="J4547" s="35"/>
      <c r="K4547" s="35"/>
    </row>
    <row r="4548" spans="10:11" x14ac:dyDescent="0.25">
      <c r="J4548" s="35"/>
      <c r="K4548" s="35"/>
    </row>
    <row r="4549" spans="10:11" x14ac:dyDescent="0.25">
      <c r="J4549" s="35"/>
      <c r="K4549" s="35"/>
    </row>
    <row r="4550" spans="10:11" x14ac:dyDescent="0.25">
      <c r="J4550" s="35"/>
      <c r="K4550" s="35"/>
    </row>
    <row r="4551" spans="10:11" x14ac:dyDescent="0.25">
      <c r="J4551" s="35"/>
      <c r="K4551" s="35"/>
    </row>
    <row r="4552" spans="10:11" x14ac:dyDescent="0.25">
      <c r="J4552" s="35"/>
      <c r="K4552" s="35"/>
    </row>
    <row r="4553" spans="10:11" x14ac:dyDescent="0.25">
      <c r="J4553" s="35"/>
      <c r="K4553" s="35"/>
    </row>
    <row r="4554" spans="10:11" x14ac:dyDescent="0.25">
      <c r="J4554" s="35"/>
      <c r="K4554" s="35"/>
    </row>
    <row r="4555" spans="10:11" x14ac:dyDescent="0.25">
      <c r="J4555" s="35"/>
      <c r="K4555" s="35"/>
    </row>
    <row r="4556" spans="10:11" x14ac:dyDescent="0.25">
      <c r="J4556" s="35"/>
      <c r="K4556" s="35"/>
    </row>
    <row r="4557" spans="10:11" x14ac:dyDescent="0.25">
      <c r="J4557" s="35"/>
      <c r="K4557" s="35"/>
    </row>
    <row r="4558" spans="10:11" x14ac:dyDescent="0.25">
      <c r="J4558" s="35"/>
      <c r="K4558" s="35"/>
    </row>
    <row r="4559" spans="10:11" x14ac:dyDescent="0.25">
      <c r="J4559" s="35"/>
      <c r="K4559" s="35"/>
    </row>
    <row r="4560" spans="10:11" x14ac:dyDescent="0.25">
      <c r="J4560" s="35"/>
      <c r="K4560" s="35"/>
    </row>
    <row r="4561" spans="10:11" x14ac:dyDescent="0.25">
      <c r="J4561" s="35"/>
      <c r="K4561" s="35"/>
    </row>
    <row r="4562" spans="10:11" x14ac:dyDescent="0.25">
      <c r="J4562" s="35"/>
      <c r="K4562" s="35"/>
    </row>
    <row r="4563" spans="10:11" x14ac:dyDescent="0.25">
      <c r="J4563" s="35"/>
      <c r="K4563" s="35"/>
    </row>
    <row r="4564" spans="10:11" x14ac:dyDescent="0.25">
      <c r="J4564" s="35"/>
      <c r="K4564" s="35"/>
    </row>
    <row r="4565" spans="10:11" x14ac:dyDescent="0.25">
      <c r="J4565" s="35"/>
      <c r="K4565" s="35"/>
    </row>
    <row r="4566" spans="10:11" x14ac:dyDescent="0.25">
      <c r="J4566" s="35"/>
      <c r="K4566" s="35"/>
    </row>
    <row r="4567" spans="10:11" x14ac:dyDescent="0.25">
      <c r="J4567" s="35"/>
      <c r="K4567" s="35"/>
    </row>
    <row r="4568" spans="10:11" x14ac:dyDescent="0.25">
      <c r="J4568" s="35"/>
      <c r="K4568" s="35"/>
    </row>
    <row r="4569" spans="10:11" x14ac:dyDescent="0.25">
      <c r="J4569" s="35"/>
      <c r="K4569" s="35"/>
    </row>
    <row r="4570" spans="10:11" x14ac:dyDescent="0.25">
      <c r="J4570" s="35"/>
      <c r="K4570" s="35"/>
    </row>
    <row r="4571" spans="10:11" x14ac:dyDescent="0.25">
      <c r="J4571" s="35"/>
      <c r="K4571" s="35"/>
    </row>
    <row r="4572" spans="10:11" x14ac:dyDescent="0.25">
      <c r="J4572" s="35"/>
      <c r="K4572" s="35"/>
    </row>
    <row r="4573" spans="10:11" x14ac:dyDescent="0.25">
      <c r="J4573" s="35"/>
      <c r="K4573" s="35"/>
    </row>
    <row r="4574" spans="10:11" x14ac:dyDescent="0.25">
      <c r="J4574" s="35"/>
      <c r="K4574" s="35"/>
    </row>
    <row r="4575" spans="10:11" x14ac:dyDescent="0.25">
      <c r="J4575" s="35"/>
      <c r="K4575" s="35"/>
    </row>
    <row r="4576" spans="10:11" x14ac:dyDescent="0.25">
      <c r="J4576" s="35"/>
      <c r="K4576" s="35"/>
    </row>
    <row r="4577" spans="10:11" x14ac:dyDescent="0.25">
      <c r="J4577" s="35"/>
      <c r="K4577" s="35"/>
    </row>
    <row r="4578" spans="10:11" x14ac:dyDescent="0.25">
      <c r="J4578" s="35"/>
      <c r="K4578" s="35"/>
    </row>
    <row r="4579" spans="10:11" x14ac:dyDescent="0.25">
      <c r="J4579" s="35"/>
      <c r="K4579" s="35"/>
    </row>
    <row r="4580" spans="10:11" x14ac:dyDescent="0.25">
      <c r="J4580" s="35"/>
      <c r="K4580" s="35"/>
    </row>
    <row r="4581" spans="10:11" x14ac:dyDescent="0.25">
      <c r="J4581" s="35"/>
      <c r="K4581" s="35"/>
    </row>
    <row r="4582" spans="10:11" x14ac:dyDescent="0.25">
      <c r="J4582" s="35"/>
      <c r="K4582" s="35"/>
    </row>
    <row r="4583" spans="10:11" x14ac:dyDescent="0.25">
      <c r="J4583" s="35"/>
      <c r="K4583" s="35"/>
    </row>
    <row r="4584" spans="10:11" x14ac:dyDescent="0.25">
      <c r="J4584" s="35"/>
      <c r="K4584" s="35"/>
    </row>
    <row r="4585" spans="10:11" x14ac:dyDescent="0.25">
      <c r="J4585" s="35"/>
      <c r="K4585" s="35"/>
    </row>
    <row r="4586" spans="10:11" x14ac:dyDescent="0.25">
      <c r="J4586" s="35"/>
      <c r="K4586" s="35"/>
    </row>
    <row r="4587" spans="10:11" x14ac:dyDescent="0.25">
      <c r="J4587" s="35"/>
      <c r="K4587" s="35"/>
    </row>
    <row r="4588" spans="10:11" x14ac:dyDescent="0.25">
      <c r="J4588" s="35"/>
      <c r="K4588" s="35"/>
    </row>
    <row r="4589" spans="10:11" x14ac:dyDescent="0.25">
      <c r="J4589" s="35"/>
      <c r="K4589" s="35"/>
    </row>
    <row r="4590" spans="10:11" x14ac:dyDescent="0.25">
      <c r="J4590" s="35"/>
      <c r="K4590" s="35"/>
    </row>
    <row r="4591" spans="10:11" x14ac:dyDescent="0.25">
      <c r="J4591" s="35"/>
      <c r="K4591" s="35"/>
    </row>
    <row r="4592" spans="10:11" x14ac:dyDescent="0.25">
      <c r="J4592" s="35"/>
      <c r="K4592" s="35"/>
    </row>
    <row r="4593" spans="10:11" x14ac:dyDescent="0.25">
      <c r="J4593" s="35"/>
      <c r="K4593" s="35"/>
    </row>
    <row r="4594" spans="10:11" x14ac:dyDescent="0.25">
      <c r="J4594" s="35"/>
      <c r="K4594" s="35"/>
    </row>
    <row r="4595" spans="10:11" x14ac:dyDescent="0.25">
      <c r="J4595" s="35"/>
      <c r="K4595" s="35"/>
    </row>
    <row r="4596" spans="10:11" x14ac:dyDescent="0.25">
      <c r="J4596" s="35"/>
      <c r="K4596" s="35"/>
    </row>
    <row r="4597" spans="10:11" x14ac:dyDescent="0.25">
      <c r="J4597" s="35"/>
      <c r="K4597" s="35"/>
    </row>
    <row r="4598" spans="10:11" x14ac:dyDescent="0.25">
      <c r="J4598" s="35"/>
      <c r="K4598" s="35"/>
    </row>
    <row r="4599" spans="10:11" x14ac:dyDescent="0.25">
      <c r="J4599" s="35"/>
      <c r="K4599" s="35"/>
    </row>
    <row r="4600" spans="10:11" x14ac:dyDescent="0.25">
      <c r="J4600" s="35"/>
      <c r="K4600" s="35"/>
    </row>
    <row r="4601" spans="10:11" x14ac:dyDescent="0.25">
      <c r="J4601" s="35"/>
      <c r="K4601" s="35"/>
    </row>
    <row r="4602" spans="10:11" x14ac:dyDescent="0.25">
      <c r="J4602" s="35"/>
      <c r="K4602" s="35"/>
    </row>
    <row r="4603" spans="10:11" x14ac:dyDescent="0.25">
      <c r="J4603" s="35"/>
      <c r="K4603" s="35"/>
    </row>
    <row r="4604" spans="10:11" x14ac:dyDescent="0.25">
      <c r="J4604" s="35"/>
      <c r="K4604" s="35"/>
    </row>
    <row r="4605" spans="10:11" x14ac:dyDescent="0.25">
      <c r="J4605" s="35"/>
      <c r="K4605" s="35"/>
    </row>
    <row r="4606" spans="10:11" x14ac:dyDescent="0.25">
      <c r="J4606" s="35"/>
      <c r="K4606" s="35"/>
    </row>
    <row r="4607" spans="10:11" x14ac:dyDescent="0.25">
      <c r="J4607" s="35"/>
      <c r="K4607" s="35"/>
    </row>
    <row r="4608" spans="10:11" x14ac:dyDescent="0.25">
      <c r="J4608" s="35"/>
      <c r="K4608" s="35"/>
    </row>
    <row r="4609" spans="10:11" x14ac:dyDescent="0.25">
      <c r="J4609" s="35"/>
      <c r="K4609" s="35"/>
    </row>
    <row r="4610" spans="10:11" x14ac:dyDescent="0.25">
      <c r="J4610" s="35"/>
      <c r="K4610" s="35"/>
    </row>
    <row r="4611" spans="10:11" x14ac:dyDescent="0.25">
      <c r="J4611" s="35"/>
      <c r="K4611" s="35"/>
    </row>
    <row r="4612" spans="10:11" x14ac:dyDescent="0.25">
      <c r="J4612" s="35"/>
      <c r="K4612" s="35"/>
    </row>
    <row r="4613" spans="10:11" x14ac:dyDescent="0.25">
      <c r="J4613" s="35"/>
      <c r="K4613" s="35"/>
    </row>
    <row r="4614" spans="10:11" x14ac:dyDescent="0.25">
      <c r="J4614" s="35"/>
      <c r="K4614" s="35"/>
    </row>
    <row r="4615" spans="10:11" x14ac:dyDescent="0.25">
      <c r="J4615" s="35"/>
      <c r="K4615" s="35"/>
    </row>
    <row r="4616" spans="10:11" x14ac:dyDescent="0.25">
      <c r="J4616" s="35"/>
      <c r="K4616" s="35"/>
    </row>
    <row r="4617" spans="10:11" x14ac:dyDescent="0.25">
      <c r="J4617" s="35"/>
      <c r="K4617" s="35"/>
    </row>
    <row r="4618" spans="10:11" x14ac:dyDescent="0.25">
      <c r="J4618" s="35"/>
      <c r="K4618" s="35"/>
    </row>
    <row r="4619" spans="10:11" x14ac:dyDescent="0.25">
      <c r="J4619" s="35"/>
      <c r="K4619" s="35"/>
    </row>
    <row r="4620" spans="10:11" x14ac:dyDescent="0.25">
      <c r="J4620" s="35"/>
      <c r="K4620" s="35"/>
    </row>
    <row r="4621" spans="10:11" x14ac:dyDescent="0.25">
      <c r="J4621" s="35"/>
      <c r="K4621" s="35"/>
    </row>
    <row r="4622" spans="10:11" x14ac:dyDescent="0.25">
      <c r="J4622" s="35"/>
      <c r="K4622" s="35"/>
    </row>
    <row r="4623" spans="10:11" x14ac:dyDescent="0.25">
      <c r="J4623" s="35"/>
      <c r="K4623" s="35"/>
    </row>
    <row r="4624" spans="10:11" x14ac:dyDescent="0.25">
      <c r="J4624" s="35"/>
      <c r="K4624" s="35"/>
    </row>
    <row r="4625" spans="10:11" x14ac:dyDescent="0.25">
      <c r="J4625" s="35"/>
      <c r="K4625" s="35"/>
    </row>
    <row r="4626" spans="10:11" x14ac:dyDescent="0.25">
      <c r="J4626" s="35"/>
      <c r="K4626" s="35"/>
    </row>
    <row r="4627" spans="10:11" x14ac:dyDescent="0.25">
      <c r="J4627" s="35"/>
      <c r="K4627" s="35"/>
    </row>
    <row r="4628" spans="10:11" x14ac:dyDescent="0.25">
      <c r="J4628" s="35"/>
      <c r="K4628" s="35"/>
    </row>
    <row r="4629" spans="10:11" x14ac:dyDescent="0.25">
      <c r="J4629" s="35"/>
      <c r="K4629" s="35"/>
    </row>
    <row r="4630" spans="10:11" x14ac:dyDescent="0.25">
      <c r="J4630" s="35"/>
      <c r="K4630" s="35"/>
    </row>
    <row r="4631" spans="10:11" x14ac:dyDescent="0.25">
      <c r="J4631" s="35"/>
      <c r="K4631" s="35"/>
    </row>
    <row r="4632" spans="10:11" x14ac:dyDescent="0.25">
      <c r="J4632" s="35"/>
      <c r="K4632" s="35"/>
    </row>
    <row r="4633" spans="10:11" x14ac:dyDescent="0.25">
      <c r="J4633" s="35"/>
      <c r="K4633" s="35"/>
    </row>
    <row r="4634" spans="10:11" x14ac:dyDescent="0.25">
      <c r="J4634" s="35"/>
      <c r="K4634" s="35"/>
    </row>
    <row r="4635" spans="10:11" x14ac:dyDescent="0.25">
      <c r="J4635" s="35"/>
      <c r="K4635" s="35"/>
    </row>
    <row r="4636" spans="10:11" x14ac:dyDescent="0.25">
      <c r="J4636" s="35"/>
      <c r="K4636" s="35"/>
    </row>
    <row r="4637" spans="10:11" x14ac:dyDescent="0.25">
      <c r="J4637" s="35"/>
      <c r="K4637" s="35"/>
    </row>
    <row r="4638" spans="10:11" x14ac:dyDescent="0.25">
      <c r="J4638" s="35"/>
      <c r="K4638" s="35"/>
    </row>
    <row r="4639" spans="10:11" x14ac:dyDescent="0.25">
      <c r="J4639" s="35"/>
      <c r="K4639" s="35"/>
    </row>
    <row r="4640" spans="10:11" x14ac:dyDescent="0.25">
      <c r="J4640" s="35"/>
      <c r="K4640" s="35"/>
    </row>
    <row r="4641" spans="10:11" x14ac:dyDescent="0.25">
      <c r="J4641" s="35"/>
      <c r="K4641" s="35"/>
    </row>
    <row r="4642" spans="10:11" x14ac:dyDescent="0.25">
      <c r="J4642" s="35"/>
      <c r="K4642" s="35"/>
    </row>
    <row r="4643" spans="10:11" x14ac:dyDescent="0.25">
      <c r="J4643" s="35"/>
      <c r="K4643" s="35"/>
    </row>
    <row r="4644" spans="10:11" x14ac:dyDescent="0.25">
      <c r="J4644" s="35"/>
      <c r="K4644" s="35"/>
    </row>
    <row r="4645" spans="10:11" x14ac:dyDescent="0.25">
      <c r="J4645" s="35"/>
      <c r="K4645" s="35"/>
    </row>
    <row r="4646" spans="10:11" x14ac:dyDescent="0.25">
      <c r="J4646" s="35"/>
      <c r="K4646" s="35"/>
    </row>
    <row r="4647" spans="10:11" x14ac:dyDescent="0.25">
      <c r="J4647" s="35"/>
      <c r="K4647" s="35"/>
    </row>
    <row r="4648" spans="10:11" x14ac:dyDescent="0.25">
      <c r="J4648" s="35"/>
      <c r="K4648" s="35"/>
    </row>
    <row r="4649" spans="10:11" x14ac:dyDescent="0.25">
      <c r="J4649" s="35"/>
      <c r="K4649" s="35"/>
    </row>
    <row r="4650" spans="10:11" x14ac:dyDescent="0.25">
      <c r="J4650" s="35"/>
      <c r="K4650" s="35"/>
    </row>
    <row r="4651" spans="10:11" x14ac:dyDescent="0.25">
      <c r="J4651" s="35"/>
      <c r="K4651" s="35"/>
    </row>
    <row r="4652" spans="10:11" x14ac:dyDescent="0.25">
      <c r="J4652" s="35"/>
      <c r="K4652" s="35"/>
    </row>
    <row r="4653" spans="10:11" x14ac:dyDescent="0.25">
      <c r="J4653" s="35"/>
      <c r="K4653" s="35"/>
    </row>
    <row r="4654" spans="10:11" x14ac:dyDescent="0.25">
      <c r="J4654" s="35"/>
      <c r="K4654" s="35"/>
    </row>
    <row r="4655" spans="10:11" x14ac:dyDescent="0.25">
      <c r="J4655" s="35"/>
      <c r="K4655" s="35"/>
    </row>
    <row r="4656" spans="10:11" x14ac:dyDescent="0.25">
      <c r="J4656" s="35"/>
      <c r="K4656" s="35"/>
    </row>
    <row r="4657" spans="10:11" x14ac:dyDescent="0.25">
      <c r="J4657" s="35"/>
      <c r="K4657" s="35"/>
    </row>
    <row r="4658" spans="10:11" x14ac:dyDescent="0.25">
      <c r="J4658" s="35"/>
      <c r="K4658" s="35"/>
    </row>
    <row r="4659" spans="10:11" x14ac:dyDescent="0.25">
      <c r="J4659" s="35"/>
      <c r="K4659" s="35"/>
    </row>
    <row r="4660" spans="10:11" x14ac:dyDescent="0.25">
      <c r="J4660" s="35"/>
      <c r="K4660" s="35"/>
    </row>
    <row r="4661" spans="10:11" x14ac:dyDescent="0.25">
      <c r="J4661" s="35"/>
      <c r="K4661" s="35"/>
    </row>
    <row r="4662" spans="10:11" x14ac:dyDescent="0.25">
      <c r="J4662" s="35"/>
      <c r="K4662" s="35"/>
    </row>
    <row r="4663" spans="10:11" x14ac:dyDescent="0.25">
      <c r="J4663" s="35"/>
      <c r="K4663" s="35"/>
    </row>
    <row r="4664" spans="10:11" x14ac:dyDescent="0.25">
      <c r="J4664" s="35"/>
      <c r="K4664" s="35"/>
    </row>
    <row r="4665" spans="10:11" x14ac:dyDescent="0.25">
      <c r="J4665" s="35"/>
      <c r="K4665" s="35"/>
    </row>
    <row r="4666" spans="10:11" x14ac:dyDescent="0.25">
      <c r="J4666" s="35"/>
      <c r="K4666" s="35"/>
    </row>
    <row r="4667" spans="10:11" x14ac:dyDescent="0.25">
      <c r="J4667" s="35"/>
      <c r="K4667" s="35"/>
    </row>
    <row r="4668" spans="10:11" x14ac:dyDescent="0.25">
      <c r="J4668" s="35"/>
      <c r="K4668" s="35"/>
    </row>
    <row r="4669" spans="10:11" x14ac:dyDescent="0.25">
      <c r="J4669" s="35"/>
      <c r="K4669" s="35"/>
    </row>
    <row r="4670" spans="10:11" x14ac:dyDescent="0.25">
      <c r="J4670" s="35"/>
      <c r="K4670" s="35"/>
    </row>
    <row r="4671" spans="10:11" x14ac:dyDescent="0.25">
      <c r="J4671" s="35"/>
      <c r="K4671" s="35"/>
    </row>
    <row r="4672" spans="10:11" x14ac:dyDescent="0.25">
      <c r="J4672" s="35"/>
      <c r="K4672" s="35"/>
    </row>
    <row r="4673" spans="10:11" x14ac:dyDescent="0.25">
      <c r="J4673" s="35"/>
      <c r="K4673" s="35"/>
    </row>
    <row r="4674" spans="10:11" x14ac:dyDescent="0.25">
      <c r="J4674" s="35"/>
      <c r="K4674" s="35"/>
    </row>
    <row r="4675" spans="10:11" x14ac:dyDescent="0.25">
      <c r="J4675" s="35"/>
      <c r="K4675" s="35"/>
    </row>
    <row r="4676" spans="10:11" x14ac:dyDescent="0.25">
      <c r="J4676" s="35"/>
      <c r="K4676" s="35"/>
    </row>
    <row r="4677" spans="10:11" x14ac:dyDescent="0.25">
      <c r="J4677" s="35"/>
      <c r="K4677" s="35"/>
    </row>
    <row r="4678" spans="10:11" x14ac:dyDescent="0.25">
      <c r="J4678" s="35"/>
      <c r="K4678" s="35"/>
    </row>
    <row r="4679" spans="10:11" x14ac:dyDescent="0.25">
      <c r="J4679" s="35"/>
      <c r="K4679" s="35"/>
    </row>
    <row r="4680" spans="10:11" x14ac:dyDescent="0.25">
      <c r="J4680" s="35"/>
      <c r="K4680" s="35"/>
    </row>
    <row r="4681" spans="10:11" x14ac:dyDescent="0.25">
      <c r="J4681" s="35"/>
      <c r="K4681" s="35"/>
    </row>
    <row r="4682" spans="10:11" x14ac:dyDescent="0.25">
      <c r="J4682" s="35"/>
      <c r="K4682" s="35"/>
    </row>
    <row r="4683" spans="10:11" x14ac:dyDescent="0.25">
      <c r="J4683" s="35"/>
      <c r="K4683" s="35"/>
    </row>
    <row r="4684" spans="10:11" x14ac:dyDescent="0.25">
      <c r="J4684" s="35"/>
      <c r="K4684" s="35"/>
    </row>
    <row r="4685" spans="10:11" x14ac:dyDescent="0.25">
      <c r="J4685" s="35"/>
      <c r="K4685" s="35"/>
    </row>
    <row r="4686" spans="10:11" x14ac:dyDescent="0.25">
      <c r="J4686" s="35"/>
      <c r="K4686" s="35"/>
    </row>
    <row r="4687" spans="10:11" x14ac:dyDescent="0.25">
      <c r="J4687" s="35"/>
      <c r="K4687" s="35"/>
    </row>
    <row r="4688" spans="10:11" x14ac:dyDescent="0.25">
      <c r="J4688" s="35"/>
      <c r="K4688" s="35"/>
    </row>
    <row r="4689" spans="10:11" x14ac:dyDescent="0.25">
      <c r="J4689" s="35"/>
      <c r="K4689" s="35"/>
    </row>
    <row r="4690" spans="10:11" x14ac:dyDescent="0.25">
      <c r="J4690" s="35"/>
      <c r="K4690" s="35"/>
    </row>
    <row r="4691" spans="10:11" x14ac:dyDescent="0.25">
      <c r="J4691" s="35"/>
      <c r="K4691" s="35"/>
    </row>
    <row r="4692" spans="10:11" x14ac:dyDescent="0.25">
      <c r="J4692" s="35"/>
      <c r="K4692" s="35"/>
    </row>
    <row r="4693" spans="10:11" x14ac:dyDescent="0.25">
      <c r="J4693" s="35"/>
      <c r="K4693" s="35"/>
    </row>
    <row r="4694" spans="10:11" x14ac:dyDescent="0.25">
      <c r="J4694" s="35"/>
      <c r="K4694" s="35"/>
    </row>
    <row r="4695" spans="10:11" x14ac:dyDescent="0.25">
      <c r="J4695" s="35"/>
      <c r="K4695" s="35"/>
    </row>
    <row r="4696" spans="10:11" x14ac:dyDescent="0.25">
      <c r="J4696" s="35"/>
      <c r="K4696" s="35"/>
    </row>
    <row r="4697" spans="10:11" x14ac:dyDescent="0.25">
      <c r="J4697" s="35"/>
      <c r="K4697" s="35"/>
    </row>
    <row r="4698" spans="10:11" x14ac:dyDescent="0.25">
      <c r="J4698" s="35"/>
      <c r="K4698" s="35"/>
    </row>
    <row r="4699" spans="10:11" x14ac:dyDescent="0.25">
      <c r="J4699" s="35"/>
      <c r="K4699" s="35"/>
    </row>
    <row r="4700" spans="10:11" x14ac:dyDescent="0.25">
      <c r="J4700" s="35"/>
      <c r="K4700" s="35"/>
    </row>
    <row r="4701" spans="10:11" x14ac:dyDescent="0.25">
      <c r="J4701" s="35"/>
      <c r="K4701" s="35"/>
    </row>
    <row r="4702" spans="10:11" x14ac:dyDescent="0.25">
      <c r="J4702" s="35"/>
      <c r="K4702" s="35"/>
    </row>
    <row r="4703" spans="10:11" x14ac:dyDescent="0.25">
      <c r="J4703" s="35"/>
      <c r="K4703" s="35"/>
    </row>
    <row r="4704" spans="10:11" x14ac:dyDescent="0.25">
      <c r="J4704" s="35"/>
      <c r="K4704" s="35"/>
    </row>
    <row r="4705" spans="10:11" x14ac:dyDescent="0.25">
      <c r="J4705" s="35"/>
      <c r="K4705" s="35"/>
    </row>
    <row r="4706" spans="10:11" x14ac:dyDescent="0.25">
      <c r="J4706" s="35"/>
      <c r="K4706" s="35"/>
    </row>
    <row r="4707" spans="10:11" x14ac:dyDescent="0.25">
      <c r="J4707" s="35"/>
      <c r="K4707" s="35"/>
    </row>
    <row r="4708" spans="10:11" x14ac:dyDescent="0.25">
      <c r="J4708" s="35"/>
      <c r="K4708" s="35"/>
    </row>
    <row r="4709" spans="10:11" x14ac:dyDescent="0.25">
      <c r="J4709" s="35"/>
      <c r="K4709" s="35"/>
    </row>
    <row r="4710" spans="10:11" x14ac:dyDescent="0.25">
      <c r="J4710" s="35"/>
      <c r="K4710" s="35"/>
    </row>
    <row r="4711" spans="10:11" x14ac:dyDescent="0.25">
      <c r="J4711" s="35"/>
      <c r="K4711" s="35"/>
    </row>
    <row r="4712" spans="10:11" x14ac:dyDescent="0.25">
      <c r="J4712" s="35"/>
      <c r="K4712" s="35"/>
    </row>
    <row r="4713" spans="10:11" x14ac:dyDescent="0.25">
      <c r="J4713" s="35"/>
      <c r="K4713" s="35"/>
    </row>
    <row r="4714" spans="10:11" x14ac:dyDescent="0.25">
      <c r="J4714" s="35"/>
      <c r="K4714" s="35"/>
    </row>
    <row r="4715" spans="10:11" x14ac:dyDescent="0.25">
      <c r="J4715" s="35"/>
      <c r="K4715" s="35"/>
    </row>
    <row r="4716" spans="10:11" x14ac:dyDescent="0.25">
      <c r="J4716" s="35"/>
      <c r="K4716" s="35"/>
    </row>
    <row r="4717" spans="10:11" x14ac:dyDescent="0.25">
      <c r="J4717" s="35"/>
      <c r="K4717" s="35"/>
    </row>
    <row r="4718" spans="10:11" x14ac:dyDescent="0.25">
      <c r="J4718" s="35"/>
      <c r="K4718" s="35"/>
    </row>
    <row r="4719" spans="10:11" x14ac:dyDescent="0.25">
      <c r="J4719" s="35"/>
      <c r="K4719" s="35"/>
    </row>
    <row r="4720" spans="10:11" x14ac:dyDescent="0.25">
      <c r="J4720" s="35"/>
      <c r="K4720" s="35"/>
    </row>
    <row r="4721" spans="10:11" x14ac:dyDescent="0.25">
      <c r="J4721" s="35"/>
      <c r="K4721" s="35"/>
    </row>
    <row r="4722" spans="10:11" x14ac:dyDescent="0.25">
      <c r="J4722" s="35"/>
      <c r="K4722" s="35"/>
    </row>
    <row r="4723" spans="10:11" x14ac:dyDescent="0.25">
      <c r="J4723" s="35"/>
      <c r="K4723" s="35"/>
    </row>
    <row r="4724" spans="10:11" x14ac:dyDescent="0.25">
      <c r="J4724" s="35"/>
      <c r="K4724" s="35"/>
    </row>
    <row r="4725" spans="10:11" x14ac:dyDescent="0.25">
      <c r="J4725" s="35"/>
      <c r="K4725" s="35"/>
    </row>
    <row r="4726" spans="10:11" x14ac:dyDescent="0.25">
      <c r="J4726" s="35"/>
      <c r="K4726" s="35"/>
    </row>
    <row r="4727" spans="10:11" x14ac:dyDescent="0.25">
      <c r="J4727" s="35"/>
      <c r="K4727" s="35"/>
    </row>
    <row r="4728" spans="10:11" x14ac:dyDescent="0.25">
      <c r="J4728" s="35"/>
      <c r="K4728" s="35"/>
    </row>
    <row r="4729" spans="10:11" x14ac:dyDescent="0.25">
      <c r="J4729" s="35"/>
      <c r="K4729" s="35"/>
    </row>
    <row r="4730" spans="10:11" x14ac:dyDescent="0.25">
      <c r="J4730" s="35"/>
      <c r="K4730" s="35"/>
    </row>
    <row r="4731" spans="10:11" x14ac:dyDescent="0.25">
      <c r="J4731" s="35"/>
      <c r="K4731" s="35"/>
    </row>
    <row r="4732" spans="10:11" x14ac:dyDescent="0.25">
      <c r="J4732" s="35"/>
      <c r="K4732" s="35"/>
    </row>
    <row r="4733" spans="10:11" x14ac:dyDescent="0.25">
      <c r="J4733" s="35"/>
      <c r="K4733" s="35"/>
    </row>
    <row r="4734" spans="10:11" x14ac:dyDescent="0.25">
      <c r="J4734" s="35"/>
      <c r="K4734" s="35"/>
    </row>
    <row r="4735" spans="10:11" x14ac:dyDescent="0.25">
      <c r="J4735" s="35"/>
      <c r="K4735" s="35"/>
    </row>
    <row r="4736" spans="10:11" x14ac:dyDescent="0.25">
      <c r="J4736" s="35"/>
      <c r="K4736" s="35"/>
    </row>
    <row r="4737" spans="10:11" x14ac:dyDescent="0.25">
      <c r="J4737" s="35"/>
      <c r="K4737" s="35"/>
    </row>
    <row r="4738" spans="10:11" x14ac:dyDescent="0.25">
      <c r="J4738" s="35"/>
      <c r="K4738" s="35"/>
    </row>
    <row r="4739" spans="10:11" x14ac:dyDescent="0.25">
      <c r="J4739" s="35"/>
      <c r="K4739" s="35"/>
    </row>
    <row r="4740" spans="10:11" x14ac:dyDescent="0.25">
      <c r="J4740" s="35"/>
      <c r="K4740" s="35"/>
    </row>
    <row r="4741" spans="10:11" x14ac:dyDescent="0.25">
      <c r="J4741" s="35"/>
      <c r="K4741" s="35"/>
    </row>
    <row r="4742" spans="10:11" x14ac:dyDescent="0.25">
      <c r="J4742" s="35"/>
      <c r="K4742" s="35"/>
    </row>
    <row r="4743" spans="10:11" x14ac:dyDescent="0.25">
      <c r="J4743" s="35"/>
      <c r="K4743" s="35"/>
    </row>
    <row r="4744" spans="10:11" x14ac:dyDescent="0.25">
      <c r="J4744" s="35"/>
      <c r="K4744" s="35"/>
    </row>
    <row r="4745" spans="10:11" x14ac:dyDescent="0.25">
      <c r="J4745" s="35"/>
      <c r="K4745" s="35"/>
    </row>
    <row r="4746" spans="10:11" x14ac:dyDescent="0.25">
      <c r="J4746" s="35"/>
      <c r="K4746" s="35"/>
    </row>
    <row r="4747" spans="10:11" x14ac:dyDescent="0.25">
      <c r="J4747" s="35"/>
      <c r="K4747" s="35"/>
    </row>
    <row r="4748" spans="10:11" x14ac:dyDescent="0.25">
      <c r="J4748" s="35"/>
      <c r="K4748" s="35"/>
    </row>
    <row r="4749" spans="10:11" x14ac:dyDescent="0.25">
      <c r="J4749" s="35"/>
      <c r="K4749" s="35"/>
    </row>
    <row r="4750" spans="10:11" x14ac:dyDescent="0.25">
      <c r="J4750" s="35"/>
      <c r="K4750" s="35"/>
    </row>
    <row r="4751" spans="10:11" x14ac:dyDescent="0.25">
      <c r="J4751" s="35"/>
      <c r="K4751" s="35"/>
    </row>
    <row r="4752" spans="10:11" x14ac:dyDescent="0.25">
      <c r="J4752" s="35"/>
      <c r="K4752" s="35"/>
    </row>
    <row r="4753" spans="10:11" x14ac:dyDescent="0.25">
      <c r="J4753" s="35"/>
      <c r="K4753" s="35"/>
    </row>
    <row r="4754" spans="10:11" x14ac:dyDescent="0.25">
      <c r="J4754" s="35"/>
      <c r="K4754" s="35"/>
    </row>
    <row r="4755" spans="10:11" x14ac:dyDescent="0.25">
      <c r="J4755" s="35"/>
      <c r="K4755" s="35"/>
    </row>
    <row r="4756" spans="10:11" x14ac:dyDescent="0.25">
      <c r="J4756" s="35"/>
      <c r="K4756" s="35"/>
    </row>
    <row r="4757" spans="10:11" x14ac:dyDescent="0.25">
      <c r="J4757" s="35"/>
      <c r="K4757" s="35"/>
    </row>
    <row r="4758" spans="10:11" x14ac:dyDescent="0.25">
      <c r="J4758" s="35"/>
      <c r="K4758" s="35"/>
    </row>
    <row r="4759" spans="10:11" x14ac:dyDescent="0.25">
      <c r="J4759" s="35"/>
      <c r="K4759" s="35"/>
    </row>
    <row r="4760" spans="10:11" x14ac:dyDescent="0.25">
      <c r="J4760" s="35"/>
      <c r="K4760" s="35"/>
    </row>
    <row r="4761" spans="10:11" x14ac:dyDescent="0.25">
      <c r="J4761" s="35"/>
      <c r="K4761" s="35"/>
    </row>
    <row r="4762" spans="10:11" x14ac:dyDescent="0.25">
      <c r="J4762" s="35"/>
      <c r="K4762" s="35"/>
    </row>
    <row r="4763" spans="10:11" x14ac:dyDescent="0.25">
      <c r="J4763" s="35"/>
      <c r="K4763" s="35"/>
    </row>
    <row r="4764" spans="10:11" x14ac:dyDescent="0.25">
      <c r="J4764" s="35"/>
      <c r="K4764" s="35"/>
    </row>
    <row r="4765" spans="10:11" x14ac:dyDescent="0.25">
      <c r="J4765" s="35"/>
      <c r="K4765" s="35"/>
    </row>
    <row r="4766" spans="10:11" x14ac:dyDescent="0.25">
      <c r="J4766" s="35"/>
      <c r="K4766" s="35"/>
    </row>
    <row r="4767" spans="10:11" x14ac:dyDescent="0.25">
      <c r="J4767" s="35"/>
      <c r="K4767" s="35"/>
    </row>
    <row r="4768" spans="10:11" x14ac:dyDescent="0.25">
      <c r="J4768" s="35"/>
      <c r="K4768" s="35"/>
    </row>
    <row r="4769" spans="10:11" x14ac:dyDescent="0.25">
      <c r="J4769" s="35"/>
      <c r="K4769" s="35"/>
    </row>
    <row r="4770" spans="10:11" x14ac:dyDescent="0.25">
      <c r="J4770" s="35"/>
      <c r="K4770" s="35"/>
    </row>
    <row r="4771" spans="10:11" x14ac:dyDescent="0.25">
      <c r="J4771" s="35"/>
      <c r="K4771" s="35"/>
    </row>
    <row r="4772" spans="10:11" x14ac:dyDescent="0.25">
      <c r="J4772" s="35"/>
      <c r="K4772" s="35"/>
    </row>
    <row r="4773" spans="10:11" x14ac:dyDescent="0.25">
      <c r="J4773" s="35"/>
      <c r="K4773" s="35"/>
    </row>
    <row r="4774" spans="10:11" x14ac:dyDescent="0.25">
      <c r="J4774" s="35"/>
      <c r="K4774" s="35"/>
    </row>
    <row r="4775" spans="10:11" x14ac:dyDescent="0.25">
      <c r="J4775" s="35"/>
      <c r="K4775" s="35"/>
    </row>
    <row r="4776" spans="10:11" x14ac:dyDescent="0.25">
      <c r="J4776" s="35"/>
      <c r="K4776" s="35"/>
    </row>
    <row r="4777" spans="10:11" x14ac:dyDescent="0.25">
      <c r="J4777" s="35"/>
      <c r="K4777" s="35"/>
    </row>
    <row r="4778" spans="10:11" x14ac:dyDescent="0.25">
      <c r="J4778" s="35"/>
      <c r="K4778" s="35"/>
    </row>
    <row r="4779" spans="10:11" x14ac:dyDescent="0.25">
      <c r="J4779" s="35"/>
      <c r="K4779" s="35"/>
    </row>
    <row r="4780" spans="10:11" x14ac:dyDescent="0.25">
      <c r="J4780" s="35"/>
      <c r="K4780" s="35"/>
    </row>
    <row r="4781" spans="10:11" x14ac:dyDescent="0.25">
      <c r="J4781" s="35"/>
      <c r="K4781" s="35"/>
    </row>
    <row r="4782" spans="10:11" x14ac:dyDescent="0.25">
      <c r="J4782" s="35"/>
      <c r="K4782" s="35"/>
    </row>
    <row r="4783" spans="10:11" x14ac:dyDescent="0.25">
      <c r="J4783" s="35"/>
      <c r="K4783" s="35"/>
    </row>
    <row r="4784" spans="10:11" x14ac:dyDescent="0.25">
      <c r="J4784" s="35"/>
      <c r="K4784" s="35"/>
    </row>
    <row r="4785" spans="10:11" x14ac:dyDescent="0.25">
      <c r="J4785" s="35"/>
      <c r="K4785" s="35"/>
    </row>
    <row r="4786" spans="10:11" x14ac:dyDescent="0.25">
      <c r="J4786" s="35"/>
      <c r="K4786" s="35"/>
    </row>
    <row r="4787" spans="10:11" x14ac:dyDescent="0.25">
      <c r="J4787" s="35"/>
      <c r="K4787" s="35"/>
    </row>
    <row r="4788" spans="10:11" x14ac:dyDescent="0.25">
      <c r="J4788" s="35"/>
      <c r="K4788" s="35"/>
    </row>
    <row r="4789" spans="10:11" x14ac:dyDescent="0.25">
      <c r="J4789" s="35"/>
      <c r="K4789" s="35"/>
    </row>
    <row r="4790" spans="10:11" x14ac:dyDescent="0.25">
      <c r="J4790" s="35"/>
      <c r="K4790" s="35"/>
    </row>
    <row r="4791" spans="10:11" x14ac:dyDescent="0.25">
      <c r="J4791" s="35"/>
      <c r="K4791" s="35"/>
    </row>
    <row r="4792" spans="10:11" x14ac:dyDescent="0.25">
      <c r="J4792" s="35"/>
      <c r="K4792" s="35"/>
    </row>
    <row r="4793" spans="10:11" x14ac:dyDescent="0.25">
      <c r="J4793" s="35"/>
      <c r="K4793" s="35"/>
    </row>
    <row r="4794" spans="10:11" x14ac:dyDescent="0.25">
      <c r="J4794" s="35"/>
      <c r="K4794" s="35"/>
    </row>
    <row r="4795" spans="10:11" x14ac:dyDescent="0.25">
      <c r="J4795" s="35"/>
      <c r="K4795" s="35"/>
    </row>
    <row r="4796" spans="10:11" x14ac:dyDescent="0.25">
      <c r="J4796" s="35"/>
      <c r="K4796" s="35"/>
    </row>
    <row r="4797" spans="10:11" x14ac:dyDescent="0.25">
      <c r="J4797" s="35"/>
      <c r="K4797" s="35"/>
    </row>
    <row r="4798" spans="10:11" x14ac:dyDescent="0.25">
      <c r="J4798" s="35"/>
      <c r="K4798" s="35"/>
    </row>
    <row r="4799" spans="10:11" x14ac:dyDescent="0.25">
      <c r="J4799" s="35"/>
      <c r="K4799" s="35"/>
    </row>
    <row r="4800" spans="10:11" x14ac:dyDescent="0.25">
      <c r="J4800" s="35"/>
      <c r="K4800" s="35"/>
    </row>
    <row r="4801" spans="10:11" x14ac:dyDescent="0.25">
      <c r="J4801" s="35"/>
      <c r="K4801" s="35"/>
    </row>
    <row r="4802" spans="10:11" x14ac:dyDescent="0.25">
      <c r="J4802" s="35"/>
      <c r="K4802" s="35"/>
    </row>
    <row r="4803" spans="10:11" x14ac:dyDescent="0.25">
      <c r="J4803" s="35"/>
      <c r="K4803" s="35"/>
    </row>
    <row r="4804" spans="10:11" x14ac:dyDescent="0.25">
      <c r="J4804" s="35"/>
      <c r="K4804" s="35"/>
    </row>
    <row r="4805" spans="10:11" x14ac:dyDescent="0.25">
      <c r="J4805" s="35"/>
      <c r="K4805" s="35"/>
    </row>
    <row r="4806" spans="10:11" x14ac:dyDescent="0.25">
      <c r="J4806" s="35"/>
      <c r="K4806" s="35"/>
    </row>
    <row r="4807" spans="10:11" x14ac:dyDescent="0.25">
      <c r="J4807" s="35"/>
      <c r="K4807" s="35"/>
    </row>
    <row r="4808" spans="10:11" x14ac:dyDescent="0.25">
      <c r="J4808" s="35"/>
      <c r="K4808" s="35"/>
    </row>
    <row r="4809" spans="10:11" x14ac:dyDescent="0.25">
      <c r="J4809" s="35"/>
      <c r="K4809" s="35"/>
    </row>
    <row r="4810" spans="10:11" x14ac:dyDescent="0.25">
      <c r="J4810" s="35"/>
      <c r="K4810" s="35"/>
    </row>
    <row r="4811" spans="10:11" x14ac:dyDescent="0.25">
      <c r="J4811" s="35"/>
      <c r="K4811" s="35"/>
    </row>
    <row r="4812" spans="10:11" x14ac:dyDescent="0.25">
      <c r="J4812" s="35"/>
      <c r="K4812" s="35"/>
    </row>
    <row r="4813" spans="10:11" x14ac:dyDescent="0.25">
      <c r="J4813" s="35"/>
      <c r="K4813" s="35"/>
    </row>
    <row r="4814" spans="10:11" x14ac:dyDescent="0.25">
      <c r="J4814" s="35"/>
      <c r="K4814" s="35"/>
    </row>
    <row r="4815" spans="10:11" x14ac:dyDescent="0.25">
      <c r="J4815" s="35"/>
      <c r="K4815" s="35"/>
    </row>
    <row r="4816" spans="10:11" x14ac:dyDescent="0.25">
      <c r="J4816" s="35"/>
      <c r="K4816" s="35"/>
    </row>
    <row r="4817" spans="10:11" x14ac:dyDescent="0.25">
      <c r="J4817" s="35"/>
      <c r="K4817" s="35"/>
    </row>
    <row r="4818" spans="10:11" x14ac:dyDescent="0.25">
      <c r="J4818" s="35"/>
      <c r="K4818" s="35"/>
    </row>
    <row r="4819" spans="10:11" x14ac:dyDescent="0.25">
      <c r="J4819" s="35"/>
      <c r="K4819" s="35"/>
    </row>
    <row r="4820" spans="10:11" x14ac:dyDescent="0.25">
      <c r="J4820" s="35"/>
      <c r="K4820" s="35"/>
    </row>
    <row r="4821" spans="10:11" x14ac:dyDescent="0.25">
      <c r="J4821" s="35"/>
      <c r="K4821" s="35"/>
    </row>
    <row r="4822" spans="10:11" x14ac:dyDescent="0.25">
      <c r="J4822" s="35"/>
      <c r="K4822" s="35"/>
    </row>
    <row r="4823" spans="10:11" x14ac:dyDescent="0.25">
      <c r="J4823" s="35"/>
      <c r="K4823" s="35"/>
    </row>
    <row r="4824" spans="10:11" x14ac:dyDescent="0.25">
      <c r="J4824" s="35"/>
      <c r="K4824" s="35"/>
    </row>
    <row r="4825" spans="10:11" x14ac:dyDescent="0.25">
      <c r="J4825" s="35"/>
      <c r="K4825" s="35"/>
    </row>
    <row r="4826" spans="10:11" x14ac:dyDescent="0.25">
      <c r="J4826" s="35"/>
      <c r="K4826" s="35"/>
    </row>
    <row r="4827" spans="10:11" x14ac:dyDescent="0.25">
      <c r="J4827" s="35"/>
      <c r="K4827" s="35"/>
    </row>
    <row r="4828" spans="10:11" x14ac:dyDescent="0.25">
      <c r="J4828" s="35"/>
      <c r="K4828" s="35"/>
    </row>
    <row r="4829" spans="10:11" x14ac:dyDescent="0.25">
      <c r="J4829" s="35"/>
      <c r="K4829" s="35"/>
    </row>
    <row r="4830" spans="10:11" x14ac:dyDescent="0.25">
      <c r="J4830" s="35"/>
      <c r="K4830" s="35"/>
    </row>
    <row r="4831" spans="10:11" x14ac:dyDescent="0.25">
      <c r="J4831" s="35"/>
      <c r="K4831" s="35"/>
    </row>
    <row r="4832" spans="10:11" x14ac:dyDescent="0.25">
      <c r="J4832" s="35"/>
      <c r="K4832" s="35"/>
    </row>
    <row r="4833" spans="10:11" x14ac:dyDescent="0.25">
      <c r="J4833" s="35"/>
      <c r="K4833" s="35"/>
    </row>
    <row r="4834" spans="10:11" x14ac:dyDescent="0.25">
      <c r="J4834" s="35"/>
      <c r="K4834" s="35"/>
    </row>
    <row r="4835" spans="10:11" x14ac:dyDescent="0.25">
      <c r="J4835" s="35"/>
      <c r="K4835" s="35"/>
    </row>
    <row r="4836" spans="10:11" x14ac:dyDescent="0.25">
      <c r="J4836" s="35"/>
      <c r="K4836" s="35"/>
    </row>
    <row r="4837" spans="10:11" x14ac:dyDescent="0.25">
      <c r="J4837" s="35"/>
      <c r="K4837" s="35"/>
    </row>
    <row r="4838" spans="10:11" x14ac:dyDescent="0.25">
      <c r="J4838" s="35"/>
      <c r="K4838" s="35"/>
    </row>
    <row r="4839" spans="10:11" x14ac:dyDescent="0.25">
      <c r="J4839" s="35"/>
      <c r="K4839" s="35"/>
    </row>
    <row r="4840" spans="10:11" x14ac:dyDescent="0.25">
      <c r="J4840" s="35"/>
      <c r="K4840" s="35"/>
    </row>
    <row r="4841" spans="10:11" x14ac:dyDescent="0.25">
      <c r="J4841" s="35"/>
      <c r="K4841" s="35"/>
    </row>
    <row r="4842" spans="10:11" x14ac:dyDescent="0.25">
      <c r="J4842" s="35"/>
      <c r="K4842" s="35"/>
    </row>
    <row r="4843" spans="10:11" x14ac:dyDescent="0.25">
      <c r="J4843" s="35"/>
      <c r="K4843" s="35"/>
    </row>
    <row r="4844" spans="10:11" x14ac:dyDescent="0.25">
      <c r="J4844" s="35"/>
      <c r="K4844" s="35"/>
    </row>
    <row r="4845" spans="10:11" x14ac:dyDescent="0.25">
      <c r="J4845" s="35"/>
      <c r="K4845" s="35"/>
    </row>
    <row r="4846" spans="10:11" x14ac:dyDescent="0.25">
      <c r="J4846" s="35"/>
      <c r="K4846" s="35"/>
    </row>
    <row r="4847" spans="10:11" x14ac:dyDescent="0.25">
      <c r="J4847" s="35"/>
      <c r="K4847" s="35"/>
    </row>
    <row r="4848" spans="10:11" x14ac:dyDescent="0.25">
      <c r="J4848" s="35"/>
      <c r="K4848" s="35"/>
    </row>
    <row r="4849" spans="10:11" x14ac:dyDescent="0.25">
      <c r="J4849" s="35"/>
      <c r="K4849" s="35"/>
    </row>
    <row r="4850" spans="10:11" x14ac:dyDescent="0.25">
      <c r="J4850" s="35"/>
      <c r="K4850" s="35"/>
    </row>
    <row r="4851" spans="10:11" x14ac:dyDescent="0.25">
      <c r="J4851" s="35"/>
      <c r="K4851" s="35"/>
    </row>
    <row r="4852" spans="10:11" x14ac:dyDescent="0.25">
      <c r="J4852" s="35"/>
      <c r="K4852" s="35"/>
    </row>
    <row r="4853" spans="10:11" x14ac:dyDescent="0.25">
      <c r="J4853" s="35"/>
      <c r="K4853" s="35"/>
    </row>
    <row r="4854" spans="10:11" x14ac:dyDescent="0.25">
      <c r="J4854" s="35"/>
      <c r="K4854" s="35"/>
    </row>
    <row r="4855" spans="10:11" x14ac:dyDescent="0.25">
      <c r="J4855" s="35"/>
      <c r="K4855" s="35"/>
    </row>
    <row r="4856" spans="10:11" x14ac:dyDescent="0.25">
      <c r="J4856" s="35"/>
      <c r="K4856" s="35"/>
    </row>
    <row r="4857" spans="10:11" x14ac:dyDescent="0.25">
      <c r="J4857" s="35"/>
      <c r="K4857" s="35"/>
    </row>
    <row r="4858" spans="10:11" x14ac:dyDescent="0.25">
      <c r="J4858" s="35"/>
      <c r="K4858" s="35"/>
    </row>
    <row r="4859" spans="10:11" x14ac:dyDescent="0.25">
      <c r="J4859" s="35"/>
      <c r="K4859" s="35"/>
    </row>
    <row r="4860" spans="10:11" x14ac:dyDescent="0.25">
      <c r="J4860" s="35"/>
      <c r="K4860" s="35"/>
    </row>
    <row r="4861" spans="10:11" x14ac:dyDescent="0.25">
      <c r="J4861" s="35"/>
      <c r="K4861" s="35"/>
    </row>
    <row r="4862" spans="10:11" x14ac:dyDescent="0.25">
      <c r="J4862" s="35"/>
      <c r="K4862" s="35"/>
    </row>
    <row r="4863" spans="10:11" x14ac:dyDescent="0.25">
      <c r="J4863" s="35"/>
      <c r="K4863" s="35"/>
    </row>
    <row r="4864" spans="10:11" x14ac:dyDescent="0.25">
      <c r="J4864" s="35"/>
      <c r="K4864" s="35"/>
    </row>
    <row r="4865" spans="10:11" x14ac:dyDescent="0.25">
      <c r="J4865" s="35"/>
      <c r="K4865" s="35"/>
    </row>
    <row r="4866" spans="10:11" x14ac:dyDescent="0.25">
      <c r="J4866" s="35"/>
      <c r="K4866" s="35"/>
    </row>
    <row r="4867" spans="10:11" x14ac:dyDescent="0.25">
      <c r="J4867" s="35"/>
      <c r="K4867" s="35"/>
    </row>
    <row r="4868" spans="10:11" x14ac:dyDescent="0.25">
      <c r="J4868" s="35"/>
      <c r="K4868" s="35"/>
    </row>
    <row r="4869" spans="10:11" x14ac:dyDescent="0.25">
      <c r="J4869" s="35"/>
      <c r="K4869" s="35"/>
    </row>
    <row r="4870" spans="10:11" x14ac:dyDescent="0.25">
      <c r="J4870" s="35"/>
      <c r="K4870" s="35"/>
    </row>
    <row r="4871" spans="10:11" x14ac:dyDescent="0.25">
      <c r="J4871" s="35"/>
      <c r="K4871" s="35"/>
    </row>
    <row r="4872" spans="10:11" x14ac:dyDescent="0.25">
      <c r="J4872" s="35"/>
      <c r="K4872" s="35"/>
    </row>
    <row r="4873" spans="10:11" x14ac:dyDescent="0.25">
      <c r="J4873" s="35"/>
      <c r="K4873" s="35"/>
    </row>
    <row r="4874" spans="10:11" x14ac:dyDescent="0.25">
      <c r="J4874" s="35"/>
      <c r="K4874" s="35"/>
    </row>
    <row r="4875" spans="10:11" x14ac:dyDescent="0.25">
      <c r="J4875" s="35"/>
      <c r="K4875" s="35"/>
    </row>
    <row r="4876" spans="10:11" x14ac:dyDescent="0.25">
      <c r="J4876" s="35"/>
      <c r="K4876" s="35"/>
    </row>
    <row r="4877" spans="10:11" x14ac:dyDescent="0.25">
      <c r="J4877" s="35"/>
      <c r="K4877" s="35"/>
    </row>
    <row r="4878" spans="10:11" x14ac:dyDescent="0.25">
      <c r="J4878" s="35"/>
      <c r="K4878" s="35"/>
    </row>
    <row r="4879" spans="10:11" x14ac:dyDescent="0.25">
      <c r="J4879" s="35"/>
      <c r="K4879" s="35"/>
    </row>
    <row r="4880" spans="10:11" x14ac:dyDescent="0.25">
      <c r="J4880" s="35"/>
      <c r="K4880" s="35"/>
    </row>
    <row r="4881" spans="10:11" x14ac:dyDescent="0.25">
      <c r="J4881" s="35"/>
      <c r="K4881" s="35"/>
    </row>
    <row r="4882" spans="10:11" x14ac:dyDescent="0.25">
      <c r="J4882" s="35"/>
      <c r="K4882" s="35"/>
    </row>
    <row r="4883" spans="10:11" x14ac:dyDescent="0.25">
      <c r="J4883" s="35"/>
      <c r="K4883" s="35"/>
    </row>
    <row r="4884" spans="10:11" x14ac:dyDescent="0.25">
      <c r="J4884" s="35"/>
      <c r="K4884" s="35"/>
    </row>
    <row r="4885" spans="10:11" x14ac:dyDescent="0.25">
      <c r="J4885" s="35"/>
      <c r="K4885" s="35"/>
    </row>
    <row r="4886" spans="10:11" x14ac:dyDescent="0.25">
      <c r="J4886" s="35"/>
      <c r="K4886" s="35"/>
    </row>
    <row r="4887" spans="10:11" x14ac:dyDescent="0.25">
      <c r="J4887" s="35"/>
      <c r="K4887" s="35"/>
    </row>
    <row r="4888" spans="10:11" x14ac:dyDescent="0.25">
      <c r="J4888" s="35"/>
      <c r="K4888" s="35"/>
    </row>
    <row r="4889" spans="10:11" x14ac:dyDescent="0.25">
      <c r="J4889" s="35"/>
      <c r="K4889" s="35"/>
    </row>
    <row r="4890" spans="10:11" x14ac:dyDescent="0.25">
      <c r="J4890" s="35"/>
      <c r="K4890" s="35"/>
    </row>
    <row r="4891" spans="10:11" x14ac:dyDescent="0.25">
      <c r="J4891" s="35"/>
      <c r="K4891" s="35"/>
    </row>
    <row r="4892" spans="10:11" x14ac:dyDescent="0.25">
      <c r="J4892" s="35"/>
      <c r="K4892" s="35"/>
    </row>
    <row r="4893" spans="10:11" x14ac:dyDescent="0.25">
      <c r="J4893" s="35"/>
      <c r="K4893" s="35"/>
    </row>
    <row r="4894" spans="10:11" x14ac:dyDescent="0.25">
      <c r="J4894" s="35"/>
      <c r="K4894" s="35"/>
    </row>
    <row r="4895" spans="10:11" x14ac:dyDescent="0.25">
      <c r="J4895" s="35"/>
      <c r="K4895" s="35"/>
    </row>
    <row r="4896" spans="10:11" x14ac:dyDescent="0.25">
      <c r="J4896" s="35"/>
      <c r="K4896" s="35"/>
    </row>
    <row r="4897" spans="10:11" x14ac:dyDescent="0.25">
      <c r="J4897" s="35"/>
      <c r="K4897" s="35"/>
    </row>
    <row r="4898" spans="10:11" x14ac:dyDescent="0.25">
      <c r="J4898" s="35"/>
      <c r="K4898" s="35"/>
    </row>
    <row r="4899" spans="10:11" x14ac:dyDescent="0.25">
      <c r="J4899" s="35"/>
      <c r="K4899" s="35"/>
    </row>
    <row r="4900" spans="10:11" x14ac:dyDescent="0.25">
      <c r="J4900" s="35"/>
      <c r="K4900" s="35"/>
    </row>
    <row r="4901" spans="10:11" x14ac:dyDescent="0.25">
      <c r="J4901" s="35"/>
      <c r="K4901" s="35"/>
    </row>
    <row r="4902" spans="10:11" x14ac:dyDescent="0.25">
      <c r="J4902" s="35"/>
      <c r="K4902" s="35"/>
    </row>
    <row r="4903" spans="10:11" x14ac:dyDescent="0.25">
      <c r="J4903" s="35"/>
      <c r="K4903" s="35"/>
    </row>
    <row r="4904" spans="10:11" x14ac:dyDescent="0.25">
      <c r="J4904" s="35"/>
      <c r="K4904" s="35"/>
    </row>
    <row r="4905" spans="10:11" x14ac:dyDescent="0.25">
      <c r="J4905" s="35"/>
      <c r="K4905" s="35"/>
    </row>
    <row r="4906" spans="10:11" x14ac:dyDescent="0.25">
      <c r="J4906" s="35"/>
      <c r="K4906" s="35"/>
    </row>
    <row r="4907" spans="10:11" x14ac:dyDescent="0.25">
      <c r="J4907" s="35"/>
      <c r="K4907" s="35"/>
    </row>
    <row r="4908" spans="10:11" x14ac:dyDescent="0.25">
      <c r="J4908" s="35"/>
      <c r="K4908" s="35"/>
    </row>
    <row r="4909" spans="10:11" x14ac:dyDescent="0.25">
      <c r="J4909" s="35"/>
      <c r="K4909" s="35"/>
    </row>
    <row r="4910" spans="10:11" x14ac:dyDescent="0.25">
      <c r="J4910" s="35"/>
      <c r="K4910" s="35"/>
    </row>
    <row r="4911" spans="10:11" x14ac:dyDescent="0.25">
      <c r="J4911" s="35"/>
      <c r="K4911" s="35"/>
    </row>
    <row r="4912" spans="10:11" x14ac:dyDescent="0.25">
      <c r="J4912" s="35"/>
      <c r="K4912" s="35"/>
    </row>
    <row r="4913" spans="10:11" x14ac:dyDescent="0.25">
      <c r="J4913" s="35"/>
      <c r="K4913" s="35"/>
    </row>
    <row r="4914" spans="10:11" x14ac:dyDescent="0.25">
      <c r="J4914" s="35"/>
      <c r="K4914" s="35"/>
    </row>
    <row r="4915" spans="10:11" x14ac:dyDescent="0.25">
      <c r="J4915" s="35"/>
      <c r="K4915" s="35"/>
    </row>
    <row r="4916" spans="10:11" x14ac:dyDescent="0.25">
      <c r="J4916" s="35"/>
      <c r="K4916" s="35"/>
    </row>
    <row r="4917" spans="10:11" x14ac:dyDescent="0.25">
      <c r="J4917" s="35"/>
      <c r="K4917" s="35"/>
    </row>
    <row r="4918" spans="10:11" x14ac:dyDescent="0.25">
      <c r="J4918" s="35"/>
      <c r="K4918" s="35"/>
    </row>
    <row r="4919" spans="10:11" x14ac:dyDescent="0.25">
      <c r="J4919" s="35"/>
      <c r="K4919" s="35"/>
    </row>
    <row r="4920" spans="10:11" x14ac:dyDescent="0.25">
      <c r="J4920" s="35"/>
      <c r="K4920" s="35"/>
    </row>
    <row r="4921" spans="10:11" x14ac:dyDescent="0.25">
      <c r="J4921" s="35"/>
      <c r="K4921" s="35"/>
    </row>
    <row r="4922" spans="10:11" x14ac:dyDescent="0.25">
      <c r="J4922" s="35"/>
      <c r="K4922" s="35"/>
    </row>
    <row r="4923" spans="10:11" x14ac:dyDescent="0.25">
      <c r="J4923" s="35"/>
      <c r="K4923" s="35"/>
    </row>
    <row r="4924" spans="10:11" x14ac:dyDescent="0.25">
      <c r="J4924" s="35"/>
      <c r="K4924" s="35"/>
    </row>
    <row r="4925" spans="10:11" x14ac:dyDescent="0.25">
      <c r="J4925" s="35"/>
      <c r="K4925" s="35"/>
    </row>
    <row r="4926" spans="10:11" x14ac:dyDescent="0.25">
      <c r="J4926" s="35"/>
      <c r="K4926" s="35"/>
    </row>
    <row r="4927" spans="10:11" x14ac:dyDescent="0.25">
      <c r="J4927" s="35"/>
      <c r="K4927" s="35"/>
    </row>
    <row r="4928" spans="10:11" x14ac:dyDescent="0.25">
      <c r="J4928" s="35"/>
      <c r="K4928" s="35"/>
    </row>
    <row r="4929" spans="10:11" x14ac:dyDescent="0.25">
      <c r="J4929" s="35"/>
      <c r="K4929" s="35"/>
    </row>
    <row r="4930" spans="10:11" x14ac:dyDescent="0.25">
      <c r="J4930" s="35"/>
      <c r="K4930" s="35"/>
    </row>
    <row r="4931" spans="10:11" x14ac:dyDescent="0.25">
      <c r="J4931" s="35"/>
      <c r="K4931" s="35"/>
    </row>
    <row r="4932" spans="10:11" x14ac:dyDescent="0.25">
      <c r="J4932" s="35"/>
      <c r="K4932" s="35"/>
    </row>
    <row r="4933" spans="10:11" x14ac:dyDescent="0.25">
      <c r="J4933" s="35"/>
      <c r="K4933" s="35"/>
    </row>
    <row r="4934" spans="10:11" x14ac:dyDescent="0.25">
      <c r="J4934" s="35"/>
      <c r="K4934" s="35"/>
    </row>
    <row r="4935" spans="10:11" x14ac:dyDescent="0.25">
      <c r="J4935" s="35"/>
      <c r="K4935" s="35"/>
    </row>
    <row r="4936" spans="10:11" x14ac:dyDescent="0.25">
      <c r="J4936" s="35"/>
      <c r="K4936" s="35"/>
    </row>
    <row r="4937" spans="10:11" x14ac:dyDescent="0.25">
      <c r="J4937" s="35"/>
      <c r="K4937" s="35"/>
    </row>
    <row r="4938" spans="10:11" x14ac:dyDescent="0.25">
      <c r="J4938" s="35"/>
      <c r="K4938" s="35"/>
    </row>
    <row r="4939" spans="10:11" x14ac:dyDescent="0.25">
      <c r="J4939" s="35"/>
      <c r="K4939" s="35"/>
    </row>
    <row r="4940" spans="10:11" x14ac:dyDescent="0.25">
      <c r="J4940" s="35"/>
      <c r="K4940" s="35"/>
    </row>
    <row r="4941" spans="10:11" x14ac:dyDescent="0.25">
      <c r="J4941" s="35"/>
      <c r="K4941" s="35"/>
    </row>
    <row r="4942" spans="10:11" x14ac:dyDescent="0.25">
      <c r="J4942" s="35"/>
      <c r="K4942" s="35"/>
    </row>
    <row r="4943" spans="10:11" x14ac:dyDescent="0.25">
      <c r="J4943" s="35"/>
      <c r="K4943" s="35"/>
    </row>
    <row r="4944" spans="10:11" x14ac:dyDescent="0.25">
      <c r="J4944" s="35"/>
      <c r="K4944" s="35"/>
    </row>
    <row r="4945" spans="10:11" x14ac:dyDescent="0.25">
      <c r="J4945" s="35"/>
      <c r="K4945" s="35"/>
    </row>
    <row r="4946" spans="10:11" x14ac:dyDescent="0.25">
      <c r="J4946" s="35"/>
      <c r="K4946" s="35"/>
    </row>
    <row r="4947" spans="10:11" x14ac:dyDescent="0.25">
      <c r="J4947" s="35"/>
      <c r="K4947" s="35"/>
    </row>
    <row r="4948" spans="10:11" x14ac:dyDescent="0.25">
      <c r="J4948" s="35"/>
      <c r="K4948" s="35"/>
    </row>
    <row r="4949" spans="10:11" x14ac:dyDescent="0.25">
      <c r="J4949" s="35"/>
      <c r="K4949" s="35"/>
    </row>
    <row r="4950" spans="10:11" x14ac:dyDescent="0.25">
      <c r="J4950" s="35"/>
      <c r="K4950" s="35"/>
    </row>
    <row r="4951" spans="10:11" x14ac:dyDescent="0.25">
      <c r="J4951" s="35"/>
      <c r="K4951" s="35"/>
    </row>
    <row r="4952" spans="10:11" x14ac:dyDescent="0.25">
      <c r="J4952" s="35"/>
      <c r="K4952" s="35"/>
    </row>
    <row r="4953" spans="10:11" x14ac:dyDescent="0.25">
      <c r="J4953" s="35"/>
      <c r="K4953" s="35"/>
    </row>
    <row r="4954" spans="10:11" x14ac:dyDescent="0.25">
      <c r="J4954" s="35"/>
      <c r="K4954" s="35"/>
    </row>
    <row r="4955" spans="10:11" x14ac:dyDescent="0.25">
      <c r="J4955" s="35"/>
      <c r="K4955" s="35"/>
    </row>
    <row r="4956" spans="10:11" x14ac:dyDescent="0.25">
      <c r="J4956" s="35"/>
      <c r="K4956" s="35"/>
    </row>
    <row r="4957" spans="10:11" x14ac:dyDescent="0.25">
      <c r="J4957" s="35"/>
      <c r="K4957" s="35"/>
    </row>
    <row r="4958" spans="10:11" x14ac:dyDescent="0.25">
      <c r="J4958" s="35"/>
      <c r="K4958" s="35"/>
    </row>
    <row r="4959" spans="10:11" x14ac:dyDescent="0.25">
      <c r="J4959" s="35"/>
      <c r="K4959" s="35"/>
    </row>
    <row r="4960" spans="10:11" x14ac:dyDescent="0.25">
      <c r="J4960" s="35"/>
      <c r="K4960" s="35"/>
    </row>
    <row r="4961" spans="10:11" x14ac:dyDescent="0.25">
      <c r="J4961" s="35"/>
      <c r="K4961" s="35"/>
    </row>
    <row r="4962" spans="10:11" x14ac:dyDescent="0.25">
      <c r="J4962" s="35"/>
      <c r="K4962" s="35"/>
    </row>
    <row r="4963" spans="10:11" x14ac:dyDescent="0.25">
      <c r="J4963" s="35"/>
      <c r="K4963" s="35"/>
    </row>
    <row r="4964" spans="10:11" x14ac:dyDescent="0.25">
      <c r="J4964" s="35"/>
      <c r="K4964" s="35"/>
    </row>
    <row r="4965" spans="10:11" x14ac:dyDescent="0.25">
      <c r="J4965" s="35"/>
      <c r="K4965" s="35"/>
    </row>
    <row r="4966" spans="10:11" x14ac:dyDescent="0.25">
      <c r="J4966" s="35"/>
      <c r="K4966" s="35"/>
    </row>
    <row r="4967" spans="10:11" x14ac:dyDescent="0.25">
      <c r="J4967" s="35"/>
      <c r="K4967" s="35"/>
    </row>
    <row r="4968" spans="10:11" x14ac:dyDescent="0.25">
      <c r="J4968" s="35"/>
      <c r="K4968" s="35"/>
    </row>
    <row r="4969" spans="10:11" x14ac:dyDescent="0.25">
      <c r="J4969" s="35"/>
      <c r="K4969" s="35"/>
    </row>
    <row r="4970" spans="10:11" x14ac:dyDescent="0.25">
      <c r="J4970" s="35"/>
      <c r="K4970" s="35"/>
    </row>
    <row r="4971" spans="10:11" x14ac:dyDescent="0.25">
      <c r="J4971" s="35"/>
      <c r="K4971" s="35"/>
    </row>
    <row r="4972" spans="10:11" x14ac:dyDescent="0.25">
      <c r="J4972" s="35"/>
      <c r="K4972" s="35"/>
    </row>
    <row r="4973" spans="10:11" x14ac:dyDescent="0.25">
      <c r="J4973" s="35"/>
      <c r="K4973" s="35"/>
    </row>
    <row r="4974" spans="10:11" x14ac:dyDescent="0.25">
      <c r="J4974" s="35"/>
      <c r="K4974" s="35"/>
    </row>
    <row r="4975" spans="10:11" x14ac:dyDescent="0.25">
      <c r="J4975" s="35"/>
      <c r="K4975" s="35"/>
    </row>
    <row r="4976" spans="10:11" x14ac:dyDescent="0.25">
      <c r="J4976" s="35"/>
      <c r="K4976" s="35"/>
    </row>
    <row r="4977" spans="10:11" x14ac:dyDescent="0.25">
      <c r="J4977" s="35"/>
      <c r="K4977" s="35"/>
    </row>
    <row r="4978" spans="10:11" x14ac:dyDescent="0.25">
      <c r="J4978" s="35"/>
      <c r="K4978" s="35"/>
    </row>
    <row r="4979" spans="10:11" x14ac:dyDescent="0.25">
      <c r="J4979" s="35"/>
      <c r="K4979" s="35"/>
    </row>
    <row r="4980" spans="10:11" x14ac:dyDescent="0.25">
      <c r="J4980" s="35"/>
      <c r="K4980" s="35"/>
    </row>
    <row r="4981" spans="10:11" x14ac:dyDescent="0.25">
      <c r="J4981" s="35"/>
      <c r="K4981" s="35"/>
    </row>
    <row r="4982" spans="10:11" x14ac:dyDescent="0.25">
      <c r="J4982" s="35"/>
      <c r="K4982" s="35"/>
    </row>
    <row r="4983" spans="10:11" x14ac:dyDescent="0.25">
      <c r="J4983" s="35"/>
      <c r="K4983" s="35"/>
    </row>
    <row r="4984" spans="10:11" x14ac:dyDescent="0.25">
      <c r="J4984" s="35"/>
      <c r="K4984" s="35"/>
    </row>
    <row r="4985" spans="10:11" x14ac:dyDescent="0.25">
      <c r="J4985" s="35"/>
      <c r="K4985" s="35"/>
    </row>
    <row r="4986" spans="10:11" x14ac:dyDescent="0.25">
      <c r="J4986" s="35"/>
      <c r="K4986" s="35"/>
    </row>
    <row r="4987" spans="10:11" x14ac:dyDescent="0.25">
      <c r="J4987" s="35"/>
      <c r="K4987" s="35"/>
    </row>
    <row r="4988" spans="10:11" x14ac:dyDescent="0.25">
      <c r="J4988" s="35"/>
      <c r="K4988" s="35"/>
    </row>
    <row r="4989" spans="10:11" x14ac:dyDescent="0.25">
      <c r="J4989" s="35"/>
      <c r="K4989" s="35"/>
    </row>
    <row r="4990" spans="10:11" x14ac:dyDescent="0.25">
      <c r="J4990" s="35"/>
      <c r="K4990" s="35"/>
    </row>
  </sheetData>
  <autoFilter ref="A1:A128">
    <sortState ref="A2:K129">
      <sortCondition sortBy="cellColor" ref="A1:A129" dxfId="2"/>
    </sortState>
  </autoFilter>
  <sortState ref="A2:K4989">
    <sortCondition sortBy="cellColor" ref="G2:G4989" dxfId="1"/>
  </sortState>
  <conditionalFormatting sqref="M2:M128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" sqref="A2"/>
    </sheetView>
  </sheetViews>
  <sheetFormatPr defaultRowHeight="15" x14ac:dyDescent="0.25"/>
  <cols>
    <col min="1" max="1" width="31.5703125" style="1" bestFit="1" customWidth="1"/>
    <col min="2" max="2" width="21" style="1" customWidth="1"/>
    <col min="3" max="3" width="23.140625" style="1" customWidth="1"/>
    <col min="4" max="4" width="28.42578125" style="1" customWidth="1"/>
  </cols>
  <sheetData>
    <row r="1" spans="1:4" ht="15.75" thickBot="1" x14ac:dyDescent="0.3">
      <c r="A1" s="9" t="s">
        <v>145</v>
      </c>
      <c r="B1" s="9" t="s">
        <v>146</v>
      </c>
      <c r="C1" s="9" t="s">
        <v>143</v>
      </c>
      <c r="D1" s="9" t="s">
        <v>144</v>
      </c>
    </row>
    <row r="2" spans="1:4" ht="15.75" thickTop="1" x14ac:dyDescent="0.25">
      <c r="A2" s="1" t="s">
        <v>105</v>
      </c>
      <c r="B2" s="1" t="s">
        <v>8</v>
      </c>
      <c r="C2" s="10" t="s">
        <v>47</v>
      </c>
      <c r="D2" s="1" t="s">
        <v>124</v>
      </c>
    </row>
    <row r="3" spans="1:4" x14ac:dyDescent="0.25">
      <c r="A3" s="1" t="s">
        <v>73</v>
      </c>
      <c r="B3" s="2" t="s">
        <v>84</v>
      </c>
      <c r="C3" s="1" t="s">
        <v>46</v>
      </c>
      <c r="D3" s="1" t="s">
        <v>125</v>
      </c>
    </row>
    <row r="4" spans="1:4" x14ac:dyDescent="0.25">
      <c r="A4" s="1" t="s">
        <v>4</v>
      </c>
      <c r="C4" s="1" t="s">
        <v>45</v>
      </c>
      <c r="D4" s="1" t="s">
        <v>28</v>
      </c>
    </row>
    <row r="5" spans="1:4" x14ac:dyDescent="0.25">
      <c r="A5" s="1" t="s">
        <v>77</v>
      </c>
      <c r="C5" s="1" t="s">
        <v>50</v>
      </c>
      <c r="D5" s="1" t="s">
        <v>12</v>
      </c>
    </row>
    <row r="6" spans="1:4" x14ac:dyDescent="0.25">
      <c r="A6" s="1" t="s">
        <v>10</v>
      </c>
      <c r="C6" s="1" t="s">
        <v>20</v>
      </c>
      <c r="D6" s="1" t="s">
        <v>126</v>
      </c>
    </row>
    <row r="7" spans="1:4" x14ac:dyDescent="0.25">
      <c r="A7" s="1" t="s">
        <v>5</v>
      </c>
      <c r="C7" s="1" t="s">
        <v>44</v>
      </c>
      <c r="D7" s="1" t="s">
        <v>23</v>
      </c>
    </row>
    <row r="8" spans="1:4" x14ac:dyDescent="0.25">
      <c r="A8" s="1" t="s">
        <v>114</v>
      </c>
      <c r="C8" s="1" t="s">
        <v>42</v>
      </c>
      <c r="D8" s="1" t="s">
        <v>32</v>
      </c>
    </row>
    <row r="9" spans="1:4" x14ac:dyDescent="0.25">
      <c r="A9" s="1" t="s">
        <v>108</v>
      </c>
      <c r="C9" s="1" t="s">
        <v>43</v>
      </c>
      <c r="D9" s="1" t="s">
        <v>18</v>
      </c>
    </row>
    <row r="10" spans="1:4" x14ac:dyDescent="0.25">
      <c r="A10" s="1" t="s">
        <v>120</v>
      </c>
      <c r="C10" s="1" t="s">
        <v>48</v>
      </c>
      <c r="D10" s="10" t="s">
        <v>122</v>
      </c>
    </row>
    <row r="11" spans="1:4" x14ac:dyDescent="0.25">
      <c r="A11" s="1" t="s">
        <v>11</v>
      </c>
      <c r="C11" s="1" t="s">
        <v>41</v>
      </c>
      <c r="D11" s="1" t="s">
        <v>24</v>
      </c>
    </row>
    <row r="12" spans="1:4" x14ac:dyDescent="0.25">
      <c r="A12" s="1" t="s">
        <v>85</v>
      </c>
      <c r="C12" s="1" t="s">
        <v>147</v>
      </c>
      <c r="D12" s="1" t="s">
        <v>37</v>
      </c>
    </row>
    <row r="13" spans="1:4" x14ac:dyDescent="0.25">
      <c r="A13" s="1" t="s">
        <v>76</v>
      </c>
      <c r="D13" s="1" t="s">
        <v>27</v>
      </c>
    </row>
    <row r="14" spans="1:4" x14ac:dyDescent="0.25">
      <c r="A14" s="1" t="s">
        <v>118</v>
      </c>
      <c r="D14" s="1" t="s">
        <v>6</v>
      </c>
    </row>
    <row r="15" spans="1:4" x14ac:dyDescent="0.25">
      <c r="A15" s="1" t="s">
        <v>82</v>
      </c>
      <c r="D15" s="1" t="s">
        <v>16</v>
      </c>
    </row>
    <row r="16" spans="1:4" x14ac:dyDescent="0.25">
      <c r="A16" s="1" t="s">
        <v>3</v>
      </c>
      <c r="D16" s="1" t="s">
        <v>7</v>
      </c>
    </row>
    <row r="17" spans="1:4" x14ac:dyDescent="0.25">
      <c r="A17" s="1" t="s">
        <v>94</v>
      </c>
      <c r="D17" s="1" t="s">
        <v>31</v>
      </c>
    </row>
    <row r="18" spans="1:4" x14ac:dyDescent="0.25">
      <c r="A18" s="1" t="s">
        <v>78</v>
      </c>
      <c r="D18" s="1" t="s">
        <v>35</v>
      </c>
    </row>
    <row r="19" spans="1:4" x14ac:dyDescent="0.25">
      <c r="D19" s="1" t="s">
        <v>36</v>
      </c>
    </row>
    <row r="20" spans="1:4" x14ac:dyDescent="0.25">
      <c r="C20" s="10"/>
      <c r="D20" s="1" t="s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/>
  </sheetViews>
  <sheetFormatPr defaultRowHeight="15" x14ac:dyDescent="0.25"/>
  <cols>
    <col min="1" max="1" width="16.140625" customWidth="1"/>
    <col min="4" max="4" width="73.7109375" bestFit="1" customWidth="1"/>
  </cols>
  <sheetData>
    <row r="1" spans="1:4" ht="15.75" thickBot="1" x14ac:dyDescent="0.3">
      <c r="A1" s="9" t="s">
        <v>228</v>
      </c>
      <c r="B1" s="9" t="s">
        <v>229</v>
      </c>
      <c r="D1" s="9" t="s">
        <v>231</v>
      </c>
    </row>
    <row r="2" spans="1:4" ht="15.75" thickTop="1" x14ac:dyDescent="0.25">
      <c r="A2" s="1" t="s">
        <v>191</v>
      </c>
      <c r="B2" t="e">
        <f ca="1">_xll.BDP(A2,"PX_LAST")</f>
        <v>#NAME?</v>
      </c>
      <c r="D2" t="s">
        <v>230</v>
      </c>
    </row>
    <row r="3" spans="1:4" x14ac:dyDescent="0.25">
      <c r="A3" s="1" t="s">
        <v>192</v>
      </c>
      <c r="B3" t="e">
        <f ca="1">_xll.BDP(A3,"PX_LAST")</f>
        <v>#NAME?</v>
      </c>
    </row>
    <row r="4" spans="1:4" x14ac:dyDescent="0.25">
      <c r="A4" s="1" t="s">
        <v>193</v>
      </c>
      <c r="B4" t="e">
        <f ca="1">_xll.BDP(A4,"PX_LAST")</f>
        <v>#NAME?</v>
      </c>
    </row>
    <row r="5" spans="1:4" x14ac:dyDescent="0.25">
      <c r="A5" s="1" t="s">
        <v>194</v>
      </c>
      <c r="B5" t="e">
        <f ca="1">_xll.BDP(A5,"PX_LAST")</f>
        <v>#NAME?</v>
      </c>
    </row>
    <row r="6" spans="1:4" x14ac:dyDescent="0.25">
      <c r="A6" s="1" t="s">
        <v>195</v>
      </c>
      <c r="B6" t="e">
        <f ca="1">_xll.BDP(A6,"PX_LAST")</f>
        <v>#NAME?</v>
      </c>
    </row>
    <row r="7" spans="1:4" x14ac:dyDescent="0.25">
      <c r="A7" s="1" t="s">
        <v>196</v>
      </c>
      <c r="B7" t="e">
        <f ca="1">_xll.BDP(A7,"PX_LAST")</f>
        <v>#NAME?</v>
      </c>
    </row>
    <row r="8" spans="1:4" x14ac:dyDescent="0.25">
      <c r="A8" s="1" t="s">
        <v>197</v>
      </c>
      <c r="B8" t="e">
        <f ca="1">_xll.BDP(A8,"PX_LAST")</f>
        <v>#NAME?</v>
      </c>
    </row>
    <row r="9" spans="1:4" x14ac:dyDescent="0.25">
      <c r="A9" s="1" t="s">
        <v>198</v>
      </c>
      <c r="B9" t="e">
        <f ca="1">_xll.BDP(A9,"PX_LAST")</f>
        <v>#NAME?</v>
      </c>
    </row>
    <row r="10" spans="1:4" x14ac:dyDescent="0.25">
      <c r="A10" s="1" t="s">
        <v>199</v>
      </c>
      <c r="B10" t="e">
        <f ca="1">_xll.BDP(A10,"PX_LAST")</f>
        <v>#NAME?</v>
      </c>
    </row>
    <row r="11" spans="1:4" x14ac:dyDescent="0.25">
      <c r="A11" s="1" t="s">
        <v>200</v>
      </c>
      <c r="B11" t="e">
        <f ca="1">_xll.BDP(A11,"PX_LAST")</f>
        <v>#NAME?</v>
      </c>
    </row>
    <row r="12" spans="1:4" x14ac:dyDescent="0.25">
      <c r="A12" s="1" t="s">
        <v>201</v>
      </c>
      <c r="B12" t="e">
        <f ca="1">_xll.BDP(A12,"PX_LAST")</f>
        <v>#NAME?</v>
      </c>
    </row>
    <row r="13" spans="1:4" x14ac:dyDescent="0.25">
      <c r="A13" s="1" t="s">
        <v>202</v>
      </c>
      <c r="B13" t="e">
        <f ca="1">_xll.BDP(A13,"PX_LAST")</f>
        <v>#NAME?</v>
      </c>
    </row>
    <row r="14" spans="1:4" x14ac:dyDescent="0.25">
      <c r="A14" s="1" t="s">
        <v>203</v>
      </c>
      <c r="B14" t="e">
        <f ca="1">_xll.BDP(A14,"PX_LAST")</f>
        <v>#NAME?</v>
      </c>
    </row>
    <row r="15" spans="1:4" x14ac:dyDescent="0.25">
      <c r="A15" s="1" t="s">
        <v>204</v>
      </c>
      <c r="B15" t="e">
        <f ca="1">_xll.BDP(A15,"PX_LAST")</f>
        <v>#NAME?</v>
      </c>
    </row>
    <row r="16" spans="1:4" x14ac:dyDescent="0.25">
      <c r="A16" s="1" t="s">
        <v>205</v>
      </c>
      <c r="B16" t="e">
        <f ca="1">_xll.BDP(A16,"PX_LAST")</f>
        <v>#NAME?</v>
      </c>
    </row>
    <row r="17" spans="1:2" x14ac:dyDescent="0.25">
      <c r="A17" s="1" t="s">
        <v>206</v>
      </c>
      <c r="B17" t="e">
        <f ca="1">_xll.BDP(A17,"PX_LAST")</f>
        <v>#NAME?</v>
      </c>
    </row>
    <row r="18" spans="1:2" x14ac:dyDescent="0.25">
      <c r="A18" s="1" t="s">
        <v>207</v>
      </c>
      <c r="B18" t="e">
        <f ca="1">_xll.BDP(A18,"PX_LAST")</f>
        <v>#NAME?</v>
      </c>
    </row>
    <row r="19" spans="1:2" x14ac:dyDescent="0.25">
      <c r="A19" s="1" t="s">
        <v>208</v>
      </c>
      <c r="B19" t="e">
        <f ca="1">_xll.BDP(A19,"PX_LAST")</f>
        <v>#NAME?</v>
      </c>
    </row>
    <row r="20" spans="1:2" x14ac:dyDescent="0.25">
      <c r="A20" s="1" t="s">
        <v>209</v>
      </c>
      <c r="B20" t="e">
        <f ca="1">_xll.BDP(A20,"PX_LAST")</f>
        <v>#NAME?</v>
      </c>
    </row>
    <row r="21" spans="1:2" x14ac:dyDescent="0.25">
      <c r="A21" s="1" t="s">
        <v>210</v>
      </c>
      <c r="B21" t="e">
        <f ca="1">_xll.BDP(A21,"PX_LAST")</f>
        <v>#NAME?</v>
      </c>
    </row>
    <row r="22" spans="1:2" x14ac:dyDescent="0.25">
      <c r="A22" s="1" t="s">
        <v>190</v>
      </c>
      <c r="B22" t="e">
        <f ca="1">_xll.BDP(A22,"PX_LAST")</f>
        <v>#NAME?</v>
      </c>
    </row>
    <row r="23" spans="1:2" x14ac:dyDescent="0.25">
      <c r="A23" s="1" t="s">
        <v>211</v>
      </c>
      <c r="B23" t="e">
        <f ca="1">_xll.BDP(A23,"PX_LAST")</f>
        <v>#NAME?</v>
      </c>
    </row>
    <row r="24" spans="1:2" x14ac:dyDescent="0.25">
      <c r="A24" s="1" t="s">
        <v>212</v>
      </c>
      <c r="B24" t="e">
        <f ca="1">_xll.BDP(A24,"PX_LAST")</f>
        <v>#NAME?</v>
      </c>
    </row>
    <row r="25" spans="1:2" x14ac:dyDescent="0.25">
      <c r="A25" s="1" t="s">
        <v>213</v>
      </c>
      <c r="B25" t="e">
        <f ca="1">_xll.BDP(A25,"PX_LAST")</f>
        <v>#NAME?</v>
      </c>
    </row>
    <row r="26" spans="1:2" x14ac:dyDescent="0.25">
      <c r="A26" s="1" t="s">
        <v>214</v>
      </c>
      <c r="B26" t="e">
        <f ca="1">_xll.BDP(A26,"PX_LAST")</f>
        <v>#NAME?</v>
      </c>
    </row>
    <row r="27" spans="1:2" x14ac:dyDescent="0.25">
      <c r="A27" s="1" t="s">
        <v>215</v>
      </c>
      <c r="B27" t="e">
        <f ca="1">_xll.BDP(A27,"PX_LAST")</f>
        <v>#NAME?</v>
      </c>
    </row>
    <row r="28" spans="1:2" x14ac:dyDescent="0.25">
      <c r="A28" s="1" t="s">
        <v>216</v>
      </c>
      <c r="B28" t="e">
        <f ca="1">_xll.BDP(A28,"PX_LAST")</f>
        <v>#NAME?</v>
      </c>
    </row>
    <row r="29" spans="1:2" x14ac:dyDescent="0.25">
      <c r="A29" s="1" t="s">
        <v>217</v>
      </c>
      <c r="B29" t="e">
        <f ca="1">_xll.BDP(A29,"PX_LAST")</f>
        <v>#NAME?</v>
      </c>
    </row>
    <row r="30" spans="1:2" x14ac:dyDescent="0.25">
      <c r="A30" s="1" t="s">
        <v>218</v>
      </c>
      <c r="B30" t="e">
        <f ca="1">_xll.BDP(A30,"PX_LAST")</f>
        <v>#NAME?</v>
      </c>
    </row>
    <row r="31" spans="1:2" x14ac:dyDescent="0.25">
      <c r="A31" s="1" t="s">
        <v>219</v>
      </c>
      <c r="B31" t="e">
        <f ca="1">_xll.BDP(A31,"PX_LAST")</f>
        <v>#NAME?</v>
      </c>
    </row>
    <row r="32" spans="1:2" x14ac:dyDescent="0.25">
      <c r="A32" s="1" t="s">
        <v>220</v>
      </c>
      <c r="B32" t="e">
        <f ca="1">_xll.BDP(A32,"PX_LAST")</f>
        <v>#NAME?</v>
      </c>
    </row>
    <row r="33" spans="1:2" x14ac:dyDescent="0.25">
      <c r="A33" s="1" t="s">
        <v>221</v>
      </c>
      <c r="B33" t="e">
        <f ca="1">_xll.BDP(A33,"PX_LAST")</f>
        <v>#NAME?</v>
      </c>
    </row>
    <row r="34" spans="1:2" x14ac:dyDescent="0.25">
      <c r="A34" s="1" t="s">
        <v>222</v>
      </c>
      <c r="B34" t="e">
        <f ca="1">_xll.BDP(A34,"PX_LAST")</f>
        <v>#NAME?</v>
      </c>
    </row>
    <row r="35" spans="1:2" x14ac:dyDescent="0.25">
      <c r="A35" s="1" t="s">
        <v>223</v>
      </c>
      <c r="B35" t="e">
        <f ca="1">_xll.BDP(A35,"PX_LAST")</f>
        <v>#NAME?</v>
      </c>
    </row>
    <row r="36" spans="1:2" x14ac:dyDescent="0.25">
      <c r="A36" s="1" t="s">
        <v>224</v>
      </c>
      <c r="B36" t="e">
        <f ca="1">_xll.BDP(A36,"PX_LAST")</f>
        <v>#NAME?</v>
      </c>
    </row>
    <row r="37" spans="1:2" x14ac:dyDescent="0.25">
      <c r="A37" s="1" t="s">
        <v>225</v>
      </c>
      <c r="B37" t="e">
        <f ca="1">_xll.BDP(A37,"PX_LAST")</f>
        <v>#NAME?</v>
      </c>
    </row>
    <row r="38" spans="1:2" x14ac:dyDescent="0.25">
      <c r="A38" s="1" t="s">
        <v>226</v>
      </c>
      <c r="B38" t="e">
        <f ca="1">_xll.BDP(A38,"PX_LAST")</f>
        <v>#NAME?</v>
      </c>
    </row>
    <row r="39" spans="1:2" x14ac:dyDescent="0.25">
      <c r="A39" s="1" t="s">
        <v>227</v>
      </c>
      <c r="B39" t="e">
        <f ca="1">_xll.BDP(A39,"PX_LAST")</f>
        <v>#NAME?</v>
      </c>
    </row>
    <row r="40" spans="1:2" x14ac:dyDescent="0.25">
      <c r="A40" s="1" t="s">
        <v>191</v>
      </c>
      <c r="B40" t="e">
        <f ca="1">_xll.BDP(A40,"PX_LAST")</f>
        <v>#NAME?</v>
      </c>
    </row>
    <row r="41" spans="1:2" x14ac:dyDescent="0.25">
      <c r="A41" s="1" t="s">
        <v>192</v>
      </c>
      <c r="B41" t="e">
        <f ca="1">_xll.BDP(A41,"PX_LAST")</f>
        <v>#NAME?</v>
      </c>
    </row>
    <row r="42" spans="1:2" x14ac:dyDescent="0.25">
      <c r="A42" s="1" t="s">
        <v>193</v>
      </c>
      <c r="B42" t="e">
        <f ca="1">_xll.BDP(A42,"PX_LAST")</f>
        <v>#NAME?</v>
      </c>
    </row>
    <row r="43" spans="1:2" x14ac:dyDescent="0.25">
      <c r="A43" s="1" t="s">
        <v>194</v>
      </c>
      <c r="B43" t="e">
        <f ca="1">_xll.BDP(A43,"PX_LAST")</f>
        <v>#NAME?</v>
      </c>
    </row>
    <row r="44" spans="1:2" x14ac:dyDescent="0.25">
      <c r="A44" s="1" t="s">
        <v>195</v>
      </c>
      <c r="B44" t="e">
        <f ca="1">_xll.BDP(A44,"PX_LAST")</f>
        <v>#NAME?</v>
      </c>
    </row>
    <row r="45" spans="1:2" x14ac:dyDescent="0.25">
      <c r="A45" s="1" t="s">
        <v>196</v>
      </c>
      <c r="B45" t="e">
        <f ca="1">_xll.BDP(A45,"PX_LAST")</f>
        <v>#NAME?</v>
      </c>
    </row>
    <row r="46" spans="1:2" x14ac:dyDescent="0.25">
      <c r="A46" s="1" t="s">
        <v>197</v>
      </c>
      <c r="B46" t="e">
        <f ca="1">_xll.BDP(A46,"PX_LAST")</f>
        <v>#NAME?</v>
      </c>
    </row>
    <row r="47" spans="1:2" x14ac:dyDescent="0.25">
      <c r="A47" s="1" t="s">
        <v>198</v>
      </c>
      <c r="B47" t="e">
        <f ca="1">_xll.BDP(A47,"PX_LAST")</f>
        <v>#NAME?</v>
      </c>
    </row>
    <row r="48" spans="1:2" x14ac:dyDescent="0.25">
      <c r="A48" s="1" t="s">
        <v>199</v>
      </c>
      <c r="B48" t="e">
        <f ca="1">_xll.BDP(A48,"PX_LAST")</f>
        <v>#NAME?</v>
      </c>
    </row>
    <row r="49" spans="1:2" x14ac:dyDescent="0.25">
      <c r="A49" s="1" t="s">
        <v>200</v>
      </c>
      <c r="B49" t="e">
        <f ca="1">_xll.BDP(A49,"PX_LAST")</f>
        <v>#NAME?</v>
      </c>
    </row>
    <row r="50" spans="1:2" x14ac:dyDescent="0.25">
      <c r="A50" s="1" t="s">
        <v>201</v>
      </c>
      <c r="B50" t="e">
        <f ca="1">_xll.BDP(A50,"PX_LAST")</f>
        <v>#NAME?</v>
      </c>
    </row>
    <row r="51" spans="1:2" x14ac:dyDescent="0.25">
      <c r="A51" s="1" t="s">
        <v>202</v>
      </c>
      <c r="B51" t="e">
        <f ca="1">_xll.BDP(A51,"PX_LAST")</f>
        <v>#NAME?</v>
      </c>
    </row>
    <row r="52" spans="1:2" x14ac:dyDescent="0.25">
      <c r="A52" s="1" t="s">
        <v>203</v>
      </c>
      <c r="B52" t="e">
        <f ca="1">_xll.BDP(A52,"PX_LAST")</f>
        <v>#NAME?</v>
      </c>
    </row>
    <row r="53" spans="1:2" x14ac:dyDescent="0.25">
      <c r="A53" s="1" t="s">
        <v>204</v>
      </c>
      <c r="B53" t="e">
        <f ca="1">_xll.BDP(A53,"PX_LAST")</f>
        <v>#NAME?</v>
      </c>
    </row>
    <row r="54" spans="1:2" x14ac:dyDescent="0.25">
      <c r="A54" s="1" t="s">
        <v>205</v>
      </c>
      <c r="B54" t="e">
        <f ca="1">_xll.BDP(A54,"PX_LAST")</f>
        <v>#NAME?</v>
      </c>
    </row>
    <row r="55" spans="1:2" x14ac:dyDescent="0.25">
      <c r="A55" s="1" t="s">
        <v>206</v>
      </c>
      <c r="B55" t="e">
        <f ca="1">_xll.BDP(A55,"PX_LAST")</f>
        <v>#NAME?</v>
      </c>
    </row>
    <row r="56" spans="1:2" x14ac:dyDescent="0.25">
      <c r="A56" s="1" t="s">
        <v>207</v>
      </c>
      <c r="B56" t="e">
        <f ca="1">_xll.BDP(A56,"PX_LAST")</f>
        <v>#NAME?</v>
      </c>
    </row>
    <row r="57" spans="1:2" x14ac:dyDescent="0.25">
      <c r="A57" s="1" t="s">
        <v>208</v>
      </c>
      <c r="B57" t="e">
        <f ca="1">_xll.BDP(A57,"PX_LAST")</f>
        <v>#NAME?</v>
      </c>
    </row>
    <row r="58" spans="1:2" x14ac:dyDescent="0.25">
      <c r="A58" s="1" t="s">
        <v>209</v>
      </c>
      <c r="B58" t="e">
        <f ca="1">_xll.BDP(A58,"PX_LAST")</f>
        <v>#NAME?</v>
      </c>
    </row>
    <row r="59" spans="1:2" x14ac:dyDescent="0.25">
      <c r="A59" s="1" t="s">
        <v>210</v>
      </c>
      <c r="B59" t="e">
        <f ca="1">_xll.BDP(A59,"PX_LAST")</f>
        <v>#NAME?</v>
      </c>
    </row>
    <row r="60" spans="1:2" x14ac:dyDescent="0.25">
      <c r="A60" s="1" t="s">
        <v>190</v>
      </c>
      <c r="B60" t="e">
        <f ca="1">_xll.BDP(A60,"PX_LAST")</f>
        <v>#NAME?</v>
      </c>
    </row>
    <row r="61" spans="1:2" x14ac:dyDescent="0.25">
      <c r="A61" s="1" t="s">
        <v>211</v>
      </c>
      <c r="B61" t="e">
        <f ca="1">_xll.BDP(A61,"PX_LAST")</f>
        <v>#NAME?</v>
      </c>
    </row>
    <row r="62" spans="1:2" x14ac:dyDescent="0.25">
      <c r="A62" s="1" t="s">
        <v>212</v>
      </c>
      <c r="B62" t="e">
        <f ca="1">_xll.BDP(A62,"PX_LAST")</f>
        <v>#NAME?</v>
      </c>
    </row>
    <row r="63" spans="1:2" x14ac:dyDescent="0.25">
      <c r="A63" s="1" t="s">
        <v>213</v>
      </c>
      <c r="B63" t="e">
        <f ca="1">_xll.BDP(A63,"PX_LAST")</f>
        <v>#NAME?</v>
      </c>
    </row>
    <row r="64" spans="1:2" x14ac:dyDescent="0.25">
      <c r="A64" s="1" t="s">
        <v>214</v>
      </c>
      <c r="B64" t="e">
        <f ca="1">_xll.BDP(A64,"PX_LAST")</f>
        <v>#NAME?</v>
      </c>
    </row>
    <row r="65" spans="1:2" x14ac:dyDescent="0.25">
      <c r="A65" s="1" t="s">
        <v>215</v>
      </c>
      <c r="B65" t="e">
        <f ca="1">_xll.BDP(A65,"PX_LAST")</f>
        <v>#NAME?</v>
      </c>
    </row>
    <row r="66" spans="1:2" x14ac:dyDescent="0.25">
      <c r="A66" s="1" t="s">
        <v>216</v>
      </c>
      <c r="B66" t="e">
        <f ca="1">_xll.BDP(A66,"PX_LAST")</f>
        <v>#NAME?</v>
      </c>
    </row>
    <row r="67" spans="1:2" x14ac:dyDescent="0.25">
      <c r="A67" s="1" t="s">
        <v>217</v>
      </c>
      <c r="B67" t="e">
        <f ca="1">_xll.BDP(A67,"PX_LAST")</f>
        <v>#NAME?</v>
      </c>
    </row>
    <row r="68" spans="1:2" x14ac:dyDescent="0.25">
      <c r="A68" s="1" t="s">
        <v>218</v>
      </c>
      <c r="B68" t="e">
        <f ca="1">_xll.BDP(A68,"PX_LAST")</f>
        <v>#NAME?</v>
      </c>
    </row>
    <row r="69" spans="1:2" x14ac:dyDescent="0.25">
      <c r="A69" s="1" t="s">
        <v>219</v>
      </c>
      <c r="B69" t="e">
        <f ca="1">_xll.BDP(A69,"PX_LAST")</f>
        <v>#NAME?</v>
      </c>
    </row>
    <row r="70" spans="1:2" x14ac:dyDescent="0.25">
      <c r="A70" s="1" t="s">
        <v>220</v>
      </c>
      <c r="B70" t="e">
        <f ca="1">_xll.BDP(A70,"PX_LAST")</f>
        <v>#NAME?</v>
      </c>
    </row>
    <row r="71" spans="1:2" x14ac:dyDescent="0.25">
      <c r="A71" s="1" t="s">
        <v>221</v>
      </c>
      <c r="B71" t="e">
        <f ca="1">_xll.BDP(A71,"PX_LAST")</f>
        <v>#NAME?</v>
      </c>
    </row>
    <row r="72" spans="1:2" x14ac:dyDescent="0.25">
      <c r="A72" s="1" t="s">
        <v>222</v>
      </c>
      <c r="B72" t="e">
        <f ca="1">_xll.BDP(A72,"PX_LAST")</f>
        <v>#NAME?</v>
      </c>
    </row>
    <row r="73" spans="1:2" x14ac:dyDescent="0.25">
      <c r="A73" s="1" t="s">
        <v>223</v>
      </c>
      <c r="B73" t="e">
        <f ca="1">_xll.BDP(A73,"PX_LAST")</f>
        <v>#NAME?</v>
      </c>
    </row>
    <row r="74" spans="1:2" x14ac:dyDescent="0.25">
      <c r="A74" s="1" t="s">
        <v>224</v>
      </c>
      <c r="B74" t="e">
        <f ca="1">_xll.BDP(A74,"PX_LAST")</f>
        <v>#NAME?</v>
      </c>
    </row>
    <row r="75" spans="1:2" x14ac:dyDescent="0.25">
      <c r="A75" s="1" t="s">
        <v>225</v>
      </c>
      <c r="B75" t="e">
        <f ca="1">_xll.BDP(A75,"PX_LAST")</f>
        <v>#NAME?</v>
      </c>
    </row>
    <row r="76" spans="1:2" x14ac:dyDescent="0.25">
      <c r="A76" s="1" t="s">
        <v>226</v>
      </c>
      <c r="B76" t="e">
        <f ca="1">_xll.BDP(A76,"PX_LAST")</f>
        <v>#NAME?</v>
      </c>
    </row>
    <row r="77" spans="1:2" x14ac:dyDescent="0.25">
      <c r="A77" s="1" t="s">
        <v>227</v>
      </c>
      <c r="B77" t="e">
        <f ca="1">_xll.BDP(A77,"PX_LAST")</f>
        <v>#NAME?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4" sqref="D4"/>
    </sheetView>
  </sheetViews>
  <sheetFormatPr defaultRowHeight="15" x14ac:dyDescent="0.25"/>
  <cols>
    <col min="1" max="1" width="15.5703125" style="1" bestFit="1" customWidth="1"/>
    <col min="2" max="2" width="10.28515625" style="1" bestFit="1" customWidth="1"/>
    <col min="3" max="3" width="15.140625" style="1" bestFit="1" customWidth="1"/>
    <col min="4" max="16384" width="9.140625" style="1"/>
  </cols>
  <sheetData>
    <row r="1" spans="1:3" x14ac:dyDescent="0.25">
      <c r="A1" s="12" t="s">
        <v>150</v>
      </c>
      <c r="B1" s="12" t="s">
        <v>148</v>
      </c>
      <c r="C1" s="12" t="s">
        <v>149</v>
      </c>
    </row>
    <row r="2" spans="1:3" x14ac:dyDescent="0.25">
      <c r="A2" s="1" t="s">
        <v>153</v>
      </c>
      <c r="B2" s="1" t="s">
        <v>127</v>
      </c>
      <c r="C2" s="1" t="s">
        <v>151</v>
      </c>
    </row>
    <row r="3" spans="1:3" x14ac:dyDescent="0.25">
      <c r="A3" s="1" t="s">
        <v>153</v>
      </c>
      <c r="B3" s="1" t="s">
        <v>129</v>
      </c>
      <c r="C3" s="1" t="s">
        <v>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10"/>
  <sheetViews>
    <sheetView workbookViewId="0"/>
  </sheetViews>
  <sheetFormatPr defaultRowHeight="15" x14ac:dyDescent="0.25"/>
  <sheetData>
    <row r="8" spans="1:4" x14ac:dyDescent="0.25">
      <c r="A8" s="40"/>
      <c r="B8" s="40"/>
      <c r="C8" s="40"/>
      <c r="D8" s="40"/>
    </row>
    <row r="10" spans="1:4" x14ac:dyDescent="0.25">
      <c r="A10" s="40"/>
      <c r="B10" s="40"/>
      <c r="C10" s="40"/>
      <c r="D10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B8" sqref="B8"/>
    </sheetView>
  </sheetViews>
  <sheetFormatPr defaultRowHeight="15" x14ac:dyDescent="0.25"/>
  <cols>
    <col min="1" max="1" width="24.7109375" style="1" customWidth="1"/>
    <col min="2" max="2" width="21" style="1" customWidth="1"/>
    <col min="3" max="3" width="39.42578125" style="1" bestFit="1" customWidth="1"/>
    <col min="4" max="10" width="9.140625" style="1"/>
    <col min="11" max="11" width="19.85546875" style="1" bestFit="1" customWidth="1"/>
    <col min="12" max="16384" width="9.140625" style="1"/>
  </cols>
  <sheetData>
    <row r="1" spans="1:11" ht="24.75" customHeight="1" x14ac:dyDescent="0.25">
      <c r="A1" s="12" t="s">
        <v>259</v>
      </c>
      <c r="B1" s="30" t="s">
        <v>260</v>
      </c>
      <c r="C1" s="30" t="s">
        <v>322</v>
      </c>
    </row>
    <row r="2" spans="1:11" x14ac:dyDescent="0.25">
      <c r="A2" s="33" t="s">
        <v>127</v>
      </c>
      <c r="B2" s="31">
        <v>5</v>
      </c>
      <c r="C2" s="1" t="s">
        <v>324</v>
      </c>
      <c r="J2" s="43"/>
      <c r="K2" s="43"/>
    </row>
    <row r="3" spans="1:11" x14ac:dyDescent="0.25">
      <c r="A3" s="32" t="s">
        <v>129</v>
      </c>
      <c r="B3" s="31">
        <v>5</v>
      </c>
      <c r="C3" s="1" t="s">
        <v>325</v>
      </c>
      <c r="J3" s="43"/>
      <c r="K3" s="43"/>
    </row>
    <row r="4" spans="1:11" x14ac:dyDescent="0.25">
      <c r="A4" s="32" t="s">
        <v>128</v>
      </c>
      <c r="B4" s="31">
        <v>5</v>
      </c>
      <c r="C4" s="1" t="s">
        <v>328</v>
      </c>
      <c r="J4" s="43"/>
      <c r="K4" s="43"/>
    </row>
    <row r="5" spans="1:11" x14ac:dyDescent="0.25">
      <c r="A5" s="32" t="s">
        <v>188</v>
      </c>
      <c r="B5" s="31">
        <v>5</v>
      </c>
      <c r="C5" s="1" t="s">
        <v>327</v>
      </c>
      <c r="J5" s="43"/>
      <c r="K5" s="43"/>
    </row>
    <row r="6" spans="1:11" x14ac:dyDescent="0.25">
      <c r="A6" s="32" t="s">
        <v>292</v>
      </c>
      <c r="B6" s="31">
        <v>5</v>
      </c>
      <c r="C6" s="1" t="s">
        <v>326</v>
      </c>
      <c r="J6" s="43"/>
      <c r="K6" s="43"/>
    </row>
    <row r="7" spans="1:11" x14ac:dyDescent="0.25">
      <c r="A7" s="32" t="s">
        <v>301</v>
      </c>
      <c r="B7" s="31">
        <v>5</v>
      </c>
      <c r="C7" s="1" t="s">
        <v>323</v>
      </c>
      <c r="J7" s="43"/>
      <c r="K7" s="43"/>
    </row>
    <row r="8" spans="1:11" x14ac:dyDescent="0.25">
      <c r="J8" s="43"/>
      <c r="K8" s="43"/>
    </row>
    <row r="9" spans="1:11" x14ac:dyDescent="0.25">
      <c r="J9" s="43"/>
      <c r="K9" s="43"/>
    </row>
    <row r="10" spans="1:11" x14ac:dyDescent="0.25">
      <c r="J10" s="43"/>
      <c r="K10" s="43"/>
    </row>
    <row r="11" spans="1:11" x14ac:dyDescent="0.25">
      <c r="J11" s="43"/>
      <c r="K11" s="43"/>
    </row>
    <row r="12" spans="1:11" x14ac:dyDescent="0.25">
      <c r="J12" s="43"/>
      <c r="K12" s="43"/>
    </row>
    <row r="13" spans="1:11" x14ac:dyDescent="0.25">
      <c r="J13" s="43"/>
      <c r="K13" s="43"/>
    </row>
    <row r="14" spans="1:11" x14ac:dyDescent="0.25">
      <c r="J14" s="43"/>
      <c r="K14" s="43"/>
    </row>
    <row r="15" spans="1:11" x14ac:dyDescent="0.25">
      <c r="J15" s="43"/>
      <c r="K15" s="43"/>
    </row>
    <row r="16" spans="1:11" x14ac:dyDescent="0.25">
      <c r="J16" s="43"/>
      <c r="K16" s="43"/>
    </row>
    <row r="17" spans="10:11" x14ac:dyDescent="0.25">
      <c r="J17" s="43"/>
      <c r="K17" s="43"/>
    </row>
    <row r="18" spans="10:11" x14ac:dyDescent="0.25">
      <c r="J18" s="43"/>
      <c r="K18" s="43"/>
    </row>
    <row r="19" spans="10:11" x14ac:dyDescent="0.25">
      <c r="J19" s="43"/>
      <c r="K19" s="43"/>
    </row>
    <row r="20" spans="10:11" x14ac:dyDescent="0.25">
      <c r="J20" s="43"/>
      <c r="K20" s="43"/>
    </row>
    <row r="21" spans="10:11" x14ac:dyDescent="0.25">
      <c r="J21" s="43"/>
      <c r="K21" s="43"/>
    </row>
    <row r="22" spans="10:11" x14ac:dyDescent="0.25">
      <c r="J22" s="43"/>
      <c r="K22" s="43"/>
    </row>
    <row r="23" spans="10:11" x14ac:dyDescent="0.25">
      <c r="J23" s="43"/>
      <c r="K23" s="43"/>
    </row>
    <row r="24" spans="10:11" x14ac:dyDescent="0.25">
      <c r="J24" s="43"/>
      <c r="K24" s="43"/>
    </row>
    <row r="25" spans="10:11" x14ac:dyDescent="0.25">
      <c r="J25" s="43"/>
      <c r="K25" s="43"/>
    </row>
    <row r="26" spans="10:11" x14ac:dyDescent="0.25">
      <c r="J26" s="43"/>
      <c r="K26" s="43"/>
    </row>
    <row r="27" spans="10:11" x14ac:dyDescent="0.25">
      <c r="J27" s="43"/>
      <c r="K27" s="43"/>
    </row>
    <row r="28" spans="10:11" x14ac:dyDescent="0.25">
      <c r="J28" s="43"/>
      <c r="K28" s="43"/>
    </row>
    <row r="29" spans="10:11" x14ac:dyDescent="0.25">
      <c r="J29" s="43"/>
      <c r="K29" s="43"/>
    </row>
    <row r="30" spans="10:11" x14ac:dyDescent="0.25">
      <c r="J30" s="43"/>
      <c r="K30" s="43"/>
    </row>
    <row r="31" spans="10:11" x14ac:dyDescent="0.25">
      <c r="J31" s="43"/>
      <c r="K31" s="43"/>
    </row>
    <row r="32" spans="10:11" x14ac:dyDescent="0.25">
      <c r="J32" s="43"/>
      <c r="K32" s="43"/>
    </row>
    <row r="33" spans="10:11" x14ac:dyDescent="0.25">
      <c r="J33" s="43"/>
      <c r="K33" s="43"/>
    </row>
    <row r="34" spans="10:11" x14ac:dyDescent="0.25">
      <c r="J34" s="43"/>
      <c r="K34" s="43"/>
    </row>
    <row r="35" spans="10:11" x14ac:dyDescent="0.25">
      <c r="J35" s="43"/>
      <c r="K35" s="43"/>
    </row>
    <row r="36" spans="10:11" x14ac:dyDescent="0.25">
      <c r="J36" s="43"/>
      <c r="K36" s="43"/>
    </row>
    <row r="37" spans="10:11" x14ac:dyDescent="0.25">
      <c r="J37" s="43"/>
      <c r="K37" s="43"/>
    </row>
    <row r="38" spans="10:11" x14ac:dyDescent="0.25">
      <c r="J38" s="43"/>
      <c r="K38" s="43"/>
    </row>
    <row r="39" spans="10:11" x14ac:dyDescent="0.25">
      <c r="J39" s="43"/>
      <c r="K39" s="43"/>
    </row>
    <row r="40" spans="10:11" x14ac:dyDescent="0.25">
      <c r="J40" s="43"/>
      <c r="K40" s="43"/>
    </row>
    <row r="41" spans="10:11" x14ac:dyDescent="0.25">
      <c r="J41" s="43"/>
      <c r="K41" s="43"/>
    </row>
    <row r="42" spans="10:11" x14ac:dyDescent="0.25">
      <c r="J42" s="43"/>
      <c r="K42" s="43"/>
    </row>
    <row r="43" spans="10:11" x14ac:dyDescent="0.25">
      <c r="J43" s="43"/>
      <c r="K43" s="43"/>
    </row>
    <row r="44" spans="10:11" x14ac:dyDescent="0.25">
      <c r="J44" s="43"/>
      <c r="K44" s="43"/>
    </row>
    <row r="45" spans="10:11" x14ac:dyDescent="0.25">
      <c r="J45" s="43"/>
      <c r="K45" s="43"/>
    </row>
    <row r="46" spans="10:11" x14ac:dyDescent="0.25">
      <c r="J46" s="43"/>
      <c r="K46" s="43"/>
    </row>
    <row r="47" spans="10:11" x14ac:dyDescent="0.25">
      <c r="J47" s="43"/>
      <c r="K47" s="43"/>
    </row>
    <row r="48" spans="10:11" x14ac:dyDescent="0.25">
      <c r="J48" s="43"/>
      <c r="K48" s="43"/>
    </row>
    <row r="49" spans="10:11" x14ac:dyDescent="0.25">
      <c r="J49" s="43"/>
      <c r="K49" s="43"/>
    </row>
    <row r="50" spans="10:11" x14ac:dyDescent="0.25">
      <c r="J50" s="43"/>
      <c r="K50" s="43"/>
    </row>
    <row r="51" spans="10:11" x14ac:dyDescent="0.25">
      <c r="J51" s="43"/>
      <c r="K51" s="43"/>
    </row>
    <row r="52" spans="10:11" x14ac:dyDescent="0.25">
      <c r="J52" s="43"/>
      <c r="K52" s="43"/>
    </row>
    <row r="53" spans="10:11" x14ac:dyDescent="0.25">
      <c r="J53" s="43"/>
      <c r="K53" s="43"/>
    </row>
    <row r="54" spans="10:11" x14ac:dyDescent="0.25">
      <c r="J54" s="43"/>
      <c r="K54" s="43"/>
    </row>
    <row r="55" spans="10:11" x14ac:dyDescent="0.25">
      <c r="J55" s="43"/>
      <c r="K55" s="43"/>
    </row>
    <row r="56" spans="10:11" x14ac:dyDescent="0.25">
      <c r="J56" s="43"/>
      <c r="K56" s="43"/>
    </row>
    <row r="57" spans="10:11" x14ac:dyDescent="0.25">
      <c r="J57" s="43"/>
      <c r="K57" s="43"/>
    </row>
    <row r="58" spans="10:11" x14ac:dyDescent="0.25">
      <c r="J58" s="43"/>
      <c r="K58" s="43"/>
    </row>
    <row r="59" spans="10:11" x14ac:dyDescent="0.25">
      <c r="J59" s="43"/>
      <c r="K59" s="43"/>
    </row>
    <row r="60" spans="10:11" x14ac:dyDescent="0.25">
      <c r="J60" s="43"/>
      <c r="K60" s="43"/>
    </row>
    <row r="61" spans="10:11" x14ac:dyDescent="0.25">
      <c r="J61" s="43"/>
      <c r="K61" s="43"/>
    </row>
    <row r="62" spans="10:11" x14ac:dyDescent="0.25">
      <c r="J62" s="43"/>
      <c r="K62" s="43"/>
    </row>
    <row r="63" spans="10:11" x14ac:dyDescent="0.25">
      <c r="J63" s="43"/>
      <c r="K63" s="43"/>
    </row>
    <row r="64" spans="10:11" x14ac:dyDescent="0.25">
      <c r="J64" s="43"/>
      <c r="K64" s="43"/>
    </row>
    <row r="65" spans="10:11" x14ac:dyDescent="0.25">
      <c r="J65" s="43"/>
      <c r="K65" s="43"/>
    </row>
    <row r="66" spans="10:11" x14ac:dyDescent="0.25">
      <c r="J66" s="43"/>
      <c r="K66" s="43"/>
    </row>
    <row r="67" spans="10:11" x14ac:dyDescent="0.25">
      <c r="J67" s="43"/>
      <c r="K67" s="43"/>
    </row>
    <row r="68" spans="10:11" x14ac:dyDescent="0.25">
      <c r="J68" s="43"/>
      <c r="K68" s="43"/>
    </row>
    <row r="69" spans="10:11" x14ac:dyDescent="0.25">
      <c r="J69" s="43"/>
      <c r="K69" s="43"/>
    </row>
    <row r="70" spans="10:11" x14ac:dyDescent="0.25">
      <c r="J70" s="43"/>
      <c r="K70" s="43"/>
    </row>
    <row r="71" spans="10:11" x14ac:dyDescent="0.25">
      <c r="J71" s="43"/>
      <c r="K71" s="43"/>
    </row>
    <row r="72" spans="10:11" x14ac:dyDescent="0.25">
      <c r="J72" s="43"/>
      <c r="K72" s="43"/>
    </row>
    <row r="73" spans="10:11" x14ac:dyDescent="0.25">
      <c r="J73" s="43"/>
      <c r="K73" s="43"/>
    </row>
    <row r="74" spans="10:11" x14ac:dyDescent="0.25">
      <c r="J74" s="43"/>
      <c r="K74" s="43"/>
    </row>
    <row r="75" spans="10:11" x14ac:dyDescent="0.25">
      <c r="J75" s="43"/>
      <c r="K75" s="43"/>
    </row>
    <row r="76" spans="10:11" x14ac:dyDescent="0.25">
      <c r="J76" s="43"/>
      <c r="K76" s="43"/>
    </row>
    <row r="77" spans="10:11" x14ac:dyDescent="0.25">
      <c r="J77" s="43"/>
      <c r="K77" s="43"/>
    </row>
    <row r="78" spans="10:11" x14ac:dyDescent="0.25">
      <c r="J78" s="43"/>
      <c r="K78" s="43"/>
    </row>
    <row r="79" spans="10:11" x14ac:dyDescent="0.25">
      <c r="J79" s="43"/>
      <c r="K79" s="43"/>
    </row>
    <row r="80" spans="10:11" x14ac:dyDescent="0.25">
      <c r="J80" s="43"/>
      <c r="K80" s="43"/>
    </row>
    <row r="81" spans="10:11" x14ac:dyDescent="0.25">
      <c r="J81" s="43"/>
      <c r="K81" s="43"/>
    </row>
    <row r="82" spans="10:11" x14ac:dyDescent="0.25">
      <c r="J82" s="43"/>
      <c r="K82" s="43"/>
    </row>
    <row r="83" spans="10:11" x14ac:dyDescent="0.25">
      <c r="J83" s="43"/>
      <c r="K83" s="43"/>
    </row>
    <row r="84" spans="10:11" x14ac:dyDescent="0.25">
      <c r="J84" s="43"/>
      <c r="K84" s="43"/>
    </row>
    <row r="85" spans="10:11" x14ac:dyDescent="0.25">
      <c r="J85" s="43"/>
      <c r="K85" s="43"/>
    </row>
    <row r="86" spans="10:11" x14ac:dyDescent="0.25">
      <c r="J86" s="43"/>
      <c r="K86" s="43"/>
    </row>
    <row r="87" spans="10:11" x14ac:dyDescent="0.25">
      <c r="J87" s="43"/>
      <c r="K87" s="43"/>
    </row>
    <row r="88" spans="10:11" x14ac:dyDescent="0.25">
      <c r="J88" s="43"/>
      <c r="K88" s="43"/>
    </row>
    <row r="89" spans="10:11" x14ac:dyDescent="0.25">
      <c r="J89" s="43"/>
      <c r="K89" s="43"/>
    </row>
    <row r="90" spans="10:11" x14ac:dyDescent="0.25">
      <c r="J90" s="43"/>
      <c r="K90" s="43"/>
    </row>
    <row r="91" spans="10:11" x14ac:dyDescent="0.25">
      <c r="J91" s="43"/>
      <c r="K91" s="43"/>
    </row>
    <row r="92" spans="10:11" x14ac:dyDescent="0.25">
      <c r="J92" s="43"/>
      <c r="K92" s="43"/>
    </row>
    <row r="93" spans="10:11" x14ac:dyDescent="0.25">
      <c r="J93" s="43"/>
      <c r="K93" s="43"/>
    </row>
    <row r="94" spans="10:11" x14ac:dyDescent="0.25">
      <c r="J94" s="43"/>
      <c r="K94" s="43"/>
    </row>
    <row r="95" spans="10:11" x14ac:dyDescent="0.25">
      <c r="J95" s="43"/>
      <c r="K95" s="43"/>
    </row>
    <row r="96" spans="10:11" x14ac:dyDescent="0.25">
      <c r="J96" s="43"/>
      <c r="K96" s="43"/>
    </row>
    <row r="97" spans="10:11" x14ac:dyDescent="0.25">
      <c r="J97" s="43"/>
      <c r="K97" s="43"/>
    </row>
    <row r="98" spans="10:11" x14ac:dyDescent="0.25">
      <c r="J98" s="43"/>
      <c r="K98" s="43"/>
    </row>
    <row r="99" spans="10:11" x14ac:dyDescent="0.25">
      <c r="J99" s="43"/>
      <c r="K99" s="43"/>
    </row>
    <row r="100" spans="10:11" x14ac:dyDescent="0.25">
      <c r="J100" s="43"/>
      <c r="K100" s="43"/>
    </row>
    <row r="101" spans="10:11" x14ac:dyDescent="0.25">
      <c r="J101" s="43"/>
      <c r="K101" s="43"/>
    </row>
    <row r="102" spans="10:11" x14ac:dyDescent="0.25">
      <c r="J102" s="43"/>
      <c r="K102" s="43"/>
    </row>
    <row r="103" spans="10:11" x14ac:dyDescent="0.25">
      <c r="J103" s="43"/>
      <c r="K103" s="43"/>
    </row>
    <row r="104" spans="10:11" x14ac:dyDescent="0.25">
      <c r="J104" s="43"/>
      <c r="K104" s="43"/>
    </row>
    <row r="105" spans="10:11" x14ac:dyDescent="0.25">
      <c r="J105" s="43"/>
      <c r="K105" s="43"/>
    </row>
    <row r="106" spans="10:11" x14ac:dyDescent="0.25">
      <c r="J106" s="43"/>
      <c r="K106" s="43"/>
    </row>
    <row r="107" spans="10:11" x14ac:dyDescent="0.25">
      <c r="J107" s="43"/>
      <c r="K107" s="43"/>
    </row>
    <row r="108" spans="10:11" x14ac:dyDescent="0.25">
      <c r="J108" s="43"/>
      <c r="K108" s="43"/>
    </row>
    <row r="109" spans="10:11" x14ac:dyDescent="0.25">
      <c r="J109" s="43"/>
      <c r="K109" s="43"/>
    </row>
    <row r="110" spans="10:11" x14ac:dyDescent="0.25">
      <c r="J110" s="43"/>
      <c r="K110" s="43"/>
    </row>
    <row r="111" spans="10:11" x14ac:dyDescent="0.25">
      <c r="J111" s="43"/>
      <c r="K111" s="43"/>
    </row>
    <row r="112" spans="10:11" x14ac:dyDescent="0.25">
      <c r="J112" s="43"/>
      <c r="K112" s="43"/>
    </row>
    <row r="113" spans="10:11" x14ac:dyDescent="0.25">
      <c r="J113" s="43"/>
      <c r="K113" s="43"/>
    </row>
    <row r="114" spans="10:11" x14ac:dyDescent="0.25">
      <c r="J114" s="43"/>
      <c r="K114" s="43"/>
    </row>
    <row r="115" spans="10:11" x14ac:dyDescent="0.25">
      <c r="J115" s="43"/>
      <c r="K115" s="43"/>
    </row>
    <row r="116" spans="10:11" x14ac:dyDescent="0.25">
      <c r="J116" s="43"/>
      <c r="K116" s="43"/>
    </row>
    <row r="117" spans="10:11" x14ac:dyDescent="0.25">
      <c r="J117" s="43"/>
      <c r="K117" s="43"/>
    </row>
    <row r="118" spans="10:11" x14ac:dyDescent="0.25">
      <c r="J118" s="43"/>
      <c r="K118" s="43"/>
    </row>
    <row r="119" spans="10:11" x14ac:dyDescent="0.25">
      <c r="J119" s="43"/>
      <c r="K119" s="43"/>
    </row>
    <row r="120" spans="10:11" x14ac:dyDescent="0.25">
      <c r="J120" s="43"/>
      <c r="K120" s="43"/>
    </row>
    <row r="121" spans="10:11" x14ac:dyDescent="0.25">
      <c r="J121" s="43"/>
      <c r="K121" s="43"/>
    </row>
    <row r="122" spans="10:11" x14ac:dyDescent="0.25">
      <c r="J122" s="43"/>
      <c r="K122" s="43"/>
    </row>
    <row r="123" spans="10:11" x14ac:dyDescent="0.25">
      <c r="J123" s="43"/>
      <c r="K123" s="43"/>
    </row>
    <row r="124" spans="10:11" x14ac:dyDescent="0.25">
      <c r="J124" s="43"/>
      <c r="K124" s="43"/>
    </row>
    <row r="125" spans="10:11" x14ac:dyDescent="0.25">
      <c r="J125" s="43"/>
      <c r="K125" s="43"/>
    </row>
    <row r="126" spans="10:11" x14ac:dyDescent="0.25">
      <c r="J126" s="43"/>
      <c r="K126" s="43"/>
    </row>
    <row r="127" spans="10:11" x14ac:dyDescent="0.25">
      <c r="J127" s="43"/>
      <c r="K127" s="43"/>
    </row>
    <row r="128" spans="10:11" x14ac:dyDescent="0.25">
      <c r="J128" s="43"/>
      <c r="K128" s="43"/>
    </row>
    <row r="129" spans="10:11" x14ac:dyDescent="0.25">
      <c r="J129" s="43"/>
      <c r="K12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tabSelected="1" workbookViewId="0">
      <selection activeCell="J11" sqref="J11"/>
    </sheetView>
  </sheetViews>
  <sheetFormatPr defaultRowHeight="15" x14ac:dyDescent="0.25"/>
  <cols>
    <col min="1" max="2" width="11.5703125" style="1" bestFit="1" customWidth="1"/>
    <col min="3" max="3" width="12.28515625" style="1" bestFit="1" customWidth="1"/>
    <col min="4" max="4" width="10.85546875" style="1" bestFit="1" customWidth="1"/>
    <col min="5" max="5" width="11.85546875" style="1" bestFit="1" customWidth="1"/>
    <col min="6" max="6" width="11.85546875" style="1" customWidth="1"/>
    <col min="7" max="7" width="14.85546875" style="1" bestFit="1" customWidth="1"/>
    <col min="8" max="8" width="24.85546875" style="1" bestFit="1" customWidth="1"/>
    <col min="9" max="16384" width="9.140625" style="1"/>
  </cols>
  <sheetData>
    <row r="1" spans="1:7" ht="15.75" thickBot="1" x14ac:dyDescent="0.3">
      <c r="A1" s="9" t="s">
        <v>127</v>
      </c>
      <c r="B1" s="9" t="s">
        <v>129</v>
      </c>
      <c r="C1" s="9" t="s">
        <v>128</v>
      </c>
      <c r="D1" s="9" t="s">
        <v>188</v>
      </c>
      <c r="E1" s="9" t="s">
        <v>292</v>
      </c>
      <c r="F1" s="9" t="s">
        <v>301</v>
      </c>
      <c r="G1" s="9" t="s">
        <v>261</v>
      </c>
    </row>
    <row r="2" spans="1:7" ht="15.75" thickTop="1" x14ac:dyDescent="0.25">
      <c r="A2" s="1" t="s">
        <v>11</v>
      </c>
      <c r="B2" s="1" t="s">
        <v>6</v>
      </c>
      <c r="C2" s="1" t="s">
        <v>50</v>
      </c>
      <c r="D2" s="28" t="s">
        <v>147</v>
      </c>
      <c r="E2" s="1" t="s">
        <v>18</v>
      </c>
      <c r="F2" s="20" t="s">
        <v>57</v>
      </c>
      <c r="G2" s="1" t="s">
        <v>243</v>
      </c>
    </row>
    <row r="3" spans="1:7" x14ac:dyDescent="0.25">
      <c r="A3" s="28" t="s">
        <v>5</v>
      </c>
      <c r="B3" s="1" t="s">
        <v>7</v>
      </c>
      <c r="C3" s="28" t="s">
        <v>20</v>
      </c>
      <c r="D3" s="1" t="s">
        <v>43</v>
      </c>
      <c r="E3" s="1" t="s">
        <v>311</v>
      </c>
      <c r="F3" s="20" t="s">
        <v>51</v>
      </c>
      <c r="G3" s="1" t="s">
        <v>240</v>
      </c>
    </row>
    <row r="4" spans="1:7" x14ac:dyDescent="0.25">
      <c r="A4" s="1" t="s">
        <v>71</v>
      </c>
      <c r="B4" s="1" t="s">
        <v>27</v>
      </c>
      <c r="C4" s="28" t="s">
        <v>44</v>
      </c>
      <c r="D4" s="1" t="s">
        <v>48</v>
      </c>
      <c r="E4" s="1" t="s">
        <v>312</v>
      </c>
      <c r="F4" s="20" t="s">
        <v>56</v>
      </c>
      <c r="G4" s="1" t="s">
        <v>241</v>
      </c>
    </row>
    <row r="5" spans="1:7" x14ac:dyDescent="0.25">
      <c r="A5" s="1" t="s">
        <v>10</v>
      </c>
      <c r="B5" s="1" t="s">
        <v>122</v>
      </c>
      <c r="C5" s="28" t="s">
        <v>46</v>
      </c>
      <c r="D5" s="28" t="s">
        <v>44</v>
      </c>
      <c r="E5" s="1" t="s">
        <v>39</v>
      </c>
      <c r="F5" s="20" t="s">
        <v>58</v>
      </c>
      <c r="G5" s="1" t="s">
        <v>242</v>
      </c>
    </row>
    <row r="6" spans="1:7" x14ac:dyDescent="0.25">
      <c r="A6" s="1" t="s">
        <v>3</v>
      </c>
      <c r="B6" s="28"/>
      <c r="C6" s="28" t="s">
        <v>45</v>
      </c>
      <c r="D6" s="1" t="s">
        <v>47</v>
      </c>
      <c r="E6" s="1" t="s">
        <v>313</v>
      </c>
      <c r="F6" s="20" t="s">
        <v>59</v>
      </c>
      <c r="G6" s="1" t="s">
        <v>244</v>
      </c>
    </row>
    <row r="7" spans="1:7" x14ac:dyDescent="0.25">
      <c r="A7" s="1" t="s">
        <v>4</v>
      </c>
      <c r="C7" s="28" t="s">
        <v>41</v>
      </c>
      <c r="D7" s="28" t="s">
        <v>42</v>
      </c>
      <c r="E7" s="1" t="s">
        <v>314</v>
      </c>
      <c r="F7" s="20" t="s">
        <v>22</v>
      </c>
      <c r="G7" s="1" t="s">
        <v>50</v>
      </c>
    </row>
    <row r="8" spans="1:7" x14ac:dyDescent="0.25">
      <c r="B8" s="28"/>
      <c r="E8" s="1" t="s">
        <v>304</v>
      </c>
      <c r="F8" s="20" t="s">
        <v>68</v>
      </c>
      <c r="G8" s="1" t="s">
        <v>304</v>
      </c>
    </row>
    <row r="9" spans="1:7" x14ac:dyDescent="0.25">
      <c r="B9" s="28"/>
      <c r="E9" s="1" t="s">
        <v>306</v>
      </c>
      <c r="F9" s="20" t="s">
        <v>64</v>
      </c>
      <c r="G9" s="1" t="s">
        <v>147</v>
      </c>
    </row>
    <row r="10" spans="1:7" x14ac:dyDescent="0.25">
      <c r="E10" s="1" t="s">
        <v>305</v>
      </c>
      <c r="F10" s="20" t="s">
        <v>63</v>
      </c>
      <c r="G10" s="1" t="s">
        <v>44</v>
      </c>
    </row>
    <row r="11" spans="1:7" x14ac:dyDescent="0.25">
      <c r="E11" s="1" t="s">
        <v>126</v>
      </c>
      <c r="F11" s="20" t="s">
        <v>52</v>
      </c>
      <c r="G11" s="1" t="s">
        <v>47</v>
      </c>
    </row>
    <row r="12" spans="1:7" x14ac:dyDescent="0.25">
      <c r="E12" s="1" t="s">
        <v>309</v>
      </c>
      <c r="F12" s="20" t="s">
        <v>53</v>
      </c>
      <c r="G12" s="1" t="s">
        <v>46</v>
      </c>
    </row>
    <row r="13" spans="1:7" x14ac:dyDescent="0.25">
      <c r="A13" s="28"/>
      <c r="E13" s="1" t="s">
        <v>310</v>
      </c>
      <c r="F13" s="20" t="s">
        <v>54</v>
      </c>
      <c r="G13" s="28" t="s">
        <v>42</v>
      </c>
    </row>
    <row r="14" spans="1:7" x14ac:dyDescent="0.25">
      <c r="A14" s="28"/>
      <c r="E14" s="1" t="s">
        <v>37</v>
      </c>
      <c r="F14" s="20" t="s">
        <v>55</v>
      </c>
      <c r="G14" s="28" t="s">
        <v>20</v>
      </c>
    </row>
    <row r="15" spans="1:7" x14ac:dyDescent="0.25">
      <c r="A15" s="28"/>
      <c r="C15" s="28"/>
      <c r="E15" s="1" t="s">
        <v>315</v>
      </c>
      <c r="F15" s="20" t="s">
        <v>21</v>
      </c>
      <c r="G15" s="28" t="s">
        <v>258</v>
      </c>
    </row>
    <row r="16" spans="1:7" x14ac:dyDescent="0.25">
      <c r="A16" s="28"/>
      <c r="C16" s="28"/>
      <c r="E16" s="1" t="s">
        <v>316</v>
      </c>
      <c r="F16" s="20" t="s">
        <v>61</v>
      </c>
      <c r="G16" s="8" t="s">
        <v>10</v>
      </c>
    </row>
    <row r="17" spans="1:7" x14ac:dyDescent="0.25">
      <c r="A17" s="28"/>
      <c r="C17" s="28"/>
      <c r="E17" s="1" t="s">
        <v>124</v>
      </c>
      <c r="F17" s="20" t="s">
        <v>60</v>
      </c>
      <c r="G17" s="8" t="s">
        <v>4</v>
      </c>
    </row>
    <row r="18" spans="1:7" x14ac:dyDescent="0.25">
      <c r="A18" s="28"/>
      <c r="C18" s="28"/>
      <c r="E18" s="1" t="s">
        <v>320</v>
      </c>
      <c r="F18" s="20" t="s">
        <v>65</v>
      </c>
      <c r="G18" s="8" t="s">
        <v>69</v>
      </c>
    </row>
    <row r="19" spans="1:7" x14ac:dyDescent="0.25">
      <c r="C19" s="28"/>
      <c r="E19" s="1" t="s">
        <v>321</v>
      </c>
      <c r="F19" s="20" t="s">
        <v>67</v>
      </c>
      <c r="G19" s="8" t="s">
        <v>71</v>
      </c>
    </row>
    <row r="20" spans="1:7" x14ac:dyDescent="0.25">
      <c r="C20" s="28"/>
      <c r="E20" s="1" t="s">
        <v>16</v>
      </c>
      <c r="F20" s="20" t="s">
        <v>66</v>
      </c>
      <c r="G20" s="8" t="s">
        <v>11</v>
      </c>
    </row>
    <row r="21" spans="1:7" x14ac:dyDescent="0.25">
      <c r="E21" s="1" t="s">
        <v>28</v>
      </c>
      <c r="F21" s="20" t="s">
        <v>62</v>
      </c>
      <c r="G21" s="8" t="s">
        <v>5</v>
      </c>
    </row>
    <row r="22" spans="1:7" x14ac:dyDescent="0.25">
      <c r="A22" s="28"/>
      <c r="E22" s="1" t="s">
        <v>12</v>
      </c>
      <c r="G22" s="1" t="s">
        <v>6</v>
      </c>
    </row>
    <row r="23" spans="1:7" x14ac:dyDescent="0.25">
      <c r="E23" s="1" t="s">
        <v>302</v>
      </c>
      <c r="G23" s="1" t="s">
        <v>7</v>
      </c>
    </row>
    <row r="24" spans="1:7" x14ac:dyDescent="0.25">
      <c r="C24" s="28"/>
      <c r="E24" s="1" t="s">
        <v>303</v>
      </c>
      <c r="G24" s="28" t="s">
        <v>3</v>
      </c>
    </row>
    <row r="25" spans="1:7" x14ac:dyDescent="0.25">
      <c r="G25" s="1" t="s">
        <v>82</v>
      </c>
    </row>
    <row r="26" spans="1:7" x14ac:dyDescent="0.25">
      <c r="G26" s="28" t="s">
        <v>86</v>
      </c>
    </row>
    <row r="27" spans="1:7" x14ac:dyDescent="0.25">
      <c r="G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" sqref="F2:F21"/>
    </sheetView>
  </sheetViews>
  <sheetFormatPr defaultRowHeight="15" x14ac:dyDescent="0.25"/>
  <cols>
    <col min="1" max="1" width="11.5703125" style="1" bestFit="1" customWidth="1"/>
    <col min="2" max="2" width="12.28515625" style="1" bestFit="1" customWidth="1"/>
    <col min="3" max="3" width="11.5703125" style="1" bestFit="1" customWidth="1"/>
    <col min="4" max="4" width="10.85546875" style="1" bestFit="1" customWidth="1"/>
    <col min="5" max="5" width="10.85546875" style="1" customWidth="1"/>
    <col min="6" max="6" width="14.85546875" style="1" bestFit="1" customWidth="1"/>
    <col min="7" max="7" width="12.140625" style="1" bestFit="1" customWidth="1"/>
    <col min="8" max="16384" width="9.140625" style="1"/>
  </cols>
  <sheetData>
    <row r="1" spans="1:9" ht="15.75" thickBot="1" x14ac:dyDescent="0.3">
      <c r="A1" s="9" t="s">
        <v>127</v>
      </c>
      <c r="B1" s="9" t="s">
        <v>128</v>
      </c>
      <c r="C1" s="9" t="s">
        <v>129</v>
      </c>
      <c r="D1" s="9" t="s">
        <v>188</v>
      </c>
      <c r="E1" s="9" t="s">
        <v>292</v>
      </c>
      <c r="F1" s="9" t="s">
        <v>301</v>
      </c>
      <c r="G1" s="9" t="s">
        <v>261</v>
      </c>
      <c r="H1" s="9" t="s">
        <v>298</v>
      </c>
    </row>
    <row r="2" spans="1:9" ht="15.75" thickTop="1" x14ac:dyDescent="0.25">
      <c r="A2" s="1" t="s">
        <v>11</v>
      </c>
      <c r="B2" s="28" t="s">
        <v>7</v>
      </c>
      <c r="C2" s="28" t="s">
        <v>20</v>
      </c>
      <c r="D2" s="28" t="s">
        <v>50</v>
      </c>
      <c r="E2" s="28" t="s">
        <v>20</v>
      </c>
      <c r="F2" s="20" t="s">
        <v>57</v>
      </c>
      <c r="G2" s="28" t="s">
        <v>243</v>
      </c>
      <c r="H2" s="28" t="s">
        <v>113</v>
      </c>
      <c r="I2" s="28"/>
    </row>
    <row r="3" spans="1:9" x14ac:dyDescent="0.25">
      <c r="A3" s="1" t="s">
        <v>6</v>
      </c>
      <c r="B3" s="28" t="s">
        <v>16</v>
      </c>
      <c r="C3" s="28" t="s">
        <v>44</v>
      </c>
      <c r="D3" s="28" t="s">
        <v>20</v>
      </c>
      <c r="E3" s="28"/>
      <c r="F3" s="20" t="s">
        <v>51</v>
      </c>
      <c r="G3" s="28" t="s">
        <v>240</v>
      </c>
      <c r="H3" s="28" t="s">
        <v>37</v>
      </c>
      <c r="I3" s="28"/>
    </row>
    <row r="4" spans="1:9" x14ac:dyDescent="0.25">
      <c r="A4" s="1" t="s">
        <v>7</v>
      </c>
      <c r="B4" s="28" t="s">
        <v>122</v>
      </c>
      <c r="C4" s="28" t="s">
        <v>46</v>
      </c>
      <c r="D4" s="28" t="s">
        <v>44</v>
      </c>
      <c r="E4" s="28"/>
      <c r="F4" s="20" t="s">
        <v>56</v>
      </c>
      <c r="G4" s="28" t="s">
        <v>241</v>
      </c>
      <c r="H4" s="28" t="s">
        <v>115</v>
      </c>
      <c r="I4" s="28"/>
    </row>
    <row r="5" spans="1:9" x14ac:dyDescent="0.25">
      <c r="A5" s="28" t="s">
        <v>5</v>
      </c>
      <c r="B5" s="28" t="s">
        <v>6</v>
      </c>
      <c r="C5" s="28" t="s">
        <v>45</v>
      </c>
      <c r="D5" s="28" t="s">
        <v>46</v>
      </c>
      <c r="E5" s="28"/>
      <c r="F5" s="20" t="s">
        <v>58</v>
      </c>
      <c r="G5" s="28" t="s">
        <v>242</v>
      </c>
      <c r="H5" s="28" t="s">
        <v>78</v>
      </c>
      <c r="I5" s="28"/>
    </row>
    <row r="6" spans="1:9" x14ac:dyDescent="0.25">
      <c r="B6" s="28" t="s">
        <v>28</v>
      </c>
      <c r="C6" s="28" t="s">
        <v>41</v>
      </c>
      <c r="D6" s="28" t="s">
        <v>45</v>
      </c>
      <c r="E6" s="28"/>
      <c r="F6" s="20" t="s">
        <v>59</v>
      </c>
      <c r="G6" s="28" t="s">
        <v>244</v>
      </c>
      <c r="H6" s="28" t="s">
        <v>73</v>
      </c>
      <c r="I6" s="28"/>
    </row>
    <row r="7" spans="1:9" x14ac:dyDescent="0.25">
      <c r="B7" s="28" t="s">
        <v>27</v>
      </c>
      <c r="C7" s="28" t="s">
        <v>47</v>
      </c>
      <c r="D7" s="28" t="s">
        <v>41</v>
      </c>
      <c r="E7" s="28"/>
      <c r="F7" s="20" t="s">
        <v>22</v>
      </c>
      <c r="G7" s="28" t="s">
        <v>50</v>
      </c>
      <c r="H7" s="28" t="s">
        <v>124</v>
      </c>
      <c r="I7" s="28"/>
    </row>
    <row r="8" spans="1:9" x14ac:dyDescent="0.25">
      <c r="B8" s="28"/>
      <c r="C8" s="28" t="s">
        <v>147</v>
      </c>
      <c r="D8" s="28"/>
      <c r="E8" s="28"/>
      <c r="F8" s="20" t="s">
        <v>68</v>
      </c>
      <c r="G8" s="28" t="s">
        <v>12</v>
      </c>
      <c r="H8" s="28" t="s">
        <v>77</v>
      </c>
      <c r="I8" s="28"/>
    </row>
    <row r="9" spans="1:9" x14ac:dyDescent="0.25">
      <c r="B9" s="28"/>
      <c r="C9" s="28" t="s">
        <v>42</v>
      </c>
      <c r="D9" s="28"/>
      <c r="E9" s="28"/>
      <c r="F9" s="20" t="s">
        <v>64</v>
      </c>
      <c r="G9" s="28" t="s">
        <v>147</v>
      </c>
      <c r="H9" s="28" t="s">
        <v>22</v>
      </c>
      <c r="I9" s="28"/>
    </row>
    <row r="10" spans="1:9" x14ac:dyDescent="0.25">
      <c r="C10" s="28" t="s">
        <v>49</v>
      </c>
      <c r="E10" s="28"/>
      <c r="F10" s="20" t="s">
        <v>63</v>
      </c>
      <c r="G10" s="28" t="s">
        <v>44</v>
      </c>
      <c r="H10" s="28" t="s">
        <v>65</v>
      </c>
      <c r="I10" s="28"/>
    </row>
    <row r="11" spans="1:9" x14ac:dyDescent="0.25">
      <c r="B11" s="28"/>
      <c r="C11" s="1" t="s">
        <v>43</v>
      </c>
      <c r="E11" s="28"/>
      <c r="F11" s="20" t="s">
        <v>52</v>
      </c>
      <c r="G11" s="28" t="s">
        <v>47</v>
      </c>
      <c r="H11" s="28" t="s">
        <v>21</v>
      </c>
      <c r="I11" s="28"/>
    </row>
    <row r="12" spans="1:9" x14ac:dyDescent="0.25">
      <c r="C12" s="1" t="s">
        <v>48</v>
      </c>
      <c r="E12" s="28"/>
      <c r="F12" s="20" t="s">
        <v>53</v>
      </c>
      <c r="G12" s="28" t="s">
        <v>46</v>
      </c>
      <c r="H12" s="28" t="s">
        <v>67</v>
      </c>
      <c r="I12" s="28"/>
    </row>
    <row r="13" spans="1:9" x14ac:dyDescent="0.25">
      <c r="C13" s="28" t="s">
        <v>12</v>
      </c>
      <c r="E13" s="28"/>
      <c r="F13" s="20" t="s">
        <v>54</v>
      </c>
      <c r="G13" s="28" t="s">
        <v>42</v>
      </c>
      <c r="H13" s="28" t="s">
        <v>297</v>
      </c>
      <c r="I13" s="28"/>
    </row>
    <row r="14" spans="1:9" x14ac:dyDescent="0.25">
      <c r="C14" s="28" t="s">
        <v>126</v>
      </c>
      <c r="E14" s="28"/>
      <c r="F14" s="20" t="s">
        <v>55</v>
      </c>
      <c r="G14" s="28" t="s">
        <v>20</v>
      </c>
      <c r="H14" s="28" t="s">
        <v>24</v>
      </c>
      <c r="I14" s="28"/>
    </row>
    <row r="15" spans="1:9" x14ac:dyDescent="0.25">
      <c r="C15" s="28" t="s">
        <v>18</v>
      </c>
      <c r="E15" s="28"/>
      <c r="F15" s="20" t="s">
        <v>21</v>
      </c>
      <c r="G15" s="28" t="s">
        <v>258</v>
      </c>
      <c r="H15" s="28" t="s">
        <v>35</v>
      </c>
      <c r="I15" s="28"/>
    </row>
    <row r="16" spans="1:9" x14ac:dyDescent="0.25">
      <c r="C16" s="28" t="s">
        <v>37</v>
      </c>
      <c r="E16" s="28"/>
      <c r="F16" s="20" t="s">
        <v>61</v>
      </c>
      <c r="G16" s="28" t="s">
        <v>10</v>
      </c>
      <c r="H16" s="28" t="s">
        <v>36</v>
      </c>
      <c r="I16" s="28"/>
    </row>
    <row r="17" spans="2:9" x14ac:dyDescent="0.25">
      <c r="B17" s="28"/>
      <c r="C17" s="28"/>
      <c r="D17" s="28"/>
      <c r="E17" s="28"/>
      <c r="F17" s="20" t="s">
        <v>60</v>
      </c>
      <c r="G17" s="28" t="s">
        <v>4</v>
      </c>
      <c r="H17" s="28" t="s">
        <v>125</v>
      </c>
      <c r="I17" s="28"/>
    </row>
    <row r="18" spans="2:9" x14ac:dyDescent="0.25">
      <c r="B18" s="28"/>
      <c r="C18" s="28"/>
      <c r="D18" s="28"/>
      <c r="E18" s="28"/>
      <c r="F18" s="20" t="s">
        <v>65</v>
      </c>
      <c r="G18" s="28" t="s">
        <v>69</v>
      </c>
      <c r="H18" s="28" t="s">
        <v>23</v>
      </c>
      <c r="I18" s="28"/>
    </row>
    <row r="19" spans="2:9" x14ac:dyDescent="0.25">
      <c r="B19" s="28"/>
      <c r="C19" s="28"/>
      <c r="D19" s="28"/>
      <c r="E19" s="28"/>
      <c r="F19" s="20" t="s">
        <v>67</v>
      </c>
      <c r="G19" s="28" t="s">
        <v>71</v>
      </c>
      <c r="H19" s="28" t="s">
        <v>37</v>
      </c>
      <c r="I19" s="28"/>
    </row>
    <row r="20" spans="2:9" x14ac:dyDescent="0.25">
      <c r="B20" s="28"/>
      <c r="C20" s="28"/>
      <c r="D20" s="28"/>
      <c r="E20" s="28"/>
      <c r="F20" s="20" t="s">
        <v>66</v>
      </c>
      <c r="G20" s="28" t="s">
        <v>11</v>
      </c>
      <c r="H20" s="28" t="s">
        <v>24</v>
      </c>
      <c r="I20" s="28"/>
    </row>
    <row r="21" spans="2:9" x14ac:dyDescent="0.25">
      <c r="B21" s="28"/>
      <c r="C21" s="28"/>
      <c r="D21" s="28"/>
      <c r="E21" s="28"/>
      <c r="F21" s="20" t="s">
        <v>62</v>
      </c>
      <c r="G21" s="28" t="s">
        <v>37</v>
      </c>
      <c r="H21" s="28"/>
    </row>
    <row r="22" spans="2:9" x14ac:dyDescent="0.25">
      <c r="G22" s="28" t="s">
        <v>78</v>
      </c>
    </row>
    <row r="23" spans="2:9" x14ac:dyDescent="0.25">
      <c r="G23" s="39" t="s">
        <v>23</v>
      </c>
    </row>
    <row r="24" spans="2:9" x14ac:dyDescent="0.25">
      <c r="G24" s="1" t="s">
        <v>7</v>
      </c>
    </row>
    <row r="25" spans="2:9" x14ac:dyDescent="0.25">
      <c r="G25" s="1" t="s">
        <v>16</v>
      </c>
    </row>
    <row r="26" spans="2:9" x14ac:dyDescent="0.25">
      <c r="G26" s="1" t="s">
        <v>122</v>
      </c>
    </row>
    <row r="27" spans="2:9" x14ac:dyDescent="0.25">
      <c r="G27" s="1" t="s">
        <v>6</v>
      </c>
    </row>
    <row r="28" spans="2:9" x14ac:dyDescent="0.25">
      <c r="G28" s="1" t="s">
        <v>28</v>
      </c>
    </row>
    <row r="29" spans="2:9" x14ac:dyDescent="0.25">
      <c r="G29" s="1" t="s">
        <v>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77"/>
  <sheetViews>
    <sheetView zoomScaleNormal="100" workbookViewId="0">
      <selection activeCell="F8" sqref="F8"/>
    </sheetView>
  </sheetViews>
  <sheetFormatPr defaultRowHeight="15" x14ac:dyDescent="0.25"/>
  <cols>
    <col min="1" max="1" width="14.85546875" bestFit="1" customWidth="1"/>
    <col min="2" max="2" width="11.5703125" style="1" bestFit="1" customWidth="1"/>
    <col min="3" max="3" width="12.28515625" bestFit="1" customWidth="1"/>
    <col min="4" max="4" width="14.85546875" style="1" bestFit="1" customWidth="1"/>
    <col min="5" max="6" width="14.85546875" style="1" customWidth="1"/>
    <col min="7" max="7" width="17" style="1" bestFit="1" customWidth="1"/>
    <col min="8" max="8" width="17" style="1" customWidth="1"/>
    <col min="9" max="9" width="14.85546875" style="1" bestFit="1" customWidth="1"/>
    <col min="10" max="10" width="14.7109375" style="10" bestFit="1" customWidth="1"/>
    <col min="11" max="11" width="32.42578125" style="1" bestFit="1" customWidth="1"/>
    <col min="12" max="16384" width="9.140625" style="1"/>
  </cols>
  <sheetData>
    <row r="1" spans="1:10" ht="18" customHeight="1" thickBot="1" x14ac:dyDescent="0.3">
      <c r="A1" s="9" t="s">
        <v>127</v>
      </c>
      <c r="B1" s="9" t="s">
        <v>129</v>
      </c>
      <c r="C1" s="9" t="s">
        <v>128</v>
      </c>
      <c r="D1" s="9" t="s">
        <v>188</v>
      </c>
      <c r="E1" s="9" t="s">
        <v>300</v>
      </c>
      <c r="F1" s="9" t="s">
        <v>301</v>
      </c>
      <c r="G1" s="9" t="s">
        <v>292</v>
      </c>
      <c r="H1" s="9" t="s">
        <v>317</v>
      </c>
      <c r="I1" s="9" t="s">
        <v>261</v>
      </c>
      <c r="J1" s="9" t="s">
        <v>299</v>
      </c>
    </row>
    <row r="2" spans="1:10" ht="15.75" thickTop="1" x14ac:dyDescent="0.25">
      <c r="A2" s="1" t="s">
        <v>11</v>
      </c>
      <c r="B2" s="1" t="s">
        <v>6</v>
      </c>
      <c r="C2" s="1" t="s">
        <v>50</v>
      </c>
      <c r="D2" s="28" t="s">
        <v>147</v>
      </c>
      <c r="E2" s="1" t="s">
        <v>11</v>
      </c>
      <c r="F2" s="1" t="s">
        <v>18</v>
      </c>
      <c r="G2" s="28" t="s">
        <v>12</v>
      </c>
      <c r="H2" s="20" t="s">
        <v>57</v>
      </c>
      <c r="I2" s="26" t="s">
        <v>243</v>
      </c>
      <c r="J2" s="28" t="s">
        <v>16</v>
      </c>
    </row>
    <row r="3" spans="1:10" x14ac:dyDescent="0.25">
      <c r="A3" s="28" t="s">
        <v>5</v>
      </c>
      <c r="B3" s="1" t="s">
        <v>7</v>
      </c>
      <c r="C3" s="28" t="s">
        <v>20</v>
      </c>
      <c r="D3" s="1" t="s">
        <v>43</v>
      </c>
      <c r="E3" s="28" t="s">
        <v>5</v>
      </c>
      <c r="F3" s="1" t="s">
        <v>311</v>
      </c>
      <c r="G3" s="28" t="s">
        <v>302</v>
      </c>
      <c r="H3" s="20" t="s">
        <v>51</v>
      </c>
      <c r="I3" s="26" t="s">
        <v>240</v>
      </c>
      <c r="J3" s="28" t="s">
        <v>122</v>
      </c>
    </row>
    <row r="4" spans="1:10" x14ac:dyDescent="0.25">
      <c r="A4" s="1" t="s">
        <v>71</v>
      </c>
      <c r="B4" s="1" t="s">
        <v>27</v>
      </c>
      <c r="C4" s="28" t="s">
        <v>44</v>
      </c>
      <c r="D4" s="1" t="s">
        <v>48</v>
      </c>
      <c r="E4" s="1" t="s">
        <v>71</v>
      </c>
      <c r="F4" s="1" t="s">
        <v>312</v>
      </c>
      <c r="G4" s="28" t="s">
        <v>303</v>
      </c>
      <c r="H4" s="20" t="s">
        <v>56</v>
      </c>
      <c r="I4" s="26" t="s">
        <v>241</v>
      </c>
      <c r="J4" s="28" t="s">
        <v>28</v>
      </c>
    </row>
    <row r="5" spans="1:10" x14ac:dyDescent="0.25">
      <c r="A5" s="1" t="s">
        <v>10</v>
      </c>
      <c r="B5" s="1" t="s">
        <v>122</v>
      </c>
      <c r="C5" s="28" t="s">
        <v>46</v>
      </c>
      <c r="D5" s="28" t="s">
        <v>44</v>
      </c>
      <c r="E5" s="1" t="s">
        <v>10</v>
      </c>
      <c r="F5" s="28" t="s">
        <v>12</v>
      </c>
      <c r="G5" s="28"/>
      <c r="H5" s="20" t="s">
        <v>58</v>
      </c>
      <c r="I5" s="26" t="s">
        <v>242</v>
      </c>
      <c r="J5" s="28" t="s">
        <v>27</v>
      </c>
    </row>
    <row r="6" spans="1:10" x14ac:dyDescent="0.25">
      <c r="A6" s="1" t="s">
        <v>3</v>
      </c>
      <c r="C6" s="28" t="s">
        <v>45</v>
      </c>
      <c r="D6" s="1" t="s">
        <v>47</v>
      </c>
      <c r="E6" s="1" t="s">
        <v>3</v>
      </c>
      <c r="F6" s="28" t="s">
        <v>302</v>
      </c>
      <c r="G6" s="28"/>
      <c r="H6" s="20" t="s">
        <v>59</v>
      </c>
      <c r="I6" s="26" t="s">
        <v>244</v>
      </c>
      <c r="J6" s="17" t="s">
        <v>4</v>
      </c>
    </row>
    <row r="7" spans="1:10" x14ac:dyDescent="0.25">
      <c r="A7" s="1" t="s">
        <v>4</v>
      </c>
      <c r="C7" s="28" t="s">
        <v>41</v>
      </c>
      <c r="D7" s="28" t="s">
        <v>42</v>
      </c>
      <c r="E7" s="1" t="s">
        <v>4</v>
      </c>
      <c r="F7" s="28" t="s">
        <v>303</v>
      </c>
      <c r="G7" s="1" t="s">
        <v>39</v>
      </c>
      <c r="H7" s="20" t="s">
        <v>22</v>
      </c>
      <c r="I7" s="28" t="s">
        <v>50</v>
      </c>
      <c r="J7" s="17" t="s">
        <v>5</v>
      </c>
    </row>
    <row r="8" spans="1:10" x14ac:dyDescent="0.25">
      <c r="A8" s="1"/>
      <c r="D8" s="28"/>
      <c r="E8" s="1" t="s">
        <v>6</v>
      </c>
      <c r="F8" s="1" t="s">
        <v>304</v>
      </c>
      <c r="G8" s="1" t="s">
        <v>313</v>
      </c>
      <c r="H8" s="20" t="s">
        <v>68</v>
      </c>
      <c r="I8" s="28" t="s">
        <v>12</v>
      </c>
      <c r="J8" s="17" t="s">
        <v>71</v>
      </c>
    </row>
    <row r="9" spans="1:10" x14ac:dyDescent="0.25">
      <c r="A9" s="1"/>
      <c r="D9" s="28"/>
      <c r="E9" s="1" t="s">
        <v>7</v>
      </c>
      <c r="F9" s="1" t="s">
        <v>306</v>
      </c>
      <c r="G9" s="1" t="s">
        <v>314</v>
      </c>
      <c r="H9" s="20" t="s">
        <v>64</v>
      </c>
      <c r="I9" s="28" t="s">
        <v>147</v>
      </c>
      <c r="J9" s="17" t="s">
        <v>3</v>
      </c>
    </row>
    <row r="10" spans="1:10" x14ac:dyDescent="0.25">
      <c r="A10" s="28"/>
      <c r="E10" s="1" t="s">
        <v>27</v>
      </c>
      <c r="F10" s="1" t="s">
        <v>305</v>
      </c>
      <c r="G10" s="1" t="s">
        <v>126</v>
      </c>
      <c r="H10" s="20" t="s">
        <v>63</v>
      </c>
      <c r="I10" s="28" t="s">
        <v>44</v>
      </c>
      <c r="J10" s="17" t="s">
        <v>86</v>
      </c>
    </row>
    <row r="11" spans="1:10" x14ac:dyDescent="0.25">
      <c r="A11" s="1"/>
      <c r="E11" s="1" t="s">
        <v>122</v>
      </c>
      <c r="G11" s="1" t="s">
        <v>309</v>
      </c>
      <c r="H11" s="20" t="s">
        <v>52</v>
      </c>
      <c r="I11" s="28" t="s">
        <v>47</v>
      </c>
      <c r="J11" s="17" t="s">
        <v>11</v>
      </c>
    </row>
    <row r="12" spans="1:10" x14ac:dyDescent="0.25">
      <c r="A12" s="1"/>
      <c r="E12" s="1" t="s">
        <v>50</v>
      </c>
      <c r="G12" s="1" t="s">
        <v>310</v>
      </c>
      <c r="H12" s="20" t="s">
        <v>53</v>
      </c>
      <c r="I12" s="28" t="s">
        <v>46</v>
      </c>
      <c r="J12" s="17" t="s">
        <v>69</v>
      </c>
    </row>
    <row r="13" spans="1:10" x14ac:dyDescent="0.25">
      <c r="A13" s="1"/>
      <c r="E13" s="1" t="s">
        <v>16</v>
      </c>
      <c r="G13" s="1" t="s">
        <v>37</v>
      </c>
      <c r="H13" s="20" t="s">
        <v>54</v>
      </c>
      <c r="I13" s="28" t="s">
        <v>42</v>
      </c>
      <c r="J13" s="17" t="s">
        <v>10</v>
      </c>
    </row>
    <row r="14" spans="1:10" x14ac:dyDescent="0.25">
      <c r="A14" s="1"/>
      <c r="E14" s="1" t="s">
        <v>28</v>
      </c>
      <c r="G14" s="1" t="s">
        <v>315</v>
      </c>
      <c r="H14" s="20" t="s">
        <v>55</v>
      </c>
      <c r="I14" s="28" t="s">
        <v>20</v>
      </c>
      <c r="J14" s="38" t="s">
        <v>94</v>
      </c>
    </row>
    <row r="15" spans="1:10" x14ac:dyDescent="0.25">
      <c r="A15" s="1"/>
      <c r="E15" s="28" t="s">
        <v>20</v>
      </c>
      <c r="G15" s="1" t="s">
        <v>316</v>
      </c>
      <c r="H15" s="20" t="s">
        <v>21</v>
      </c>
      <c r="I15" s="28" t="s">
        <v>258</v>
      </c>
      <c r="J15" s="38" t="s">
        <v>90</v>
      </c>
    </row>
    <row r="16" spans="1:10" x14ac:dyDescent="0.25">
      <c r="A16" s="1"/>
      <c r="E16" s="28" t="s">
        <v>44</v>
      </c>
      <c r="G16" s="1" t="s">
        <v>124</v>
      </c>
      <c r="H16" s="20" t="s">
        <v>61</v>
      </c>
      <c r="I16" s="8" t="s">
        <v>10</v>
      </c>
      <c r="J16" s="38" t="s">
        <v>93</v>
      </c>
    </row>
    <row r="17" spans="1:10" x14ac:dyDescent="0.25">
      <c r="A17" s="1"/>
      <c r="E17" s="28" t="s">
        <v>46</v>
      </c>
      <c r="G17" s="1" t="s">
        <v>320</v>
      </c>
      <c r="H17" s="20" t="s">
        <v>60</v>
      </c>
      <c r="I17" s="8" t="s">
        <v>4</v>
      </c>
      <c r="J17" s="38" t="s">
        <v>92</v>
      </c>
    </row>
    <row r="18" spans="1:10" x14ac:dyDescent="0.25">
      <c r="A18" s="1"/>
      <c r="E18" s="28" t="s">
        <v>45</v>
      </c>
      <c r="G18" s="1" t="s">
        <v>321</v>
      </c>
      <c r="H18" s="20" t="s">
        <v>65</v>
      </c>
      <c r="I18" s="8" t="s">
        <v>69</v>
      </c>
      <c r="J18" s="38" t="s">
        <v>104</v>
      </c>
    </row>
    <row r="19" spans="1:10" x14ac:dyDescent="0.25">
      <c r="A19" s="1"/>
      <c r="E19" s="28" t="s">
        <v>41</v>
      </c>
      <c r="G19" s="1" t="s">
        <v>16</v>
      </c>
      <c r="H19" s="20" t="s">
        <v>67</v>
      </c>
      <c r="I19" s="8" t="s">
        <v>71</v>
      </c>
      <c r="J19" s="38" t="s">
        <v>98</v>
      </c>
    </row>
    <row r="20" spans="1:10" x14ac:dyDescent="0.25">
      <c r="A20" s="1"/>
      <c r="E20" s="28" t="s">
        <v>147</v>
      </c>
      <c r="G20" s="1" t="s">
        <v>28</v>
      </c>
      <c r="H20" s="20" t="s">
        <v>66</v>
      </c>
      <c r="I20" s="8" t="s">
        <v>11</v>
      </c>
      <c r="J20" s="38" t="s">
        <v>103</v>
      </c>
    </row>
    <row r="21" spans="1:10" x14ac:dyDescent="0.25">
      <c r="A21" s="1"/>
      <c r="E21" s="1" t="s">
        <v>43</v>
      </c>
      <c r="G21" s="1" t="s">
        <v>6</v>
      </c>
      <c r="H21" s="20" t="s">
        <v>62</v>
      </c>
      <c r="I21" s="8" t="s">
        <v>5</v>
      </c>
      <c r="J21" s="38" t="s">
        <v>99</v>
      </c>
    </row>
    <row r="22" spans="1:10" x14ac:dyDescent="0.25">
      <c r="A22" s="1"/>
      <c r="E22" s="1" t="s">
        <v>48</v>
      </c>
      <c r="G22" s="1" t="s">
        <v>7</v>
      </c>
      <c r="I22" s="1" t="s">
        <v>6</v>
      </c>
      <c r="J22" s="38" t="s">
        <v>91</v>
      </c>
    </row>
    <row r="23" spans="1:10" x14ac:dyDescent="0.25">
      <c r="A23" s="1"/>
      <c r="E23" s="1" t="s">
        <v>47</v>
      </c>
      <c r="G23" s="1" t="s">
        <v>27</v>
      </c>
      <c r="I23" s="1" t="s">
        <v>7</v>
      </c>
      <c r="J23" s="38" t="s">
        <v>96</v>
      </c>
    </row>
    <row r="24" spans="1:10" x14ac:dyDescent="0.25">
      <c r="A24" s="28"/>
      <c r="D24" s="28"/>
      <c r="E24" s="28" t="s">
        <v>42</v>
      </c>
      <c r="G24" s="1" t="s">
        <v>122</v>
      </c>
      <c r="H24" s="28"/>
      <c r="J24" s="38" t="s">
        <v>102</v>
      </c>
    </row>
    <row r="25" spans="1:10" x14ac:dyDescent="0.25">
      <c r="A25" s="28"/>
      <c r="B25" s="28"/>
      <c r="D25" s="28"/>
      <c r="E25" s="28"/>
      <c r="G25" s="28"/>
      <c r="H25" s="28"/>
      <c r="J25" s="38" t="s">
        <v>97</v>
      </c>
    </row>
    <row r="26" spans="1:10" x14ac:dyDescent="0.25">
      <c r="A26" s="28"/>
      <c r="B26" s="28"/>
      <c r="D26" s="28"/>
      <c r="E26"/>
      <c r="F26" s="20"/>
      <c r="G26" s="28"/>
      <c r="H26" s="28"/>
      <c r="J26" s="38" t="s">
        <v>101</v>
      </c>
    </row>
    <row r="27" spans="1:10" x14ac:dyDescent="0.25">
      <c r="A27" s="28"/>
      <c r="B27" s="28"/>
      <c r="D27" s="28"/>
      <c r="E27"/>
      <c r="F27" s="20"/>
      <c r="G27" s="28"/>
      <c r="H27" s="28"/>
      <c r="J27" s="17" t="s">
        <v>82</v>
      </c>
    </row>
    <row r="28" spans="1:10" x14ac:dyDescent="0.25">
      <c r="B28" s="28"/>
      <c r="D28" s="28"/>
      <c r="E28"/>
      <c r="F28" s="20"/>
      <c r="G28" s="28"/>
      <c r="H28" s="28"/>
      <c r="J28" s="17" t="s">
        <v>15</v>
      </c>
    </row>
    <row r="29" spans="1:10" x14ac:dyDescent="0.25">
      <c r="B29" s="28"/>
      <c r="D29" s="28"/>
      <c r="E29"/>
      <c r="F29" s="20"/>
      <c r="G29" s="28"/>
      <c r="H29" s="28"/>
      <c r="J29" s="17" t="s">
        <v>78</v>
      </c>
    </row>
    <row r="30" spans="1:10" x14ac:dyDescent="0.25">
      <c r="B30" s="28"/>
      <c r="D30" s="28"/>
      <c r="E30"/>
      <c r="F30" s="20"/>
      <c r="G30" s="28"/>
      <c r="H30" s="28"/>
      <c r="J30" s="28" t="s">
        <v>20</v>
      </c>
    </row>
    <row r="31" spans="1:10" x14ac:dyDescent="0.25">
      <c r="B31" s="28"/>
      <c r="D31" s="28"/>
      <c r="E31"/>
      <c r="F31" s="20"/>
      <c r="G31" s="28"/>
      <c r="H31" s="28"/>
      <c r="J31" s="28" t="s">
        <v>44</v>
      </c>
    </row>
    <row r="32" spans="1:10" x14ac:dyDescent="0.25">
      <c r="B32" s="28"/>
      <c r="D32" s="28"/>
      <c r="E32"/>
      <c r="F32" s="20"/>
      <c r="G32" s="28"/>
      <c r="H32" s="28"/>
      <c r="J32" s="28" t="s">
        <v>46</v>
      </c>
    </row>
    <row r="33" spans="2:10" x14ac:dyDescent="0.25">
      <c r="B33" s="28"/>
      <c r="D33" s="28"/>
      <c r="E33"/>
      <c r="F33" s="20"/>
      <c r="G33" s="28"/>
      <c r="H33" s="28"/>
      <c r="J33" s="28" t="s">
        <v>45</v>
      </c>
    </row>
    <row r="34" spans="2:10" x14ac:dyDescent="0.25">
      <c r="B34" s="28"/>
      <c r="D34" s="28"/>
      <c r="E34"/>
      <c r="F34" s="20"/>
      <c r="G34" s="28"/>
      <c r="H34" s="28"/>
      <c r="J34" s="28" t="s">
        <v>41</v>
      </c>
    </row>
    <row r="35" spans="2:10" x14ac:dyDescent="0.25">
      <c r="B35" s="28"/>
      <c r="D35" s="28"/>
      <c r="E35"/>
      <c r="F35" s="20"/>
      <c r="G35" s="28"/>
      <c r="H35" s="28"/>
      <c r="J35" s="28" t="s">
        <v>47</v>
      </c>
    </row>
    <row r="36" spans="2:10" x14ac:dyDescent="0.25">
      <c r="B36" s="28"/>
      <c r="D36" s="28"/>
      <c r="E36"/>
      <c r="F36" s="20"/>
      <c r="G36" s="28"/>
      <c r="H36" s="28"/>
      <c r="J36" s="28" t="s">
        <v>147</v>
      </c>
    </row>
    <row r="37" spans="2:10" x14ac:dyDescent="0.25">
      <c r="B37" s="28"/>
      <c r="D37" s="28"/>
      <c r="E37"/>
      <c r="F37" s="20"/>
      <c r="G37" s="28"/>
      <c r="H37" s="28"/>
      <c r="J37" s="28" t="s">
        <v>42</v>
      </c>
    </row>
    <row r="38" spans="2:10" x14ac:dyDescent="0.25">
      <c r="B38" s="28"/>
      <c r="D38" s="28"/>
      <c r="E38"/>
      <c r="F38" s="20"/>
      <c r="G38" s="28"/>
      <c r="H38" s="28"/>
      <c r="J38" s="28" t="s">
        <v>49</v>
      </c>
    </row>
    <row r="39" spans="2:10" x14ac:dyDescent="0.25">
      <c r="B39" s="28"/>
      <c r="D39" s="28"/>
      <c r="E39"/>
      <c r="F39" s="20"/>
      <c r="G39" s="28"/>
      <c r="H39" s="28"/>
      <c r="J39" s="1" t="s">
        <v>43</v>
      </c>
    </row>
    <row r="40" spans="2:10" x14ac:dyDescent="0.25">
      <c r="B40" s="28"/>
      <c r="D40" s="28"/>
      <c r="E40"/>
      <c r="F40" s="20"/>
      <c r="G40" s="28"/>
      <c r="H40" s="28"/>
      <c r="J40" s="1" t="s">
        <v>48</v>
      </c>
    </row>
    <row r="41" spans="2:10" x14ac:dyDescent="0.25">
      <c r="B41" s="28"/>
      <c r="D41" s="28"/>
      <c r="E41"/>
      <c r="F41" s="20"/>
      <c r="G41" s="28"/>
      <c r="H41" s="28"/>
      <c r="J41" s="28" t="s">
        <v>12</v>
      </c>
    </row>
    <row r="42" spans="2:10" x14ac:dyDescent="0.25">
      <c r="B42" s="28"/>
      <c r="D42" s="28"/>
      <c r="E42"/>
      <c r="F42" s="20"/>
      <c r="G42" s="28"/>
      <c r="H42" s="28"/>
      <c r="J42" s="28" t="s">
        <v>126</v>
      </c>
    </row>
    <row r="43" spans="2:10" x14ac:dyDescent="0.25">
      <c r="B43" s="28"/>
      <c r="D43" s="28"/>
      <c r="E43"/>
      <c r="F43" s="20"/>
      <c r="G43" s="28"/>
      <c r="H43" s="28"/>
      <c r="J43" s="28" t="s">
        <v>37</v>
      </c>
    </row>
    <row r="44" spans="2:10" x14ac:dyDescent="0.25">
      <c r="B44" s="28"/>
      <c r="D44" s="28"/>
      <c r="E44"/>
      <c r="F44" s="20"/>
      <c r="G44" s="28"/>
      <c r="H44" s="28"/>
      <c r="J44" s="1" t="s">
        <v>6</v>
      </c>
    </row>
    <row r="45" spans="2:10" x14ac:dyDescent="0.25">
      <c r="B45" s="28"/>
      <c r="D45" s="28"/>
      <c r="E45"/>
      <c r="F45" s="20"/>
      <c r="G45" s="28"/>
      <c r="H45" s="28"/>
      <c r="J45" s="1" t="s">
        <v>7</v>
      </c>
    </row>
    <row r="46" spans="2:10" x14ac:dyDescent="0.25">
      <c r="B46" s="28"/>
      <c r="D46" s="28"/>
      <c r="E46"/>
      <c r="F46"/>
      <c r="G46" s="28"/>
      <c r="H46" s="28"/>
      <c r="J46" s="28" t="s">
        <v>24</v>
      </c>
    </row>
    <row r="47" spans="2:10" x14ac:dyDescent="0.25">
      <c r="B47" s="28"/>
      <c r="D47" s="28"/>
      <c r="E47"/>
      <c r="F47"/>
      <c r="G47" s="28"/>
      <c r="H47" s="28"/>
      <c r="J47" s="28" t="s">
        <v>50</v>
      </c>
    </row>
    <row r="48" spans="2:10" x14ac:dyDescent="0.25">
      <c r="B48" s="28"/>
      <c r="D48" s="28"/>
      <c r="E48"/>
      <c r="F48"/>
      <c r="G48" s="28"/>
      <c r="H48" s="28"/>
      <c r="J48"/>
    </row>
    <row r="49" spans="5:10" x14ac:dyDescent="0.25">
      <c r="E49"/>
      <c r="F49"/>
      <c r="G49"/>
      <c r="H49"/>
      <c r="J49"/>
    </row>
    <row r="50" spans="5:10" x14ac:dyDescent="0.25">
      <c r="E50"/>
      <c r="F50"/>
      <c r="G50"/>
      <c r="H50"/>
      <c r="J50"/>
    </row>
    <row r="51" spans="5:10" x14ac:dyDescent="0.25">
      <c r="E51"/>
      <c r="F51"/>
      <c r="G51"/>
      <c r="H51"/>
      <c r="J51"/>
    </row>
    <row r="52" spans="5:10" x14ac:dyDescent="0.25">
      <c r="E52"/>
      <c r="F52"/>
      <c r="G52"/>
      <c r="H52"/>
      <c r="J52"/>
    </row>
    <row r="53" spans="5:10" x14ac:dyDescent="0.25">
      <c r="E53"/>
      <c r="F53"/>
      <c r="G53"/>
      <c r="H53"/>
      <c r="J53"/>
    </row>
    <row r="54" spans="5:10" x14ac:dyDescent="0.25">
      <c r="E54"/>
      <c r="F54"/>
      <c r="G54"/>
      <c r="H54"/>
      <c r="J54"/>
    </row>
    <row r="55" spans="5:10" x14ac:dyDescent="0.25">
      <c r="E55"/>
      <c r="F55"/>
      <c r="G55"/>
      <c r="H55"/>
      <c r="J55"/>
    </row>
    <row r="56" spans="5:10" x14ac:dyDescent="0.25">
      <c r="E56"/>
      <c r="F56"/>
      <c r="G56"/>
      <c r="H56"/>
      <c r="J56"/>
    </row>
    <row r="57" spans="5:10" x14ac:dyDescent="0.25">
      <c r="E57"/>
      <c r="F57"/>
      <c r="G57"/>
      <c r="H57"/>
      <c r="J57"/>
    </row>
    <row r="58" spans="5:10" x14ac:dyDescent="0.25">
      <c r="E58"/>
      <c r="F58"/>
      <c r="G58"/>
      <c r="H58"/>
      <c r="J58"/>
    </row>
    <row r="59" spans="5:10" x14ac:dyDescent="0.25">
      <c r="E59"/>
      <c r="F59"/>
      <c r="G59"/>
      <c r="H59"/>
      <c r="J59"/>
    </row>
    <row r="60" spans="5:10" x14ac:dyDescent="0.25">
      <c r="E60"/>
      <c r="F60"/>
      <c r="G60"/>
      <c r="H60"/>
      <c r="J60"/>
    </row>
    <row r="61" spans="5:10" x14ac:dyDescent="0.25">
      <c r="E61"/>
      <c r="F61"/>
      <c r="G61"/>
      <c r="H61"/>
      <c r="J61"/>
    </row>
    <row r="62" spans="5:10" x14ac:dyDescent="0.25">
      <c r="E62"/>
      <c r="F62"/>
      <c r="G62"/>
      <c r="H62"/>
      <c r="J62"/>
    </row>
    <row r="63" spans="5:10" x14ac:dyDescent="0.25">
      <c r="E63"/>
      <c r="F63"/>
      <c r="G63"/>
      <c r="H63"/>
      <c r="J63"/>
    </row>
    <row r="64" spans="5:10" x14ac:dyDescent="0.25">
      <c r="E64"/>
      <c r="F64"/>
      <c r="G64"/>
      <c r="H64"/>
      <c r="J64"/>
    </row>
    <row r="65" spans="5:10" x14ac:dyDescent="0.25">
      <c r="E65"/>
      <c r="F65"/>
      <c r="G65"/>
      <c r="H65"/>
      <c r="J65"/>
    </row>
    <row r="66" spans="5:10" x14ac:dyDescent="0.25">
      <c r="E66"/>
      <c r="F66"/>
      <c r="G66"/>
      <c r="H66"/>
      <c r="J66"/>
    </row>
    <row r="67" spans="5:10" x14ac:dyDescent="0.25">
      <c r="E67"/>
      <c r="F67"/>
      <c r="G67"/>
      <c r="H67"/>
      <c r="J67"/>
    </row>
    <row r="68" spans="5:10" x14ac:dyDescent="0.25">
      <c r="E68"/>
      <c r="F68"/>
      <c r="G68"/>
      <c r="H68"/>
      <c r="J68"/>
    </row>
    <row r="69" spans="5:10" x14ac:dyDescent="0.25">
      <c r="E69"/>
      <c r="F69"/>
      <c r="G69"/>
      <c r="H69"/>
      <c r="J69"/>
    </row>
    <row r="70" spans="5:10" x14ac:dyDescent="0.25">
      <c r="E70"/>
      <c r="F70"/>
      <c r="G70"/>
      <c r="H70"/>
      <c r="J70"/>
    </row>
    <row r="71" spans="5:10" x14ac:dyDescent="0.25">
      <c r="E71"/>
      <c r="F71"/>
      <c r="G71"/>
      <c r="H71"/>
      <c r="J71"/>
    </row>
    <row r="72" spans="5:10" x14ac:dyDescent="0.25">
      <c r="E72"/>
      <c r="F72"/>
      <c r="G72"/>
      <c r="H72"/>
      <c r="J72"/>
    </row>
    <row r="73" spans="5:10" x14ac:dyDescent="0.25">
      <c r="E73"/>
      <c r="F73"/>
      <c r="G73"/>
      <c r="H73"/>
      <c r="J73"/>
    </row>
    <row r="74" spans="5:10" x14ac:dyDescent="0.25">
      <c r="E74"/>
      <c r="F74"/>
      <c r="G74"/>
      <c r="H74"/>
      <c r="J74"/>
    </row>
    <row r="75" spans="5:10" x14ac:dyDescent="0.25">
      <c r="E75"/>
      <c r="F75"/>
      <c r="G75"/>
      <c r="H75"/>
      <c r="J75"/>
    </row>
    <row r="76" spans="5:10" x14ac:dyDescent="0.25">
      <c r="E76"/>
      <c r="F76"/>
      <c r="G76"/>
      <c r="H76"/>
      <c r="J76"/>
    </row>
    <row r="77" spans="5:10" x14ac:dyDescent="0.25">
      <c r="E77"/>
      <c r="F77"/>
      <c r="G77"/>
      <c r="H77"/>
      <c r="J7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0" sqref="B10"/>
    </sheetView>
  </sheetViews>
  <sheetFormatPr defaultRowHeight="15" x14ac:dyDescent="0.25"/>
  <cols>
    <col min="1" max="1" width="19.28515625" style="1" customWidth="1"/>
    <col min="2" max="3" width="20.5703125" style="1" bestFit="1" customWidth="1"/>
    <col min="4" max="4" width="26" style="1" bestFit="1" customWidth="1"/>
    <col min="5" max="6" width="9.140625" style="1"/>
    <col min="7" max="7" width="15.85546875" style="1" bestFit="1" customWidth="1"/>
    <col min="8" max="8" width="25.7109375" style="1" bestFit="1" customWidth="1"/>
    <col min="9" max="9" width="6.28515625" style="1" bestFit="1" customWidth="1"/>
    <col min="10" max="10" width="21.42578125" style="1" bestFit="1" customWidth="1"/>
    <col min="11" max="16384" width="9.140625" style="1"/>
  </cols>
  <sheetData>
    <row r="1" spans="1:8" x14ac:dyDescent="0.25">
      <c r="A1" s="12" t="s">
        <v>262</v>
      </c>
      <c r="B1" s="12" t="s">
        <v>264</v>
      </c>
      <c r="C1" s="12" t="s">
        <v>263</v>
      </c>
      <c r="D1" s="12" t="s">
        <v>265</v>
      </c>
      <c r="G1" s="12" t="s">
        <v>290</v>
      </c>
      <c r="H1" s="12" t="s">
        <v>130</v>
      </c>
    </row>
    <row r="2" spans="1:8" ht="19.5" x14ac:dyDescent="0.3">
      <c r="A2" s="2" t="s">
        <v>156</v>
      </c>
      <c r="B2" s="1" t="s">
        <v>181</v>
      </c>
      <c r="C2" s="1" t="s">
        <v>186</v>
      </c>
      <c r="D2" s="1" t="s">
        <v>291</v>
      </c>
      <c r="G2" s="29" t="s">
        <v>266</v>
      </c>
      <c r="H2" s="1" t="s">
        <v>267</v>
      </c>
    </row>
    <row r="3" spans="1:8" ht="19.5" x14ac:dyDescent="0.3">
      <c r="A3" s="2" t="s">
        <v>155</v>
      </c>
      <c r="B3" s="1" t="s">
        <v>184</v>
      </c>
      <c r="C3" s="1" t="s">
        <v>172</v>
      </c>
      <c r="D3" s="1" t="s">
        <v>187</v>
      </c>
      <c r="G3" s="29" t="s">
        <v>269</v>
      </c>
      <c r="H3" s="1" t="s">
        <v>280</v>
      </c>
    </row>
    <row r="4" spans="1:8" ht="19.5" x14ac:dyDescent="0.3">
      <c r="A4" s="2" t="s">
        <v>158</v>
      </c>
      <c r="B4" s="1" t="s">
        <v>180</v>
      </c>
      <c r="C4" s="1" t="s">
        <v>173</v>
      </c>
      <c r="D4" s="23" t="s">
        <v>166</v>
      </c>
      <c r="G4" s="29" t="s">
        <v>271</v>
      </c>
      <c r="H4" s="1" t="s">
        <v>281</v>
      </c>
    </row>
    <row r="5" spans="1:8" ht="19.5" x14ac:dyDescent="0.3">
      <c r="A5" s="2" t="s">
        <v>294</v>
      </c>
      <c r="B5" s="1" t="s">
        <v>182</v>
      </c>
      <c r="C5" s="1" t="s">
        <v>174</v>
      </c>
      <c r="D5" s="1" t="s">
        <v>167</v>
      </c>
      <c r="G5" s="29" t="s">
        <v>273</v>
      </c>
      <c r="H5" s="1" t="s">
        <v>282</v>
      </c>
    </row>
    <row r="6" spans="1:8" ht="19.5" x14ac:dyDescent="0.3">
      <c r="A6" s="2" t="s">
        <v>159</v>
      </c>
      <c r="B6" s="1" t="s">
        <v>183</v>
      </c>
      <c r="C6" s="1" t="s">
        <v>175</v>
      </c>
      <c r="D6" s="1" t="s">
        <v>168</v>
      </c>
      <c r="G6" s="29" t="s">
        <v>275</v>
      </c>
      <c r="H6" s="1" t="s">
        <v>283</v>
      </c>
    </row>
    <row r="7" spans="1:8" ht="19.5" x14ac:dyDescent="0.3">
      <c r="A7" s="2" t="s">
        <v>11</v>
      </c>
      <c r="B7" s="1" t="s">
        <v>185</v>
      </c>
      <c r="C7" s="1" t="s">
        <v>176</v>
      </c>
      <c r="D7" s="23" t="s">
        <v>169</v>
      </c>
      <c r="G7" s="29" t="s">
        <v>277</v>
      </c>
      <c r="H7" s="1" t="s">
        <v>288</v>
      </c>
    </row>
    <row r="8" spans="1:8" ht="19.5" x14ac:dyDescent="0.3">
      <c r="A8" s="1" t="s">
        <v>10</v>
      </c>
      <c r="C8" s="1" t="s">
        <v>177</v>
      </c>
      <c r="D8" s="1" t="s">
        <v>170</v>
      </c>
      <c r="G8" s="29" t="s">
        <v>268</v>
      </c>
      <c r="H8" s="1" t="s">
        <v>279</v>
      </c>
    </row>
    <row r="9" spans="1:8" ht="19.5" x14ac:dyDescent="0.3">
      <c r="A9" s="1" t="s">
        <v>7</v>
      </c>
      <c r="C9" s="1" t="s">
        <v>179</v>
      </c>
      <c r="D9" s="1" t="s">
        <v>171</v>
      </c>
      <c r="G9" s="29" t="s">
        <v>270</v>
      </c>
      <c r="H9" s="1" t="s">
        <v>284</v>
      </c>
    </row>
    <row r="10" spans="1:8" ht="19.5" x14ac:dyDescent="0.3">
      <c r="A10" s="1" t="s">
        <v>16</v>
      </c>
      <c r="D10" s="1" t="s">
        <v>178</v>
      </c>
      <c r="G10" s="29" t="s">
        <v>272</v>
      </c>
      <c r="H10" s="1" t="s">
        <v>285</v>
      </c>
    </row>
    <row r="11" spans="1:8" ht="19.5" x14ac:dyDescent="0.3">
      <c r="A11" s="1" t="s">
        <v>3</v>
      </c>
      <c r="G11" s="29" t="s">
        <v>274</v>
      </c>
      <c r="H11" s="1" t="s">
        <v>286</v>
      </c>
    </row>
    <row r="12" spans="1:8" ht="19.5" x14ac:dyDescent="0.3">
      <c r="A12" s="1" t="s">
        <v>4</v>
      </c>
      <c r="G12" s="29" t="s">
        <v>276</v>
      </c>
      <c r="H12" s="1" t="s">
        <v>287</v>
      </c>
    </row>
    <row r="13" spans="1:8" ht="19.5" x14ac:dyDescent="0.3">
      <c r="A13" s="1" t="s">
        <v>6</v>
      </c>
      <c r="G13" s="29" t="s">
        <v>278</v>
      </c>
      <c r="H13" s="1" t="s">
        <v>289</v>
      </c>
    </row>
    <row r="14" spans="1:8" x14ac:dyDescent="0.25">
      <c r="A14" s="1" t="s">
        <v>28</v>
      </c>
    </row>
    <row r="15" spans="1:8" x14ac:dyDescent="0.25">
      <c r="A15" s="1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3" sqref="E3"/>
    </sheetView>
  </sheetViews>
  <sheetFormatPr defaultRowHeight="15" x14ac:dyDescent="0.25"/>
  <cols>
    <col min="1" max="1" width="28.42578125" style="1" bestFit="1" customWidth="1"/>
    <col min="2" max="2" width="28.42578125" style="1" customWidth="1"/>
    <col min="3" max="3" width="28.42578125" style="1" bestFit="1" customWidth="1"/>
    <col min="4" max="4" width="28.28515625" style="1" bestFit="1" customWidth="1"/>
    <col min="5" max="5" width="42.42578125" style="1" bestFit="1" customWidth="1"/>
    <col min="6" max="16384" width="9.140625" style="1"/>
  </cols>
  <sheetData>
    <row r="1" spans="1:6" x14ac:dyDescent="0.25">
      <c r="A1" s="12" t="s">
        <v>152</v>
      </c>
      <c r="B1" s="12" t="s">
        <v>252</v>
      </c>
      <c r="C1" s="12" t="s">
        <v>251</v>
      </c>
      <c r="D1" s="12" t="s">
        <v>130</v>
      </c>
      <c r="E1" s="12" t="s">
        <v>253</v>
      </c>
    </row>
    <row r="2" spans="1:6" x14ac:dyDescent="0.25">
      <c r="A2" s="26" t="s">
        <v>240</v>
      </c>
      <c r="B2" s="26">
        <v>0</v>
      </c>
      <c r="C2" s="21" t="s">
        <v>47</v>
      </c>
      <c r="D2" s="1" t="e">
        <f ca="1">_xll.BDP(A2, "SHORT NAME")</f>
        <v>#NAME?</v>
      </c>
      <c r="E2" s="1" t="e">
        <f ca="1">_xll.BDP(C2, "SHORT NAME")</f>
        <v>#NAME?</v>
      </c>
      <c r="F2" s="1" t="s">
        <v>255</v>
      </c>
    </row>
    <row r="3" spans="1:6" x14ac:dyDescent="0.25">
      <c r="A3" s="26" t="s">
        <v>241</v>
      </c>
      <c r="B3" s="26">
        <v>0</v>
      </c>
      <c r="C3" s="21" t="s">
        <v>46</v>
      </c>
      <c r="D3" s="1" t="e">
        <f ca="1">_xll.BDP(A3, "SHORT NAME")</f>
        <v>#NAME?</v>
      </c>
      <c r="E3" s="1" t="e">
        <f ca="1">_xll.BDP(C3, "SHORT NAME")</f>
        <v>#NAME?</v>
      </c>
      <c r="F3" s="1" t="s">
        <v>254</v>
      </c>
    </row>
    <row r="4" spans="1:6" x14ac:dyDescent="0.25">
      <c r="A4" s="26" t="s">
        <v>242</v>
      </c>
      <c r="B4" s="26">
        <v>0</v>
      </c>
      <c r="C4" s="18" t="s">
        <v>27</v>
      </c>
      <c r="D4" s="1" t="e">
        <f ca="1">_xll.BDP(A4, "SHORT NAME")</f>
        <v>#NAME?</v>
      </c>
      <c r="E4" s="1" t="e">
        <f ca="1">_xll.BDP(C4, "SHORT NAME")</f>
        <v>#NAME?</v>
      </c>
    </row>
    <row r="5" spans="1:6" x14ac:dyDescent="0.25">
      <c r="A5" s="26" t="s">
        <v>243</v>
      </c>
      <c r="B5" s="26">
        <v>0</v>
      </c>
      <c r="C5" s="17" t="s">
        <v>11</v>
      </c>
      <c r="D5" s="1" t="e">
        <f ca="1">_xll.BDP(A5, "SHORT NAME")</f>
        <v>#NAME?</v>
      </c>
      <c r="E5" s="1" t="e">
        <f ca="1">_xll.BDP(C5, "SHORT NAME")</f>
        <v>#NAME?</v>
      </c>
    </row>
    <row r="6" spans="1:6" x14ac:dyDescent="0.25">
      <c r="A6" s="26" t="s">
        <v>244</v>
      </c>
      <c r="B6" s="26">
        <v>0</v>
      </c>
      <c r="C6" s="20" t="s">
        <v>22</v>
      </c>
      <c r="D6" s="1" t="e">
        <f ca="1">_xll.BDP(A6, "SHORT NAME")</f>
        <v>#NAME?</v>
      </c>
      <c r="E6" s="1" t="e">
        <f ca="1">_xll.BDP(C6, "SHORT NAME")</f>
        <v>#NAME?</v>
      </c>
    </row>
    <row r="7" spans="1:6" x14ac:dyDescent="0.25">
      <c r="A7" s="21" t="s">
        <v>47</v>
      </c>
      <c r="B7" s="26">
        <v>2</v>
      </c>
      <c r="C7" s="21" t="s">
        <v>49</v>
      </c>
      <c r="D7" s="1" t="e">
        <f ca="1">_xll.BDP(A21, "SHORT NAME")</f>
        <v>#NAME?</v>
      </c>
      <c r="E7" s="1" t="e">
        <f ca="1">_xll.BDP(C7, "SHORT NAME")</f>
        <v>#NAME?</v>
      </c>
    </row>
    <row r="8" spans="1:6" x14ac:dyDescent="0.25">
      <c r="A8" s="21" t="s">
        <v>46</v>
      </c>
      <c r="B8" s="26">
        <v>2</v>
      </c>
      <c r="C8" s="26" t="s">
        <v>239</v>
      </c>
      <c r="D8" s="1" t="e">
        <f ca="1">_xll.BDP(A7, "SHORT NAME")</f>
        <v>#NAME?</v>
      </c>
      <c r="E8" s="1" t="e">
        <f ca="1">_xll.BDP(C8, "SHORT NAME")</f>
        <v>#NAME?</v>
      </c>
    </row>
    <row r="9" spans="1:6" x14ac:dyDescent="0.25">
      <c r="A9" s="18" t="s">
        <v>27</v>
      </c>
      <c r="B9" s="26">
        <v>2</v>
      </c>
      <c r="C9" s="26" t="s">
        <v>237</v>
      </c>
      <c r="D9" s="1" t="e">
        <f ca="1">_xll.BDP(A8, "SHORT NAME")</f>
        <v>#NAME?</v>
      </c>
      <c r="E9" s="1" t="e">
        <f ca="1">_xll.BDP(C9, "SHORT NAME")</f>
        <v>#NAME?</v>
      </c>
    </row>
    <row r="10" spans="1:6" x14ac:dyDescent="0.25">
      <c r="A10" s="17" t="s">
        <v>11</v>
      </c>
      <c r="B10" s="26">
        <v>2</v>
      </c>
      <c r="C10" s="26" t="s">
        <v>236</v>
      </c>
      <c r="D10" s="1" t="e">
        <f ca="1">_xll.BDP(A9, "SHORT NAME")</f>
        <v>#NAME?</v>
      </c>
      <c r="E10" s="1" t="e">
        <f ca="1">_xll.BDP(C10, "SHORT NAME")</f>
        <v>#NAME?</v>
      </c>
    </row>
    <row r="11" spans="1:6" x14ac:dyDescent="0.25">
      <c r="A11" s="20" t="s">
        <v>22</v>
      </c>
      <c r="B11" s="26">
        <v>2</v>
      </c>
      <c r="C11" s="26" t="s">
        <v>245</v>
      </c>
      <c r="D11" s="1" t="e">
        <f ca="1">_xll.BDP(A10, "SHORT NAME")</f>
        <v>#NAME?</v>
      </c>
      <c r="E11" s="1" t="e">
        <f ca="1">_xll.BDP(C11, "SHORT NAME")</f>
        <v>#NAME?</v>
      </c>
    </row>
    <row r="12" spans="1:6" x14ac:dyDescent="0.25">
      <c r="A12" s="21" t="s">
        <v>49</v>
      </c>
      <c r="B12" s="26">
        <v>2</v>
      </c>
      <c r="C12" s="26" t="s">
        <v>246</v>
      </c>
      <c r="D12" s="1" t="e">
        <f ca="1">_xll.BDP(A11, "SHORT NAME")</f>
        <v>#NAME?</v>
      </c>
      <c r="E12" s="1" t="e">
        <f ca="1">_xll.BDP(C12, "SHORT NAME")</f>
        <v>#NAME?</v>
      </c>
    </row>
    <row r="13" spans="1:6" x14ac:dyDescent="0.25">
      <c r="A13" s="22" t="s">
        <v>12</v>
      </c>
      <c r="B13" s="26">
        <v>2</v>
      </c>
      <c r="C13" s="26" t="s">
        <v>238</v>
      </c>
      <c r="D13" s="1" t="e">
        <f ca="1">_xll.BDP(A12, "SHORT NAME")</f>
        <v>#NAME?</v>
      </c>
      <c r="E13" s="1" t="e">
        <f ca="1">_xll.BDP(C13, "SHORT NAME")</f>
        <v>#NAME?</v>
      </c>
    </row>
    <row r="14" spans="1:6" x14ac:dyDescent="0.25">
      <c r="A14" s="17" t="s">
        <v>8</v>
      </c>
      <c r="B14" s="26">
        <v>2</v>
      </c>
      <c r="C14" s="22" t="s">
        <v>12</v>
      </c>
      <c r="D14" s="1" t="e">
        <f ca="1">_xll.BDP(A13, "SHORT NAME")</f>
        <v>#NAME?</v>
      </c>
      <c r="E14" s="1" t="e">
        <f ca="1">_xll.BDP(C14, "SHORT NAME")</f>
        <v>#NAME?</v>
      </c>
    </row>
    <row r="15" spans="1:6" x14ac:dyDescent="0.25">
      <c r="A15" s="17" t="s">
        <v>5</v>
      </c>
      <c r="B15" s="26">
        <v>2</v>
      </c>
      <c r="C15" s="17" t="s">
        <v>8</v>
      </c>
      <c r="D15" s="1" t="e">
        <f ca="1">_xll.BDP(A14, "SHORT NAME")</f>
        <v>#NAME?</v>
      </c>
      <c r="E15" s="1" t="e">
        <f ca="1">_xll.BDP(C15, "SHORT NAME")</f>
        <v>#NAME?</v>
      </c>
    </row>
    <row r="16" spans="1:6" x14ac:dyDescent="0.25">
      <c r="A16" s="21" t="s">
        <v>20</v>
      </c>
      <c r="B16" s="26">
        <v>2</v>
      </c>
      <c r="C16" s="17" t="s">
        <v>5</v>
      </c>
      <c r="D16" s="1" t="e">
        <f ca="1">_xll.BDP(A15, "SHORT NAME")</f>
        <v>#NAME?</v>
      </c>
      <c r="E16" s="1" t="e">
        <f ca="1">_xll.BDP(C16, "SHORT NAME")</f>
        <v>#NAME?</v>
      </c>
    </row>
    <row r="17" spans="1:5" x14ac:dyDescent="0.25">
      <c r="A17" s="18" t="s">
        <v>6</v>
      </c>
      <c r="B17" s="26">
        <v>2</v>
      </c>
      <c r="C17" s="21" t="s">
        <v>20</v>
      </c>
      <c r="D17" s="1" t="e">
        <f ca="1">_xll.BDP(A16, "SHORT NAME")</f>
        <v>#NAME?</v>
      </c>
      <c r="E17" s="1" t="e">
        <f ca="1">_xll.BDP(C17, "SHORT NAME")</f>
        <v>#NAME?</v>
      </c>
    </row>
    <row r="18" spans="1:5" x14ac:dyDescent="0.25">
      <c r="A18" s="18" t="s">
        <v>28</v>
      </c>
      <c r="B18" s="26">
        <v>2</v>
      </c>
      <c r="C18" s="18" t="s">
        <v>6</v>
      </c>
      <c r="D18" s="1" t="e">
        <f>_xll.BDP(#REF!, "SHORT NAME")</f>
        <v>#REF!</v>
      </c>
      <c r="E18" s="1" t="e">
        <f ca="1">_xll.BDP(C18, "SHORT NAME")</f>
        <v>#NAME?</v>
      </c>
    </row>
    <row r="19" spans="1:5" x14ac:dyDescent="0.25">
      <c r="A19" s="19" t="s">
        <v>18</v>
      </c>
      <c r="B19" s="26">
        <v>2</v>
      </c>
      <c r="C19" s="18" t="s">
        <v>28</v>
      </c>
      <c r="D19" s="1" t="e">
        <f>_xll.BDP(#REF!, "SHORT NAME")</f>
        <v>#REF!</v>
      </c>
      <c r="E19" s="1" t="e">
        <f ca="1">_xll.BDP(C19, "SHORT NAME")</f>
        <v>#NAME?</v>
      </c>
    </row>
    <row r="20" spans="1:5" x14ac:dyDescent="0.25">
      <c r="A20" s="17" t="s">
        <v>10</v>
      </c>
      <c r="B20" s="26">
        <v>2</v>
      </c>
      <c r="C20" s="19" t="s">
        <v>18</v>
      </c>
      <c r="D20" s="1" t="e">
        <f>_xll.BDP(#REF!, "SHORT NAME")</f>
        <v>#REF!</v>
      </c>
      <c r="E20" s="1" t="e">
        <f ca="1">_xll.BDP(C20, "SHORT NAME")</f>
        <v>#NAME?</v>
      </c>
    </row>
    <row r="21" spans="1:5" x14ac:dyDescent="0.25">
      <c r="A21" s="20" t="s">
        <v>21</v>
      </c>
      <c r="B21" s="26">
        <v>2</v>
      </c>
      <c r="C21" s="17" t="s">
        <v>10</v>
      </c>
      <c r="D21" s="1" t="e">
        <f>_xll.BDP(#REF!, "SHORT NAME")</f>
        <v>#REF!</v>
      </c>
    </row>
    <row r="22" spans="1:5" x14ac:dyDescent="0.25">
      <c r="A22" s="17" t="s">
        <v>84</v>
      </c>
      <c r="B22" s="26">
        <v>2</v>
      </c>
      <c r="C22" s="20" t="s">
        <v>21</v>
      </c>
    </row>
    <row r="23" spans="1:5" x14ac:dyDescent="0.25">
      <c r="A23" s="18" t="s">
        <v>7</v>
      </c>
      <c r="B23" s="26">
        <v>2</v>
      </c>
      <c r="C23" s="17" t="s">
        <v>84</v>
      </c>
    </row>
    <row r="24" spans="1:5" x14ac:dyDescent="0.25">
      <c r="A24" s="18" t="s">
        <v>16</v>
      </c>
      <c r="B24" s="26">
        <v>2</v>
      </c>
      <c r="C24" s="18" t="s">
        <v>7</v>
      </c>
    </row>
    <row r="25" spans="1:5" x14ac:dyDescent="0.25">
      <c r="A25" s="18" t="s">
        <v>122</v>
      </c>
      <c r="B25" s="26">
        <v>2</v>
      </c>
      <c r="C25" s="18" t="s">
        <v>16</v>
      </c>
    </row>
    <row r="26" spans="1:5" x14ac:dyDescent="0.25">
      <c r="B26" s="26"/>
      <c r="C26" s="18" t="s">
        <v>122</v>
      </c>
    </row>
    <row r="27" spans="1:5" x14ac:dyDescent="0.25">
      <c r="B27" s="26"/>
      <c r="C27" s="26" t="s">
        <v>232</v>
      </c>
    </row>
    <row r="28" spans="1:5" x14ac:dyDescent="0.25">
      <c r="B28" s="26"/>
      <c r="C28" s="26" t="s">
        <v>233</v>
      </c>
    </row>
    <row r="29" spans="1:5" x14ac:dyDescent="0.25">
      <c r="B29" s="27"/>
      <c r="C29" s="26" t="s">
        <v>234</v>
      </c>
    </row>
    <row r="30" spans="1:5" x14ac:dyDescent="0.25">
      <c r="A30" s="26"/>
      <c r="C30" s="26" t="s">
        <v>235</v>
      </c>
    </row>
    <row r="31" spans="1:5" x14ac:dyDescent="0.25">
      <c r="A31" s="26"/>
      <c r="C31" s="26" t="s">
        <v>247</v>
      </c>
    </row>
    <row r="32" spans="1:5" x14ac:dyDescent="0.25">
      <c r="C32" s="26" t="s">
        <v>248</v>
      </c>
    </row>
    <row r="33" spans="3:3" x14ac:dyDescent="0.25">
      <c r="C33" s="26" t="s">
        <v>249</v>
      </c>
    </row>
    <row r="34" spans="3:3" x14ac:dyDescent="0.25">
      <c r="C34" s="26" t="s">
        <v>250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4" sqref="A4"/>
    </sheetView>
  </sheetViews>
  <sheetFormatPr defaultRowHeight="15" x14ac:dyDescent="0.25"/>
  <cols>
    <col min="1" max="1" width="32" style="36" bestFit="1" customWidth="1"/>
    <col min="2" max="16384" width="9.140625" style="36"/>
  </cols>
  <sheetData>
    <row r="1" spans="1:1" ht="15.75" thickBot="1" x14ac:dyDescent="0.3">
      <c r="A1" s="37" t="s">
        <v>152</v>
      </c>
    </row>
    <row r="2" spans="1:1" ht="15.75" thickTop="1" x14ac:dyDescent="0.25">
      <c r="A2" s="36" t="s">
        <v>156</v>
      </c>
    </row>
    <row r="3" spans="1:1" x14ac:dyDescent="0.25">
      <c r="A3" s="36" t="s">
        <v>155</v>
      </c>
    </row>
    <row r="4" spans="1:1" x14ac:dyDescent="0.25">
      <c r="A4" s="36" t="s">
        <v>158</v>
      </c>
    </row>
    <row r="5" spans="1:1" x14ac:dyDescent="0.25">
      <c r="A5" s="36" t="s">
        <v>163</v>
      </c>
    </row>
    <row r="6" spans="1:1" x14ac:dyDescent="0.25">
      <c r="A6" s="36" t="s">
        <v>318</v>
      </c>
    </row>
    <row r="7" spans="1:1" x14ac:dyDescent="0.25">
      <c r="A7" s="36" t="s">
        <v>161</v>
      </c>
    </row>
    <row r="8" spans="1:1" x14ac:dyDescent="0.25">
      <c r="A8" s="36" t="s">
        <v>319</v>
      </c>
    </row>
    <row r="9" spans="1:1" x14ac:dyDescent="0.25">
      <c r="A9" s="36" t="s">
        <v>296</v>
      </c>
    </row>
    <row r="10" spans="1:1" x14ac:dyDescent="0.25">
      <c r="A10" s="36" t="s">
        <v>159</v>
      </c>
    </row>
    <row r="11" spans="1:1" x14ac:dyDescent="0.25">
      <c r="A11" s="36" t="s">
        <v>160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" sqref="D1"/>
    </sheetView>
  </sheetViews>
  <sheetFormatPr defaultRowHeight="15" x14ac:dyDescent="0.25"/>
  <cols>
    <col min="1" max="1" width="15" style="1" bestFit="1" customWidth="1"/>
    <col min="2" max="2" width="13.140625" style="1" bestFit="1" customWidth="1"/>
    <col min="3" max="3" width="20.5703125" style="1" bestFit="1" customWidth="1"/>
    <col min="4" max="4" width="28.42578125" style="1" bestFit="1" customWidth="1"/>
    <col min="5" max="16384" width="9.140625" style="1"/>
  </cols>
  <sheetData>
    <row r="1" spans="1:4" ht="15.75" thickBot="1" x14ac:dyDescent="0.3">
      <c r="A1" s="9" t="s">
        <v>157</v>
      </c>
      <c r="B1" s="9" t="s">
        <v>164</v>
      </c>
      <c r="C1" s="9" t="s">
        <v>165</v>
      </c>
      <c r="D1" s="9" t="s">
        <v>257</v>
      </c>
    </row>
    <row r="2" spans="1:4" ht="15.75" thickTop="1" x14ac:dyDescent="0.25">
      <c r="A2" s="1" t="s">
        <v>156</v>
      </c>
      <c r="B2" s="1" t="s">
        <v>11</v>
      </c>
      <c r="C2" s="1" t="s">
        <v>166</v>
      </c>
      <c r="D2" s="25" t="s">
        <v>240</v>
      </c>
    </row>
    <row r="3" spans="1:4" x14ac:dyDescent="0.25">
      <c r="A3" s="1" t="s">
        <v>155</v>
      </c>
      <c r="B3" s="1" t="s">
        <v>5</v>
      </c>
      <c r="C3" s="1" t="s">
        <v>167</v>
      </c>
      <c r="D3" s="25" t="s">
        <v>241</v>
      </c>
    </row>
    <row r="4" spans="1:4" x14ac:dyDescent="0.25">
      <c r="A4" s="1" t="s">
        <v>158</v>
      </c>
      <c r="B4" s="1" t="s">
        <v>7</v>
      </c>
      <c r="C4" s="1" t="s">
        <v>168</v>
      </c>
      <c r="D4" s="25" t="s">
        <v>242</v>
      </c>
    </row>
    <row r="5" spans="1:4" x14ac:dyDescent="0.25">
      <c r="A5" s="1" t="s">
        <v>159</v>
      </c>
      <c r="B5" s="1" t="s">
        <v>6</v>
      </c>
      <c r="C5" s="1" t="s">
        <v>169</v>
      </c>
      <c r="D5" s="25" t="s">
        <v>243</v>
      </c>
    </row>
    <row r="6" spans="1:4" x14ac:dyDescent="0.25">
      <c r="A6" s="1" t="s">
        <v>160</v>
      </c>
      <c r="B6" s="5" t="s">
        <v>49</v>
      </c>
      <c r="C6" s="1" t="s">
        <v>170</v>
      </c>
      <c r="D6" s="25" t="s">
        <v>244</v>
      </c>
    </row>
    <row r="7" spans="1:4" x14ac:dyDescent="0.25">
      <c r="A7" s="1" t="s">
        <v>161</v>
      </c>
      <c r="B7" s="5" t="s">
        <v>45</v>
      </c>
      <c r="C7" s="1" t="s">
        <v>171</v>
      </c>
      <c r="D7" s="24" t="s">
        <v>232</v>
      </c>
    </row>
    <row r="8" spans="1:4" x14ac:dyDescent="0.25">
      <c r="A8" s="1" t="s">
        <v>162</v>
      </c>
      <c r="B8" s="1" t="s">
        <v>147</v>
      </c>
      <c r="C8" s="1" t="s">
        <v>172</v>
      </c>
      <c r="D8" s="24" t="s">
        <v>233</v>
      </c>
    </row>
    <row r="9" spans="1:4" x14ac:dyDescent="0.25">
      <c r="A9" s="1" t="s">
        <v>163</v>
      </c>
      <c r="B9" s="1" t="s">
        <v>10</v>
      </c>
      <c r="C9" s="1" t="s">
        <v>173</v>
      </c>
      <c r="D9" s="24" t="s">
        <v>234</v>
      </c>
    </row>
    <row r="10" spans="1:4" x14ac:dyDescent="0.25">
      <c r="A10" s="1" t="s">
        <v>154</v>
      </c>
      <c r="B10" s="1" t="s">
        <v>3</v>
      </c>
      <c r="C10" s="1" t="s">
        <v>174</v>
      </c>
      <c r="D10" s="24" t="s">
        <v>235</v>
      </c>
    </row>
    <row r="11" spans="1:4" x14ac:dyDescent="0.25">
      <c r="B11" s="1" t="s">
        <v>16</v>
      </c>
      <c r="C11" s="1" t="s">
        <v>175</v>
      </c>
      <c r="D11" s="25" t="s">
        <v>247</v>
      </c>
    </row>
    <row r="12" spans="1:4" x14ac:dyDescent="0.25">
      <c r="B12" s="1" t="s">
        <v>28</v>
      </c>
      <c r="C12" s="1" t="s">
        <v>176</v>
      </c>
      <c r="D12" s="25" t="s">
        <v>248</v>
      </c>
    </row>
    <row r="13" spans="1:4" x14ac:dyDescent="0.25">
      <c r="B13" s="2" t="s">
        <v>8</v>
      </c>
      <c r="C13" s="1" t="s">
        <v>177</v>
      </c>
      <c r="D13" s="25" t="s">
        <v>249</v>
      </c>
    </row>
    <row r="14" spans="1:4" x14ac:dyDescent="0.25">
      <c r="B14" s="18" t="s">
        <v>126</v>
      </c>
      <c r="C14" s="1" t="s">
        <v>178</v>
      </c>
      <c r="D14" s="25" t="s">
        <v>250</v>
      </c>
    </row>
    <row r="15" spans="1:4" x14ac:dyDescent="0.25">
      <c r="B15" s="1" t="s">
        <v>84</v>
      </c>
      <c r="C15" s="1" t="s">
        <v>179</v>
      </c>
      <c r="D15" s="18" t="s">
        <v>6</v>
      </c>
    </row>
    <row r="16" spans="1:4" x14ac:dyDescent="0.25">
      <c r="B16" s="1" t="s">
        <v>12</v>
      </c>
      <c r="C16" s="1" t="s">
        <v>180</v>
      </c>
      <c r="D16" s="18" t="s">
        <v>7</v>
      </c>
    </row>
    <row r="17" spans="2:4" x14ac:dyDescent="0.25">
      <c r="B17" s="1" t="s">
        <v>18</v>
      </c>
      <c r="C17" s="1" t="s">
        <v>181</v>
      </c>
      <c r="D17" s="18" t="s">
        <v>28</v>
      </c>
    </row>
    <row r="18" spans="2:4" x14ac:dyDescent="0.25">
      <c r="B18" s="1" t="s">
        <v>50</v>
      </c>
      <c r="C18" s="1" t="s">
        <v>182</v>
      </c>
      <c r="D18" s="18" t="s">
        <v>16</v>
      </c>
    </row>
    <row r="19" spans="2:4" x14ac:dyDescent="0.25">
      <c r="C19" s="1" t="s">
        <v>183</v>
      </c>
      <c r="D19" s="22" t="s">
        <v>12</v>
      </c>
    </row>
    <row r="20" spans="2:4" x14ac:dyDescent="0.25">
      <c r="C20" s="1" t="s">
        <v>184</v>
      </c>
      <c r="D20" s="20" t="s">
        <v>21</v>
      </c>
    </row>
    <row r="21" spans="2:4" x14ac:dyDescent="0.25">
      <c r="C21" s="1" t="s">
        <v>185</v>
      </c>
      <c r="D21" s="21" t="s">
        <v>20</v>
      </c>
    </row>
    <row r="22" spans="2:4" x14ac:dyDescent="0.25">
      <c r="D22" s="18" t="s">
        <v>67</v>
      </c>
    </row>
    <row r="23" spans="2:4" x14ac:dyDescent="0.25">
      <c r="D23" s="18" t="s">
        <v>22</v>
      </c>
    </row>
    <row r="24" spans="2:4" x14ac:dyDescent="0.25">
      <c r="D24" s="18" t="s">
        <v>256</v>
      </c>
    </row>
    <row r="25" spans="2:4" x14ac:dyDescent="0.25">
      <c r="D25" s="17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DataDeck</vt:lpstr>
      <vt:lpstr>Live Strategies Control Panel</vt:lpstr>
      <vt:lpstr>ActiveStrategies</vt:lpstr>
      <vt:lpstr>StagedStrategies</vt:lpstr>
      <vt:lpstr>ResearchStrategies</vt:lpstr>
      <vt:lpstr>GlobalMacroAssetAllocation</vt:lpstr>
      <vt:lpstr>PortfolioHedge</vt:lpstr>
      <vt:lpstr>VolatilityScanner</vt:lpstr>
      <vt:lpstr>Galileo</vt:lpstr>
      <vt:lpstr>AssetClasses</vt:lpstr>
      <vt:lpstr>MSQIS Indexes</vt:lpstr>
      <vt:lpstr>RNN Monitor</vt:lpstr>
      <vt:lpstr>Notes_RnD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Panagiotis PP. Papaioannou</cp:lastModifiedBy>
  <dcterms:created xsi:type="dcterms:W3CDTF">2015-06-05T18:17:20Z</dcterms:created>
  <dcterms:modified xsi:type="dcterms:W3CDTF">2023-08-02T12:31:12Z</dcterms:modified>
</cp:coreProperties>
</file>