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th.leigh\Documents\"/>
    </mc:Choice>
  </mc:AlternateContent>
  <xr:revisionPtr revIDLastSave="0" documentId="13_ncr:1_{14CE5A7A-C114-44A6-85E8-445ED5BE4DDB}" xr6:coauthVersionLast="47" xr6:coauthVersionMax="47" xr10:uidLastSave="{00000000-0000-0000-0000-000000000000}"/>
  <bookViews>
    <workbookView xWindow="-110" yWindow="-110" windowWidth="19420" windowHeight="10420" activeTab="5" xr2:uid="{BE7359C1-5F2A-45ED-9AFF-73E4C04C162F}"/>
  </bookViews>
  <sheets>
    <sheet name="MayA" sheetId="1" r:id="rId1"/>
    <sheet name="May B" sheetId="2" r:id="rId2"/>
    <sheet name="June A" sheetId="3" r:id="rId3"/>
    <sheet name="June B" sheetId="4" r:id="rId4"/>
    <sheet name="July A" sheetId="5" r:id="rId5"/>
    <sheet name="July 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2" i="4"/>
  <c r="D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22" i="5"/>
  <c r="B5" i="5"/>
  <c r="B2" i="5"/>
  <c r="B3" i="5"/>
  <c r="B4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3" i="5"/>
  <c r="B24" i="5"/>
  <c r="B25" i="5"/>
  <c r="B26" i="5"/>
  <c r="B27" i="5"/>
  <c r="B28" i="5"/>
  <c r="B29" i="5"/>
  <c r="B30" i="5"/>
  <c r="B31" i="5"/>
  <c r="B3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2" i="4"/>
  <c r="C32" i="4"/>
  <c r="C31" i="4"/>
  <c r="C30" i="4"/>
  <c r="C28" i="4"/>
  <c r="C27" i="4"/>
  <c r="C25" i="4"/>
  <c r="C24" i="4"/>
  <c r="C23" i="4"/>
  <c r="C22" i="4"/>
  <c r="C21" i="4"/>
  <c r="C20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0" i="3"/>
  <c r="B21" i="3"/>
  <c r="B22" i="3"/>
  <c r="B23" i="3"/>
  <c r="B24" i="3"/>
  <c r="B25" i="3"/>
  <c r="B27" i="3"/>
  <c r="B28" i="3"/>
  <c r="B30" i="3"/>
  <c r="B31" i="3"/>
  <c r="B32" i="3"/>
  <c r="B25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7" i="2"/>
  <c r="B28" i="2"/>
  <c r="B29" i="2"/>
  <c r="B30" i="2"/>
  <c r="B31" i="2"/>
  <c r="B32" i="2"/>
  <c r="B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</calcChain>
</file>

<file path=xl/sharedStrings.xml><?xml version="1.0" encoding="utf-8"?>
<sst xmlns="http://schemas.openxmlformats.org/spreadsheetml/2006/main" count="16" uniqueCount="6">
  <si>
    <t>Date</t>
  </si>
  <si>
    <t>Dressed Fraction</t>
  </si>
  <si>
    <t xml:space="preserve">Date </t>
  </si>
  <si>
    <t>Percentage Dressed</t>
  </si>
  <si>
    <t>5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</si>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</sst>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1" fontId="0" fillId="0" borderId="0" xfId="0" applyNumberFormat="1"/>
    <xf numFmtId="2" fontId="2" fillId="0" borderId="1" xfId="0" applyNumberFormat="1" applyFont="1" applyBorder="1" applyAlignment="1">
      <alignment vertical="center" wrapText="1"/>
    </xf>
    <xf numFmtId="2" fontId="2" fillId="0" borderId="3" xfId="0" applyNumberFormat="1" applyFont="1" applyBorder="1" applyAlignment="1">
      <alignment vertical="center" wrapText="1"/>
    </xf>
    <xf numFmtId="2" fontId="0" fillId="0" borderId="0" xfId="0" applyNumberFormat="1"/>
    <xf numFmtId="0" fontId="1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2" fontId="2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9233207070145E-2"/>
          <c:y val="0.10492335437330931"/>
          <c:w val="0.92092903593382092"/>
          <c:h val="0.70004189061579203"/>
        </c:manualLayout>
      </c:layout>
      <c:lineChart>
        <c:grouping val="standard"/>
        <c:varyColors val="0"/>
        <c:ser>
          <c:idx val="0"/>
          <c:order val="0"/>
          <c:tx>
            <c:strRef>
              <c:f>'May B'!$A$1</c:f>
              <c:strCache>
                <c:ptCount val="1"/>
                <c:pt idx="0">
                  <c:v>Date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'May B'!$A$2:$A$32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1-4A18-A364-57F460EA46DB}"/>
            </c:ext>
          </c:extLst>
        </c:ser>
        <c:ser>
          <c:idx val="1"/>
          <c:order val="1"/>
          <c:tx>
            <c:strRef>
              <c:f>'May B'!$B$1</c:f>
              <c:strCache>
                <c:ptCount val="1"/>
                <c:pt idx="0">
                  <c:v>Percentage Dressed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'May B'!$B$2:$B$32</c:f>
              <c:numCache>
                <c:formatCode>0.00</c:formatCode>
                <c:ptCount val="31"/>
                <c:pt idx="0">
                  <c:v>40</c:v>
                </c:pt>
                <c:pt idx="1">
                  <c:v>14.285714285714285</c:v>
                </c:pt>
                <c:pt idx="2">
                  <c:v>70</c:v>
                </c:pt>
                <c:pt idx="3">
                  <c:v>44.444444444444443</c:v>
                </c:pt>
                <c:pt idx="4">
                  <c:v>70</c:v>
                </c:pt>
                <c:pt idx="5">
                  <c:v>50</c:v>
                </c:pt>
                <c:pt idx="6">
                  <c:v>70</c:v>
                </c:pt>
                <c:pt idx="7">
                  <c:v>66.666666666666657</c:v>
                </c:pt>
                <c:pt idx="8">
                  <c:v>40</c:v>
                </c:pt>
                <c:pt idx="9">
                  <c:v>70</c:v>
                </c:pt>
                <c:pt idx="10">
                  <c:v>62.5</c:v>
                </c:pt>
                <c:pt idx="11">
                  <c:v>50</c:v>
                </c:pt>
                <c:pt idx="12">
                  <c:v>60</c:v>
                </c:pt>
                <c:pt idx="13">
                  <c:v>36.363636363636367</c:v>
                </c:pt>
                <c:pt idx="14">
                  <c:v>55.555555555555557</c:v>
                </c:pt>
                <c:pt idx="15">
                  <c:v>63</c:v>
                </c:pt>
                <c:pt idx="16">
                  <c:v>40</c:v>
                </c:pt>
                <c:pt idx="17">
                  <c:v>60</c:v>
                </c:pt>
                <c:pt idx="18">
                  <c:v>66.666666666666657</c:v>
                </c:pt>
                <c:pt idx="19">
                  <c:v>66.666666666666657</c:v>
                </c:pt>
                <c:pt idx="20">
                  <c:v>44.444444444444443</c:v>
                </c:pt>
                <c:pt idx="21">
                  <c:v>37.5</c:v>
                </c:pt>
                <c:pt idx="22">
                  <c:v>33.333333333333329</c:v>
                </c:pt>
                <c:pt idx="23">
                  <c:v>11.111111111111111</c:v>
                </c:pt>
                <c:pt idx="24">
                  <c:v>50</c:v>
                </c:pt>
                <c:pt idx="25">
                  <c:v>66.666666666666657</c:v>
                </c:pt>
                <c:pt idx="26">
                  <c:v>33.333333333333329</c:v>
                </c:pt>
                <c:pt idx="27">
                  <c:v>50</c:v>
                </c:pt>
                <c:pt idx="28">
                  <c:v>28.571428571428569</c:v>
                </c:pt>
                <c:pt idx="29">
                  <c:v>25</c:v>
                </c:pt>
                <c:pt idx="30">
                  <c:v>11.111111111111111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1-4A18-A364-57F460EA4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47487"/>
        <c:axId val="122972463"/>
      </c:lineChart>
      <c:catAx>
        <c:axId val="12964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2463"/>
        <c:crosses val="autoZero"/>
        <c:auto val="1"/>
        <c:lblAlgn val="ctr"/>
        <c:lblOffset val="100"/>
        <c:noMultiLvlLbl val="0"/>
      </c:catAx>
      <c:valAx>
        <c:axId val="1229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 B'!$B$1</c:f>
              <c:strCache>
                <c:ptCount val="1"/>
                <c:pt idx="0">
                  <c:v>Percentage Dressed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'May B'!$A$2:$A$32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'May B'!$B$2:$B$32</c:f>
              <c:numCache>
                <c:formatCode>0.00</c:formatCode>
                <c:ptCount val="31"/>
                <c:pt idx="0">
                  <c:v>40</c:v>
                </c:pt>
                <c:pt idx="1">
                  <c:v>14.285714285714285</c:v>
                </c:pt>
                <c:pt idx="2">
                  <c:v>70</c:v>
                </c:pt>
                <c:pt idx="3">
                  <c:v>44.444444444444443</c:v>
                </c:pt>
                <c:pt idx="4">
                  <c:v>70</c:v>
                </c:pt>
                <c:pt idx="5">
                  <c:v>50</c:v>
                </c:pt>
                <c:pt idx="6">
                  <c:v>70</c:v>
                </c:pt>
                <c:pt idx="7">
                  <c:v>66.666666666666657</c:v>
                </c:pt>
                <c:pt idx="8">
                  <c:v>40</c:v>
                </c:pt>
                <c:pt idx="9">
                  <c:v>70</c:v>
                </c:pt>
                <c:pt idx="10">
                  <c:v>62.5</c:v>
                </c:pt>
                <c:pt idx="11">
                  <c:v>50</c:v>
                </c:pt>
                <c:pt idx="12">
                  <c:v>60</c:v>
                </c:pt>
                <c:pt idx="13">
                  <c:v>36.363636363636367</c:v>
                </c:pt>
                <c:pt idx="14">
                  <c:v>55.555555555555557</c:v>
                </c:pt>
                <c:pt idx="15">
                  <c:v>63</c:v>
                </c:pt>
                <c:pt idx="16">
                  <c:v>40</c:v>
                </c:pt>
                <c:pt idx="17">
                  <c:v>60</c:v>
                </c:pt>
                <c:pt idx="18">
                  <c:v>66.666666666666657</c:v>
                </c:pt>
                <c:pt idx="19">
                  <c:v>66.666666666666657</c:v>
                </c:pt>
                <c:pt idx="20">
                  <c:v>44.444444444444443</c:v>
                </c:pt>
                <c:pt idx="21">
                  <c:v>37.5</c:v>
                </c:pt>
                <c:pt idx="22">
                  <c:v>33.333333333333329</c:v>
                </c:pt>
                <c:pt idx="23">
                  <c:v>11.111111111111111</c:v>
                </c:pt>
                <c:pt idx="24">
                  <c:v>50</c:v>
                </c:pt>
                <c:pt idx="25">
                  <c:v>66.666666666666657</c:v>
                </c:pt>
                <c:pt idx="26">
                  <c:v>33.333333333333329</c:v>
                </c:pt>
                <c:pt idx="27">
                  <c:v>50</c:v>
                </c:pt>
                <c:pt idx="28">
                  <c:v>28.571428571428569</c:v>
                </c:pt>
                <c:pt idx="29">
                  <c:v>25</c:v>
                </c:pt>
                <c:pt idx="30">
                  <c:v>11.111111111111111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4-4928-A82A-C5E36BE48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814816"/>
        <c:axId val="1462739552"/>
      </c:scatterChart>
      <c:valAx>
        <c:axId val="145581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39552"/>
        <c:crosses val="autoZero"/>
        <c:crossBetween val="midCat"/>
      </c:valAx>
      <c:valAx>
        <c:axId val="14627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1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185254267699842E-2"/>
          <c:y val="2.3700192815703864E-2"/>
          <c:w val="0.91620745340059839"/>
          <c:h val="0.64115043871943189"/>
        </c:manualLayout>
      </c:layout>
      <c:lineChart>
        <c:grouping val="standard"/>
        <c:varyColors val="0"/>
        <c:ser>
          <c:idx val="0"/>
          <c:order val="0"/>
          <c:tx>
            <c:strRef>
              <c:f>'June B'!$A$1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'June B'!$A$2:$A$32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D-4F25-8478-DE924C4F9255}"/>
            </c:ext>
          </c:extLst>
        </c:ser>
        <c:ser>
          <c:idx val="1"/>
          <c:order val="1"/>
          <c:tx>
            <c:strRef>
              <c:f>'June B'!$B$1</c:f>
              <c:strCache>
                <c:ptCount val="1"/>
                <c:pt idx="0">
                  <c:v>Dressed Fraction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'June B'!$B$2:$B$32</c:f>
              <c:numCache>
                <c:formatCode>0.00</c:formatCode>
                <c:ptCount val="31"/>
                <c:pt idx="0">
                  <c:v>70</c:v>
                </c:pt>
                <c:pt idx="1">
                  <c:v>55.555555555555557</c:v>
                </c:pt>
                <c:pt idx="2">
                  <c:v>50</c:v>
                </c:pt>
                <c:pt idx="3">
                  <c:v>75</c:v>
                </c:pt>
                <c:pt idx="4">
                  <c:v>66.666666666666657</c:v>
                </c:pt>
                <c:pt idx="5">
                  <c:v>33.333333333333329</c:v>
                </c:pt>
                <c:pt idx="6">
                  <c:v>80</c:v>
                </c:pt>
                <c:pt idx="7">
                  <c:v>87.5</c:v>
                </c:pt>
                <c:pt idx="8">
                  <c:v>50</c:v>
                </c:pt>
                <c:pt idx="9">
                  <c:v>20</c:v>
                </c:pt>
                <c:pt idx="10">
                  <c:v>9.0909090909090917</c:v>
                </c:pt>
                <c:pt idx="11">
                  <c:v>9.0909090909090917</c:v>
                </c:pt>
                <c:pt idx="12">
                  <c:v>25</c:v>
                </c:pt>
                <c:pt idx="13">
                  <c:v>58.333333333333336</c:v>
                </c:pt>
                <c:pt idx="14">
                  <c:v>72.727272727272734</c:v>
                </c:pt>
                <c:pt idx="15">
                  <c:v>54.54545454545454</c:v>
                </c:pt>
                <c:pt idx="16">
                  <c:v>36.363636363636367</c:v>
                </c:pt>
                <c:pt idx="17">
                  <c:v>0</c:v>
                </c:pt>
                <c:pt idx="18">
                  <c:v>18.181818181818183</c:v>
                </c:pt>
                <c:pt idx="19">
                  <c:v>54.54545454545454</c:v>
                </c:pt>
                <c:pt idx="20">
                  <c:v>33.333333333333329</c:v>
                </c:pt>
                <c:pt idx="21">
                  <c:v>63.636363636363633</c:v>
                </c:pt>
                <c:pt idx="22">
                  <c:v>66.666666666666657</c:v>
                </c:pt>
                <c:pt idx="23">
                  <c:v>70</c:v>
                </c:pt>
                <c:pt idx="24">
                  <c:v>0</c:v>
                </c:pt>
                <c:pt idx="25">
                  <c:v>44.444444444444443</c:v>
                </c:pt>
                <c:pt idx="26">
                  <c:v>22.222222222222221</c:v>
                </c:pt>
                <c:pt idx="27">
                  <c:v>0</c:v>
                </c:pt>
                <c:pt idx="28">
                  <c:v>50</c:v>
                </c:pt>
                <c:pt idx="29">
                  <c:v>40</c:v>
                </c:pt>
                <c:pt idx="30">
                  <c:v>11.111111111111111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D-4F25-8478-DE924C4F9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00607"/>
        <c:axId val="1935842815"/>
      </c:lineChart>
      <c:catAx>
        <c:axId val="18970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842815"/>
        <c:crosses val="autoZero"/>
        <c:auto val="1"/>
        <c:lblAlgn val="ctr"/>
        <c:lblOffset val="100"/>
        <c:noMultiLvlLbl val="0"/>
      </c:catAx>
      <c:valAx>
        <c:axId val="193584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'June B'!$B$1</c:f>
              <c:strCache>
                <c:ptCount val="1"/>
                <c:pt idx="0">
                  <c:v>Dressed Fraction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9632327209098863E-2"/>
                  <c:y val="1.45538057742781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'June B'!$A$2:$A$32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'June B'!$B$2:$B$32</c:f>
              <c:numCache>
                <c:formatCode>0.00</c:formatCode>
                <c:ptCount val="31"/>
                <c:pt idx="0">
                  <c:v>70</c:v>
                </c:pt>
                <c:pt idx="1">
                  <c:v>55.555555555555557</c:v>
                </c:pt>
                <c:pt idx="2">
                  <c:v>50</c:v>
                </c:pt>
                <c:pt idx="3">
                  <c:v>75</c:v>
                </c:pt>
                <c:pt idx="4">
                  <c:v>66.666666666666657</c:v>
                </c:pt>
                <c:pt idx="5">
                  <c:v>33.333333333333329</c:v>
                </c:pt>
                <c:pt idx="6">
                  <c:v>80</c:v>
                </c:pt>
                <c:pt idx="7">
                  <c:v>87.5</c:v>
                </c:pt>
                <c:pt idx="8">
                  <c:v>50</c:v>
                </c:pt>
                <c:pt idx="9">
                  <c:v>20</c:v>
                </c:pt>
                <c:pt idx="10">
                  <c:v>9.0909090909090917</c:v>
                </c:pt>
                <c:pt idx="11">
                  <c:v>9.0909090909090917</c:v>
                </c:pt>
                <c:pt idx="12">
                  <c:v>25</c:v>
                </c:pt>
                <c:pt idx="13">
                  <c:v>58.333333333333336</c:v>
                </c:pt>
                <c:pt idx="14">
                  <c:v>72.727272727272734</c:v>
                </c:pt>
                <c:pt idx="15">
                  <c:v>54.54545454545454</c:v>
                </c:pt>
                <c:pt idx="16">
                  <c:v>36.363636363636367</c:v>
                </c:pt>
                <c:pt idx="17">
                  <c:v>0</c:v>
                </c:pt>
                <c:pt idx="18">
                  <c:v>18.181818181818183</c:v>
                </c:pt>
                <c:pt idx="19">
                  <c:v>54.54545454545454</c:v>
                </c:pt>
                <c:pt idx="20">
                  <c:v>33.333333333333329</c:v>
                </c:pt>
                <c:pt idx="21">
                  <c:v>63.636363636363633</c:v>
                </c:pt>
                <c:pt idx="22">
                  <c:v>66.666666666666657</c:v>
                </c:pt>
                <c:pt idx="23">
                  <c:v>70</c:v>
                </c:pt>
                <c:pt idx="24">
                  <c:v>0</c:v>
                </c:pt>
                <c:pt idx="25">
                  <c:v>44.444444444444443</c:v>
                </c:pt>
                <c:pt idx="26">
                  <c:v>22.222222222222221</c:v>
                </c:pt>
                <c:pt idx="27">
                  <c:v>0</c:v>
                </c:pt>
                <c:pt idx="28">
                  <c:v>50</c:v>
                </c:pt>
                <c:pt idx="29">
                  <c:v>40</c:v>
                </c:pt>
                <c:pt idx="30">
                  <c:v>11.111111111111111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C-4BF9-95D9-990BFC0A3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36304"/>
        <c:axId val="1462738592"/>
      </c:scatterChart>
      <c:valAx>
        <c:axId val="14649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38592"/>
        <c:crosses val="autoZero"/>
        <c:crossBetween val="midCat"/>
      </c:valAx>
      <c:valAx>
        <c:axId val="1462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'July B'!$B$1</c:f>
              <c:strCache>
                <c:ptCount val="1"/>
                <c:pt idx="0">
                  <c:v>Dressed Fraction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'July B'!$B$2:$B$32</c:f>
              <c:numCache>
                <c:formatCode>0.00</c:formatCode>
                <c:ptCount val="31"/>
                <c:pt idx="0">
                  <c:v>50</c:v>
                </c:pt>
                <c:pt idx="1">
                  <c:v>83.333333333333343</c:v>
                </c:pt>
                <c:pt idx="2">
                  <c:v>50</c:v>
                </c:pt>
                <c:pt idx="3">
                  <c:v>25</c:v>
                </c:pt>
                <c:pt idx="4">
                  <c:v>45.454545454545453</c:v>
                </c:pt>
                <c:pt idx="5">
                  <c:v>57.142857142857139</c:v>
                </c:pt>
                <c:pt idx="6">
                  <c:v>37.5</c:v>
                </c:pt>
                <c:pt idx="7">
                  <c:v>27.27272727272727</c:v>
                </c:pt>
                <c:pt idx="8">
                  <c:v>36.363636363636367</c:v>
                </c:pt>
                <c:pt idx="9">
                  <c:v>33.333333333333329</c:v>
                </c:pt>
                <c:pt idx="10">
                  <c:v>25</c:v>
                </c:pt>
                <c:pt idx="11">
                  <c:v>18.181818181818183</c:v>
                </c:pt>
                <c:pt idx="12">
                  <c:v>54.54545454545454</c:v>
                </c:pt>
                <c:pt idx="13">
                  <c:v>77.777777777777786</c:v>
                </c:pt>
                <c:pt idx="14">
                  <c:v>63.636363636363633</c:v>
                </c:pt>
                <c:pt idx="15">
                  <c:v>66.666666666666657</c:v>
                </c:pt>
                <c:pt idx="16">
                  <c:v>70</c:v>
                </c:pt>
                <c:pt idx="17">
                  <c:v>50</c:v>
                </c:pt>
                <c:pt idx="18">
                  <c:v>83.333333333333343</c:v>
                </c:pt>
                <c:pt idx="19">
                  <c:v>50</c:v>
                </c:pt>
                <c:pt idx="20">
                  <c:v>25</c:v>
                </c:pt>
                <c:pt idx="21">
                  <c:v>45.454545454545453</c:v>
                </c:pt>
                <c:pt idx="22">
                  <c:v>57.142857142857139</c:v>
                </c:pt>
                <c:pt idx="23">
                  <c:v>37.5</c:v>
                </c:pt>
                <c:pt idx="24">
                  <c:v>27.27272727272727</c:v>
                </c:pt>
                <c:pt idx="25">
                  <c:v>36.363636363636367</c:v>
                </c:pt>
                <c:pt idx="26">
                  <c:v>55.555555555555557</c:v>
                </c:pt>
                <c:pt idx="27">
                  <c:v>50</c:v>
                </c:pt>
                <c:pt idx="28">
                  <c:v>75</c:v>
                </c:pt>
                <c:pt idx="29">
                  <c:v>66.666666666666657</c:v>
                </c:pt>
                <c:pt idx="30">
                  <c:v>77.777777777777786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B-454E-91B4-6B505042A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02383"/>
        <c:axId val="122971023"/>
      </c:lineChart>
      <c:catAx>
        <c:axId val="19120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1023"/>
        <c:crosses val="autoZero"/>
        <c:auto val="1"/>
        <c:lblAlgn val="ctr"/>
        <c:lblOffset val="100"/>
        <c:noMultiLvlLbl val="0"/>
      </c:catAx>
      <c:valAx>
        <c:axId val="1229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'July B'!$B$1</c:f>
              <c:strCache>
                <c:ptCount val="1"/>
                <c:pt idx="0">
                  <c:v>Dressed Fraction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503937007874017E-2"/>
                  <c:y val="-7.1744313210848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'July B'!$A$2:$A$32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'July B'!$B$2:$B$32</c:f>
              <c:numCache>
                <c:formatCode>0.00</c:formatCode>
                <c:ptCount val="31"/>
                <c:pt idx="0">
                  <c:v>50</c:v>
                </c:pt>
                <c:pt idx="1">
                  <c:v>83.333333333333343</c:v>
                </c:pt>
                <c:pt idx="2">
                  <c:v>50</c:v>
                </c:pt>
                <c:pt idx="3">
                  <c:v>25</c:v>
                </c:pt>
                <c:pt idx="4">
                  <c:v>45.454545454545453</c:v>
                </c:pt>
                <c:pt idx="5">
                  <c:v>57.142857142857139</c:v>
                </c:pt>
                <c:pt idx="6">
                  <c:v>37.5</c:v>
                </c:pt>
                <c:pt idx="7">
                  <c:v>27.27272727272727</c:v>
                </c:pt>
                <c:pt idx="8">
                  <c:v>36.363636363636367</c:v>
                </c:pt>
                <c:pt idx="9">
                  <c:v>33.333333333333329</c:v>
                </c:pt>
                <c:pt idx="10">
                  <c:v>25</c:v>
                </c:pt>
                <c:pt idx="11">
                  <c:v>18.181818181818183</c:v>
                </c:pt>
                <c:pt idx="12">
                  <c:v>54.54545454545454</c:v>
                </c:pt>
                <c:pt idx="13">
                  <c:v>77.777777777777786</c:v>
                </c:pt>
                <c:pt idx="14">
                  <c:v>63.636363636363633</c:v>
                </c:pt>
                <c:pt idx="15">
                  <c:v>66.666666666666657</c:v>
                </c:pt>
                <c:pt idx="16">
                  <c:v>70</c:v>
                </c:pt>
                <c:pt idx="17">
                  <c:v>50</c:v>
                </c:pt>
                <c:pt idx="18">
                  <c:v>83.333333333333343</c:v>
                </c:pt>
                <c:pt idx="19">
                  <c:v>50</c:v>
                </c:pt>
                <c:pt idx="20">
                  <c:v>25</c:v>
                </c:pt>
                <c:pt idx="21">
                  <c:v>45.454545454545453</c:v>
                </c:pt>
                <c:pt idx="22">
                  <c:v>57.142857142857139</c:v>
                </c:pt>
                <c:pt idx="23">
                  <c:v>37.5</c:v>
                </c:pt>
                <c:pt idx="24">
                  <c:v>27.27272727272727</c:v>
                </c:pt>
                <c:pt idx="25">
                  <c:v>36.363636363636367</c:v>
                </c:pt>
                <c:pt idx="26">
                  <c:v>55.555555555555557</c:v>
                </c:pt>
                <c:pt idx="27">
                  <c:v>50</c:v>
                </c:pt>
                <c:pt idx="28">
                  <c:v>75</c:v>
                </c:pt>
                <c:pt idx="29">
                  <c:v>66.666666666666657</c:v>
                </c:pt>
                <c:pt idx="30">
                  <c:v>77.777777777777786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7-450D-BDF8-B69188CB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67056"/>
        <c:axId val="1462743872"/>
      </c:scatterChart>
      <c:valAx>
        <c:axId val="146496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43872"/>
        <c:crosses val="autoZero"/>
        <c:crossBetween val="midCat"/>
      </c:valAx>
      <c:valAx>
        <c:axId val="14627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6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568325</xdr:colOff>
      <xdr:row>13</xdr:row>
      <xdr:rowOff>53974</xdr:rowOff>
    </xdr:from>
    <xdr:to>
      <xdr:col>23</xdr:col>
      <xdr:colOff>88900</xdr:colOff>
      <xdr:row>32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36D89F-4FEB-A6E5-E5D6-347D5D59E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409574</xdr:colOff>
      <xdr:row>13</xdr:row>
      <xdr:rowOff>53974</xdr:rowOff>
    </xdr:from>
    <xdr:to>
      <xdr:col>13</xdr:col>
      <xdr:colOff>260349</xdr:colOff>
      <xdr:row>31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764B7-7E78-A916-6345-70590CD85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9</xdr:row>
      <xdr:rowOff>142874</xdr:rowOff>
    </xdr:from>
    <xdr:to>
      <xdr:col>20</xdr:col>
      <xdr:colOff>190499</xdr:colOff>
      <xdr:row>24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C3B51-BCED-8976-26DF-FF85B6E5B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593725</xdr:colOff>
      <xdr:row>3</xdr:row>
      <xdr:rowOff>149225</xdr:rowOff>
    </xdr:from>
    <xdr:to>
      <xdr:col>10</xdr:col>
      <xdr:colOff>288925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300E7B-BA95-B7CA-F859-C2BC4E14F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</xdr:colOff>
      <xdr:row>2</xdr:row>
      <xdr:rowOff>104775</xdr:rowOff>
    </xdr:from>
    <xdr:to>
      <xdr:col>18</xdr:col>
      <xdr:colOff>320675</xdr:colOff>
      <xdr:row>16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F71850-ECF3-B6F0-0192-E344D4FC0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307975</xdr:colOff>
      <xdr:row>2</xdr:row>
      <xdr:rowOff>130175</xdr:rowOff>
    </xdr:from>
    <xdr:to>
      <xdr:col>11</xdr:col>
      <xdr:colOff>3175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63353-E638-F601-F647-DF0F48ECC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1A-6781-4474-A2F7-2D416FC77944}">
  <dimension ref="A1:B32"/>
  <sheetViews>
    <sheetView workbookViewId="0">
      <selection activeCell="C2" sqref="C2"/>
    </sheetView>
  </sheetViews>
  <sheetFormatPr defaultRowHeight="14.5" x14ac:dyDescent="0.35"/>
  <cols>
    <col min="2" max="2" width="12.08984375" style="6" customWidth="1"/>
  </cols>
  <sheetData>
    <row r="1" spans="1:2" ht="31.5" thickBot="1" x14ac:dyDescent="0.4">
      <c r="A1" s="1" t="s">
        <v>0</v>
      </c>
      <c r="B1" s="5" t="s">
        <v>1</v>
      </c>
    </row>
    <row r="2" spans="1:2" ht="16" thickBot="1" x14ac:dyDescent="0.4">
      <c r="A2" s="3">
        <v>1</v>
      </c>
      <c r="B2" s="8">
        <f>4/10</f>
        <v>0.4</v>
      </c>
    </row>
    <row r="3" spans="1:2" ht="16" thickBot="1" x14ac:dyDescent="0.4">
      <c r="A3" s="3">
        <v>2</v>
      </c>
      <c r="B3" s="8">
        <f>1/7</f>
        <v>0.14285714285714285</v>
      </c>
    </row>
    <row r="4" spans="1:2" ht="16" thickBot="1" x14ac:dyDescent="0.4">
      <c r="A4" s="3">
        <v>3</v>
      </c>
      <c r="B4" s="8">
        <f>7/10</f>
        <v>0.7</v>
      </c>
    </row>
    <row r="5" spans="1:2" ht="16" thickBot="1" x14ac:dyDescent="0.4">
      <c r="A5" s="3">
        <v>4</v>
      </c>
      <c r="B5" s="8">
        <f>4/9</f>
        <v>0.44444444444444442</v>
      </c>
    </row>
    <row r="6" spans="1:2" ht="16" thickBot="1" x14ac:dyDescent="0.4">
      <c r="A6" s="3">
        <v>5</v>
      </c>
      <c r="B6" s="8">
        <f>7/10</f>
        <v>0.7</v>
      </c>
    </row>
    <row r="7" spans="1:2" ht="16" thickBot="1" x14ac:dyDescent="0.4">
      <c r="A7" s="3">
        <v>6</v>
      </c>
      <c r="B7" s="8">
        <f>5/10</f>
        <v>0.5</v>
      </c>
    </row>
    <row r="8" spans="1:2" ht="16" thickBot="1" x14ac:dyDescent="0.4">
      <c r="A8" s="3">
        <v>7</v>
      </c>
      <c r="B8" s="8">
        <f>7/10</f>
        <v>0.7</v>
      </c>
    </row>
    <row r="9" spans="1:2" ht="16" thickBot="1" x14ac:dyDescent="0.4">
      <c r="A9" s="3">
        <v>8</v>
      </c>
      <c r="B9" s="8">
        <f>6/9</f>
        <v>0.66666666666666663</v>
      </c>
    </row>
    <row r="10" spans="1:2" ht="16" thickBot="1" x14ac:dyDescent="0.4">
      <c r="A10" s="3">
        <v>9</v>
      </c>
      <c r="B10" s="8">
        <f>4/10</f>
        <v>0.4</v>
      </c>
    </row>
    <row r="11" spans="1:2" ht="16" thickBot="1" x14ac:dyDescent="0.4">
      <c r="A11" s="3">
        <v>10</v>
      </c>
      <c r="B11" s="8">
        <f>7/10</f>
        <v>0.7</v>
      </c>
    </row>
    <row r="12" spans="1:2" ht="16" thickBot="1" x14ac:dyDescent="0.4">
      <c r="A12" s="3">
        <v>11</v>
      </c>
      <c r="B12" s="8">
        <f>5/8</f>
        <v>0.625</v>
      </c>
    </row>
    <row r="13" spans="1:2" ht="16" thickBot="1" x14ac:dyDescent="0.4">
      <c r="A13" s="3">
        <v>12</v>
      </c>
      <c r="B13" s="8">
        <f>5/10</f>
        <v>0.5</v>
      </c>
    </row>
    <row r="14" spans="1:2" ht="16" thickBot="1" x14ac:dyDescent="0.4">
      <c r="A14" s="3">
        <v>13</v>
      </c>
      <c r="B14" s="8">
        <f>9/10</f>
        <v>0.9</v>
      </c>
    </row>
    <row r="15" spans="1:2" ht="16" thickBot="1" x14ac:dyDescent="0.4">
      <c r="A15" s="3">
        <v>14</v>
      </c>
      <c r="B15" s="8">
        <f>4/11</f>
        <v>0.36363636363636365</v>
      </c>
    </row>
    <row r="16" spans="1:2" ht="16" thickBot="1" x14ac:dyDescent="0.4">
      <c r="A16" s="3">
        <v>15</v>
      </c>
      <c r="B16" s="8">
        <f>5/9</f>
        <v>0.55555555555555558</v>
      </c>
    </row>
    <row r="17" spans="1:2" ht="16" thickBot="1" x14ac:dyDescent="0.4">
      <c r="A17" s="3">
        <v>16</v>
      </c>
      <c r="B17" s="8">
        <f>8/10</f>
        <v>0.8</v>
      </c>
    </row>
    <row r="18" spans="1:2" ht="16" thickBot="1" x14ac:dyDescent="0.4">
      <c r="A18" s="3">
        <v>17</v>
      </c>
      <c r="B18" s="8">
        <f>4/10</f>
        <v>0.4</v>
      </c>
    </row>
    <row r="19" spans="1:2" ht="16" thickBot="1" x14ac:dyDescent="0.4">
      <c r="A19" s="3">
        <v>18</v>
      </c>
      <c r="B19" s="8">
        <f>6/10</f>
        <v>0.6</v>
      </c>
    </row>
    <row r="20" spans="1:2" ht="16" thickBot="1" x14ac:dyDescent="0.4">
      <c r="A20" s="3">
        <v>19</v>
      </c>
      <c r="B20" s="8">
        <f>6/9</f>
        <v>0.66666666666666663</v>
      </c>
    </row>
    <row r="21" spans="1:2" ht="16" thickBot="1" x14ac:dyDescent="0.4">
      <c r="A21" s="3">
        <v>20</v>
      </c>
      <c r="B21" s="8">
        <f>6/9</f>
        <v>0.66666666666666663</v>
      </c>
    </row>
    <row r="22" spans="1:2" ht="16" thickBot="1" x14ac:dyDescent="0.4">
      <c r="A22" s="3">
        <v>21</v>
      </c>
      <c r="B22" s="8">
        <f>4/9</f>
        <v>0.44444444444444442</v>
      </c>
    </row>
    <row r="23" spans="1:2" ht="16" thickBot="1" x14ac:dyDescent="0.4">
      <c r="A23" s="3">
        <v>22</v>
      </c>
      <c r="B23" s="8">
        <f>3/8</f>
        <v>0.375</v>
      </c>
    </row>
    <row r="24" spans="1:2" ht="16" thickBot="1" x14ac:dyDescent="0.4">
      <c r="A24" s="3">
        <v>23</v>
      </c>
      <c r="B24" s="8">
        <f>3/9</f>
        <v>0.33333333333333331</v>
      </c>
    </row>
    <row r="25" spans="1:2" ht="16" thickBot="1" x14ac:dyDescent="0.4">
      <c r="A25" s="3">
        <v>24</v>
      </c>
      <c r="B25" s="8">
        <f>1/9</f>
        <v>0.1111111111111111</v>
      </c>
    </row>
    <row r="26" spans="1:2" ht="16" thickBot="1" x14ac:dyDescent="0.4">
      <c r="A26" s="3">
        <v>25</v>
      </c>
      <c r="B26" s="8">
        <f>5/10</f>
        <v>0.5</v>
      </c>
    </row>
    <row r="27" spans="1:2" ht="16" thickBot="1" x14ac:dyDescent="0.4">
      <c r="A27" s="3">
        <v>26</v>
      </c>
      <c r="B27" s="8">
        <f>8/12</f>
        <v>0.66666666666666663</v>
      </c>
    </row>
    <row r="28" spans="1:2" ht="16" thickBot="1" x14ac:dyDescent="0.4">
      <c r="A28" s="3">
        <v>27</v>
      </c>
      <c r="B28" s="8">
        <f>4/12</f>
        <v>0.33333333333333331</v>
      </c>
    </row>
    <row r="29" spans="1:2" ht="16" thickBot="1" x14ac:dyDescent="0.4">
      <c r="A29" s="3">
        <v>28</v>
      </c>
      <c r="B29" s="8">
        <f>5/10</f>
        <v>0.5</v>
      </c>
    </row>
    <row r="30" spans="1:2" ht="16" thickBot="1" x14ac:dyDescent="0.4">
      <c r="A30" s="3">
        <v>29</v>
      </c>
      <c r="B30" s="8">
        <f>2/7</f>
        <v>0.2857142857142857</v>
      </c>
    </row>
    <row r="31" spans="1:2" ht="16" thickBot="1" x14ac:dyDescent="0.4">
      <c r="A31" s="3">
        <v>30</v>
      </c>
      <c r="B31" s="8">
        <f>2/8</f>
        <v>0.25</v>
      </c>
    </row>
    <row r="32" spans="1:2" ht="16" thickBot="1" x14ac:dyDescent="0.4">
      <c r="A32" s="3">
        <v>31</v>
      </c>
      <c r="B32" s="8">
        <f>1/9</f>
        <v>0.1111111111111111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D213-6970-469A-98F0-CB011ACB5AA9}">
  <dimension ref="A1:D32"/>
  <sheetViews>
    <sheetView topLeftCell="A13" workbookViewId="0">
      <selection activeCell="N31" sqref="N31"/>
    </sheetView>
  </sheetViews>
  <sheetFormatPr defaultRowHeight="14.5" x14ac:dyDescent="0.35"/>
  <sheetData>
    <row r="1" spans="1:4" x14ac:dyDescent="0.35">
      <c r="A1" s="10" t="s">
        <v>2</v>
      </c>
      <c r="B1" s="10" t="s">
        <v>3</v>
      </c>
    </row>
    <row r="2" spans="1:4" x14ac:dyDescent="0.35">
      <c r="A2">
        <v>1</v>
      </c>
      <c r="B2" s="9">
        <f t="shared" ref="B2:B32" si="0">C2*100</f>
        <v>40</v>
      </c>
      <c r="C2" s="9">
        <v>0.4</v>
      </c>
      <c r="D2">
        <f>SLOPE(B2:B32,A2:A32)</f>
        <v>-0.73786685984266653</v>
      </c>
    </row>
    <row r="3" spans="1:4" x14ac:dyDescent="0.35">
      <c r="A3">
        <v>2</v>
      </c>
      <c r="B3" s="9">
        <f t="shared" si="0"/>
        <v>14.285714285714285</v>
      </c>
      <c r="C3" s="9">
        <v>0.14285714285714285</v>
      </c>
    </row>
    <row r="4" spans="1:4" x14ac:dyDescent="0.35">
      <c r="A4">
        <v>3</v>
      </c>
      <c r="B4" s="9">
        <f t="shared" si="0"/>
        <v>70</v>
      </c>
      <c r="C4" s="9">
        <v>0.7</v>
      </c>
    </row>
    <row r="5" spans="1:4" x14ac:dyDescent="0.35">
      <c r="A5">
        <v>4</v>
      </c>
      <c r="B5" s="9">
        <f t="shared" si="0"/>
        <v>44.444444444444443</v>
      </c>
      <c r="C5" s="9">
        <v>0.44444444444444442</v>
      </c>
    </row>
    <row r="6" spans="1:4" x14ac:dyDescent="0.35">
      <c r="A6">
        <v>5</v>
      </c>
      <c r="B6" s="9">
        <f t="shared" si="0"/>
        <v>70</v>
      </c>
      <c r="C6" s="9">
        <v>0.7</v>
      </c>
    </row>
    <row r="7" spans="1:4" x14ac:dyDescent="0.35">
      <c r="A7">
        <v>6</v>
      </c>
      <c r="B7" s="9">
        <f t="shared" si="0"/>
        <v>50</v>
      </c>
      <c r="C7" s="9">
        <v>0.5</v>
      </c>
    </row>
    <row r="8" spans="1:4" x14ac:dyDescent="0.35">
      <c r="A8">
        <v>7</v>
      </c>
      <c r="B8" s="9">
        <f t="shared" si="0"/>
        <v>70</v>
      </c>
      <c r="C8" s="9">
        <v>0.7</v>
      </c>
    </row>
    <row r="9" spans="1:4" x14ac:dyDescent="0.35">
      <c r="A9">
        <v>8</v>
      </c>
      <c r="B9" s="9">
        <f t="shared" si="0"/>
        <v>66.666666666666657</v>
      </c>
      <c r="C9" s="9">
        <v>0.66666666666666663</v>
      </c>
    </row>
    <row r="10" spans="1:4" x14ac:dyDescent="0.35">
      <c r="A10">
        <v>9</v>
      </c>
      <c r="B10" s="9">
        <f t="shared" si="0"/>
        <v>40</v>
      </c>
      <c r="C10" s="9">
        <v>0.4</v>
      </c>
    </row>
    <row r="11" spans="1:4" x14ac:dyDescent="0.35">
      <c r="A11">
        <v>10</v>
      </c>
      <c r="B11" s="9">
        <f t="shared" si="0"/>
        <v>70</v>
      </c>
      <c r="C11" s="9">
        <v>0.7</v>
      </c>
    </row>
    <row r="12" spans="1:4" x14ac:dyDescent="0.35">
      <c r="A12">
        <v>11</v>
      </c>
      <c r="B12" s="9">
        <f t="shared" si="0"/>
        <v>62.5</v>
      </c>
      <c r="C12" s="9">
        <v>0.625</v>
      </c>
    </row>
    <row r="13" spans="1:4" x14ac:dyDescent="0.35">
      <c r="A13">
        <v>12</v>
      </c>
      <c r="B13" s="9">
        <f t="shared" si="0"/>
        <v>50</v>
      </c>
      <c r="C13" s="9">
        <v>0.5</v>
      </c>
    </row>
    <row r="14" spans="1:4" x14ac:dyDescent="0.35">
      <c r="A14">
        <v>13</v>
      </c>
      <c r="B14" s="9">
        <f t="shared" si="0"/>
        <v>60</v>
      </c>
      <c r="C14" s="9">
        <v>0.6</v>
      </c>
    </row>
    <row r="15" spans="1:4" x14ac:dyDescent="0.35">
      <c r="A15">
        <v>14</v>
      </c>
      <c r="B15" s="9">
        <f t="shared" si="0"/>
        <v>36.363636363636367</v>
      </c>
      <c r="C15" s="9">
        <v>0.36363636363636365</v>
      </c>
    </row>
    <row r="16" spans="1:4" x14ac:dyDescent="0.35">
      <c r="A16">
        <v>15</v>
      </c>
      <c r="B16" s="9">
        <f t="shared" si="0"/>
        <v>55.555555555555557</v>
      </c>
      <c r="C16" s="9">
        <v>0.55555555555555558</v>
      </c>
    </row>
    <row r="17" spans="1:3" x14ac:dyDescent="0.35">
      <c r="A17">
        <v>16</v>
      </c>
      <c r="B17" s="9">
        <f t="shared" si="0"/>
        <v>63</v>
      </c>
      <c r="C17" s="9">
        <v>0.63</v>
      </c>
    </row>
    <row r="18" spans="1:3" x14ac:dyDescent="0.35">
      <c r="A18">
        <v>17</v>
      </c>
      <c r="B18" s="9">
        <f t="shared" si="0"/>
        <v>40</v>
      </c>
      <c r="C18" s="9">
        <v>0.4</v>
      </c>
    </row>
    <row r="19" spans="1:3" x14ac:dyDescent="0.35">
      <c r="A19">
        <v>18</v>
      </c>
      <c r="B19" s="9">
        <f t="shared" si="0"/>
        <v>60</v>
      </c>
      <c r="C19" s="9">
        <v>0.6</v>
      </c>
    </row>
    <row r="20" spans="1:3" x14ac:dyDescent="0.35">
      <c r="A20">
        <v>19</v>
      </c>
      <c r="B20" s="9">
        <f t="shared" si="0"/>
        <v>66.666666666666657</v>
      </c>
      <c r="C20" s="9">
        <v>0.66666666666666663</v>
      </c>
    </row>
    <row r="21" spans="1:3" x14ac:dyDescent="0.35">
      <c r="A21">
        <v>20</v>
      </c>
      <c r="B21" s="9">
        <f t="shared" si="0"/>
        <v>66.666666666666657</v>
      </c>
      <c r="C21" s="9">
        <v>0.66666666666666663</v>
      </c>
    </row>
    <row r="22" spans="1:3" x14ac:dyDescent="0.35">
      <c r="A22">
        <v>21</v>
      </c>
      <c r="B22" s="9">
        <f t="shared" si="0"/>
        <v>44.444444444444443</v>
      </c>
      <c r="C22" s="9">
        <v>0.44444444444444442</v>
      </c>
    </row>
    <row r="23" spans="1:3" x14ac:dyDescent="0.35">
      <c r="A23">
        <v>22</v>
      </c>
      <c r="B23" s="9">
        <f t="shared" si="0"/>
        <v>37.5</v>
      </c>
      <c r="C23" s="9">
        <v>0.375</v>
      </c>
    </row>
    <row r="24" spans="1:3" x14ac:dyDescent="0.35">
      <c r="A24">
        <v>23</v>
      </c>
      <c r="B24" s="9">
        <f t="shared" si="0"/>
        <v>33.333333333333329</v>
      </c>
      <c r="C24" s="9">
        <v>0.33333333333333331</v>
      </c>
    </row>
    <row r="25" spans="1:3" x14ac:dyDescent="0.35">
      <c r="A25">
        <v>24</v>
      </c>
      <c r="B25" s="9">
        <f t="shared" si="0"/>
        <v>11.111111111111111</v>
      </c>
      <c r="C25" s="9">
        <v>0.1111111111111111</v>
      </c>
    </row>
    <row r="26" spans="1:3" x14ac:dyDescent="0.35">
      <c r="A26">
        <v>25</v>
      </c>
      <c r="B26" s="9">
        <f t="shared" si="0"/>
        <v>50</v>
      </c>
      <c r="C26" s="9">
        <v>0.5</v>
      </c>
    </row>
    <row r="27" spans="1:3" x14ac:dyDescent="0.35">
      <c r="A27">
        <v>26</v>
      </c>
      <c r="B27" s="9">
        <f t="shared" si="0"/>
        <v>66.666666666666657</v>
      </c>
      <c r="C27" s="9">
        <v>0.66666666666666663</v>
      </c>
    </row>
    <row r="28" spans="1:3" x14ac:dyDescent="0.35">
      <c r="A28">
        <v>27</v>
      </c>
      <c r="B28" s="9">
        <f t="shared" si="0"/>
        <v>33.333333333333329</v>
      </c>
      <c r="C28" s="9">
        <v>0.33333333333333331</v>
      </c>
    </row>
    <row r="29" spans="1:3" x14ac:dyDescent="0.35">
      <c r="A29">
        <v>28</v>
      </c>
      <c r="B29" s="9">
        <f t="shared" si="0"/>
        <v>50</v>
      </c>
      <c r="C29" s="9">
        <v>0.5</v>
      </c>
    </row>
    <row r="30" spans="1:3" x14ac:dyDescent="0.35">
      <c r="A30">
        <v>29</v>
      </c>
      <c r="B30" s="9">
        <f t="shared" si="0"/>
        <v>28.571428571428569</v>
      </c>
      <c r="C30" s="9">
        <v>0.2857142857142857</v>
      </c>
    </row>
    <row r="31" spans="1:3" x14ac:dyDescent="0.35">
      <c r="A31">
        <v>30</v>
      </c>
      <c r="B31" s="9">
        <f t="shared" si="0"/>
        <v>25</v>
      </c>
      <c r="C31" s="9">
        <v>0.25</v>
      </c>
    </row>
    <row r="32" spans="1:3" x14ac:dyDescent="0.35">
      <c r="A32">
        <v>31</v>
      </c>
      <c r="B32" s="9">
        <f t="shared" si="0"/>
        <v>11.111111111111111</v>
      </c>
      <c r="C32" s="9">
        <v>0.1111111111111111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7662-AF18-48E8-BF6D-2DDFB6DDC90F}">
  <dimension ref="A1:B32"/>
  <sheetViews>
    <sheetView workbookViewId="0">
      <selection sqref="A1:B32"/>
    </sheetView>
  </sheetViews>
  <sheetFormatPr defaultRowHeight="14.5" x14ac:dyDescent="0.35"/>
  <sheetData>
    <row r="1" spans="1:2" ht="31.5" thickBot="1" x14ac:dyDescent="0.4">
      <c r="A1" s="1" t="s">
        <v>0</v>
      </c>
      <c r="B1" s="2" t="s">
        <v>1</v>
      </c>
    </row>
    <row r="2" spans="1:2" ht="16" thickBot="1" x14ac:dyDescent="0.4">
      <c r="A2" s="3">
        <v>1</v>
      </c>
      <c r="B2" s="7">
        <f>7/10</f>
        <v>0.7</v>
      </c>
    </row>
    <row r="3" spans="1:2" ht="16" thickBot="1" x14ac:dyDescent="0.4">
      <c r="A3" s="3">
        <v>2</v>
      </c>
      <c r="B3" s="8">
        <f>5/9</f>
        <v>0.55555555555555558</v>
      </c>
    </row>
    <row r="4" spans="1:2" ht="16" thickBot="1" x14ac:dyDescent="0.4">
      <c r="A4" s="3">
        <v>3</v>
      </c>
      <c r="B4" s="8">
        <f>4/8</f>
        <v>0.5</v>
      </c>
    </row>
    <row r="5" spans="1:2" ht="16" thickBot="1" x14ac:dyDescent="0.4">
      <c r="A5" s="3">
        <v>4</v>
      </c>
      <c r="B5" s="8">
        <f>9/12</f>
        <v>0.75</v>
      </c>
    </row>
    <row r="6" spans="1:2" ht="16" thickBot="1" x14ac:dyDescent="0.4">
      <c r="A6" s="3">
        <v>5</v>
      </c>
      <c r="B6" s="8">
        <f>6/9</f>
        <v>0.66666666666666663</v>
      </c>
    </row>
    <row r="7" spans="1:2" ht="16" thickBot="1" x14ac:dyDescent="0.4">
      <c r="A7" s="3">
        <v>6</v>
      </c>
      <c r="B7" s="8">
        <f>3/9</f>
        <v>0.33333333333333331</v>
      </c>
    </row>
    <row r="8" spans="1:2" ht="16" thickBot="1" x14ac:dyDescent="0.4">
      <c r="A8" s="3">
        <v>7</v>
      </c>
      <c r="B8" s="8">
        <f>8/10</f>
        <v>0.8</v>
      </c>
    </row>
    <row r="9" spans="1:2" ht="16" thickBot="1" x14ac:dyDescent="0.4">
      <c r="A9" s="3">
        <v>8</v>
      </c>
      <c r="B9" s="8">
        <f>7/8</f>
        <v>0.875</v>
      </c>
    </row>
    <row r="10" spans="1:2" ht="16" thickBot="1" x14ac:dyDescent="0.4">
      <c r="A10" s="3">
        <v>9</v>
      </c>
      <c r="B10" s="8">
        <f>5/10</f>
        <v>0.5</v>
      </c>
    </row>
    <row r="11" spans="1:2" ht="16" thickBot="1" x14ac:dyDescent="0.4">
      <c r="A11" s="3">
        <v>10</v>
      </c>
      <c r="B11" s="8">
        <f>2/10</f>
        <v>0.2</v>
      </c>
    </row>
    <row r="12" spans="1:2" ht="16" thickBot="1" x14ac:dyDescent="0.4">
      <c r="A12" s="3">
        <v>11</v>
      </c>
      <c r="B12" s="8">
        <f>1/11</f>
        <v>9.0909090909090912E-2</v>
      </c>
    </row>
    <row r="13" spans="1:2" ht="16" thickBot="1" x14ac:dyDescent="0.4">
      <c r="A13" s="3">
        <v>12</v>
      </c>
      <c r="B13" s="8">
        <f>1/11</f>
        <v>9.0909090909090912E-2</v>
      </c>
    </row>
    <row r="14" spans="1:2" ht="16" thickBot="1" x14ac:dyDescent="0.4">
      <c r="A14" s="3">
        <v>13</v>
      </c>
      <c r="B14" s="8">
        <f>2/8</f>
        <v>0.25</v>
      </c>
    </row>
    <row r="15" spans="1:2" ht="16" thickBot="1" x14ac:dyDescent="0.4">
      <c r="A15" s="3">
        <v>14</v>
      </c>
      <c r="B15" s="8">
        <f>7/12</f>
        <v>0.58333333333333337</v>
      </c>
    </row>
    <row r="16" spans="1:2" ht="16" thickBot="1" x14ac:dyDescent="0.4">
      <c r="A16" s="3">
        <v>15</v>
      </c>
      <c r="B16" s="8">
        <f>8/11</f>
        <v>0.72727272727272729</v>
      </c>
    </row>
    <row r="17" spans="1:2" ht="16" thickBot="1" x14ac:dyDescent="0.4">
      <c r="A17" s="3">
        <v>16</v>
      </c>
      <c r="B17" s="8">
        <f>6/11</f>
        <v>0.54545454545454541</v>
      </c>
    </row>
    <row r="18" spans="1:2" ht="16" thickBot="1" x14ac:dyDescent="0.4">
      <c r="A18" s="3">
        <v>17</v>
      </c>
      <c r="B18" s="8">
        <f>4/11</f>
        <v>0.36363636363636365</v>
      </c>
    </row>
    <row r="19" spans="1:2" ht="16" thickBot="1" x14ac:dyDescent="0.4">
      <c r="A19" s="3">
        <v>18</v>
      </c>
      <c r="B19" s="8">
        <v>0</v>
      </c>
    </row>
    <row r="20" spans="1:2" ht="16" thickBot="1" x14ac:dyDescent="0.4">
      <c r="A20" s="3">
        <v>19</v>
      </c>
      <c r="B20" s="8">
        <f>2/11</f>
        <v>0.18181818181818182</v>
      </c>
    </row>
    <row r="21" spans="1:2" ht="16" thickBot="1" x14ac:dyDescent="0.4">
      <c r="A21" s="3">
        <v>20</v>
      </c>
      <c r="B21" s="8">
        <f>6/11</f>
        <v>0.54545454545454541</v>
      </c>
    </row>
    <row r="22" spans="1:2" ht="16" thickBot="1" x14ac:dyDescent="0.4">
      <c r="A22" s="3">
        <v>21</v>
      </c>
      <c r="B22" s="8">
        <f>3/9</f>
        <v>0.33333333333333331</v>
      </c>
    </row>
    <row r="23" spans="1:2" ht="16" thickBot="1" x14ac:dyDescent="0.4">
      <c r="A23" s="3">
        <v>22</v>
      </c>
      <c r="B23" s="8">
        <f>7/11</f>
        <v>0.63636363636363635</v>
      </c>
    </row>
    <row r="24" spans="1:2" ht="16" thickBot="1" x14ac:dyDescent="0.4">
      <c r="A24" s="3">
        <v>23</v>
      </c>
      <c r="B24" s="8">
        <f>6/9</f>
        <v>0.66666666666666663</v>
      </c>
    </row>
    <row r="25" spans="1:2" ht="16" thickBot="1" x14ac:dyDescent="0.4">
      <c r="A25" s="3">
        <v>24</v>
      </c>
      <c r="B25" s="8">
        <f>7/10</f>
        <v>0.7</v>
      </c>
    </row>
    <row r="26" spans="1:2" ht="16" thickBot="1" x14ac:dyDescent="0.4">
      <c r="A26" s="3">
        <v>25</v>
      </c>
      <c r="B26" s="8">
        <v>0</v>
      </c>
    </row>
    <row r="27" spans="1:2" ht="16" thickBot="1" x14ac:dyDescent="0.4">
      <c r="A27" s="3">
        <v>26</v>
      </c>
      <c r="B27" s="8">
        <f>4/9</f>
        <v>0.44444444444444442</v>
      </c>
    </row>
    <row r="28" spans="1:2" ht="16" thickBot="1" x14ac:dyDescent="0.4">
      <c r="A28" s="3">
        <v>27</v>
      </c>
      <c r="B28" s="8">
        <f>2/9</f>
        <v>0.22222222222222221</v>
      </c>
    </row>
    <row r="29" spans="1:2" ht="16" thickBot="1" x14ac:dyDescent="0.4">
      <c r="A29" s="3">
        <v>28</v>
      </c>
      <c r="B29" s="8">
        <v>0</v>
      </c>
    </row>
    <row r="30" spans="1:2" ht="16" thickBot="1" x14ac:dyDescent="0.4">
      <c r="A30" s="3">
        <v>29</v>
      </c>
      <c r="B30" s="8">
        <f>6/12</f>
        <v>0.5</v>
      </c>
    </row>
    <row r="31" spans="1:2" ht="16" thickBot="1" x14ac:dyDescent="0.4">
      <c r="A31" s="3">
        <v>30</v>
      </c>
      <c r="B31" s="8">
        <f>4/10</f>
        <v>0.4</v>
      </c>
    </row>
    <row r="32" spans="1:2" ht="16" thickBot="1" x14ac:dyDescent="0.4">
      <c r="A32" s="3">
        <v>31</v>
      </c>
      <c r="B32" s="8">
        <f>1/9</f>
        <v>0.1111111111111111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7E49-B5B2-4558-8145-88553BE48EA3}">
  <dimension ref="A1:D32"/>
  <sheetViews>
    <sheetView workbookViewId="0">
      <selection activeCell="N31" sqref="N31"/>
    </sheetView>
  </sheetViews>
  <sheetFormatPr defaultRowHeight="14.5" x14ac:dyDescent="0.35"/>
  <sheetData>
    <row r="1" spans="1:4" ht="31.5" thickBot="1" x14ac:dyDescent="0.4">
      <c r="A1" s="1" t="s">
        <v>0</v>
      </c>
      <c r="B1" s="2" t="s">
        <v>1</v>
      </c>
      <c r="C1" s="2" t="s">
        <v>1</v>
      </c>
    </row>
    <row r="2" spans="1:4" ht="16" thickBot="1" x14ac:dyDescent="0.4">
      <c r="A2" s="3">
        <v>1</v>
      </c>
      <c r="B2" s="8">
        <f>C2*100</f>
        <v>70</v>
      </c>
      <c r="C2" s="7">
        <f>7/10</f>
        <v>0.7</v>
      </c>
      <c r="D2">
        <f>SLOPE(B2:B32,A2:A32)</f>
        <v>-1.1011526555881395</v>
      </c>
    </row>
    <row r="3" spans="1:4" ht="16" thickBot="1" x14ac:dyDescent="0.4">
      <c r="A3" s="3">
        <v>2</v>
      </c>
      <c r="B3" s="8">
        <f t="shared" ref="B3:B32" si="0">C3*100</f>
        <v>55.555555555555557</v>
      </c>
      <c r="C3" s="8">
        <f>5/9</f>
        <v>0.55555555555555558</v>
      </c>
    </row>
    <row r="4" spans="1:4" ht="16" thickBot="1" x14ac:dyDescent="0.4">
      <c r="A4" s="3">
        <v>3</v>
      </c>
      <c r="B4" s="8">
        <f t="shared" si="0"/>
        <v>50</v>
      </c>
      <c r="C4" s="8">
        <f>4/8</f>
        <v>0.5</v>
      </c>
    </row>
    <row r="5" spans="1:4" ht="16" thickBot="1" x14ac:dyDescent="0.4">
      <c r="A5" s="3">
        <v>4</v>
      </c>
      <c r="B5" s="8">
        <f t="shared" si="0"/>
        <v>75</v>
      </c>
      <c r="C5" s="8">
        <f>9/12</f>
        <v>0.75</v>
      </c>
    </row>
    <row r="6" spans="1:4" ht="16" thickBot="1" x14ac:dyDescent="0.4">
      <c r="A6" s="3">
        <v>5</v>
      </c>
      <c r="B6" s="8">
        <f t="shared" si="0"/>
        <v>66.666666666666657</v>
      </c>
      <c r="C6" s="8">
        <f>6/9</f>
        <v>0.66666666666666663</v>
      </c>
    </row>
    <row r="7" spans="1:4" ht="16" thickBot="1" x14ac:dyDescent="0.4">
      <c r="A7" s="3">
        <v>6</v>
      </c>
      <c r="B7" s="8">
        <f t="shared" si="0"/>
        <v>33.333333333333329</v>
      </c>
      <c r="C7" s="8">
        <f>3/9</f>
        <v>0.33333333333333331</v>
      </c>
    </row>
    <row r="8" spans="1:4" ht="16" thickBot="1" x14ac:dyDescent="0.4">
      <c r="A8" s="3">
        <v>7</v>
      </c>
      <c r="B8" s="8">
        <f t="shared" si="0"/>
        <v>80</v>
      </c>
      <c r="C8" s="8">
        <f>8/10</f>
        <v>0.8</v>
      </c>
    </row>
    <row r="9" spans="1:4" ht="16" thickBot="1" x14ac:dyDescent="0.4">
      <c r="A9" s="3">
        <v>8</v>
      </c>
      <c r="B9" s="8">
        <f t="shared" si="0"/>
        <v>87.5</v>
      </c>
      <c r="C9" s="8">
        <f>7/8</f>
        <v>0.875</v>
      </c>
    </row>
    <row r="10" spans="1:4" ht="16" thickBot="1" x14ac:dyDescent="0.4">
      <c r="A10" s="3">
        <v>9</v>
      </c>
      <c r="B10" s="8">
        <f t="shared" si="0"/>
        <v>50</v>
      </c>
      <c r="C10" s="8">
        <f>5/10</f>
        <v>0.5</v>
      </c>
    </row>
    <row r="11" spans="1:4" ht="16" thickBot="1" x14ac:dyDescent="0.4">
      <c r="A11" s="3">
        <v>10</v>
      </c>
      <c r="B11" s="8">
        <f t="shared" si="0"/>
        <v>20</v>
      </c>
      <c r="C11" s="8">
        <f>2/10</f>
        <v>0.2</v>
      </c>
    </row>
    <row r="12" spans="1:4" ht="16" thickBot="1" x14ac:dyDescent="0.4">
      <c r="A12" s="3">
        <v>11</v>
      </c>
      <c r="B12" s="8">
        <f t="shared" si="0"/>
        <v>9.0909090909090917</v>
      </c>
      <c r="C12" s="8">
        <f>1/11</f>
        <v>9.0909090909090912E-2</v>
      </c>
    </row>
    <row r="13" spans="1:4" ht="16" thickBot="1" x14ac:dyDescent="0.4">
      <c r="A13" s="3">
        <v>12</v>
      </c>
      <c r="B13" s="8">
        <f t="shared" si="0"/>
        <v>9.0909090909090917</v>
      </c>
      <c r="C13" s="8">
        <f>1/11</f>
        <v>9.0909090909090912E-2</v>
      </c>
    </row>
    <row r="14" spans="1:4" ht="16" thickBot="1" x14ac:dyDescent="0.4">
      <c r="A14" s="3">
        <v>13</v>
      </c>
      <c r="B14" s="8">
        <f t="shared" si="0"/>
        <v>25</v>
      </c>
      <c r="C14" s="8">
        <f>2/8</f>
        <v>0.25</v>
      </c>
    </row>
    <row r="15" spans="1:4" ht="16" thickBot="1" x14ac:dyDescent="0.4">
      <c r="A15" s="3">
        <v>14</v>
      </c>
      <c r="B15" s="8">
        <f t="shared" si="0"/>
        <v>58.333333333333336</v>
      </c>
      <c r="C15" s="8">
        <f>7/12</f>
        <v>0.58333333333333337</v>
      </c>
    </row>
    <row r="16" spans="1:4" ht="16" thickBot="1" x14ac:dyDescent="0.4">
      <c r="A16" s="3">
        <v>15</v>
      </c>
      <c r="B16" s="8">
        <f t="shared" si="0"/>
        <v>72.727272727272734</v>
      </c>
      <c r="C16" s="8">
        <f>8/11</f>
        <v>0.72727272727272729</v>
      </c>
    </row>
    <row r="17" spans="1:3" ht="16" thickBot="1" x14ac:dyDescent="0.4">
      <c r="A17" s="3">
        <v>16</v>
      </c>
      <c r="B17" s="8">
        <f t="shared" si="0"/>
        <v>54.54545454545454</v>
      </c>
      <c r="C17" s="8">
        <f>6/11</f>
        <v>0.54545454545454541</v>
      </c>
    </row>
    <row r="18" spans="1:3" ht="16" thickBot="1" x14ac:dyDescent="0.4">
      <c r="A18" s="3">
        <v>17</v>
      </c>
      <c r="B18" s="8">
        <f t="shared" si="0"/>
        <v>36.363636363636367</v>
      </c>
      <c r="C18" s="8">
        <f>4/11</f>
        <v>0.36363636363636365</v>
      </c>
    </row>
    <row r="19" spans="1:3" ht="16" thickBot="1" x14ac:dyDescent="0.4">
      <c r="A19" s="3">
        <v>18</v>
      </c>
      <c r="B19" s="8">
        <f t="shared" si="0"/>
        <v>0</v>
      </c>
      <c r="C19" s="8">
        <v>0</v>
      </c>
    </row>
    <row r="20" spans="1:3" ht="16" thickBot="1" x14ac:dyDescent="0.4">
      <c r="A20" s="3">
        <v>19</v>
      </c>
      <c r="B20" s="8">
        <f t="shared" si="0"/>
        <v>18.181818181818183</v>
      </c>
      <c r="C20" s="8">
        <f>2/11</f>
        <v>0.18181818181818182</v>
      </c>
    </row>
    <row r="21" spans="1:3" ht="16" thickBot="1" x14ac:dyDescent="0.4">
      <c r="A21" s="3">
        <v>20</v>
      </c>
      <c r="B21" s="8">
        <f t="shared" si="0"/>
        <v>54.54545454545454</v>
      </c>
      <c r="C21" s="8">
        <f>6/11</f>
        <v>0.54545454545454541</v>
      </c>
    </row>
    <row r="22" spans="1:3" ht="16" thickBot="1" x14ac:dyDescent="0.4">
      <c r="A22" s="3">
        <v>21</v>
      </c>
      <c r="B22" s="8">
        <f t="shared" si="0"/>
        <v>33.333333333333329</v>
      </c>
      <c r="C22" s="8">
        <f>3/9</f>
        <v>0.33333333333333331</v>
      </c>
    </row>
    <row r="23" spans="1:3" ht="16" thickBot="1" x14ac:dyDescent="0.4">
      <c r="A23" s="3">
        <v>22</v>
      </c>
      <c r="B23" s="8">
        <f t="shared" si="0"/>
        <v>63.636363636363633</v>
      </c>
      <c r="C23" s="8">
        <f>7/11</f>
        <v>0.63636363636363635</v>
      </c>
    </row>
    <row r="24" spans="1:3" ht="16" thickBot="1" x14ac:dyDescent="0.4">
      <c r="A24" s="3">
        <v>23</v>
      </c>
      <c r="B24" s="8">
        <f t="shared" si="0"/>
        <v>66.666666666666657</v>
      </c>
      <c r="C24" s="8">
        <f>6/9</f>
        <v>0.66666666666666663</v>
      </c>
    </row>
    <row r="25" spans="1:3" ht="16" thickBot="1" x14ac:dyDescent="0.4">
      <c r="A25" s="3">
        <v>24</v>
      </c>
      <c r="B25" s="8">
        <f t="shared" si="0"/>
        <v>70</v>
      </c>
      <c r="C25" s="8">
        <f>7/10</f>
        <v>0.7</v>
      </c>
    </row>
    <row r="26" spans="1:3" ht="16" thickBot="1" x14ac:dyDescent="0.4">
      <c r="A26" s="3">
        <v>25</v>
      </c>
      <c r="B26" s="8">
        <f t="shared" si="0"/>
        <v>0</v>
      </c>
      <c r="C26" s="8">
        <v>0</v>
      </c>
    </row>
    <row r="27" spans="1:3" ht="16" thickBot="1" x14ac:dyDescent="0.4">
      <c r="A27" s="3">
        <v>26</v>
      </c>
      <c r="B27" s="8">
        <f t="shared" si="0"/>
        <v>44.444444444444443</v>
      </c>
      <c r="C27" s="8">
        <f>4/9</f>
        <v>0.44444444444444442</v>
      </c>
    </row>
    <row r="28" spans="1:3" ht="16" thickBot="1" x14ac:dyDescent="0.4">
      <c r="A28" s="3">
        <v>27</v>
      </c>
      <c r="B28" s="8">
        <f t="shared" si="0"/>
        <v>22.222222222222221</v>
      </c>
      <c r="C28" s="8">
        <f>2/9</f>
        <v>0.22222222222222221</v>
      </c>
    </row>
    <row r="29" spans="1:3" ht="16" thickBot="1" x14ac:dyDescent="0.4">
      <c r="A29" s="3">
        <v>28</v>
      </c>
      <c r="B29" s="8">
        <f t="shared" si="0"/>
        <v>0</v>
      </c>
      <c r="C29" s="8">
        <v>0</v>
      </c>
    </row>
    <row r="30" spans="1:3" ht="16" thickBot="1" x14ac:dyDescent="0.4">
      <c r="A30" s="3">
        <v>29</v>
      </c>
      <c r="B30" s="8">
        <f t="shared" si="0"/>
        <v>50</v>
      </c>
      <c r="C30" s="8">
        <f>6/12</f>
        <v>0.5</v>
      </c>
    </row>
    <row r="31" spans="1:3" ht="16" thickBot="1" x14ac:dyDescent="0.4">
      <c r="A31" s="3">
        <v>30</v>
      </c>
      <c r="B31" s="8">
        <f t="shared" si="0"/>
        <v>40</v>
      </c>
      <c r="C31" s="8">
        <f>4/10</f>
        <v>0.4</v>
      </c>
    </row>
    <row r="32" spans="1:3" ht="16" thickBot="1" x14ac:dyDescent="0.4">
      <c r="A32" s="3">
        <v>31</v>
      </c>
      <c r="B32" s="8">
        <f t="shared" si="0"/>
        <v>11.111111111111111</v>
      </c>
      <c r="C32" s="8">
        <f>1/9</f>
        <v>0.1111111111111111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5ECA-692D-443C-B015-D8E98DE28156}">
  <dimension ref="A1:B32"/>
  <sheetViews>
    <sheetView topLeftCell="A30" workbookViewId="0">
      <selection sqref="A1:B32"/>
    </sheetView>
  </sheetViews>
  <sheetFormatPr defaultRowHeight="14.5" x14ac:dyDescent="0.35"/>
  <cols>
    <col min="2" max="2" width="10.453125" customWidth="1"/>
  </cols>
  <sheetData>
    <row r="1" spans="1:2" ht="31.5" thickBot="1" x14ac:dyDescent="0.4">
      <c r="A1" s="11" t="s">
        <v>0</v>
      </c>
      <c r="B1" s="12" t="s">
        <v>1</v>
      </c>
    </row>
    <row r="2" spans="1:2" ht="16" thickBot="1" x14ac:dyDescent="0.4">
      <c r="A2" s="3">
        <v>1</v>
      </c>
      <c r="B2" s="4">
        <f>4/8</f>
        <v>0.5</v>
      </c>
    </row>
    <row r="3" spans="1:2" ht="16" thickBot="1" x14ac:dyDescent="0.4">
      <c r="A3" s="3">
        <v>2</v>
      </c>
      <c r="B3" s="4">
        <f>10/12</f>
        <v>0.83333333333333337</v>
      </c>
    </row>
    <row r="4" spans="1:2" ht="16" thickBot="1" x14ac:dyDescent="0.4">
      <c r="A4" s="3">
        <v>3</v>
      </c>
      <c r="B4" s="4">
        <f>5/10</f>
        <v>0.5</v>
      </c>
    </row>
    <row r="5" spans="1:2" ht="16" thickBot="1" x14ac:dyDescent="0.4">
      <c r="A5" s="3">
        <v>4</v>
      </c>
      <c r="B5" s="4">
        <f>1/4</f>
        <v>0.25</v>
      </c>
    </row>
    <row r="6" spans="1:2" ht="16" thickBot="1" x14ac:dyDescent="0.4">
      <c r="A6" s="3" t="s">
        <v>4</v>
      </c>
      <c r="B6" s="4">
        <f>5/11</f>
        <v>0.45454545454545453</v>
      </c>
    </row>
    <row r="7" spans="1:2" ht="16" thickBot="1" x14ac:dyDescent="0.4">
      <c r="A7" s="3">
        <v>6</v>
      </c>
      <c r="B7" s="4">
        <f>4/7</f>
        <v>0.5714285714285714</v>
      </c>
    </row>
    <row r="8" spans="1:2" ht="16" thickBot="1" x14ac:dyDescent="0.4">
      <c r="A8" s="3">
        <v>7</v>
      </c>
      <c r="B8" s="4">
        <f>3/8</f>
        <v>0.375</v>
      </c>
    </row>
    <row r="9" spans="1:2" ht="16" thickBot="1" x14ac:dyDescent="0.4">
      <c r="A9" s="3">
        <v>8</v>
      </c>
      <c r="B9" s="4">
        <f>3/11</f>
        <v>0.27272727272727271</v>
      </c>
    </row>
    <row r="10" spans="1:2" ht="16" thickBot="1" x14ac:dyDescent="0.4">
      <c r="A10" s="3">
        <v>9</v>
      </c>
      <c r="B10" s="4">
        <f>4/11</f>
        <v>0.36363636363636365</v>
      </c>
    </row>
    <row r="11" spans="1:2" ht="16" thickBot="1" x14ac:dyDescent="0.4">
      <c r="A11" s="3">
        <v>10</v>
      </c>
      <c r="B11" s="4">
        <f>3/9</f>
        <v>0.33333333333333331</v>
      </c>
    </row>
    <row r="12" spans="1:2" ht="16" thickBot="1" x14ac:dyDescent="0.4">
      <c r="A12" s="3">
        <v>11</v>
      </c>
      <c r="B12" s="4">
        <f>2/8</f>
        <v>0.25</v>
      </c>
    </row>
    <row r="13" spans="1:2" ht="16" thickBot="1" x14ac:dyDescent="0.4">
      <c r="A13" s="3">
        <v>12</v>
      </c>
      <c r="B13" s="4">
        <f>2/11</f>
        <v>0.18181818181818182</v>
      </c>
    </row>
    <row r="14" spans="1:2" ht="16" thickBot="1" x14ac:dyDescent="0.4">
      <c r="A14" s="3">
        <v>13</v>
      </c>
      <c r="B14" s="4">
        <f>6/11</f>
        <v>0.54545454545454541</v>
      </c>
    </row>
    <row r="15" spans="1:2" ht="16" thickBot="1" x14ac:dyDescent="0.4">
      <c r="A15" s="3">
        <v>14</v>
      </c>
      <c r="B15" s="4">
        <f>7/9</f>
        <v>0.77777777777777779</v>
      </c>
    </row>
    <row r="16" spans="1:2" ht="16" thickBot="1" x14ac:dyDescent="0.4">
      <c r="A16" s="3">
        <v>15</v>
      </c>
      <c r="B16" s="4">
        <f>7/11</f>
        <v>0.63636363636363635</v>
      </c>
    </row>
    <row r="17" spans="1:2" ht="16" thickBot="1" x14ac:dyDescent="0.4">
      <c r="A17" s="3">
        <v>16</v>
      </c>
      <c r="B17" s="4">
        <f>6/9</f>
        <v>0.66666666666666663</v>
      </c>
    </row>
    <row r="18" spans="1:2" ht="16" thickBot="1" x14ac:dyDescent="0.4">
      <c r="A18" s="3">
        <v>17</v>
      </c>
      <c r="B18" s="4">
        <f>7/10</f>
        <v>0.7</v>
      </c>
    </row>
    <row r="19" spans="1:2" ht="16" thickBot="1" x14ac:dyDescent="0.4">
      <c r="A19" s="3">
        <v>18</v>
      </c>
      <c r="B19" s="4">
        <f>4/8</f>
        <v>0.5</v>
      </c>
    </row>
    <row r="20" spans="1:2" ht="16" thickBot="1" x14ac:dyDescent="0.4">
      <c r="A20" s="3">
        <v>19</v>
      </c>
      <c r="B20" s="4">
        <f>10/12</f>
        <v>0.83333333333333337</v>
      </c>
    </row>
    <row r="21" spans="1:2" ht="16" thickBot="1" x14ac:dyDescent="0.4">
      <c r="A21" s="3">
        <v>20</v>
      </c>
      <c r="B21" s="4">
        <f>5/10</f>
        <v>0.5</v>
      </c>
    </row>
    <row r="22" spans="1:2" ht="16" thickBot="1" x14ac:dyDescent="0.4">
      <c r="A22" s="3">
        <v>21</v>
      </c>
      <c r="B22" s="4">
        <f>1/4</f>
        <v>0.25</v>
      </c>
    </row>
    <row r="23" spans="1:2" ht="16" thickBot="1" x14ac:dyDescent="0.4">
      <c r="A23" s="3" t="s">
        <v>5</v>
      </c>
      <c r="B23" s="4">
        <f>5/11</f>
        <v>0.45454545454545453</v>
      </c>
    </row>
    <row r="24" spans="1:2" ht="16" thickBot="1" x14ac:dyDescent="0.4">
      <c r="A24" s="3">
        <v>23</v>
      </c>
      <c r="B24" s="4">
        <f>4/7</f>
        <v>0.5714285714285714</v>
      </c>
    </row>
    <row r="25" spans="1:2" ht="16" thickBot="1" x14ac:dyDescent="0.4">
      <c r="A25" s="3">
        <v>24</v>
      </c>
      <c r="B25" s="4">
        <f>3/8</f>
        <v>0.375</v>
      </c>
    </row>
    <row r="26" spans="1:2" ht="16" thickBot="1" x14ac:dyDescent="0.4">
      <c r="A26" s="3">
        <v>25</v>
      </c>
      <c r="B26" s="4">
        <f>3/11</f>
        <v>0.27272727272727271</v>
      </c>
    </row>
    <row r="27" spans="1:2" ht="16" thickBot="1" x14ac:dyDescent="0.4">
      <c r="A27" s="3">
        <v>26</v>
      </c>
      <c r="B27" s="4">
        <f>4/11</f>
        <v>0.36363636363636365</v>
      </c>
    </row>
    <row r="28" spans="1:2" ht="16" thickBot="1" x14ac:dyDescent="0.4">
      <c r="A28" s="3">
        <v>27</v>
      </c>
      <c r="B28" s="4">
        <f>5/9</f>
        <v>0.55555555555555558</v>
      </c>
    </row>
    <row r="29" spans="1:2" ht="16" thickBot="1" x14ac:dyDescent="0.4">
      <c r="A29" s="3">
        <v>28</v>
      </c>
      <c r="B29" s="4">
        <f>4/8</f>
        <v>0.5</v>
      </c>
    </row>
    <row r="30" spans="1:2" ht="16" thickBot="1" x14ac:dyDescent="0.4">
      <c r="A30" s="3">
        <v>29</v>
      </c>
      <c r="B30" s="4">
        <f>9/12</f>
        <v>0.75</v>
      </c>
    </row>
    <row r="31" spans="1:2" ht="16" thickBot="1" x14ac:dyDescent="0.4">
      <c r="A31" s="3">
        <v>30</v>
      </c>
      <c r="B31" s="4">
        <f>6/9</f>
        <v>0.66666666666666663</v>
      </c>
    </row>
    <row r="32" spans="1:2" ht="16" thickBot="1" x14ac:dyDescent="0.4">
      <c r="A32" s="3">
        <v>31</v>
      </c>
      <c r="B32" s="4">
        <f>7/9</f>
        <v>0.77777777777777779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3668-0811-461A-A9FA-F0A0C3F4C41B}">
  <dimension ref="A1:D32"/>
  <sheetViews>
    <sheetView tabSelected="1" workbookViewId="0">
      <selection activeCell="M2" sqref="M2"/>
    </sheetView>
  </sheetViews>
  <sheetFormatPr defaultRowHeight="14.5" x14ac:dyDescent="0.35"/>
  <sheetData>
    <row r="1" spans="1:4" ht="31.5" thickBot="1" x14ac:dyDescent="0.4">
      <c r="A1" s="11" t="s">
        <v>0</v>
      </c>
      <c r="B1" s="12" t="s">
        <v>1</v>
      </c>
      <c r="C1" s="12" t="s">
        <v>1</v>
      </c>
    </row>
    <row r="2" spans="1:4" ht="16" thickBot="1" x14ac:dyDescent="0.4">
      <c r="A2" s="3">
        <v>1</v>
      </c>
      <c r="B2" s="13">
        <f>C2*100</f>
        <v>50</v>
      </c>
      <c r="C2" s="4">
        <f>4/8</f>
        <v>0.5</v>
      </c>
      <c r="D2">
        <f>SLOPE(B2:B32,A2:A32)</f>
        <v>0.43711743006097836</v>
      </c>
    </row>
    <row r="3" spans="1:4" ht="16" thickBot="1" x14ac:dyDescent="0.4">
      <c r="A3" s="3">
        <v>2</v>
      </c>
      <c r="B3" s="13">
        <f t="shared" ref="B3:B32" si="0">C3*100</f>
        <v>83.333333333333343</v>
      </c>
      <c r="C3" s="4">
        <f>10/12</f>
        <v>0.83333333333333337</v>
      </c>
    </row>
    <row r="4" spans="1:4" ht="16" thickBot="1" x14ac:dyDescent="0.4">
      <c r="A4" s="3">
        <v>3</v>
      </c>
      <c r="B4" s="13">
        <f t="shared" si="0"/>
        <v>50</v>
      </c>
      <c r="C4" s="4">
        <f>5/10</f>
        <v>0.5</v>
      </c>
    </row>
    <row r="5" spans="1:4" ht="16" thickBot="1" x14ac:dyDescent="0.4">
      <c r="A5" s="3">
        <v>4</v>
      </c>
      <c r="B5" s="13">
        <f t="shared" si="0"/>
        <v>25</v>
      </c>
      <c r="C5" s="4">
        <f>1/4</f>
        <v>0.25</v>
      </c>
    </row>
    <row r="6" spans="1:4" ht="16" thickBot="1" x14ac:dyDescent="0.4">
      <c r="A6" s="3">
        <v>5</v>
      </c>
      <c r="B6" s="13">
        <f t="shared" si="0"/>
        <v>45.454545454545453</v>
      </c>
      <c r="C6" s="4">
        <f>5/11</f>
        <v>0.45454545454545453</v>
      </c>
    </row>
    <row r="7" spans="1:4" ht="16" thickBot="1" x14ac:dyDescent="0.4">
      <c r="A7" s="3">
        <v>6</v>
      </c>
      <c r="B7" s="13">
        <f t="shared" si="0"/>
        <v>57.142857142857139</v>
      </c>
      <c r="C7" s="4">
        <f>4/7</f>
        <v>0.5714285714285714</v>
      </c>
    </row>
    <row r="8" spans="1:4" ht="16" thickBot="1" x14ac:dyDescent="0.4">
      <c r="A8" s="3">
        <v>7</v>
      </c>
      <c r="B8" s="13">
        <f t="shared" si="0"/>
        <v>37.5</v>
      </c>
      <c r="C8" s="4">
        <f>3/8</f>
        <v>0.375</v>
      </c>
    </row>
    <row r="9" spans="1:4" ht="16" thickBot="1" x14ac:dyDescent="0.4">
      <c r="A9" s="3">
        <v>8</v>
      </c>
      <c r="B9" s="13">
        <f t="shared" si="0"/>
        <v>27.27272727272727</v>
      </c>
      <c r="C9" s="4">
        <f>3/11</f>
        <v>0.27272727272727271</v>
      </c>
    </row>
    <row r="10" spans="1:4" ht="16" thickBot="1" x14ac:dyDescent="0.4">
      <c r="A10" s="3">
        <v>9</v>
      </c>
      <c r="B10" s="13">
        <f t="shared" si="0"/>
        <v>36.363636363636367</v>
      </c>
      <c r="C10" s="4">
        <f>4/11</f>
        <v>0.36363636363636365</v>
      </c>
    </row>
    <row r="11" spans="1:4" ht="16" thickBot="1" x14ac:dyDescent="0.4">
      <c r="A11" s="3">
        <v>10</v>
      </c>
      <c r="B11" s="13">
        <f t="shared" si="0"/>
        <v>33.333333333333329</v>
      </c>
      <c r="C11" s="4">
        <f>3/9</f>
        <v>0.33333333333333331</v>
      </c>
    </row>
    <row r="12" spans="1:4" ht="16" thickBot="1" x14ac:dyDescent="0.4">
      <c r="A12" s="3">
        <v>11</v>
      </c>
      <c r="B12" s="13">
        <f t="shared" si="0"/>
        <v>25</v>
      </c>
      <c r="C12" s="4">
        <f>2/8</f>
        <v>0.25</v>
      </c>
    </row>
    <row r="13" spans="1:4" ht="16" thickBot="1" x14ac:dyDescent="0.4">
      <c r="A13" s="3">
        <v>12</v>
      </c>
      <c r="B13" s="13">
        <f t="shared" si="0"/>
        <v>18.181818181818183</v>
      </c>
      <c r="C13" s="4">
        <f>2/11</f>
        <v>0.18181818181818182</v>
      </c>
    </row>
    <row r="14" spans="1:4" ht="16" thickBot="1" x14ac:dyDescent="0.4">
      <c r="A14" s="3">
        <v>13</v>
      </c>
      <c r="B14" s="13">
        <f t="shared" si="0"/>
        <v>54.54545454545454</v>
      </c>
      <c r="C14" s="4">
        <f>6/11</f>
        <v>0.54545454545454541</v>
      </c>
    </row>
    <row r="15" spans="1:4" ht="16" thickBot="1" x14ac:dyDescent="0.4">
      <c r="A15" s="3">
        <v>14</v>
      </c>
      <c r="B15" s="13">
        <f t="shared" si="0"/>
        <v>77.777777777777786</v>
      </c>
      <c r="C15" s="4">
        <f>7/9</f>
        <v>0.77777777777777779</v>
      </c>
    </row>
    <row r="16" spans="1:4" ht="16" thickBot="1" x14ac:dyDescent="0.4">
      <c r="A16" s="3">
        <v>15</v>
      </c>
      <c r="B16" s="13">
        <f t="shared" si="0"/>
        <v>63.636363636363633</v>
      </c>
      <c r="C16" s="4">
        <f>7/11</f>
        <v>0.63636363636363635</v>
      </c>
    </row>
    <row r="17" spans="1:3" ht="16" thickBot="1" x14ac:dyDescent="0.4">
      <c r="A17" s="3">
        <v>16</v>
      </c>
      <c r="B17" s="13">
        <f t="shared" si="0"/>
        <v>66.666666666666657</v>
      </c>
      <c r="C17" s="4">
        <f>6/9</f>
        <v>0.66666666666666663</v>
      </c>
    </row>
    <row r="18" spans="1:3" ht="16" thickBot="1" x14ac:dyDescent="0.4">
      <c r="A18" s="3">
        <v>17</v>
      </c>
      <c r="B18" s="13">
        <f t="shared" si="0"/>
        <v>70</v>
      </c>
      <c r="C18" s="4">
        <f>7/10</f>
        <v>0.7</v>
      </c>
    </row>
    <row r="19" spans="1:3" ht="16" thickBot="1" x14ac:dyDescent="0.4">
      <c r="A19" s="3">
        <v>18</v>
      </c>
      <c r="B19" s="13">
        <f t="shared" si="0"/>
        <v>50</v>
      </c>
      <c r="C19" s="4">
        <f>4/8</f>
        <v>0.5</v>
      </c>
    </row>
    <row r="20" spans="1:3" ht="16" thickBot="1" x14ac:dyDescent="0.4">
      <c r="A20" s="3">
        <v>19</v>
      </c>
      <c r="B20" s="13">
        <f t="shared" si="0"/>
        <v>83.333333333333343</v>
      </c>
      <c r="C20" s="4">
        <f>10/12</f>
        <v>0.83333333333333337</v>
      </c>
    </row>
    <row r="21" spans="1:3" ht="16" thickBot="1" x14ac:dyDescent="0.4">
      <c r="A21" s="3">
        <v>20</v>
      </c>
      <c r="B21" s="13">
        <f t="shared" si="0"/>
        <v>50</v>
      </c>
      <c r="C21" s="4">
        <f>5/10</f>
        <v>0.5</v>
      </c>
    </row>
    <row r="22" spans="1:3" ht="16" thickBot="1" x14ac:dyDescent="0.4">
      <c r="A22" s="3">
        <v>21</v>
      </c>
      <c r="B22" s="13">
        <f t="shared" si="0"/>
        <v>25</v>
      </c>
      <c r="C22" s="4">
        <f>1/4</f>
        <v>0.25</v>
      </c>
    </row>
    <row r="23" spans="1:3" ht="16" thickBot="1" x14ac:dyDescent="0.4">
      <c r="A23" s="3">
        <v>22</v>
      </c>
      <c r="B23" s="13">
        <f t="shared" si="0"/>
        <v>45.454545454545453</v>
      </c>
      <c r="C23" s="4">
        <f>5/11</f>
        <v>0.45454545454545453</v>
      </c>
    </row>
    <row r="24" spans="1:3" ht="16" thickBot="1" x14ac:dyDescent="0.4">
      <c r="A24" s="3">
        <v>23</v>
      </c>
      <c r="B24" s="13">
        <f t="shared" si="0"/>
        <v>57.142857142857139</v>
      </c>
      <c r="C24" s="4">
        <f>4/7</f>
        <v>0.5714285714285714</v>
      </c>
    </row>
    <row r="25" spans="1:3" ht="16" thickBot="1" x14ac:dyDescent="0.4">
      <c r="A25" s="3">
        <v>24</v>
      </c>
      <c r="B25" s="13">
        <f t="shared" si="0"/>
        <v>37.5</v>
      </c>
      <c r="C25" s="4">
        <f>3/8</f>
        <v>0.375</v>
      </c>
    </row>
    <row r="26" spans="1:3" ht="16" thickBot="1" x14ac:dyDescent="0.4">
      <c r="A26" s="3">
        <v>25</v>
      </c>
      <c r="B26" s="13">
        <f t="shared" si="0"/>
        <v>27.27272727272727</v>
      </c>
      <c r="C26" s="4">
        <f>3/11</f>
        <v>0.27272727272727271</v>
      </c>
    </row>
    <row r="27" spans="1:3" ht="16" thickBot="1" x14ac:dyDescent="0.4">
      <c r="A27" s="3">
        <v>26</v>
      </c>
      <c r="B27" s="13">
        <f t="shared" si="0"/>
        <v>36.363636363636367</v>
      </c>
      <c r="C27" s="4">
        <f>4/11</f>
        <v>0.36363636363636365</v>
      </c>
    </row>
    <row r="28" spans="1:3" ht="16" thickBot="1" x14ac:dyDescent="0.4">
      <c r="A28" s="3">
        <v>27</v>
      </c>
      <c r="B28" s="13">
        <f t="shared" si="0"/>
        <v>55.555555555555557</v>
      </c>
      <c r="C28" s="4">
        <f>5/9</f>
        <v>0.55555555555555558</v>
      </c>
    </row>
    <row r="29" spans="1:3" ht="16" thickBot="1" x14ac:dyDescent="0.4">
      <c r="A29" s="3">
        <v>28</v>
      </c>
      <c r="B29" s="13">
        <f t="shared" si="0"/>
        <v>50</v>
      </c>
      <c r="C29" s="4">
        <f>4/8</f>
        <v>0.5</v>
      </c>
    </row>
    <row r="30" spans="1:3" ht="16" thickBot="1" x14ac:dyDescent="0.4">
      <c r="A30" s="3">
        <v>29</v>
      </c>
      <c r="B30" s="13">
        <f t="shared" si="0"/>
        <v>75</v>
      </c>
      <c r="C30" s="4">
        <f>9/12</f>
        <v>0.75</v>
      </c>
    </row>
    <row r="31" spans="1:3" ht="16" thickBot="1" x14ac:dyDescent="0.4">
      <c r="A31" s="3">
        <v>30</v>
      </c>
      <c r="B31" s="13">
        <f t="shared" si="0"/>
        <v>66.666666666666657</v>
      </c>
      <c r="C31" s="4">
        <f>6/9</f>
        <v>0.66666666666666663</v>
      </c>
    </row>
    <row r="32" spans="1:3" ht="16" thickBot="1" x14ac:dyDescent="0.4">
      <c r="A32" s="3">
        <v>31</v>
      </c>
      <c r="B32" s="13">
        <f t="shared" si="0"/>
        <v>77.777777777777786</v>
      </c>
      <c r="C32" s="4">
        <f>7/9</f>
        <v>0.77777777777777779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MayA</vt:lpstr>
      <vt:lpstr>May B</vt:lpstr>
      <vt:lpstr>June A</vt:lpstr>
      <vt:lpstr>June B</vt:lpstr>
      <vt:lpstr>July A</vt:lpstr>
      <vt:lpstr>July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 Leigh</dc:creator>
  <cp:lastModifiedBy>North Leigh</cp:lastModifiedBy>
  <dcterms:created xsi:type="dcterms:W3CDTF">2023-08-02T09:01:13Z</dcterms:created>
  <dcterms:modified xsi:type="dcterms:W3CDTF">2023-08-02T11:11:23Z</dcterms:modified>
</cp:coreProperties>
</file>