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rykantanen/Github/yd-kuolemansyyt/"/>
    </mc:Choice>
  </mc:AlternateContent>
  <xr:revisionPtr revIDLastSave="0" documentId="13_ncr:1_{19B36DE9-E028-CF4B-8FEC-2AA9D899F305}" xr6:coauthVersionLast="47" xr6:coauthVersionMax="47" xr10:uidLastSave="{00000000-0000-0000-0000-000000000000}"/>
  <bookViews>
    <workbookView xWindow="0" yWindow="800" windowWidth="36000" windowHeight="21340" activeTab="2" xr2:uid="{00000000-000D-0000-FFFF-FFFF00000000}"/>
  </bookViews>
  <sheets>
    <sheet name="itsemurha_abs_pct" sheetId="1" r:id="rId1"/>
    <sheet name="huumekuolema_abs_pct" sheetId="2" r:id="rId2"/>
    <sheet name="vakivalta_abs_p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6" i="3" l="1"/>
  <c r="W14" i="3"/>
  <c r="W15" i="3"/>
  <c r="W13" i="3"/>
  <c r="W12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E16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E14" i="3"/>
  <c r="W11" i="3"/>
  <c r="W9" i="3"/>
  <c r="W10" i="3"/>
  <c r="W8" i="3"/>
  <c r="W7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E11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E9" i="3"/>
  <c r="W6" i="3"/>
  <c r="W5" i="3"/>
  <c r="F6" i="3"/>
  <c r="G6" i="3"/>
  <c r="H6" i="3"/>
  <c r="J6" i="3"/>
  <c r="K6" i="3"/>
  <c r="L6" i="3"/>
  <c r="M6" i="3"/>
  <c r="N6" i="3"/>
  <c r="O6" i="3"/>
  <c r="P6" i="3"/>
  <c r="Q6" i="3"/>
  <c r="R6" i="3"/>
  <c r="S6" i="3"/>
  <c r="T6" i="3"/>
  <c r="U6" i="3"/>
  <c r="V6" i="3"/>
  <c r="E6" i="3"/>
  <c r="W3" i="3"/>
  <c r="W2" i="3"/>
  <c r="W4" i="3"/>
  <c r="F4" i="3"/>
  <c r="G4" i="3"/>
  <c r="H4" i="3"/>
  <c r="J4" i="3"/>
  <c r="K4" i="3"/>
  <c r="L4" i="3"/>
  <c r="M4" i="3"/>
  <c r="N4" i="3"/>
  <c r="O4" i="3"/>
  <c r="P4" i="3"/>
  <c r="Q4" i="3"/>
  <c r="R4" i="3"/>
  <c r="S4" i="3"/>
  <c r="T4" i="3"/>
  <c r="U4" i="3"/>
  <c r="V4" i="3"/>
  <c r="E4" i="3"/>
  <c r="W16" i="2"/>
  <c r="W14" i="2"/>
  <c r="W15" i="2"/>
  <c r="W13" i="2"/>
  <c r="W12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E16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E14" i="2"/>
  <c r="W10" i="2"/>
  <c r="W11" i="2"/>
  <c r="W9" i="2"/>
  <c r="W8" i="2"/>
  <c r="W7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E11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E9" i="2"/>
  <c r="F6" i="2"/>
  <c r="G6" i="2"/>
  <c r="H6" i="2"/>
  <c r="I6" i="2"/>
  <c r="J6" i="2"/>
  <c r="K6" i="2"/>
  <c r="M6" i="2"/>
  <c r="N6" i="2"/>
  <c r="O6" i="2"/>
  <c r="P6" i="2"/>
  <c r="Q6" i="2"/>
  <c r="R6" i="2"/>
  <c r="S6" i="2"/>
  <c r="T6" i="2"/>
  <c r="U6" i="2"/>
  <c r="V6" i="2"/>
  <c r="E6" i="2"/>
  <c r="W5" i="2"/>
  <c r="W4" i="2"/>
  <c r="F4" i="2"/>
  <c r="G4" i="2"/>
  <c r="H4" i="2"/>
  <c r="I4" i="2"/>
  <c r="J4" i="2"/>
  <c r="K4" i="2"/>
  <c r="M4" i="2"/>
  <c r="N4" i="2"/>
  <c r="O4" i="2"/>
  <c r="P4" i="2"/>
  <c r="Q4" i="2"/>
  <c r="R4" i="2"/>
  <c r="S4" i="2"/>
  <c r="T4" i="2"/>
  <c r="U4" i="2"/>
  <c r="V4" i="2"/>
  <c r="E4" i="2"/>
  <c r="W2" i="2"/>
  <c r="W3" i="2"/>
  <c r="W6" i="2"/>
  <c r="W15" i="1"/>
  <c r="W13" i="1"/>
  <c r="W12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E16" i="1"/>
  <c r="W16" i="1" s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E14" i="1"/>
  <c r="W14" i="1" s="1"/>
  <c r="W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E11" i="1"/>
  <c r="W11" i="1" s="1"/>
  <c r="W8" i="1"/>
  <c r="F9" i="1"/>
  <c r="W9" i="1" s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E9" i="1"/>
  <c r="W7" i="1"/>
  <c r="W5" i="1"/>
  <c r="W3" i="1"/>
  <c r="W2" i="1"/>
  <c r="F4" i="1"/>
  <c r="W4" i="1" s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E6" i="1"/>
  <c r="E4" i="1"/>
  <c r="W6" i="1" l="1"/>
</calcChain>
</file>

<file path=xl/sharedStrings.xml><?xml version="1.0" encoding="utf-8"?>
<sst xmlns="http://schemas.openxmlformats.org/spreadsheetml/2006/main" count="253" uniqueCount="37">
  <si>
    <t>ika</t>
  </si>
  <si>
    <t>sukupuoli</t>
  </si>
  <si>
    <t>kuolemansyy</t>
  </si>
  <si>
    <t>v_2006</t>
  </si>
  <si>
    <t>v_2007</t>
  </si>
  <si>
    <t>v_2008</t>
  </si>
  <si>
    <t>v_2009</t>
  </si>
  <si>
    <t>v_2010</t>
  </si>
  <si>
    <t>v_2011</t>
  </si>
  <si>
    <t>v_2012</t>
  </si>
  <si>
    <t>v_2013</t>
  </si>
  <si>
    <t>v_2014</t>
  </si>
  <si>
    <t>v_2015</t>
  </si>
  <si>
    <t>v_2016</t>
  </si>
  <si>
    <t>v_2017</t>
  </si>
  <si>
    <t>v_2018</t>
  </si>
  <si>
    <t>v_2019</t>
  </si>
  <si>
    <t>v_2020</t>
  </si>
  <si>
    <t>v_2021</t>
  </si>
  <si>
    <t>v_2022</t>
  </si>
  <si>
    <t>v_2023</t>
  </si>
  <si>
    <t>15 - 19</t>
  </si>
  <si>
    <t>20 - 24</t>
  </si>
  <si>
    <t>25 - 29</t>
  </si>
  <si>
    <t>Miehet</t>
  </si>
  <si>
    <t>Naiset</t>
  </si>
  <si>
    <t>Yhteensä</t>
  </si>
  <si>
    <t>itsemurha</t>
  </si>
  <si>
    <t>huumekuolema</t>
  </si>
  <si>
    <t>vakivalta</t>
  </si>
  <si>
    <t>Miehet (%)</t>
  </si>
  <si>
    <t>Naiset (%)</t>
  </si>
  <si>
    <t>Yht / keskiarvo</t>
  </si>
  <si>
    <t>lukutyyppi</t>
  </si>
  <si>
    <t>abs</t>
  </si>
  <si>
    <t>pct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</si>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</sst>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workbookViewId="0">
      <selection activeCell="V39" sqref="A17:V39"/>
    </sheetView>
  </sheetViews>
  <sheetFormatPr baseColWidth="10" defaultColWidth="8.83203125" defaultRowHeight="15" x14ac:dyDescent="0.2"/>
  <sheetData>
    <row r="1" spans="1:23" x14ac:dyDescent="0.2">
      <c r="A1" t="s">
        <v>2</v>
      </c>
      <c r="B1" t="s">
        <v>0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32</v>
      </c>
    </row>
    <row r="2" spans="1:23" x14ac:dyDescent="0.2">
      <c r="A2" t="s">
        <v>27</v>
      </c>
      <c r="B2" t="s">
        <v>21</v>
      </c>
      <c r="C2" t="s">
        <v>26</v>
      </c>
      <c r="D2" t="s">
        <v>34</v>
      </c>
      <c r="E2">
        <v>47</v>
      </c>
      <c r="F2">
        <v>39</v>
      </c>
      <c r="G2">
        <v>37</v>
      </c>
      <c r="H2">
        <v>36</v>
      </c>
      <c r="I2">
        <v>39</v>
      </c>
      <c r="J2">
        <v>43</v>
      </c>
      <c r="K2">
        <v>44</v>
      </c>
      <c r="L2">
        <v>32</v>
      </c>
      <c r="M2">
        <v>28</v>
      </c>
      <c r="N2">
        <v>17</v>
      </c>
      <c r="O2">
        <v>23</v>
      </c>
      <c r="P2">
        <v>32</v>
      </c>
      <c r="Q2">
        <v>30</v>
      </c>
      <c r="R2">
        <v>34</v>
      </c>
      <c r="S2">
        <v>32</v>
      </c>
      <c r="T2">
        <v>28</v>
      </c>
      <c r="U2">
        <v>24</v>
      </c>
      <c r="V2">
        <v>45</v>
      </c>
      <c r="W2">
        <f>SUM(E2:V2)</f>
        <v>610</v>
      </c>
    </row>
    <row r="3" spans="1:23" x14ac:dyDescent="0.2">
      <c r="A3" t="s">
        <v>27</v>
      </c>
      <c r="B3" t="s">
        <v>21</v>
      </c>
      <c r="C3" t="s">
        <v>24</v>
      </c>
      <c r="D3" t="s">
        <v>34</v>
      </c>
      <c r="E3">
        <v>39</v>
      </c>
      <c r="F3">
        <v>30</v>
      </c>
      <c r="G3">
        <v>22</v>
      </c>
      <c r="H3">
        <v>27</v>
      </c>
      <c r="I3">
        <v>30</v>
      </c>
      <c r="J3">
        <v>34</v>
      </c>
      <c r="K3">
        <v>30</v>
      </c>
      <c r="L3">
        <v>20</v>
      </c>
      <c r="M3">
        <v>20</v>
      </c>
      <c r="N3">
        <v>15</v>
      </c>
      <c r="O3">
        <v>13</v>
      </c>
      <c r="P3">
        <v>24</v>
      </c>
      <c r="Q3">
        <v>22</v>
      </c>
      <c r="R3">
        <v>24</v>
      </c>
      <c r="S3">
        <v>19</v>
      </c>
      <c r="T3">
        <v>16</v>
      </c>
      <c r="U3">
        <v>14</v>
      </c>
      <c r="V3">
        <v>23</v>
      </c>
      <c r="W3">
        <f>SUM(E3:V3)</f>
        <v>422</v>
      </c>
    </row>
    <row r="4" spans="1:23" x14ac:dyDescent="0.2">
      <c r="A4" t="s">
        <v>27</v>
      </c>
      <c r="B4" t="s">
        <v>21</v>
      </c>
      <c r="C4" t="s">
        <v>30</v>
      </c>
      <c r="D4" t="s">
        <v>35</v>
      </c>
      <c r="E4">
        <f>E3/E2</f>
        <v>0.82978723404255317</v>
      </c>
      <c r="F4">
        <f t="shared" ref="F4:V4" si="0">F3/F2</f>
        <v>0.76923076923076927</v>
      </c>
      <c r="G4">
        <f t="shared" si="0"/>
        <v>0.59459459459459463</v>
      </c>
      <c r="H4">
        <f t="shared" si="0"/>
        <v>0.75</v>
      </c>
      <c r="I4">
        <f t="shared" si="0"/>
        <v>0.76923076923076927</v>
      </c>
      <c r="J4">
        <f t="shared" si="0"/>
        <v>0.79069767441860461</v>
      </c>
      <c r="K4">
        <f t="shared" si="0"/>
        <v>0.68181818181818177</v>
      </c>
      <c r="L4">
        <f t="shared" si="0"/>
        <v>0.625</v>
      </c>
      <c r="M4">
        <f t="shared" si="0"/>
        <v>0.7142857142857143</v>
      </c>
      <c r="N4">
        <f t="shared" si="0"/>
        <v>0.88235294117647056</v>
      </c>
      <c r="O4">
        <f t="shared" si="0"/>
        <v>0.56521739130434778</v>
      </c>
      <c r="P4">
        <f t="shared" si="0"/>
        <v>0.75</v>
      </c>
      <c r="Q4">
        <f t="shared" si="0"/>
        <v>0.73333333333333328</v>
      </c>
      <c r="R4">
        <f t="shared" si="0"/>
        <v>0.70588235294117652</v>
      </c>
      <c r="S4">
        <f t="shared" si="0"/>
        <v>0.59375</v>
      </c>
      <c r="T4">
        <f t="shared" si="0"/>
        <v>0.5714285714285714</v>
      </c>
      <c r="U4">
        <f t="shared" si="0"/>
        <v>0.58333333333333337</v>
      </c>
      <c r="V4">
        <f t="shared" si="0"/>
        <v>0.51111111111111107</v>
      </c>
      <c r="W4">
        <f>AVERAGE(E4:V4)</f>
        <v>0.69005855401386273</v>
      </c>
    </row>
    <row r="5" spans="1:23" x14ac:dyDescent="0.2">
      <c r="A5" t="s">
        <v>27</v>
      </c>
      <c r="B5" t="s">
        <v>21</v>
      </c>
      <c r="C5" t="s">
        <v>25</v>
      </c>
      <c r="D5" t="s">
        <v>34</v>
      </c>
      <c r="E5">
        <v>8</v>
      </c>
      <c r="F5">
        <v>9</v>
      </c>
      <c r="G5">
        <v>15</v>
      </c>
      <c r="H5">
        <v>9</v>
      </c>
      <c r="I5">
        <v>9</v>
      </c>
      <c r="J5">
        <v>9</v>
      </c>
      <c r="K5">
        <v>14</v>
      </c>
      <c r="L5">
        <v>12</v>
      </c>
      <c r="M5">
        <v>8</v>
      </c>
      <c r="N5">
        <v>2</v>
      </c>
      <c r="O5">
        <v>10</v>
      </c>
      <c r="P5">
        <v>8</v>
      </c>
      <c r="Q5">
        <v>8</v>
      </c>
      <c r="R5">
        <v>10</v>
      </c>
      <c r="S5">
        <v>13</v>
      </c>
      <c r="T5">
        <v>12</v>
      </c>
      <c r="U5">
        <v>10</v>
      </c>
      <c r="V5">
        <v>22</v>
      </c>
      <c r="W5">
        <f>SUM(E5:V5)</f>
        <v>188</v>
      </c>
    </row>
    <row r="6" spans="1:23" x14ac:dyDescent="0.2">
      <c r="A6" t="s">
        <v>27</v>
      </c>
      <c r="B6" t="s">
        <v>21</v>
      </c>
      <c r="C6" t="s">
        <v>31</v>
      </c>
      <c r="D6" t="s">
        <v>35</v>
      </c>
      <c r="E6">
        <f>E5/E2</f>
        <v>0.1702127659574468</v>
      </c>
      <c r="F6">
        <f t="shared" ref="F6:V6" si="1">F5/F2</f>
        <v>0.23076923076923078</v>
      </c>
      <c r="G6">
        <f t="shared" si="1"/>
        <v>0.40540540540540543</v>
      </c>
      <c r="H6">
        <f t="shared" si="1"/>
        <v>0.25</v>
      </c>
      <c r="I6">
        <f t="shared" si="1"/>
        <v>0.23076923076923078</v>
      </c>
      <c r="J6">
        <f t="shared" si="1"/>
        <v>0.20930232558139536</v>
      </c>
      <c r="K6">
        <f t="shared" si="1"/>
        <v>0.31818181818181818</v>
      </c>
      <c r="L6">
        <f t="shared" si="1"/>
        <v>0.375</v>
      </c>
      <c r="M6">
        <f t="shared" si="1"/>
        <v>0.2857142857142857</v>
      </c>
      <c r="N6">
        <f t="shared" si="1"/>
        <v>0.11764705882352941</v>
      </c>
      <c r="O6">
        <f t="shared" si="1"/>
        <v>0.43478260869565216</v>
      </c>
      <c r="P6">
        <f t="shared" si="1"/>
        <v>0.25</v>
      </c>
      <c r="Q6">
        <f t="shared" si="1"/>
        <v>0.26666666666666666</v>
      </c>
      <c r="R6">
        <f t="shared" si="1"/>
        <v>0.29411764705882354</v>
      </c>
      <c r="S6">
        <f t="shared" si="1"/>
        <v>0.40625</v>
      </c>
      <c r="T6">
        <f t="shared" si="1"/>
        <v>0.42857142857142855</v>
      </c>
      <c r="U6">
        <f t="shared" si="1"/>
        <v>0.41666666666666669</v>
      </c>
      <c r="V6">
        <f t="shared" si="1"/>
        <v>0.48888888888888887</v>
      </c>
      <c r="W6">
        <f>AVERAGE(E6:V6)</f>
        <v>0.30994144598613721</v>
      </c>
    </row>
    <row r="7" spans="1:23" x14ac:dyDescent="0.2">
      <c r="A7" t="s">
        <v>27</v>
      </c>
      <c r="B7" t="s">
        <v>22</v>
      </c>
      <c r="C7" t="s">
        <v>26</v>
      </c>
      <c r="D7" t="s">
        <v>34</v>
      </c>
      <c r="E7">
        <v>80</v>
      </c>
      <c r="F7">
        <v>81</v>
      </c>
      <c r="G7">
        <v>70</v>
      </c>
      <c r="H7">
        <v>81</v>
      </c>
      <c r="I7">
        <v>96</v>
      </c>
      <c r="J7">
        <v>73</v>
      </c>
      <c r="K7">
        <v>73</v>
      </c>
      <c r="L7">
        <v>67</v>
      </c>
      <c r="M7">
        <v>57</v>
      </c>
      <c r="N7">
        <v>54</v>
      </c>
      <c r="O7">
        <v>78</v>
      </c>
      <c r="P7">
        <v>70</v>
      </c>
      <c r="Q7">
        <v>63</v>
      </c>
      <c r="R7">
        <v>71</v>
      </c>
      <c r="S7">
        <v>49</v>
      </c>
      <c r="T7">
        <v>48</v>
      </c>
      <c r="U7">
        <v>60</v>
      </c>
      <c r="V7">
        <v>67</v>
      </c>
      <c r="W7">
        <f>SUM(E7:V7)</f>
        <v>1238</v>
      </c>
    </row>
    <row r="8" spans="1:23" x14ac:dyDescent="0.2">
      <c r="A8" t="s">
        <v>27</v>
      </c>
      <c r="B8" t="s">
        <v>22</v>
      </c>
      <c r="C8" t="s">
        <v>24</v>
      </c>
      <c r="D8" t="s">
        <v>34</v>
      </c>
      <c r="E8">
        <v>69</v>
      </c>
      <c r="F8">
        <v>59</v>
      </c>
      <c r="G8">
        <v>59</v>
      </c>
      <c r="H8">
        <v>62</v>
      </c>
      <c r="I8">
        <v>75</v>
      </c>
      <c r="J8">
        <v>55</v>
      </c>
      <c r="K8">
        <v>55</v>
      </c>
      <c r="L8">
        <v>48</v>
      </c>
      <c r="M8">
        <v>43</v>
      </c>
      <c r="N8">
        <v>44</v>
      </c>
      <c r="O8">
        <v>46</v>
      </c>
      <c r="P8">
        <v>48</v>
      </c>
      <c r="Q8">
        <v>44</v>
      </c>
      <c r="R8">
        <v>51</v>
      </c>
      <c r="S8">
        <v>32</v>
      </c>
      <c r="T8">
        <v>33</v>
      </c>
      <c r="U8">
        <v>47</v>
      </c>
      <c r="V8">
        <v>46</v>
      </c>
      <c r="W8">
        <f>SUM(E8:V8)</f>
        <v>916</v>
      </c>
    </row>
    <row r="9" spans="1:23" x14ac:dyDescent="0.2">
      <c r="A9" t="s">
        <v>27</v>
      </c>
      <c r="B9" t="s">
        <v>22</v>
      </c>
      <c r="C9" t="s">
        <v>30</v>
      </c>
      <c r="D9" t="s">
        <v>35</v>
      </c>
      <c r="E9">
        <f>E8/E7</f>
        <v>0.86250000000000004</v>
      </c>
      <c r="F9">
        <f t="shared" ref="F9:V9" si="2">F8/F7</f>
        <v>0.72839506172839508</v>
      </c>
      <c r="G9">
        <f t="shared" si="2"/>
        <v>0.84285714285714286</v>
      </c>
      <c r="H9">
        <f t="shared" si="2"/>
        <v>0.76543209876543206</v>
      </c>
      <c r="I9">
        <f t="shared" si="2"/>
        <v>0.78125</v>
      </c>
      <c r="J9">
        <f t="shared" si="2"/>
        <v>0.75342465753424659</v>
      </c>
      <c r="K9">
        <f t="shared" si="2"/>
        <v>0.75342465753424659</v>
      </c>
      <c r="L9">
        <f t="shared" si="2"/>
        <v>0.71641791044776115</v>
      </c>
      <c r="M9">
        <f t="shared" si="2"/>
        <v>0.75438596491228072</v>
      </c>
      <c r="N9">
        <f t="shared" si="2"/>
        <v>0.81481481481481477</v>
      </c>
      <c r="O9">
        <f t="shared" si="2"/>
        <v>0.58974358974358976</v>
      </c>
      <c r="P9">
        <f t="shared" si="2"/>
        <v>0.68571428571428572</v>
      </c>
      <c r="Q9">
        <f t="shared" si="2"/>
        <v>0.69841269841269837</v>
      </c>
      <c r="R9">
        <f t="shared" si="2"/>
        <v>0.71830985915492962</v>
      </c>
      <c r="S9">
        <f t="shared" si="2"/>
        <v>0.65306122448979587</v>
      </c>
      <c r="T9">
        <f t="shared" si="2"/>
        <v>0.6875</v>
      </c>
      <c r="U9">
        <f t="shared" si="2"/>
        <v>0.78333333333333333</v>
      </c>
      <c r="V9">
        <f t="shared" si="2"/>
        <v>0.68656716417910446</v>
      </c>
      <c r="W9">
        <f>AVERAGE(E9:V9)</f>
        <v>0.73753024797900313</v>
      </c>
    </row>
    <row r="10" spans="1:23" x14ac:dyDescent="0.2">
      <c r="A10" t="s">
        <v>27</v>
      </c>
      <c r="B10" t="s">
        <v>22</v>
      </c>
      <c r="C10" t="s">
        <v>25</v>
      </c>
      <c r="D10" t="s">
        <v>34</v>
      </c>
      <c r="E10">
        <v>11</v>
      </c>
      <c r="F10">
        <v>22</v>
      </c>
      <c r="G10">
        <v>11</v>
      </c>
      <c r="H10">
        <v>19</v>
      </c>
      <c r="I10">
        <v>21</v>
      </c>
      <c r="J10">
        <v>18</v>
      </c>
      <c r="K10">
        <v>18</v>
      </c>
      <c r="L10">
        <v>19</v>
      </c>
      <c r="M10">
        <v>14</v>
      </c>
      <c r="N10">
        <v>10</v>
      </c>
      <c r="O10">
        <v>32</v>
      </c>
      <c r="P10">
        <v>22</v>
      </c>
      <c r="Q10">
        <v>19</v>
      </c>
      <c r="R10">
        <v>20</v>
      </c>
      <c r="S10">
        <v>17</v>
      </c>
      <c r="T10">
        <v>15</v>
      </c>
      <c r="U10">
        <v>13</v>
      </c>
      <c r="V10">
        <v>21</v>
      </c>
      <c r="W10">
        <f>SUM(E10:V10)</f>
        <v>322</v>
      </c>
    </row>
    <row r="11" spans="1:23" x14ac:dyDescent="0.2">
      <c r="A11" t="s">
        <v>27</v>
      </c>
      <c r="B11" t="s">
        <v>22</v>
      </c>
      <c r="C11" t="s">
        <v>31</v>
      </c>
      <c r="D11" t="s">
        <v>35</v>
      </c>
      <c r="E11">
        <f>E10/E7</f>
        <v>0.13750000000000001</v>
      </c>
      <c r="F11">
        <f t="shared" ref="F11:V11" si="3">F10/F7</f>
        <v>0.27160493827160492</v>
      </c>
      <c r="G11">
        <f t="shared" si="3"/>
        <v>0.15714285714285714</v>
      </c>
      <c r="H11">
        <f t="shared" si="3"/>
        <v>0.23456790123456789</v>
      </c>
      <c r="I11">
        <f t="shared" si="3"/>
        <v>0.21875</v>
      </c>
      <c r="J11">
        <f t="shared" si="3"/>
        <v>0.24657534246575341</v>
      </c>
      <c r="K11">
        <f t="shared" si="3"/>
        <v>0.24657534246575341</v>
      </c>
      <c r="L11">
        <f t="shared" si="3"/>
        <v>0.28358208955223879</v>
      </c>
      <c r="M11">
        <f t="shared" si="3"/>
        <v>0.24561403508771928</v>
      </c>
      <c r="N11">
        <f t="shared" si="3"/>
        <v>0.18518518518518517</v>
      </c>
      <c r="O11">
        <f t="shared" si="3"/>
        <v>0.41025641025641024</v>
      </c>
      <c r="P11">
        <f t="shared" si="3"/>
        <v>0.31428571428571428</v>
      </c>
      <c r="Q11">
        <f t="shared" si="3"/>
        <v>0.30158730158730157</v>
      </c>
      <c r="R11">
        <f t="shared" si="3"/>
        <v>0.28169014084507044</v>
      </c>
      <c r="S11">
        <f t="shared" si="3"/>
        <v>0.34693877551020408</v>
      </c>
      <c r="T11">
        <f t="shared" si="3"/>
        <v>0.3125</v>
      </c>
      <c r="U11">
        <f t="shared" si="3"/>
        <v>0.21666666666666667</v>
      </c>
      <c r="V11">
        <f t="shared" si="3"/>
        <v>0.31343283582089554</v>
      </c>
      <c r="W11">
        <f>AVERAGE(E11:V11)</f>
        <v>0.26246975202099687</v>
      </c>
    </row>
    <row r="12" spans="1:23" x14ac:dyDescent="0.2">
      <c r="A12" t="s">
        <v>27</v>
      </c>
      <c r="B12" t="s">
        <v>23</v>
      </c>
      <c r="C12" t="s">
        <v>26</v>
      </c>
      <c r="D12" t="s">
        <v>34</v>
      </c>
      <c r="E12">
        <v>69</v>
      </c>
      <c r="F12">
        <v>64</v>
      </c>
      <c r="G12">
        <v>68</v>
      </c>
      <c r="H12">
        <v>81</v>
      </c>
      <c r="I12">
        <v>78</v>
      </c>
      <c r="J12">
        <v>66</v>
      </c>
      <c r="K12">
        <v>64</v>
      </c>
      <c r="L12">
        <v>84</v>
      </c>
      <c r="M12">
        <v>74</v>
      </c>
      <c r="N12">
        <v>65</v>
      </c>
      <c r="O12">
        <v>62</v>
      </c>
      <c r="P12">
        <v>77</v>
      </c>
      <c r="Q12">
        <v>74</v>
      </c>
      <c r="R12">
        <v>67</v>
      </c>
      <c r="S12">
        <v>66</v>
      </c>
      <c r="T12">
        <v>49</v>
      </c>
      <c r="U12">
        <v>58</v>
      </c>
      <c r="V12">
        <v>58</v>
      </c>
      <c r="W12">
        <f>SUM(E12:V12)</f>
        <v>1224</v>
      </c>
    </row>
    <row r="13" spans="1:23" x14ac:dyDescent="0.2">
      <c r="A13" t="s">
        <v>27</v>
      </c>
      <c r="B13" t="s">
        <v>23</v>
      </c>
      <c r="C13" t="s">
        <v>24</v>
      </c>
      <c r="D13" t="s">
        <v>34</v>
      </c>
      <c r="E13">
        <v>50</v>
      </c>
      <c r="F13">
        <v>52</v>
      </c>
      <c r="G13">
        <v>54</v>
      </c>
      <c r="H13">
        <v>60</v>
      </c>
      <c r="I13">
        <v>59</v>
      </c>
      <c r="J13">
        <v>54</v>
      </c>
      <c r="K13">
        <v>50</v>
      </c>
      <c r="L13">
        <v>67</v>
      </c>
      <c r="M13">
        <v>61</v>
      </c>
      <c r="N13">
        <v>49</v>
      </c>
      <c r="O13">
        <v>51</v>
      </c>
      <c r="P13">
        <v>62</v>
      </c>
      <c r="Q13">
        <v>56</v>
      </c>
      <c r="R13">
        <v>54</v>
      </c>
      <c r="S13">
        <v>47</v>
      </c>
      <c r="T13">
        <v>33</v>
      </c>
      <c r="U13">
        <v>45</v>
      </c>
      <c r="V13">
        <v>43</v>
      </c>
      <c r="W13">
        <f>SUM(E13:V13)</f>
        <v>947</v>
      </c>
    </row>
    <row r="14" spans="1:23" x14ac:dyDescent="0.2">
      <c r="A14" t="s">
        <v>27</v>
      </c>
      <c r="B14" t="s">
        <v>23</v>
      </c>
      <c r="C14" t="s">
        <v>30</v>
      </c>
      <c r="D14" t="s">
        <v>35</v>
      </c>
      <c r="E14">
        <f>E13/E12</f>
        <v>0.72463768115942029</v>
      </c>
      <c r="F14">
        <f t="shared" ref="F14:V14" si="4">F13/F12</f>
        <v>0.8125</v>
      </c>
      <c r="G14">
        <f t="shared" si="4"/>
        <v>0.79411764705882348</v>
      </c>
      <c r="H14">
        <f t="shared" si="4"/>
        <v>0.7407407407407407</v>
      </c>
      <c r="I14">
        <f t="shared" si="4"/>
        <v>0.75641025641025639</v>
      </c>
      <c r="J14">
        <f t="shared" si="4"/>
        <v>0.81818181818181823</v>
      </c>
      <c r="K14">
        <f t="shared" si="4"/>
        <v>0.78125</v>
      </c>
      <c r="L14">
        <f t="shared" si="4"/>
        <v>0.79761904761904767</v>
      </c>
      <c r="M14">
        <f t="shared" si="4"/>
        <v>0.82432432432432434</v>
      </c>
      <c r="N14">
        <f t="shared" si="4"/>
        <v>0.75384615384615383</v>
      </c>
      <c r="O14">
        <f t="shared" si="4"/>
        <v>0.82258064516129037</v>
      </c>
      <c r="P14">
        <f t="shared" si="4"/>
        <v>0.80519480519480524</v>
      </c>
      <c r="Q14">
        <f t="shared" si="4"/>
        <v>0.7567567567567568</v>
      </c>
      <c r="R14">
        <f t="shared" si="4"/>
        <v>0.80597014925373134</v>
      </c>
      <c r="S14">
        <f t="shared" si="4"/>
        <v>0.71212121212121215</v>
      </c>
      <c r="T14">
        <f t="shared" si="4"/>
        <v>0.67346938775510201</v>
      </c>
      <c r="U14">
        <f t="shared" si="4"/>
        <v>0.77586206896551724</v>
      </c>
      <c r="V14">
        <f t="shared" si="4"/>
        <v>0.74137931034482762</v>
      </c>
      <c r="W14">
        <f>AVERAGE(E14:V14)</f>
        <v>0.77205344471632376</v>
      </c>
    </row>
    <row r="15" spans="1:23" x14ac:dyDescent="0.2">
      <c r="A15" t="s">
        <v>27</v>
      </c>
      <c r="B15" t="s">
        <v>23</v>
      </c>
      <c r="C15" t="s">
        <v>25</v>
      </c>
      <c r="D15" t="s">
        <v>34</v>
      </c>
      <c r="E15">
        <v>19</v>
      </c>
      <c r="F15">
        <v>12</v>
      </c>
      <c r="G15">
        <v>14</v>
      </c>
      <c r="H15">
        <v>21</v>
      </c>
      <c r="I15">
        <v>19</v>
      </c>
      <c r="J15">
        <v>12</v>
      </c>
      <c r="K15">
        <v>14</v>
      </c>
      <c r="L15">
        <v>17</v>
      </c>
      <c r="M15">
        <v>13</v>
      </c>
      <c r="N15">
        <v>16</v>
      </c>
      <c r="O15">
        <v>11</v>
      </c>
      <c r="P15">
        <v>15</v>
      </c>
      <c r="Q15">
        <v>18</v>
      </c>
      <c r="R15">
        <v>13</v>
      </c>
      <c r="S15">
        <v>19</v>
      </c>
      <c r="T15">
        <v>16</v>
      </c>
      <c r="U15">
        <v>13</v>
      </c>
      <c r="V15">
        <v>15</v>
      </c>
      <c r="W15">
        <f>SUM(E15:V15)</f>
        <v>277</v>
      </c>
    </row>
    <row r="16" spans="1:23" x14ac:dyDescent="0.2">
      <c r="A16" t="s">
        <v>27</v>
      </c>
      <c r="B16" t="s">
        <v>23</v>
      </c>
      <c r="C16" t="s">
        <v>31</v>
      </c>
      <c r="D16" t="s">
        <v>35</v>
      </c>
      <c r="E16">
        <f>E15/E12</f>
        <v>0.27536231884057971</v>
      </c>
      <c r="F16">
        <f t="shared" ref="F16:V16" si="5">F15/F12</f>
        <v>0.1875</v>
      </c>
      <c r="G16">
        <f t="shared" si="5"/>
        <v>0.20588235294117646</v>
      </c>
      <c r="H16">
        <f t="shared" si="5"/>
        <v>0.25925925925925924</v>
      </c>
      <c r="I16">
        <f t="shared" si="5"/>
        <v>0.24358974358974358</v>
      </c>
      <c r="J16">
        <f t="shared" si="5"/>
        <v>0.18181818181818182</v>
      </c>
      <c r="K16">
        <f t="shared" si="5"/>
        <v>0.21875</v>
      </c>
      <c r="L16">
        <f t="shared" si="5"/>
        <v>0.20238095238095238</v>
      </c>
      <c r="M16">
        <f t="shared" si="5"/>
        <v>0.17567567567567569</v>
      </c>
      <c r="N16">
        <f t="shared" si="5"/>
        <v>0.24615384615384617</v>
      </c>
      <c r="O16">
        <f t="shared" si="5"/>
        <v>0.17741935483870969</v>
      </c>
      <c r="P16">
        <f t="shared" si="5"/>
        <v>0.19480519480519481</v>
      </c>
      <c r="Q16">
        <f t="shared" si="5"/>
        <v>0.24324324324324326</v>
      </c>
      <c r="R16">
        <f t="shared" si="5"/>
        <v>0.19402985074626866</v>
      </c>
      <c r="S16">
        <f t="shared" si="5"/>
        <v>0.2878787878787879</v>
      </c>
      <c r="T16">
        <f t="shared" si="5"/>
        <v>0.32653061224489793</v>
      </c>
      <c r="U16">
        <f t="shared" si="5"/>
        <v>0.22413793103448276</v>
      </c>
      <c r="V16">
        <f t="shared" si="5"/>
        <v>0.25862068965517243</v>
      </c>
      <c r="W16">
        <f>AVERAGE(E16:V16)</f>
        <v>0.22794655528367624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4870-28E1-FD4A-BF4B-31F39F48AABC}">
  <dimension ref="A1:W16"/>
  <sheetViews>
    <sheetView workbookViewId="0">
      <selection activeCell="A17" sqref="A17:X41"/>
    </sheetView>
  </sheetViews>
  <sheetFormatPr baseColWidth="10" defaultRowHeight="15" x14ac:dyDescent="0.2"/>
  <sheetData>
    <row r="1" spans="1:23" x14ac:dyDescent="0.2">
      <c r="A1" t="s">
        <v>2</v>
      </c>
      <c r="B1" t="s">
        <v>0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32</v>
      </c>
    </row>
    <row r="2" spans="1:23" x14ac:dyDescent="0.2">
      <c r="A2" t="s">
        <v>28</v>
      </c>
      <c r="B2" t="s">
        <v>21</v>
      </c>
      <c r="C2" t="s">
        <v>26</v>
      </c>
      <c r="D2" t="s">
        <v>34</v>
      </c>
      <c r="E2">
        <v>10</v>
      </c>
      <c r="F2">
        <v>6</v>
      </c>
      <c r="G2">
        <v>7</v>
      </c>
      <c r="H2">
        <v>5</v>
      </c>
      <c r="I2">
        <v>2</v>
      </c>
      <c r="J2">
        <v>5</v>
      </c>
      <c r="K2">
        <v>8</v>
      </c>
      <c r="L2">
        <v>0</v>
      </c>
      <c r="M2">
        <v>4</v>
      </c>
      <c r="N2">
        <v>3</v>
      </c>
      <c r="O2">
        <v>4</v>
      </c>
      <c r="P2">
        <v>12</v>
      </c>
      <c r="Q2">
        <v>20</v>
      </c>
      <c r="R2">
        <v>17</v>
      </c>
      <c r="S2">
        <v>26</v>
      </c>
      <c r="T2">
        <v>22</v>
      </c>
      <c r="U2">
        <v>18</v>
      </c>
      <c r="V2">
        <v>26</v>
      </c>
      <c r="W2">
        <f>SUM(E2:V2)</f>
        <v>195</v>
      </c>
    </row>
    <row r="3" spans="1:23" x14ac:dyDescent="0.2">
      <c r="A3" t="s">
        <v>28</v>
      </c>
      <c r="B3" t="s">
        <v>21</v>
      </c>
      <c r="C3" t="s">
        <v>24</v>
      </c>
      <c r="D3" t="s">
        <v>34</v>
      </c>
      <c r="E3">
        <v>9</v>
      </c>
      <c r="F3">
        <v>6</v>
      </c>
      <c r="G3">
        <v>7</v>
      </c>
      <c r="H3">
        <v>3</v>
      </c>
      <c r="I3">
        <v>2</v>
      </c>
      <c r="J3">
        <v>5</v>
      </c>
      <c r="K3">
        <v>5</v>
      </c>
      <c r="L3">
        <v>0</v>
      </c>
      <c r="M3">
        <v>4</v>
      </c>
      <c r="N3">
        <v>2</v>
      </c>
      <c r="O3">
        <v>4</v>
      </c>
      <c r="P3">
        <v>8</v>
      </c>
      <c r="Q3">
        <v>14</v>
      </c>
      <c r="R3">
        <v>10</v>
      </c>
      <c r="S3">
        <v>19</v>
      </c>
      <c r="T3">
        <v>17</v>
      </c>
      <c r="U3">
        <v>12</v>
      </c>
      <c r="V3">
        <v>19</v>
      </c>
      <c r="W3">
        <f>SUM(E3:V3)</f>
        <v>146</v>
      </c>
    </row>
    <row r="4" spans="1:23" x14ac:dyDescent="0.2">
      <c r="A4" t="s">
        <v>28</v>
      </c>
      <c r="B4" t="s">
        <v>21</v>
      </c>
      <c r="C4" t="s">
        <v>30</v>
      </c>
      <c r="D4" t="s">
        <v>35</v>
      </c>
      <c r="E4">
        <f>E3/E2</f>
        <v>0.9</v>
      </c>
      <c r="F4">
        <f t="shared" ref="F4:V4" si="0">F3/F2</f>
        <v>1</v>
      </c>
      <c r="G4">
        <f t="shared" si="0"/>
        <v>1</v>
      </c>
      <c r="H4">
        <f t="shared" si="0"/>
        <v>0.6</v>
      </c>
      <c r="I4">
        <f t="shared" si="0"/>
        <v>1</v>
      </c>
      <c r="J4">
        <f t="shared" si="0"/>
        <v>1</v>
      </c>
      <c r="K4">
        <f t="shared" si="0"/>
        <v>0.625</v>
      </c>
      <c r="L4" t="s">
        <v>36</v>
      </c>
      <c r="M4">
        <f t="shared" si="0"/>
        <v>1</v>
      </c>
      <c r="N4">
        <f t="shared" si="0"/>
        <v>0.66666666666666663</v>
      </c>
      <c r="O4">
        <f t="shared" si="0"/>
        <v>1</v>
      </c>
      <c r="P4">
        <f t="shared" si="0"/>
        <v>0.66666666666666663</v>
      </c>
      <c r="Q4">
        <f t="shared" si="0"/>
        <v>0.7</v>
      </c>
      <c r="R4">
        <f t="shared" si="0"/>
        <v>0.58823529411764708</v>
      </c>
      <c r="S4">
        <f t="shared" si="0"/>
        <v>0.73076923076923073</v>
      </c>
      <c r="T4">
        <f t="shared" si="0"/>
        <v>0.77272727272727271</v>
      </c>
      <c r="U4">
        <f t="shared" si="0"/>
        <v>0.66666666666666663</v>
      </c>
      <c r="V4">
        <f t="shared" si="0"/>
        <v>0.73076923076923073</v>
      </c>
      <c r="W4">
        <f>AVERAGE(E4:V4)</f>
        <v>0.80279417814019882</v>
      </c>
    </row>
    <row r="5" spans="1:23" x14ac:dyDescent="0.2">
      <c r="A5" t="s">
        <v>28</v>
      </c>
      <c r="B5" t="s">
        <v>21</v>
      </c>
      <c r="C5" t="s">
        <v>25</v>
      </c>
      <c r="D5" t="s">
        <v>34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0</v>
      </c>
      <c r="M5">
        <v>0</v>
      </c>
      <c r="N5">
        <v>1</v>
      </c>
      <c r="O5">
        <v>0</v>
      </c>
      <c r="P5">
        <v>4</v>
      </c>
      <c r="Q5">
        <v>6</v>
      </c>
      <c r="R5">
        <v>7</v>
      </c>
      <c r="S5">
        <v>7</v>
      </c>
      <c r="T5">
        <v>5</v>
      </c>
      <c r="U5">
        <v>6</v>
      </c>
      <c r="V5">
        <v>7</v>
      </c>
      <c r="W5">
        <f>SUM(E5:V5)</f>
        <v>49</v>
      </c>
    </row>
    <row r="6" spans="1:23" x14ac:dyDescent="0.2">
      <c r="A6" t="s">
        <v>28</v>
      </c>
      <c r="B6" t="s">
        <v>21</v>
      </c>
      <c r="C6" t="s">
        <v>31</v>
      </c>
      <c r="D6" t="s">
        <v>35</v>
      </c>
      <c r="E6">
        <f>E5/E2</f>
        <v>0.1</v>
      </c>
      <c r="F6">
        <f t="shared" ref="F6:V6" si="1">F5/F2</f>
        <v>0</v>
      </c>
      <c r="G6">
        <f t="shared" si="1"/>
        <v>0</v>
      </c>
      <c r="H6">
        <f t="shared" si="1"/>
        <v>0.4</v>
      </c>
      <c r="I6">
        <f t="shared" si="1"/>
        <v>0</v>
      </c>
      <c r="J6">
        <f t="shared" si="1"/>
        <v>0</v>
      </c>
      <c r="K6">
        <f t="shared" si="1"/>
        <v>0.375</v>
      </c>
      <c r="L6" t="s">
        <v>36</v>
      </c>
      <c r="M6">
        <f t="shared" si="1"/>
        <v>0</v>
      </c>
      <c r="N6">
        <f t="shared" si="1"/>
        <v>0.33333333333333331</v>
      </c>
      <c r="O6">
        <f t="shared" si="1"/>
        <v>0</v>
      </c>
      <c r="P6">
        <f t="shared" si="1"/>
        <v>0.33333333333333331</v>
      </c>
      <c r="Q6">
        <f t="shared" si="1"/>
        <v>0.3</v>
      </c>
      <c r="R6">
        <f t="shared" si="1"/>
        <v>0.41176470588235292</v>
      </c>
      <c r="S6">
        <f t="shared" si="1"/>
        <v>0.26923076923076922</v>
      </c>
      <c r="T6">
        <f t="shared" si="1"/>
        <v>0.22727272727272727</v>
      </c>
      <c r="U6">
        <f t="shared" si="1"/>
        <v>0.33333333333333331</v>
      </c>
      <c r="V6">
        <f t="shared" si="1"/>
        <v>0.26923076923076922</v>
      </c>
      <c r="W6">
        <f>AVERAGE(E6:V6)</f>
        <v>0.19720582185980109</v>
      </c>
    </row>
    <row r="7" spans="1:23" x14ac:dyDescent="0.2">
      <c r="A7" t="s">
        <v>28</v>
      </c>
      <c r="B7" t="s">
        <v>22</v>
      </c>
      <c r="C7" t="s">
        <v>26</v>
      </c>
      <c r="D7" t="s">
        <v>34</v>
      </c>
      <c r="E7">
        <v>26</v>
      </c>
      <c r="F7">
        <v>22</v>
      </c>
      <c r="G7">
        <v>25</v>
      </c>
      <c r="H7">
        <v>20</v>
      </c>
      <c r="I7">
        <v>26</v>
      </c>
      <c r="J7">
        <v>27</v>
      </c>
      <c r="K7">
        <v>23</v>
      </c>
      <c r="L7">
        <v>28</v>
      </c>
      <c r="M7">
        <v>18</v>
      </c>
      <c r="N7">
        <v>13</v>
      </c>
      <c r="O7">
        <v>22</v>
      </c>
      <c r="P7">
        <v>25</v>
      </c>
      <c r="Q7">
        <v>34</v>
      </c>
      <c r="R7">
        <v>37</v>
      </c>
      <c r="S7">
        <v>46</v>
      </c>
      <c r="T7">
        <v>38</v>
      </c>
      <c r="U7">
        <v>33</v>
      </c>
      <c r="V7">
        <v>65</v>
      </c>
      <c r="W7">
        <f>SUM(E7:V7)</f>
        <v>528</v>
      </c>
    </row>
    <row r="8" spans="1:23" x14ac:dyDescent="0.2">
      <c r="A8" t="s">
        <v>28</v>
      </c>
      <c r="B8" t="s">
        <v>22</v>
      </c>
      <c r="C8" t="s">
        <v>24</v>
      </c>
      <c r="D8" t="s">
        <v>34</v>
      </c>
      <c r="E8">
        <v>22</v>
      </c>
      <c r="F8">
        <v>18</v>
      </c>
      <c r="G8">
        <v>17</v>
      </c>
      <c r="H8">
        <v>10</v>
      </c>
      <c r="I8">
        <v>19</v>
      </c>
      <c r="J8">
        <v>20</v>
      </c>
      <c r="K8">
        <v>18</v>
      </c>
      <c r="L8">
        <v>20</v>
      </c>
      <c r="M8">
        <v>14</v>
      </c>
      <c r="N8">
        <v>13</v>
      </c>
      <c r="O8">
        <v>17</v>
      </c>
      <c r="P8">
        <v>19</v>
      </c>
      <c r="Q8">
        <v>26</v>
      </c>
      <c r="R8">
        <v>26</v>
      </c>
      <c r="S8">
        <v>42</v>
      </c>
      <c r="T8">
        <v>30</v>
      </c>
      <c r="U8">
        <v>25</v>
      </c>
      <c r="V8">
        <v>52</v>
      </c>
      <c r="W8">
        <f>SUM(E8:V8)</f>
        <v>408</v>
      </c>
    </row>
    <row r="9" spans="1:23" x14ac:dyDescent="0.2">
      <c r="A9" t="s">
        <v>28</v>
      </c>
      <c r="B9" t="s">
        <v>22</v>
      </c>
      <c r="C9" t="s">
        <v>30</v>
      </c>
      <c r="D9" t="s">
        <v>35</v>
      </c>
      <c r="E9">
        <f>E8/E7</f>
        <v>0.84615384615384615</v>
      </c>
      <c r="F9">
        <f t="shared" ref="F9:V9" si="2">F8/F7</f>
        <v>0.81818181818181823</v>
      </c>
      <c r="G9">
        <f t="shared" si="2"/>
        <v>0.68</v>
      </c>
      <c r="H9">
        <f t="shared" si="2"/>
        <v>0.5</v>
      </c>
      <c r="I9">
        <f t="shared" si="2"/>
        <v>0.73076923076923073</v>
      </c>
      <c r="J9">
        <f t="shared" si="2"/>
        <v>0.7407407407407407</v>
      </c>
      <c r="K9">
        <f t="shared" si="2"/>
        <v>0.78260869565217395</v>
      </c>
      <c r="L9">
        <f t="shared" si="2"/>
        <v>0.7142857142857143</v>
      </c>
      <c r="M9">
        <f t="shared" si="2"/>
        <v>0.77777777777777779</v>
      </c>
      <c r="N9">
        <f t="shared" si="2"/>
        <v>1</v>
      </c>
      <c r="O9">
        <f t="shared" si="2"/>
        <v>0.77272727272727271</v>
      </c>
      <c r="P9">
        <f t="shared" si="2"/>
        <v>0.76</v>
      </c>
      <c r="Q9">
        <f t="shared" si="2"/>
        <v>0.76470588235294112</v>
      </c>
      <c r="R9">
        <f t="shared" si="2"/>
        <v>0.70270270270270274</v>
      </c>
      <c r="S9">
        <f t="shared" si="2"/>
        <v>0.91304347826086951</v>
      </c>
      <c r="T9">
        <f t="shared" si="2"/>
        <v>0.78947368421052633</v>
      </c>
      <c r="U9">
        <f t="shared" si="2"/>
        <v>0.75757575757575757</v>
      </c>
      <c r="V9">
        <f t="shared" si="2"/>
        <v>0.8</v>
      </c>
      <c r="W9">
        <f>AVERAGE(E9:V9)</f>
        <v>0.76948592229952073</v>
      </c>
    </row>
    <row r="10" spans="1:23" x14ac:dyDescent="0.2">
      <c r="A10" t="s">
        <v>28</v>
      </c>
      <c r="B10" t="s">
        <v>22</v>
      </c>
      <c r="C10" t="s">
        <v>25</v>
      </c>
      <c r="D10" t="s">
        <v>34</v>
      </c>
      <c r="E10">
        <v>4</v>
      </c>
      <c r="F10">
        <v>4</v>
      </c>
      <c r="G10">
        <v>8</v>
      </c>
      <c r="H10">
        <v>10</v>
      </c>
      <c r="I10">
        <v>7</v>
      </c>
      <c r="J10">
        <v>7</v>
      </c>
      <c r="K10">
        <v>5</v>
      </c>
      <c r="L10">
        <v>8</v>
      </c>
      <c r="M10">
        <v>4</v>
      </c>
      <c r="N10">
        <v>0</v>
      </c>
      <c r="O10">
        <v>5</v>
      </c>
      <c r="P10">
        <v>6</v>
      </c>
      <c r="Q10">
        <v>8</v>
      </c>
      <c r="R10">
        <v>11</v>
      </c>
      <c r="S10">
        <v>4</v>
      </c>
      <c r="T10">
        <v>8</v>
      </c>
      <c r="U10">
        <v>8</v>
      </c>
      <c r="V10">
        <v>13</v>
      </c>
      <c r="W10">
        <f>SUM(E10:V10)</f>
        <v>120</v>
      </c>
    </row>
    <row r="11" spans="1:23" x14ac:dyDescent="0.2">
      <c r="A11" t="s">
        <v>28</v>
      </c>
      <c r="B11" t="s">
        <v>22</v>
      </c>
      <c r="C11" t="s">
        <v>31</v>
      </c>
      <c r="D11" t="s">
        <v>35</v>
      </c>
      <c r="E11">
        <f>E10/E7</f>
        <v>0.15384615384615385</v>
      </c>
      <c r="F11">
        <f t="shared" ref="F11:V11" si="3">F10/F7</f>
        <v>0.18181818181818182</v>
      </c>
      <c r="G11">
        <f t="shared" si="3"/>
        <v>0.32</v>
      </c>
      <c r="H11">
        <f t="shared" si="3"/>
        <v>0.5</v>
      </c>
      <c r="I11">
        <f t="shared" si="3"/>
        <v>0.26923076923076922</v>
      </c>
      <c r="J11">
        <f t="shared" si="3"/>
        <v>0.25925925925925924</v>
      </c>
      <c r="K11">
        <f t="shared" si="3"/>
        <v>0.21739130434782608</v>
      </c>
      <c r="L11">
        <f t="shared" si="3"/>
        <v>0.2857142857142857</v>
      </c>
      <c r="M11">
        <f t="shared" si="3"/>
        <v>0.22222222222222221</v>
      </c>
      <c r="N11">
        <f t="shared" si="3"/>
        <v>0</v>
      </c>
      <c r="O11">
        <f t="shared" si="3"/>
        <v>0.22727272727272727</v>
      </c>
      <c r="P11">
        <f t="shared" si="3"/>
        <v>0.24</v>
      </c>
      <c r="Q11">
        <f t="shared" si="3"/>
        <v>0.23529411764705882</v>
      </c>
      <c r="R11">
        <f t="shared" si="3"/>
        <v>0.29729729729729731</v>
      </c>
      <c r="S11">
        <f t="shared" si="3"/>
        <v>8.6956521739130432E-2</v>
      </c>
      <c r="T11">
        <f t="shared" si="3"/>
        <v>0.21052631578947367</v>
      </c>
      <c r="U11">
        <f t="shared" si="3"/>
        <v>0.24242424242424243</v>
      </c>
      <c r="V11">
        <f t="shared" si="3"/>
        <v>0.2</v>
      </c>
      <c r="W11">
        <f>AVERAGE(E11:V11)</f>
        <v>0.23051407770047938</v>
      </c>
    </row>
    <row r="12" spans="1:23" x14ac:dyDescent="0.2">
      <c r="A12" t="s">
        <v>28</v>
      </c>
      <c r="B12" t="s">
        <v>23</v>
      </c>
      <c r="C12" t="s">
        <v>26</v>
      </c>
      <c r="D12" t="s">
        <v>34</v>
      </c>
      <c r="E12">
        <v>18</v>
      </c>
      <c r="F12">
        <v>28</v>
      </c>
      <c r="G12">
        <v>24</v>
      </c>
      <c r="H12">
        <v>29</v>
      </c>
      <c r="I12">
        <v>22</v>
      </c>
      <c r="J12">
        <v>43</v>
      </c>
      <c r="K12">
        <v>35</v>
      </c>
      <c r="L12">
        <v>31</v>
      </c>
      <c r="M12">
        <v>33</v>
      </c>
      <c r="N12">
        <v>24</v>
      </c>
      <c r="O12">
        <v>32</v>
      </c>
      <c r="P12">
        <v>23</v>
      </c>
      <c r="Q12">
        <v>41</v>
      </c>
      <c r="R12">
        <v>37</v>
      </c>
      <c r="S12">
        <v>45</v>
      </c>
      <c r="T12">
        <v>40</v>
      </c>
      <c r="U12">
        <v>31</v>
      </c>
      <c r="V12">
        <v>33</v>
      </c>
      <c r="W12">
        <f>SUM(E12:V12)</f>
        <v>569</v>
      </c>
    </row>
    <row r="13" spans="1:23" x14ac:dyDescent="0.2">
      <c r="A13" t="s">
        <v>28</v>
      </c>
      <c r="B13" t="s">
        <v>23</v>
      </c>
      <c r="C13" t="s">
        <v>24</v>
      </c>
      <c r="D13" t="s">
        <v>34</v>
      </c>
      <c r="E13">
        <v>16</v>
      </c>
      <c r="F13">
        <v>23</v>
      </c>
      <c r="G13">
        <v>21</v>
      </c>
      <c r="H13">
        <v>25</v>
      </c>
      <c r="I13">
        <v>17</v>
      </c>
      <c r="J13">
        <v>35</v>
      </c>
      <c r="K13">
        <v>29</v>
      </c>
      <c r="L13">
        <v>24</v>
      </c>
      <c r="M13">
        <v>28</v>
      </c>
      <c r="N13">
        <v>20</v>
      </c>
      <c r="O13">
        <v>29</v>
      </c>
      <c r="P13">
        <v>21</v>
      </c>
      <c r="Q13">
        <v>32</v>
      </c>
      <c r="R13">
        <v>29</v>
      </c>
      <c r="S13">
        <v>37</v>
      </c>
      <c r="T13">
        <v>30</v>
      </c>
      <c r="U13">
        <v>24</v>
      </c>
      <c r="V13">
        <v>30</v>
      </c>
      <c r="W13">
        <f>SUM(E13:V13)</f>
        <v>470</v>
      </c>
    </row>
    <row r="14" spans="1:23" x14ac:dyDescent="0.2">
      <c r="A14" t="s">
        <v>28</v>
      </c>
      <c r="B14" t="s">
        <v>23</v>
      </c>
      <c r="C14" t="s">
        <v>30</v>
      </c>
      <c r="D14" t="s">
        <v>35</v>
      </c>
      <c r="E14">
        <f>E13/E12</f>
        <v>0.88888888888888884</v>
      </c>
      <c r="F14">
        <f t="shared" ref="F14:V14" si="4">F13/F12</f>
        <v>0.8214285714285714</v>
      </c>
      <c r="G14">
        <f t="shared" si="4"/>
        <v>0.875</v>
      </c>
      <c r="H14">
        <f t="shared" si="4"/>
        <v>0.86206896551724133</v>
      </c>
      <c r="I14">
        <f t="shared" si="4"/>
        <v>0.77272727272727271</v>
      </c>
      <c r="J14">
        <f t="shared" si="4"/>
        <v>0.81395348837209303</v>
      </c>
      <c r="K14">
        <f t="shared" si="4"/>
        <v>0.82857142857142863</v>
      </c>
      <c r="L14">
        <f t="shared" si="4"/>
        <v>0.77419354838709675</v>
      </c>
      <c r="M14">
        <f t="shared" si="4"/>
        <v>0.84848484848484851</v>
      </c>
      <c r="N14">
        <f t="shared" si="4"/>
        <v>0.83333333333333337</v>
      </c>
      <c r="O14">
        <f t="shared" si="4"/>
        <v>0.90625</v>
      </c>
      <c r="P14">
        <f t="shared" si="4"/>
        <v>0.91304347826086951</v>
      </c>
      <c r="Q14">
        <f t="shared" si="4"/>
        <v>0.78048780487804881</v>
      </c>
      <c r="R14">
        <f t="shared" si="4"/>
        <v>0.78378378378378377</v>
      </c>
      <c r="S14">
        <f t="shared" si="4"/>
        <v>0.82222222222222219</v>
      </c>
      <c r="T14">
        <f t="shared" si="4"/>
        <v>0.75</v>
      </c>
      <c r="U14">
        <f t="shared" si="4"/>
        <v>0.77419354838709675</v>
      </c>
      <c r="V14">
        <f t="shared" si="4"/>
        <v>0.90909090909090906</v>
      </c>
      <c r="W14">
        <f>AVERAGE(E14:V14)</f>
        <v>0.83098456068520576</v>
      </c>
    </row>
    <row r="15" spans="1:23" x14ac:dyDescent="0.2">
      <c r="A15" t="s">
        <v>28</v>
      </c>
      <c r="B15" t="s">
        <v>23</v>
      </c>
      <c r="C15" t="s">
        <v>25</v>
      </c>
      <c r="D15" t="s">
        <v>34</v>
      </c>
      <c r="E15">
        <v>2</v>
      </c>
      <c r="F15">
        <v>5</v>
      </c>
      <c r="G15">
        <v>3</v>
      </c>
      <c r="H15">
        <v>4</v>
      </c>
      <c r="I15">
        <v>5</v>
      </c>
      <c r="J15">
        <v>8</v>
      </c>
      <c r="K15">
        <v>6</v>
      </c>
      <c r="L15">
        <v>7</v>
      </c>
      <c r="M15">
        <v>5</v>
      </c>
      <c r="N15">
        <v>4</v>
      </c>
      <c r="O15">
        <v>3</v>
      </c>
      <c r="P15">
        <v>2</v>
      </c>
      <c r="Q15">
        <v>9</v>
      </c>
      <c r="R15">
        <v>8</v>
      </c>
      <c r="S15">
        <v>8</v>
      </c>
      <c r="T15">
        <v>10</v>
      </c>
      <c r="U15">
        <v>7</v>
      </c>
      <c r="V15">
        <v>3</v>
      </c>
      <c r="W15">
        <f>SUM(E15:V15)</f>
        <v>99</v>
      </c>
    </row>
    <row r="16" spans="1:23" x14ac:dyDescent="0.2">
      <c r="A16" t="s">
        <v>28</v>
      </c>
      <c r="B16" t="s">
        <v>23</v>
      </c>
      <c r="C16" t="s">
        <v>31</v>
      </c>
      <c r="D16" t="s">
        <v>35</v>
      </c>
      <c r="E16">
        <f>E15/E12</f>
        <v>0.1111111111111111</v>
      </c>
      <c r="F16">
        <f t="shared" ref="F16:V16" si="5">F15/F12</f>
        <v>0.17857142857142858</v>
      </c>
      <c r="G16">
        <f t="shared" si="5"/>
        <v>0.125</v>
      </c>
      <c r="H16">
        <f t="shared" si="5"/>
        <v>0.13793103448275862</v>
      </c>
      <c r="I16">
        <f t="shared" si="5"/>
        <v>0.22727272727272727</v>
      </c>
      <c r="J16">
        <f t="shared" si="5"/>
        <v>0.18604651162790697</v>
      </c>
      <c r="K16">
        <f t="shared" si="5"/>
        <v>0.17142857142857143</v>
      </c>
      <c r="L16">
        <f t="shared" si="5"/>
        <v>0.22580645161290322</v>
      </c>
      <c r="M16">
        <f t="shared" si="5"/>
        <v>0.15151515151515152</v>
      </c>
      <c r="N16">
        <f t="shared" si="5"/>
        <v>0.16666666666666666</v>
      </c>
      <c r="O16">
        <f t="shared" si="5"/>
        <v>9.375E-2</v>
      </c>
      <c r="P16">
        <f t="shared" si="5"/>
        <v>8.6956521739130432E-2</v>
      </c>
      <c r="Q16">
        <f t="shared" si="5"/>
        <v>0.21951219512195122</v>
      </c>
      <c r="R16">
        <f t="shared" si="5"/>
        <v>0.21621621621621623</v>
      </c>
      <c r="S16">
        <f t="shared" si="5"/>
        <v>0.17777777777777778</v>
      </c>
      <c r="T16">
        <f t="shared" si="5"/>
        <v>0.25</v>
      </c>
      <c r="U16">
        <f t="shared" si="5"/>
        <v>0.22580645161290322</v>
      </c>
      <c r="V16">
        <f t="shared" si="5"/>
        <v>9.0909090909090912E-2</v>
      </c>
      <c r="W16">
        <f>AVERAGE(E16:V16)</f>
        <v>0.16901543931479415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DC6-BD1E-624A-9198-7F694A94EA13}">
  <dimension ref="A1:W16"/>
  <sheetViews>
    <sheetView tabSelected="1" workbookViewId="0">
      <selection activeCell="Q23" sqref="Q23"/>
    </sheetView>
  </sheetViews>
  <sheetFormatPr baseColWidth="10" defaultRowHeight="15" x14ac:dyDescent="0.2"/>
  <sheetData>
    <row r="1" spans="1:23" x14ac:dyDescent="0.2">
      <c r="A1" t="s">
        <v>2</v>
      </c>
      <c r="B1" t="s">
        <v>0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32</v>
      </c>
    </row>
    <row r="2" spans="1:23" x14ac:dyDescent="0.2">
      <c r="A2" t="s">
        <v>29</v>
      </c>
      <c r="B2" t="s">
        <v>21</v>
      </c>
      <c r="C2" t="s">
        <v>26</v>
      </c>
      <c r="D2" t="s">
        <v>34</v>
      </c>
      <c r="E2">
        <v>3</v>
      </c>
      <c r="F2">
        <v>10</v>
      </c>
      <c r="G2">
        <v>2</v>
      </c>
      <c r="H2">
        <v>4</v>
      </c>
      <c r="I2">
        <v>0</v>
      </c>
      <c r="J2">
        <v>7</v>
      </c>
      <c r="K2">
        <v>5</v>
      </c>
      <c r="L2">
        <v>5</v>
      </c>
      <c r="M2">
        <v>3</v>
      </c>
      <c r="N2">
        <v>3</v>
      </c>
      <c r="O2">
        <v>1</v>
      </c>
      <c r="P2">
        <v>6</v>
      </c>
      <c r="Q2">
        <v>1</v>
      </c>
      <c r="R2">
        <v>1</v>
      </c>
      <c r="S2">
        <v>5</v>
      </c>
      <c r="T2">
        <v>2</v>
      </c>
      <c r="U2">
        <v>4</v>
      </c>
      <c r="V2">
        <v>3</v>
      </c>
      <c r="W2">
        <f>SUM(E2:V2)</f>
        <v>65</v>
      </c>
    </row>
    <row r="3" spans="1:23" x14ac:dyDescent="0.2">
      <c r="A3" t="s">
        <v>29</v>
      </c>
      <c r="B3" t="s">
        <v>21</v>
      </c>
      <c r="C3" t="s">
        <v>24</v>
      </c>
      <c r="D3" t="s">
        <v>34</v>
      </c>
      <c r="E3">
        <v>3</v>
      </c>
      <c r="F3">
        <v>7</v>
      </c>
      <c r="G3">
        <v>1</v>
      </c>
      <c r="H3">
        <v>3</v>
      </c>
      <c r="I3">
        <v>0</v>
      </c>
      <c r="J3">
        <v>4</v>
      </c>
      <c r="K3">
        <v>2</v>
      </c>
      <c r="L3">
        <v>3</v>
      </c>
      <c r="M3">
        <v>3</v>
      </c>
      <c r="N3">
        <v>0</v>
      </c>
      <c r="O3">
        <v>1</v>
      </c>
      <c r="P3">
        <v>2</v>
      </c>
      <c r="Q3">
        <v>0</v>
      </c>
      <c r="R3">
        <v>1</v>
      </c>
      <c r="S3">
        <v>5</v>
      </c>
      <c r="T3">
        <v>2</v>
      </c>
      <c r="U3">
        <v>2</v>
      </c>
      <c r="V3">
        <v>1</v>
      </c>
      <c r="W3">
        <f>SUM(E3:V3)</f>
        <v>40</v>
      </c>
    </row>
    <row r="4" spans="1:23" x14ac:dyDescent="0.2">
      <c r="A4" t="s">
        <v>29</v>
      </c>
      <c r="B4" t="s">
        <v>21</v>
      </c>
      <c r="C4" t="s">
        <v>30</v>
      </c>
      <c r="D4" t="s">
        <v>35</v>
      </c>
      <c r="E4">
        <f>E3/E2</f>
        <v>1</v>
      </c>
      <c r="F4">
        <f t="shared" ref="F4:V4" si="0">F3/F2</f>
        <v>0.7</v>
      </c>
      <c r="G4">
        <f t="shared" si="0"/>
        <v>0.5</v>
      </c>
      <c r="H4">
        <f t="shared" si="0"/>
        <v>0.75</v>
      </c>
      <c r="I4" t="s">
        <v>36</v>
      </c>
      <c r="J4">
        <f t="shared" si="0"/>
        <v>0.5714285714285714</v>
      </c>
      <c r="K4">
        <f t="shared" si="0"/>
        <v>0.4</v>
      </c>
      <c r="L4">
        <f t="shared" si="0"/>
        <v>0.6</v>
      </c>
      <c r="M4">
        <f t="shared" si="0"/>
        <v>1</v>
      </c>
      <c r="N4">
        <f t="shared" si="0"/>
        <v>0</v>
      </c>
      <c r="O4">
        <f t="shared" si="0"/>
        <v>1</v>
      </c>
      <c r="P4">
        <f t="shared" si="0"/>
        <v>0.33333333333333331</v>
      </c>
      <c r="Q4">
        <f t="shared" si="0"/>
        <v>0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0.5</v>
      </c>
      <c r="V4">
        <f t="shared" si="0"/>
        <v>0.33333333333333331</v>
      </c>
      <c r="W4">
        <f>AVERAGE(E4:V4)</f>
        <v>0.62871148459383752</v>
      </c>
    </row>
    <row r="5" spans="1:23" x14ac:dyDescent="0.2">
      <c r="A5" t="s">
        <v>29</v>
      </c>
      <c r="B5" t="s">
        <v>21</v>
      </c>
      <c r="C5" t="s">
        <v>25</v>
      </c>
      <c r="D5" t="s">
        <v>34</v>
      </c>
      <c r="E5">
        <v>0</v>
      </c>
      <c r="F5">
        <v>3</v>
      </c>
      <c r="G5">
        <v>1</v>
      </c>
      <c r="H5">
        <v>1</v>
      </c>
      <c r="I5">
        <v>0</v>
      </c>
      <c r="J5">
        <v>3</v>
      </c>
      <c r="K5">
        <v>3</v>
      </c>
      <c r="L5">
        <v>2</v>
      </c>
      <c r="M5">
        <v>0</v>
      </c>
      <c r="N5">
        <v>3</v>
      </c>
      <c r="O5">
        <v>0</v>
      </c>
      <c r="P5">
        <v>4</v>
      </c>
      <c r="Q5">
        <v>1</v>
      </c>
      <c r="R5">
        <v>0</v>
      </c>
      <c r="S5">
        <v>0</v>
      </c>
      <c r="T5">
        <v>0</v>
      </c>
      <c r="U5">
        <v>2</v>
      </c>
      <c r="V5">
        <v>2</v>
      </c>
      <c r="W5">
        <f>SUM(E5:V5)</f>
        <v>25</v>
      </c>
    </row>
    <row r="6" spans="1:23" x14ac:dyDescent="0.2">
      <c r="A6" s="1" t="s">
        <v>29</v>
      </c>
      <c r="B6" s="1" t="s">
        <v>21</v>
      </c>
      <c r="C6" s="1" t="s">
        <v>31</v>
      </c>
      <c r="D6" s="1" t="s">
        <v>35</v>
      </c>
      <c r="E6" s="1">
        <f>E5/E2</f>
        <v>0</v>
      </c>
      <c r="F6" s="1">
        <f t="shared" ref="F6:V6" si="1">F5/F2</f>
        <v>0.3</v>
      </c>
      <c r="G6" s="1">
        <f t="shared" si="1"/>
        <v>0.5</v>
      </c>
      <c r="H6" s="1">
        <f t="shared" si="1"/>
        <v>0.25</v>
      </c>
      <c r="I6" s="1" t="s">
        <v>36</v>
      </c>
      <c r="J6" s="1">
        <f t="shared" si="1"/>
        <v>0.42857142857142855</v>
      </c>
      <c r="K6" s="1">
        <f t="shared" si="1"/>
        <v>0.6</v>
      </c>
      <c r="L6" s="1">
        <f t="shared" si="1"/>
        <v>0.4</v>
      </c>
      <c r="M6" s="1">
        <f t="shared" si="1"/>
        <v>0</v>
      </c>
      <c r="N6" s="1">
        <f t="shared" si="1"/>
        <v>1</v>
      </c>
      <c r="O6" s="1">
        <f t="shared" si="1"/>
        <v>0</v>
      </c>
      <c r="P6" s="1">
        <f t="shared" si="1"/>
        <v>0.66666666666666663</v>
      </c>
      <c r="Q6" s="1">
        <f t="shared" si="1"/>
        <v>1</v>
      </c>
      <c r="R6" s="1">
        <f t="shared" si="1"/>
        <v>0</v>
      </c>
      <c r="S6" s="1">
        <f t="shared" si="1"/>
        <v>0</v>
      </c>
      <c r="T6" s="1">
        <f t="shared" si="1"/>
        <v>0</v>
      </c>
      <c r="U6" s="1">
        <f t="shared" si="1"/>
        <v>0.5</v>
      </c>
      <c r="V6" s="1">
        <f t="shared" si="1"/>
        <v>0.66666666666666663</v>
      </c>
      <c r="W6">
        <f>AVERAGE(E6:V6)</f>
        <v>0.37128851540616248</v>
      </c>
    </row>
    <row r="7" spans="1:23" x14ac:dyDescent="0.2">
      <c r="A7" t="s">
        <v>29</v>
      </c>
      <c r="B7" t="s">
        <v>22</v>
      </c>
      <c r="C7" t="s">
        <v>26</v>
      </c>
      <c r="D7" t="s">
        <v>34</v>
      </c>
      <c r="E7">
        <v>8</v>
      </c>
      <c r="F7">
        <v>4</v>
      </c>
      <c r="G7">
        <v>16</v>
      </c>
      <c r="H7">
        <v>7</v>
      </c>
      <c r="I7">
        <v>7</v>
      </c>
      <c r="J7">
        <v>4</v>
      </c>
      <c r="K7">
        <v>4</v>
      </c>
      <c r="L7">
        <v>2</v>
      </c>
      <c r="M7">
        <v>2</v>
      </c>
      <c r="N7">
        <v>1</v>
      </c>
      <c r="O7">
        <v>3</v>
      </c>
      <c r="P7">
        <v>3</v>
      </c>
      <c r="Q7">
        <v>4</v>
      </c>
      <c r="R7">
        <v>7</v>
      </c>
      <c r="S7">
        <v>6</v>
      </c>
      <c r="T7">
        <v>4</v>
      </c>
      <c r="U7">
        <v>8</v>
      </c>
      <c r="V7">
        <v>2</v>
      </c>
      <c r="W7">
        <f>SUM(E7:V7)</f>
        <v>92</v>
      </c>
    </row>
    <row r="8" spans="1:23" x14ac:dyDescent="0.2">
      <c r="A8" t="s">
        <v>29</v>
      </c>
      <c r="B8" t="s">
        <v>22</v>
      </c>
      <c r="C8" t="s">
        <v>24</v>
      </c>
      <c r="D8" t="s">
        <v>34</v>
      </c>
      <c r="E8">
        <v>7</v>
      </c>
      <c r="F8">
        <v>1</v>
      </c>
      <c r="G8">
        <v>9</v>
      </c>
      <c r="H8">
        <v>3</v>
      </c>
      <c r="I8">
        <v>6</v>
      </c>
      <c r="J8">
        <v>3</v>
      </c>
      <c r="K8">
        <v>3</v>
      </c>
      <c r="L8">
        <v>2</v>
      </c>
      <c r="M8">
        <v>1</v>
      </c>
      <c r="N8">
        <v>1</v>
      </c>
      <c r="O8">
        <v>3</v>
      </c>
      <c r="P8">
        <v>2</v>
      </c>
      <c r="Q8">
        <v>3</v>
      </c>
      <c r="R8">
        <v>5</v>
      </c>
      <c r="S8">
        <v>5</v>
      </c>
      <c r="T8">
        <v>3</v>
      </c>
      <c r="U8">
        <v>4</v>
      </c>
      <c r="V8">
        <v>2</v>
      </c>
      <c r="W8">
        <f>SUM(E8:V8)</f>
        <v>63</v>
      </c>
    </row>
    <row r="9" spans="1:23" x14ac:dyDescent="0.2">
      <c r="A9" t="s">
        <v>29</v>
      </c>
      <c r="B9" t="s">
        <v>22</v>
      </c>
      <c r="C9" t="s">
        <v>30</v>
      </c>
      <c r="D9" t="s">
        <v>35</v>
      </c>
      <c r="E9">
        <f>E8/E7</f>
        <v>0.875</v>
      </c>
      <c r="F9">
        <f t="shared" ref="F9:V9" si="2">F8/F7</f>
        <v>0.25</v>
      </c>
      <c r="G9">
        <f t="shared" si="2"/>
        <v>0.5625</v>
      </c>
      <c r="H9">
        <f t="shared" si="2"/>
        <v>0.42857142857142855</v>
      </c>
      <c r="I9">
        <f t="shared" si="2"/>
        <v>0.8571428571428571</v>
      </c>
      <c r="J9">
        <f t="shared" si="2"/>
        <v>0.75</v>
      </c>
      <c r="K9">
        <f t="shared" si="2"/>
        <v>0.75</v>
      </c>
      <c r="L9">
        <f t="shared" si="2"/>
        <v>1</v>
      </c>
      <c r="M9">
        <f t="shared" si="2"/>
        <v>0.5</v>
      </c>
      <c r="N9">
        <f t="shared" si="2"/>
        <v>1</v>
      </c>
      <c r="O9">
        <f t="shared" si="2"/>
        <v>1</v>
      </c>
      <c r="P9">
        <f t="shared" si="2"/>
        <v>0.66666666666666663</v>
      </c>
      <c r="Q9">
        <f t="shared" si="2"/>
        <v>0.75</v>
      </c>
      <c r="R9">
        <f t="shared" si="2"/>
        <v>0.7142857142857143</v>
      </c>
      <c r="S9">
        <f t="shared" si="2"/>
        <v>0.83333333333333337</v>
      </c>
      <c r="T9">
        <f t="shared" si="2"/>
        <v>0.75</v>
      </c>
      <c r="U9">
        <f t="shared" si="2"/>
        <v>0.5</v>
      </c>
      <c r="V9">
        <f t="shared" si="2"/>
        <v>1</v>
      </c>
      <c r="W9">
        <f>AVERAGE(E9:V9)</f>
        <v>0.73263888888888884</v>
      </c>
    </row>
    <row r="10" spans="1:23" x14ac:dyDescent="0.2">
      <c r="A10" t="s">
        <v>29</v>
      </c>
      <c r="B10" t="s">
        <v>22</v>
      </c>
      <c r="C10" t="s">
        <v>25</v>
      </c>
      <c r="D10" t="s">
        <v>34</v>
      </c>
      <c r="E10">
        <v>1</v>
      </c>
      <c r="F10">
        <v>3</v>
      </c>
      <c r="G10">
        <v>7</v>
      </c>
      <c r="H10">
        <v>4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2</v>
      </c>
      <c r="S10">
        <v>1</v>
      </c>
      <c r="T10">
        <v>1</v>
      </c>
      <c r="U10">
        <v>4</v>
      </c>
      <c r="V10">
        <v>0</v>
      </c>
      <c r="W10">
        <f>SUM(E10:V10)</f>
        <v>29</v>
      </c>
    </row>
    <row r="11" spans="1:23" x14ac:dyDescent="0.2">
      <c r="A11" t="s">
        <v>29</v>
      </c>
      <c r="B11" t="s">
        <v>22</v>
      </c>
      <c r="C11" t="s">
        <v>31</v>
      </c>
      <c r="D11" t="s">
        <v>35</v>
      </c>
      <c r="E11">
        <f>E10/E7</f>
        <v>0.125</v>
      </c>
      <c r="F11">
        <f t="shared" ref="F11:V11" si="3">F10/F7</f>
        <v>0.75</v>
      </c>
      <c r="G11">
        <f t="shared" si="3"/>
        <v>0.4375</v>
      </c>
      <c r="H11">
        <f t="shared" si="3"/>
        <v>0.5714285714285714</v>
      </c>
      <c r="I11">
        <f t="shared" si="3"/>
        <v>0.14285714285714285</v>
      </c>
      <c r="J11">
        <f t="shared" si="3"/>
        <v>0.25</v>
      </c>
      <c r="K11">
        <f t="shared" si="3"/>
        <v>0.25</v>
      </c>
      <c r="L11">
        <f t="shared" si="3"/>
        <v>0</v>
      </c>
      <c r="M11">
        <f t="shared" si="3"/>
        <v>0.5</v>
      </c>
      <c r="N11">
        <f t="shared" si="3"/>
        <v>0</v>
      </c>
      <c r="O11">
        <f t="shared" si="3"/>
        <v>0</v>
      </c>
      <c r="P11">
        <f t="shared" si="3"/>
        <v>0.33333333333333331</v>
      </c>
      <c r="Q11">
        <f t="shared" si="3"/>
        <v>0.25</v>
      </c>
      <c r="R11">
        <f t="shared" si="3"/>
        <v>0.2857142857142857</v>
      </c>
      <c r="S11">
        <f t="shared" si="3"/>
        <v>0.16666666666666666</v>
      </c>
      <c r="T11">
        <f t="shared" si="3"/>
        <v>0.25</v>
      </c>
      <c r="U11">
        <f t="shared" si="3"/>
        <v>0.5</v>
      </c>
      <c r="V11">
        <f t="shared" si="3"/>
        <v>0</v>
      </c>
      <c r="W11">
        <f>AVERAGE(E11:V11)</f>
        <v>0.2673611111111111</v>
      </c>
    </row>
    <row r="12" spans="1:23" x14ac:dyDescent="0.2">
      <c r="A12" t="s">
        <v>29</v>
      </c>
      <c r="B12" t="s">
        <v>23</v>
      </c>
      <c r="C12" t="s">
        <v>26</v>
      </c>
      <c r="D12" t="s">
        <v>34</v>
      </c>
      <c r="E12">
        <v>9</v>
      </c>
      <c r="F12">
        <v>8</v>
      </c>
      <c r="G12">
        <v>10</v>
      </c>
      <c r="H12">
        <v>10</v>
      </c>
      <c r="I12">
        <v>13</v>
      </c>
      <c r="J12">
        <v>9</v>
      </c>
      <c r="K12">
        <v>5</v>
      </c>
      <c r="L12">
        <v>3</v>
      </c>
      <c r="M12">
        <v>10</v>
      </c>
      <c r="N12">
        <v>4</v>
      </c>
      <c r="O12">
        <v>5</v>
      </c>
      <c r="P12">
        <v>4</v>
      </c>
      <c r="Q12">
        <v>4</v>
      </c>
      <c r="R12">
        <v>5</v>
      </c>
      <c r="S12">
        <v>6</v>
      </c>
      <c r="T12">
        <v>8</v>
      </c>
      <c r="U12">
        <v>6</v>
      </c>
      <c r="V12">
        <v>11</v>
      </c>
      <c r="W12">
        <f>SUM(E12:V12)</f>
        <v>130</v>
      </c>
    </row>
    <row r="13" spans="1:23" x14ac:dyDescent="0.2">
      <c r="A13" t="s">
        <v>29</v>
      </c>
      <c r="B13" t="s">
        <v>23</v>
      </c>
      <c r="C13" t="s">
        <v>24</v>
      </c>
      <c r="D13" t="s">
        <v>34</v>
      </c>
      <c r="E13">
        <v>6</v>
      </c>
      <c r="F13">
        <v>3</v>
      </c>
      <c r="G13">
        <v>7</v>
      </c>
      <c r="H13">
        <v>8</v>
      </c>
      <c r="I13">
        <v>9</v>
      </c>
      <c r="J13">
        <v>7</v>
      </c>
      <c r="K13">
        <v>4</v>
      </c>
      <c r="L13">
        <v>1</v>
      </c>
      <c r="M13">
        <v>6</v>
      </c>
      <c r="N13">
        <v>4</v>
      </c>
      <c r="O13">
        <v>4</v>
      </c>
      <c r="P13">
        <v>2</v>
      </c>
      <c r="Q13">
        <v>2</v>
      </c>
      <c r="R13">
        <v>3</v>
      </c>
      <c r="S13">
        <v>4</v>
      </c>
      <c r="T13">
        <v>6</v>
      </c>
      <c r="U13">
        <v>4</v>
      </c>
      <c r="V13">
        <v>6</v>
      </c>
      <c r="W13">
        <f>SUM(E13:V13)</f>
        <v>86</v>
      </c>
    </row>
    <row r="14" spans="1:23" x14ac:dyDescent="0.2">
      <c r="A14" t="s">
        <v>29</v>
      </c>
      <c r="B14" t="s">
        <v>23</v>
      </c>
      <c r="C14" t="s">
        <v>30</v>
      </c>
      <c r="D14" t="s">
        <v>35</v>
      </c>
      <c r="E14">
        <f>E13/E12</f>
        <v>0.66666666666666663</v>
      </c>
      <c r="F14">
        <f t="shared" ref="F14:V14" si="4">F13/F12</f>
        <v>0.375</v>
      </c>
      <c r="G14">
        <f t="shared" si="4"/>
        <v>0.7</v>
      </c>
      <c r="H14">
        <f t="shared" si="4"/>
        <v>0.8</v>
      </c>
      <c r="I14">
        <f t="shared" si="4"/>
        <v>0.69230769230769229</v>
      </c>
      <c r="J14">
        <f t="shared" si="4"/>
        <v>0.77777777777777779</v>
      </c>
      <c r="K14">
        <f t="shared" si="4"/>
        <v>0.8</v>
      </c>
      <c r="L14">
        <f t="shared" si="4"/>
        <v>0.33333333333333331</v>
      </c>
      <c r="M14">
        <f t="shared" si="4"/>
        <v>0.6</v>
      </c>
      <c r="N14">
        <f t="shared" si="4"/>
        <v>1</v>
      </c>
      <c r="O14">
        <f t="shared" si="4"/>
        <v>0.8</v>
      </c>
      <c r="P14">
        <f t="shared" si="4"/>
        <v>0.5</v>
      </c>
      <c r="Q14">
        <f t="shared" si="4"/>
        <v>0.5</v>
      </c>
      <c r="R14">
        <f t="shared" si="4"/>
        <v>0.6</v>
      </c>
      <c r="S14">
        <f t="shared" si="4"/>
        <v>0.66666666666666663</v>
      </c>
      <c r="T14">
        <f t="shared" si="4"/>
        <v>0.75</v>
      </c>
      <c r="U14">
        <f t="shared" si="4"/>
        <v>0.66666666666666663</v>
      </c>
      <c r="V14">
        <f t="shared" si="4"/>
        <v>0.54545454545454541</v>
      </c>
      <c r="W14">
        <f>AVERAGE(E14:V14)</f>
        <v>0.65410407493740808</v>
      </c>
    </row>
    <row r="15" spans="1:23" x14ac:dyDescent="0.2">
      <c r="A15" t="s">
        <v>29</v>
      </c>
      <c r="B15" t="s">
        <v>23</v>
      </c>
      <c r="C15" t="s">
        <v>25</v>
      </c>
      <c r="D15" t="s">
        <v>34</v>
      </c>
      <c r="E15">
        <v>3</v>
      </c>
      <c r="F15">
        <v>5</v>
      </c>
      <c r="G15">
        <v>3</v>
      </c>
      <c r="H15">
        <v>2</v>
      </c>
      <c r="I15">
        <v>4</v>
      </c>
      <c r="J15">
        <v>2</v>
      </c>
      <c r="K15">
        <v>1</v>
      </c>
      <c r="L15">
        <v>2</v>
      </c>
      <c r="M15">
        <v>4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5</v>
      </c>
      <c r="W15">
        <f>SUM(E15:V15)</f>
        <v>44</v>
      </c>
    </row>
    <row r="16" spans="1:23" x14ac:dyDescent="0.2">
      <c r="A16" t="s">
        <v>29</v>
      </c>
      <c r="B16" t="s">
        <v>23</v>
      </c>
      <c r="C16" t="s">
        <v>31</v>
      </c>
      <c r="D16" t="s">
        <v>35</v>
      </c>
      <c r="E16">
        <f>E15/E12</f>
        <v>0.33333333333333331</v>
      </c>
      <c r="F16">
        <f t="shared" ref="F16:V16" si="5">F15/F12</f>
        <v>0.625</v>
      </c>
      <c r="G16">
        <f t="shared" si="5"/>
        <v>0.3</v>
      </c>
      <c r="H16">
        <f t="shared" si="5"/>
        <v>0.2</v>
      </c>
      <c r="I16">
        <f t="shared" si="5"/>
        <v>0.30769230769230771</v>
      </c>
      <c r="J16">
        <f t="shared" si="5"/>
        <v>0.22222222222222221</v>
      </c>
      <c r="K16">
        <f t="shared" si="5"/>
        <v>0.2</v>
      </c>
      <c r="L16">
        <f t="shared" si="5"/>
        <v>0.66666666666666663</v>
      </c>
      <c r="M16">
        <f t="shared" si="5"/>
        <v>0.4</v>
      </c>
      <c r="N16">
        <f t="shared" si="5"/>
        <v>0</v>
      </c>
      <c r="O16">
        <f t="shared" si="5"/>
        <v>0.2</v>
      </c>
      <c r="P16">
        <f t="shared" si="5"/>
        <v>0.5</v>
      </c>
      <c r="Q16">
        <f t="shared" si="5"/>
        <v>0.5</v>
      </c>
      <c r="R16">
        <f t="shared" si="5"/>
        <v>0.4</v>
      </c>
      <c r="S16">
        <f t="shared" si="5"/>
        <v>0.33333333333333331</v>
      </c>
      <c r="T16">
        <f t="shared" si="5"/>
        <v>0.25</v>
      </c>
      <c r="U16">
        <f t="shared" si="5"/>
        <v>0.33333333333333331</v>
      </c>
      <c r="V16">
        <f t="shared" si="5"/>
        <v>0.45454545454545453</v>
      </c>
      <c r="W16">
        <f>AVERAGE(E16:V16)</f>
        <v>0.3458959250625917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itsemurha_abs_pct</vt:lpstr>
      <vt:lpstr>huumekuolema_abs_pct</vt:lpstr>
      <vt:lpstr>vakivalta_abs_pct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Pyry Kantanen</cp:lastModifiedBy>
  <dcterms:created xsi:type="dcterms:W3CDTF">2025-10-17T11:03:04Z</dcterms:created>
  <dcterms:modified xsi:type="dcterms:W3CDTF">2025-10-17T11:28:10Z</dcterms:modified>
</cp:coreProperties>
</file>