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s-GroupRoomUser.UMROOT\Desktop\"/>
    </mc:Choice>
  </mc:AlternateContent>
  <bookViews>
    <workbookView xWindow="0" yWindow="0" windowWidth="28800" windowHeight="12435"/>
  </bookViews>
  <sheets>
    <sheet name="DEFIX Analysis" sheetId="21" r:id="rId1"/>
    <sheet name="Sheet4" sheetId="25" r:id="rId2"/>
  </sheets>
  <definedNames>
    <definedName name="_xlnm.Print_Area" localSheetId="0">'DEFIX Analysis'!$A$1:$AM$48</definedName>
  </definedNames>
  <calcPr calcId="152511"/>
</workbook>
</file>

<file path=xl/calcChain.xml><?xml version="1.0" encoding="utf-8"?>
<calcChain xmlns="http://schemas.openxmlformats.org/spreadsheetml/2006/main">
  <c r="P45" i="21" l="1"/>
  <c r="P46" i="21" s="1"/>
</calcChain>
</file>

<file path=xl/sharedStrings.xml><?xml version="1.0" encoding="utf-8"?>
<sst xmlns="http://schemas.openxmlformats.org/spreadsheetml/2006/main" count="81" uniqueCount="74">
  <si>
    <t>Holder Style</t>
  </si>
  <si>
    <t>Cap Group Style</t>
  </si>
  <si>
    <t>Turnover</t>
  </si>
  <si>
    <t>Avg P/E Ratio</t>
  </si>
  <si>
    <t>Avg P/B Ratio</t>
  </si>
  <si>
    <t>Avg Div Yld (%)</t>
  </si>
  <si>
    <t>Avg Sales Growth (%)</t>
  </si>
  <si>
    <t>Price Momentum</t>
  </si>
  <si>
    <t>Relative Strength</t>
  </si>
  <si>
    <t>Beta</t>
  </si>
  <si>
    <t>Small (250MM to 2B)</t>
  </si>
  <si>
    <t>Micro (&lt; 250MM)</t>
  </si>
  <si>
    <t>Active Risk</t>
  </si>
  <si>
    <t>1 year return</t>
  </si>
  <si>
    <t>1 year alpha return</t>
  </si>
  <si>
    <t>SOME THOUGHTS</t>
  </si>
  <si>
    <t>Mega (&gt; 50B)</t>
  </si>
  <si>
    <t>Large (10B to 50B)</t>
  </si>
  <si>
    <t>Mid (2B to 10B)</t>
  </si>
  <si>
    <t>SELL</t>
  </si>
  <si>
    <t>Asia</t>
  </si>
  <si>
    <t>Information Ratio (past year)</t>
  </si>
  <si>
    <t>Europe</t>
  </si>
  <si>
    <t>Pacific</t>
  </si>
  <si>
    <t>Africa</t>
  </si>
  <si>
    <t>Middle East</t>
  </si>
  <si>
    <t>North America</t>
  </si>
  <si>
    <t>Latin America</t>
  </si>
  <si>
    <t>3 year return</t>
  </si>
  <si>
    <t>5 year return</t>
  </si>
  <si>
    <t>Benchmark</t>
  </si>
  <si>
    <t>Midcap</t>
  </si>
  <si>
    <t>1 year benchmark return</t>
  </si>
  <si>
    <t>BUY</t>
  </si>
  <si>
    <t>What 3 stocks would you sell?</t>
  </si>
  <si>
    <t>What 3 stocks would you buy?</t>
  </si>
  <si>
    <t>Why would you sell each stock? (I need a reason for each stock)</t>
  </si>
  <si>
    <t>Why would you buy each stock?  (I need a reason for each stock)</t>
  </si>
  <si>
    <t>Industry Risk (Sector Risk)</t>
  </si>
  <si>
    <t>Risk (Overall Risk)</t>
  </si>
  <si>
    <t>Risk Index Risk (Style Risk)</t>
  </si>
  <si>
    <t>Most Diversified (Least Risk)</t>
  </si>
  <si>
    <t>Least Diversified (Most Risk)</t>
  </si>
  <si>
    <t>NA</t>
  </si>
  <si>
    <t>Value</t>
  </si>
  <si>
    <t>Mid-cap</t>
  </si>
  <si>
    <t>Low</t>
  </si>
  <si>
    <t>Morningstar: 2 STAR</t>
  </si>
  <si>
    <t>XL Cash AVY HON ALB CSL FCS SWK TKR HPQ</t>
  </si>
  <si>
    <t>CNX RYI KEM HSC XRM USAP ASPN MTX MDR CNXC</t>
  </si>
  <si>
    <t>AVY HON CSL SWK IM XL Cash FCS TER CR</t>
  </si>
  <si>
    <t>RYI KEM XRM USAP HSC SQBG CNX ASPN MDR HUN</t>
  </si>
  <si>
    <t>XL ASNA SQBG XRM MTZ KBR RUSHA PIR TBI HZN</t>
  </si>
  <si>
    <t>Cash FI ASPN BWP CNX FCS ATI CRS OI USAP</t>
  </si>
  <si>
    <t>defix</t>
  </si>
  <si>
    <t>Delafield Fund</t>
  </si>
  <si>
    <t>$454.2 million</t>
  </si>
  <si>
    <t>Vincent Sellecchia, John Dennis Delafield</t>
  </si>
  <si>
    <t>The fund has an exceptionally high stake in cash and short-term equivalents (10%), and thereby missing investment opportunities</t>
  </si>
  <si>
    <t>The fund only has 90% of its assets invested in equity products, with the rest invested in fixed income products, thereby reducing the risk but also the fund's return potential</t>
  </si>
  <si>
    <t>The fund only has 83% invested in the US market, with the rest invested in Europe and Asia, adding potential and unnecessary emerging markets risk to the portfolio</t>
  </si>
  <si>
    <t>The fund claims to be a value fund but shows a decently high PE ratio and a relatively low dividend yield</t>
  </si>
  <si>
    <t>The fund claims to be a mid-cap fund, but has over 7% of its AUM invest in either micro-or large-cap stocks</t>
  </si>
  <si>
    <t>The fund has over 50% of its assets invested in 3 industries: Producer Manufacturing (19.25%), Electronic Technology (17.81%) and Process Indeutries (17.33%). This could potentially lead to some diversification issues and too much idiosyncratic risk from those industries.</t>
  </si>
  <si>
    <t>The fund has been significantly under-performing its benchmark over the last 1,3 and 5 years</t>
  </si>
  <si>
    <t>The fund shows an extraordinarily high active risk for an alleged value fund</t>
  </si>
  <si>
    <t>The fund has extreme overexposure in industrials, materials and IT and a significant under-exposure in financials consumer discretionary and utilities (in which it has no position)</t>
  </si>
  <si>
    <t>The fund also has significant over-exposure to volatility (despite its large investment in fixed income securities) and currency volatility, potentially due to emerging markets investments. Additionally it seems to invest too much in low-yeilding stocks, which appears at odds with it being a value fund</t>
  </si>
  <si>
    <t>CNX (reasons: high secotr risk; low quant score on US Master; low valuation targets; over-exposure to energy sector)</t>
  </si>
  <si>
    <t>SQBG (reasons: high style risk; low quant score on Kai Lucky 11; low valuation targets)</t>
  </si>
  <si>
    <t>HON (reasons: size mismatch, i.e. mega-cap; heavy over-exposure to industrials; not really a vlaue stock; value funds + insiders have been selling)</t>
  </si>
  <si>
    <t>CIM (reasons: midcap; highest quant scvore on Kai Lucky 11, resolve under-expsoure in financials; large insider buying; high valuation targets)</t>
  </si>
  <si>
    <t>ORI (reasons: midcap; large insider buying; repair underweighting in financials; high quant screen on US Master; high valuation targets)</t>
  </si>
  <si>
    <t>EXPR (reasons: smallcap; resolve under-exposure in consumer discretionary; potantial to reduce over-exposure to volatility; best performing consumer discretionary stock in the US Master and 2nd best overall; most analyst have outperform/buy/hold recommendations; high valuation targets)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</si>
</sst>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6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7.9"/>
      <name val="Arial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5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indent="1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7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2" fontId="1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0" fontId="2" fillId="0" borderId="0" xfId="0" applyFont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9975</xdr:rowOff>
    </xdr:from>
    <xdr:to>
      <xdr:col>10</xdr:col>
      <xdr:colOff>0</xdr:colOff>
      <xdr:row>14</xdr:row>
      <xdr:rowOff>180574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5075" y="591000"/>
          <a:ext cx="3048000" cy="20037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5715</xdr:rowOff>
    </xdr:from>
    <xdr:to>
      <xdr:col>10</xdr:col>
      <xdr:colOff>0</xdr:colOff>
      <xdr:row>47</xdr:row>
      <xdr:rowOff>2597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5740"/>
          <a:ext cx="5553075" cy="371856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</xdr:row>
      <xdr:rowOff>1</xdr:rowOff>
    </xdr:from>
    <xdr:to>
      <xdr:col>18</xdr:col>
      <xdr:colOff>0</xdr:colOff>
      <xdr:row>20</xdr:row>
      <xdr:rowOff>43296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5975" y="257176"/>
          <a:ext cx="4733925" cy="326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0</xdr:rowOff>
    </xdr:from>
    <xdr:to>
      <xdr:col>19</xdr:col>
      <xdr:colOff>381000</xdr:colOff>
      <xdr:row>39</xdr:row>
      <xdr:rowOff>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0"/>
          <a:ext cx="11268075" cy="631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tabSelected="1" view="pageBreakPreview" topLeftCell="A10" zoomScaleNormal="100" zoomScaleSheetLayoutView="100" workbookViewId="0">
      <selection activeCell="P40" sqref="P40"/>
    </sheetView>
  </sheetViews>
  <sheetFormatPr defaultRowHeight="12.75" x14ac:dyDescent="0.2"/>
  <cols>
    <col min="1" max="1" width="3.7109375" customWidth="1"/>
    <col min="5" max="5" width="6.42578125" customWidth="1"/>
    <col min="12" max="12" width="18" customWidth="1"/>
    <col min="17" max="17" width="3.28515625" customWidth="1"/>
    <col min="19" max="19" width="2.7109375" customWidth="1"/>
    <col min="20" max="20" width="8.28515625" bestFit="1" customWidth="1"/>
    <col min="21" max="21" width="6.7109375" style="15" bestFit="1" customWidth="1"/>
    <col min="22" max="22" width="7.85546875" style="15" bestFit="1" customWidth="1"/>
    <col min="23" max="23" width="6.42578125" style="15" bestFit="1" customWidth="1"/>
    <col min="24" max="24" width="6" style="15" bestFit="1" customWidth="1"/>
    <col min="25" max="25" width="6.5703125" style="15" bestFit="1" customWidth="1"/>
    <col min="26" max="26" width="5.5703125" style="15" bestFit="1" customWidth="1"/>
    <col min="27" max="27" width="7" style="15" bestFit="1" customWidth="1"/>
    <col min="28" max="28" width="6.85546875" style="15" bestFit="1" customWidth="1"/>
    <col min="29" max="29" width="7" style="15" bestFit="1" customWidth="1"/>
    <col min="30" max="30" width="6.42578125" style="15" bestFit="1" customWidth="1"/>
    <col min="31" max="32" width="6.28515625" style="15" bestFit="1" customWidth="1"/>
    <col min="33" max="33" width="6" style="9" customWidth="1"/>
    <col min="34" max="34" width="6.28515625" style="9" bestFit="1" customWidth="1"/>
    <col min="35" max="35" width="8.42578125" style="9" customWidth="1"/>
    <col min="36" max="36" width="6.7109375" style="9" customWidth="1"/>
    <col min="37" max="37" width="5.42578125" style="15" bestFit="1" customWidth="1"/>
    <col min="38" max="38" width="8.28515625" style="15" customWidth="1"/>
    <col min="39" max="39" width="6.85546875" style="15" bestFit="1" customWidth="1"/>
    <col min="40" max="40" width="6.7109375" bestFit="1" customWidth="1"/>
  </cols>
  <sheetData>
    <row r="1" spans="1:39" ht="20.25" x14ac:dyDescent="0.3">
      <c r="A1" s="18" t="s">
        <v>54</v>
      </c>
      <c r="C1" s="2"/>
      <c r="T1" s="22" t="s">
        <v>19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23"/>
      <c r="AH1" s="23"/>
      <c r="AI1" s="23"/>
      <c r="AJ1" s="16"/>
      <c r="AK1" s="16"/>
      <c r="AL1" s="16"/>
      <c r="AM1" s="23"/>
    </row>
    <row r="2" spans="1:39" x14ac:dyDescent="0.2">
      <c r="A2" s="19" t="s">
        <v>55</v>
      </c>
      <c r="B2" s="20"/>
      <c r="C2" s="20"/>
      <c r="D2" s="20"/>
      <c r="E2" s="20"/>
      <c r="F2" s="20"/>
      <c r="G2" s="20"/>
      <c r="H2" s="2" t="s">
        <v>47</v>
      </c>
      <c r="I2" s="2"/>
      <c r="T2" s="48"/>
      <c r="U2" s="50" t="s">
        <v>34</v>
      </c>
      <c r="V2" s="36"/>
      <c r="W2" s="50"/>
      <c r="X2" s="36"/>
      <c r="Y2" s="36"/>
      <c r="Z2" s="36"/>
      <c r="AA2" s="36"/>
      <c r="AB2" s="36"/>
      <c r="AC2" s="36"/>
      <c r="AD2" s="48"/>
      <c r="AE2" s="49"/>
      <c r="AF2" s="49"/>
      <c r="AG2" s="49"/>
      <c r="AH2" s="49"/>
      <c r="AI2" s="51"/>
      <c r="AJ2" s="52"/>
      <c r="AK2" s="52"/>
      <c r="AL2"/>
      <c r="AM2"/>
    </row>
    <row r="3" spans="1:39" x14ac:dyDescent="0.2">
      <c r="A3" s="20"/>
      <c r="B3" s="37" t="s">
        <v>56</v>
      </c>
      <c r="C3" s="20"/>
      <c r="D3" s="37" t="s">
        <v>57</v>
      </c>
      <c r="E3" s="37"/>
      <c r="F3" s="20"/>
      <c r="G3" s="37"/>
      <c r="T3" s="50"/>
      <c r="U3" s="50" t="s">
        <v>36</v>
      </c>
      <c r="V3" s="36"/>
      <c r="W3" s="50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"/>
      <c r="AJ3" s="3"/>
      <c r="AK3" s="28"/>
      <c r="AL3"/>
      <c r="AM3"/>
    </row>
    <row r="4" spans="1:39" x14ac:dyDescent="0.2">
      <c r="A4" s="21"/>
      <c r="B4" s="8"/>
      <c r="C4" s="21"/>
      <c r="D4" s="8"/>
      <c r="E4" s="8"/>
      <c r="F4" s="20"/>
      <c r="G4" s="37"/>
      <c r="T4" s="50"/>
      <c r="U4" s="65" t="s">
        <v>68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36"/>
      <c r="AH4" s="36"/>
      <c r="AI4" s="3"/>
      <c r="AJ4" s="3"/>
      <c r="AK4" s="28"/>
      <c r="AL4"/>
      <c r="AM4"/>
    </row>
    <row r="5" spans="1:39" x14ac:dyDescent="0.2">
      <c r="A5" s="21"/>
      <c r="B5" s="8"/>
      <c r="C5" s="21" t="s">
        <v>0</v>
      </c>
      <c r="D5" s="12" t="s">
        <v>44</v>
      </c>
      <c r="E5" s="12"/>
      <c r="F5" s="45"/>
      <c r="G5" s="20"/>
      <c r="T5" s="50"/>
      <c r="U5" s="67" t="s">
        <v>69</v>
      </c>
      <c r="V5" s="66"/>
      <c r="W5" s="66"/>
      <c r="X5" s="66"/>
      <c r="Y5" s="66"/>
      <c r="Z5" s="66"/>
      <c r="AA5" s="66"/>
      <c r="AB5" s="66"/>
      <c r="AC5" s="36"/>
      <c r="AD5" s="36"/>
      <c r="AE5" s="36"/>
      <c r="AF5" s="36"/>
      <c r="AG5" s="36"/>
      <c r="AH5" s="36"/>
      <c r="AI5" s="3"/>
      <c r="AJ5" s="3"/>
      <c r="AK5" s="28"/>
      <c r="AL5"/>
      <c r="AM5"/>
    </row>
    <row r="6" spans="1:39" x14ac:dyDescent="0.2">
      <c r="A6" s="21"/>
      <c r="B6" s="8"/>
      <c r="C6" s="21" t="s">
        <v>1</v>
      </c>
      <c r="D6" s="12" t="s">
        <v>45</v>
      </c>
      <c r="E6" s="12"/>
      <c r="F6" s="44"/>
      <c r="G6" s="20"/>
      <c r="T6" s="3"/>
      <c r="U6" s="67" t="s">
        <v>70</v>
      </c>
      <c r="V6" s="66"/>
      <c r="W6" s="66"/>
      <c r="X6" s="66"/>
      <c r="Y6" s="66"/>
      <c r="Z6" s="66"/>
      <c r="AA6" s="66"/>
      <c r="AB6" s="66"/>
      <c r="AC6" s="34"/>
      <c r="AD6" s="35"/>
      <c r="AE6" s="34"/>
      <c r="AF6" s="34"/>
      <c r="AG6" s="34"/>
      <c r="AH6" s="6"/>
      <c r="AI6" s="3"/>
      <c r="AJ6" s="3"/>
      <c r="AK6" s="28"/>
      <c r="AL6"/>
      <c r="AM6"/>
    </row>
    <row r="7" spans="1:39" ht="12.75" customHeight="1" x14ac:dyDescent="0.2">
      <c r="A7" s="21"/>
      <c r="B7" s="7"/>
      <c r="C7" s="21" t="s">
        <v>2</v>
      </c>
      <c r="D7" s="12" t="s">
        <v>46</v>
      </c>
      <c r="E7" s="12"/>
      <c r="F7" s="20"/>
      <c r="G7" s="20"/>
      <c r="T7" s="53" t="s">
        <v>33</v>
      </c>
      <c r="U7" s="4"/>
      <c r="V7" s="4"/>
      <c r="W7" s="4"/>
      <c r="X7" s="4"/>
      <c r="Y7" s="4"/>
      <c r="Z7" s="4"/>
      <c r="AA7" s="4"/>
      <c r="AB7" s="24"/>
      <c r="AC7" s="25"/>
      <c r="AD7" s="24"/>
      <c r="AE7" s="25"/>
      <c r="AF7" s="24"/>
      <c r="AG7" s="26"/>
      <c r="AH7" s="26"/>
      <c r="AI7" s="27"/>
      <c r="AJ7" s="26"/>
      <c r="AK7" s="28"/>
      <c r="AL7"/>
      <c r="AM7"/>
    </row>
    <row r="8" spans="1:39" x14ac:dyDescent="0.2">
      <c r="A8" s="21"/>
      <c r="B8" s="7"/>
      <c r="C8" s="21" t="s">
        <v>3</v>
      </c>
      <c r="D8" s="59">
        <v>18.64</v>
      </c>
      <c r="E8" s="59"/>
      <c r="F8" s="20"/>
      <c r="G8" s="20"/>
      <c r="T8" s="3"/>
      <c r="U8" s="50" t="s">
        <v>35</v>
      </c>
      <c r="V8" s="34"/>
      <c r="W8" s="40"/>
      <c r="X8" s="40"/>
      <c r="Y8" s="40"/>
      <c r="Z8" s="40"/>
      <c r="AA8" s="40"/>
      <c r="AB8" s="40"/>
      <c r="AC8" s="40"/>
      <c r="AD8" s="49"/>
      <c r="AE8" s="49"/>
      <c r="AF8" s="49"/>
      <c r="AG8" s="49"/>
      <c r="AH8" s="49"/>
      <c r="AI8" s="54"/>
      <c r="AJ8" s="26"/>
      <c r="AK8" s="3"/>
      <c r="AL8"/>
      <c r="AM8"/>
    </row>
    <row r="9" spans="1:39" x14ac:dyDescent="0.2">
      <c r="A9" s="21"/>
      <c r="B9" s="7"/>
      <c r="C9" s="21" t="s">
        <v>4</v>
      </c>
      <c r="D9" s="59">
        <v>2.39</v>
      </c>
      <c r="E9" s="59"/>
      <c r="F9" s="20"/>
      <c r="G9" s="20"/>
      <c r="T9" s="3"/>
      <c r="U9" s="50" t="s">
        <v>37</v>
      </c>
      <c r="V9" s="34"/>
      <c r="W9" s="40"/>
      <c r="X9" s="40"/>
      <c r="Y9" s="40"/>
      <c r="Z9" s="40"/>
      <c r="AA9" s="40"/>
      <c r="AB9" s="40"/>
      <c r="AC9" s="40"/>
      <c r="AD9" s="42"/>
      <c r="AE9" s="40"/>
      <c r="AF9" s="40"/>
      <c r="AG9" s="40"/>
      <c r="AH9" s="6"/>
      <c r="AI9" s="54"/>
      <c r="AJ9" s="51"/>
      <c r="AK9" s="3"/>
      <c r="AL9"/>
      <c r="AM9"/>
    </row>
    <row r="10" spans="1:39" x14ac:dyDescent="0.2">
      <c r="A10" s="21"/>
      <c r="B10" s="7"/>
      <c r="C10" s="21" t="s">
        <v>5</v>
      </c>
      <c r="D10" s="59">
        <v>1.27</v>
      </c>
      <c r="E10" s="59"/>
      <c r="F10" s="20"/>
      <c r="G10" s="20"/>
      <c r="T10" s="3"/>
      <c r="U10" s="65" t="s">
        <v>72</v>
      </c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3"/>
      <c r="AK10" s="3"/>
      <c r="AL10"/>
      <c r="AM10"/>
    </row>
    <row r="11" spans="1:39" x14ac:dyDescent="0.2">
      <c r="A11" s="21"/>
      <c r="B11" s="7"/>
      <c r="C11" s="21" t="s">
        <v>6</v>
      </c>
      <c r="D11" s="59">
        <v>0.43</v>
      </c>
      <c r="E11" s="59"/>
      <c r="F11" s="20"/>
      <c r="G11" s="20"/>
      <c r="T11" s="3"/>
      <c r="U11" s="68" t="s">
        <v>71</v>
      </c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34"/>
      <c r="AG11" s="34"/>
      <c r="AH11" s="6"/>
      <c r="AI11" s="54"/>
      <c r="AJ11" s="3"/>
      <c r="AK11" s="3"/>
      <c r="AL11"/>
      <c r="AM11"/>
    </row>
    <row r="12" spans="1:39" ht="12.75" customHeight="1" x14ac:dyDescent="0.3">
      <c r="A12" s="21"/>
      <c r="B12" s="7"/>
      <c r="C12" s="21" t="s">
        <v>7</v>
      </c>
      <c r="D12" s="59">
        <v>1.08</v>
      </c>
      <c r="E12" s="59"/>
      <c r="F12" s="20"/>
      <c r="G12" s="20"/>
      <c r="T12" s="55"/>
      <c r="U12" s="70" t="s">
        <v>73</v>
      </c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/>
    </row>
    <row r="13" spans="1:39" x14ac:dyDescent="0.2">
      <c r="A13" s="21"/>
      <c r="B13" s="7"/>
      <c r="C13" s="21" t="s">
        <v>8</v>
      </c>
      <c r="D13" s="59">
        <v>13</v>
      </c>
      <c r="E13" s="59"/>
      <c r="F13" s="20"/>
      <c r="G13" s="20"/>
      <c r="T13" s="2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/>
    </row>
    <row r="14" spans="1:39" ht="17.25" customHeight="1" x14ac:dyDescent="0.2">
      <c r="A14" s="21"/>
      <c r="B14" s="7"/>
      <c r="C14" s="21"/>
      <c r="D14" s="59"/>
      <c r="E14" s="59"/>
      <c r="F14" s="20"/>
      <c r="G14" s="20"/>
      <c r="T14" s="2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/>
    </row>
    <row r="15" spans="1:39" ht="20.25" x14ac:dyDescent="0.3">
      <c r="A15" s="20"/>
      <c r="B15" s="20"/>
      <c r="C15" s="21" t="s">
        <v>9</v>
      </c>
      <c r="D15" s="59">
        <v>1.1100000000000001</v>
      </c>
      <c r="E15" s="59"/>
      <c r="F15" s="20"/>
      <c r="G15" s="20"/>
      <c r="T15" s="29" t="s">
        <v>15</v>
      </c>
      <c r="U15" s="16"/>
      <c r="V15" s="16"/>
      <c r="W15" s="16"/>
      <c r="X15" s="16"/>
      <c r="Y15" s="16"/>
      <c r="Z15" s="16"/>
      <c r="AA15" s="16"/>
      <c r="AB15" s="16"/>
      <c r="AK15" s="16"/>
      <c r="AL15"/>
      <c r="AM15"/>
    </row>
    <row r="16" spans="1:39" ht="12.75" customHeight="1" x14ac:dyDescent="0.3">
      <c r="A16" s="20"/>
      <c r="B16" s="20"/>
      <c r="C16" s="21"/>
      <c r="D16" s="59"/>
      <c r="E16" s="59"/>
      <c r="F16" s="20"/>
      <c r="G16" s="20"/>
      <c r="T16" s="29"/>
      <c r="U16" s="63" t="s">
        <v>58</v>
      </c>
      <c r="V16" s="63"/>
      <c r="W16" s="63"/>
      <c r="X16" s="63"/>
      <c r="Y16" s="63"/>
      <c r="Z16" s="63"/>
      <c r="AA16" s="63"/>
      <c r="AB16" s="63"/>
      <c r="AC16" s="63"/>
      <c r="AD16" s="63"/>
      <c r="AK16" s="16"/>
      <c r="AL16"/>
      <c r="AM16"/>
    </row>
    <row r="17" spans="1:43" x14ac:dyDescent="0.2">
      <c r="A17" s="12"/>
      <c r="B17" s="21"/>
      <c r="C17" s="21"/>
      <c r="D17" s="21"/>
      <c r="E17" s="21"/>
      <c r="F17" s="20"/>
      <c r="G17" s="9" t="s">
        <v>26</v>
      </c>
      <c r="H17" s="46"/>
      <c r="I17" s="62">
        <v>82.59</v>
      </c>
      <c r="T17" s="20"/>
      <c r="U17" s="71" t="s">
        <v>59</v>
      </c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/>
      <c r="AM17"/>
    </row>
    <row r="18" spans="1:43" x14ac:dyDescent="0.2">
      <c r="A18" s="12"/>
      <c r="B18" s="21"/>
      <c r="C18" s="21" t="s">
        <v>16</v>
      </c>
      <c r="D18" s="60">
        <v>2.4700000000000002</v>
      </c>
      <c r="E18" s="60"/>
      <c r="F18" s="33"/>
      <c r="G18" s="9" t="s">
        <v>22</v>
      </c>
      <c r="H18" s="46"/>
      <c r="I18" s="62">
        <v>2.44</v>
      </c>
      <c r="T18" s="20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16"/>
      <c r="AM18" s="16"/>
    </row>
    <row r="19" spans="1:43" x14ac:dyDescent="0.2">
      <c r="A19" s="12"/>
      <c r="B19" s="21"/>
      <c r="C19" s="21" t="s">
        <v>17</v>
      </c>
      <c r="D19" s="60">
        <v>11.02</v>
      </c>
      <c r="E19" s="60"/>
      <c r="F19" s="33"/>
      <c r="G19" s="9" t="s">
        <v>20</v>
      </c>
      <c r="H19" s="46"/>
      <c r="I19" s="62">
        <v>4.8499999999999996</v>
      </c>
      <c r="T19" s="20"/>
      <c r="U19" s="71" t="s">
        <v>60</v>
      </c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16"/>
      <c r="AM19" s="16"/>
    </row>
    <row r="20" spans="1:43" x14ac:dyDescent="0.2">
      <c r="B20" s="2"/>
      <c r="C20" s="21" t="s">
        <v>18</v>
      </c>
      <c r="D20" s="60">
        <v>45.66</v>
      </c>
      <c r="E20" s="60"/>
      <c r="F20" s="20"/>
      <c r="G20" s="9" t="s">
        <v>23</v>
      </c>
      <c r="H20" s="46"/>
      <c r="I20" s="62" t="s">
        <v>43</v>
      </c>
      <c r="T20" s="20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16"/>
      <c r="AM20" s="16"/>
    </row>
    <row r="21" spans="1:43" x14ac:dyDescent="0.2">
      <c r="B21" s="2"/>
      <c r="C21" s="10" t="s">
        <v>10</v>
      </c>
      <c r="D21" s="61">
        <v>26.25</v>
      </c>
      <c r="E21" s="61"/>
      <c r="G21" s="9" t="s">
        <v>27</v>
      </c>
      <c r="H21" s="46"/>
      <c r="I21" s="62" t="s">
        <v>43</v>
      </c>
      <c r="U21" s="23" t="s">
        <v>61</v>
      </c>
      <c r="V21" s="9"/>
      <c r="W21" s="16"/>
      <c r="X21" s="16"/>
      <c r="Y21" s="16"/>
      <c r="Z21" s="16"/>
      <c r="AA21" s="16"/>
      <c r="AB21" s="16"/>
      <c r="AK21" s="16"/>
      <c r="AL21" s="16"/>
      <c r="AM21" s="16"/>
    </row>
    <row r="22" spans="1:43" x14ac:dyDescent="0.2">
      <c r="B22" s="2"/>
      <c r="C22" s="10" t="s">
        <v>11</v>
      </c>
      <c r="D22" s="61">
        <v>4.4800000000000004</v>
      </c>
      <c r="E22" s="61"/>
      <c r="G22" s="9" t="s">
        <v>25</v>
      </c>
      <c r="H22" s="41"/>
      <c r="I22" s="62" t="s">
        <v>43</v>
      </c>
      <c r="U22" s="23" t="s">
        <v>62</v>
      </c>
      <c r="V22" s="9"/>
      <c r="AK22" s="16"/>
      <c r="AL22" s="16"/>
      <c r="AM22" s="16"/>
    </row>
    <row r="23" spans="1:43" ht="12.75" customHeight="1" x14ac:dyDescent="0.2">
      <c r="G23" s="9" t="s">
        <v>24</v>
      </c>
      <c r="H23" s="43"/>
      <c r="I23" s="62" t="s">
        <v>43</v>
      </c>
      <c r="U23" s="71" t="s">
        <v>63</v>
      </c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16"/>
      <c r="AM23" s="16"/>
    </row>
    <row r="24" spans="1:43" x14ac:dyDescent="0.2">
      <c r="H24" s="43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16"/>
      <c r="AM24" s="16"/>
    </row>
    <row r="25" spans="1:43" x14ac:dyDescent="0.2">
      <c r="M25" s="2" t="s">
        <v>39</v>
      </c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16"/>
      <c r="AM25" s="16"/>
      <c r="AN25" s="31"/>
      <c r="AO25" s="30"/>
      <c r="AP25" s="31"/>
      <c r="AQ25" s="30"/>
    </row>
    <row r="26" spans="1:43" x14ac:dyDescent="0.2">
      <c r="K26" s="58" t="s">
        <v>41</v>
      </c>
      <c r="L26" s="10"/>
      <c r="M26" s="14" t="s">
        <v>48</v>
      </c>
      <c r="U26" s="9" t="s">
        <v>64</v>
      </c>
      <c r="AL26" s="16"/>
      <c r="AM26" s="16"/>
    </row>
    <row r="27" spans="1:43" ht="12.75" customHeight="1" x14ac:dyDescent="0.2">
      <c r="K27" s="57" t="s">
        <v>42</v>
      </c>
      <c r="L27" s="10"/>
      <c r="M27" s="14" t="s">
        <v>49</v>
      </c>
      <c r="U27" s="65" t="s">
        <v>65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16"/>
      <c r="AM27" s="16"/>
    </row>
    <row r="28" spans="1:43" x14ac:dyDescent="0.2">
      <c r="U28" s="69" t="s">
        <v>66</v>
      </c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16"/>
      <c r="AM28" s="16"/>
    </row>
    <row r="29" spans="1:43" x14ac:dyDescent="0.2">
      <c r="M29" s="2" t="s">
        <v>40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M29" s="16"/>
    </row>
    <row r="30" spans="1:43" x14ac:dyDescent="0.2">
      <c r="K30" s="58" t="s">
        <v>41</v>
      </c>
      <c r="L30" s="10"/>
      <c r="M30" s="14" t="s">
        <v>50</v>
      </c>
      <c r="U30" s="69" t="s">
        <v>67</v>
      </c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</row>
    <row r="31" spans="1:43" x14ac:dyDescent="0.2">
      <c r="K31" s="57" t="s">
        <v>42</v>
      </c>
      <c r="L31" s="10"/>
      <c r="M31" s="14" t="s">
        <v>51</v>
      </c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</row>
    <row r="32" spans="1:43" x14ac:dyDescent="0.2"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</row>
    <row r="33" spans="11:28" x14ac:dyDescent="0.2">
      <c r="U33" s="9"/>
      <c r="V33" s="9"/>
    </row>
    <row r="34" spans="11:28" x14ac:dyDescent="0.2">
      <c r="M34" s="2" t="s">
        <v>38</v>
      </c>
      <c r="U34" s="9"/>
      <c r="V34" s="9"/>
    </row>
    <row r="35" spans="11:28" x14ac:dyDescent="0.2">
      <c r="K35" s="58" t="s">
        <v>41</v>
      </c>
      <c r="L35" s="10"/>
      <c r="M35" s="14" t="s">
        <v>52</v>
      </c>
      <c r="U35" s="9"/>
    </row>
    <row r="36" spans="11:28" x14ac:dyDescent="0.2">
      <c r="K36" s="57" t="s">
        <v>42</v>
      </c>
      <c r="L36" s="10"/>
      <c r="M36" s="14" t="s">
        <v>53</v>
      </c>
      <c r="U36" s="9"/>
    </row>
    <row r="37" spans="11:28" x14ac:dyDescent="0.2">
      <c r="U37" s="9"/>
    </row>
    <row r="38" spans="11:28" x14ac:dyDescent="0.2">
      <c r="M38" s="2" t="s">
        <v>30</v>
      </c>
      <c r="P38" s="47" t="s">
        <v>31</v>
      </c>
      <c r="Q38" s="14"/>
      <c r="U38" s="9"/>
    </row>
    <row r="39" spans="11:28" x14ac:dyDescent="0.2">
      <c r="M39" s="2" t="s">
        <v>12</v>
      </c>
      <c r="P39" s="39">
        <v>6.2899999999999998E-2</v>
      </c>
      <c r="Q39" s="14"/>
      <c r="U39" s="9"/>
    </row>
    <row r="40" spans="11:28" x14ac:dyDescent="0.2">
      <c r="M40" s="14" t="s">
        <v>13</v>
      </c>
      <c r="P40" s="38">
        <v>-0.112</v>
      </c>
      <c r="U40" s="56"/>
      <c r="V40" s="16"/>
      <c r="W40" s="16"/>
      <c r="X40" s="16"/>
      <c r="Y40" s="16"/>
      <c r="Z40" s="16"/>
      <c r="AA40" s="16"/>
      <c r="AB40" s="16"/>
    </row>
    <row r="41" spans="11:28" x14ac:dyDescent="0.2">
      <c r="M41" s="14" t="s">
        <v>28</v>
      </c>
      <c r="P41" s="38">
        <v>1E-3</v>
      </c>
      <c r="U41" s="23"/>
      <c r="W41" s="16"/>
      <c r="X41" s="16"/>
      <c r="Y41" s="16"/>
      <c r="Z41" s="16"/>
      <c r="AA41" s="16"/>
      <c r="AB41" s="16"/>
    </row>
    <row r="42" spans="11:28" x14ac:dyDescent="0.2">
      <c r="M42" s="14" t="s">
        <v>29</v>
      </c>
      <c r="P42" s="38">
        <v>2.1299999999999999E-2</v>
      </c>
      <c r="U42" s="23"/>
      <c r="W42" s="16"/>
      <c r="X42" s="16"/>
      <c r="Y42" s="16"/>
      <c r="Z42" s="16"/>
      <c r="AA42" s="16"/>
      <c r="AB42" s="16"/>
    </row>
    <row r="43" spans="11:28" x14ac:dyDescent="0.2">
      <c r="U43" s="23"/>
    </row>
    <row r="44" spans="11:28" x14ac:dyDescent="0.2">
      <c r="M44" s="2" t="s">
        <v>32</v>
      </c>
      <c r="N44" s="2"/>
      <c r="O44" s="2"/>
      <c r="P44" s="32">
        <v>-3.1600000000000003E-2</v>
      </c>
      <c r="T44" s="11"/>
      <c r="U44" s="23"/>
    </row>
    <row r="45" spans="11:28" x14ac:dyDescent="0.2">
      <c r="M45" s="14" t="s">
        <v>14</v>
      </c>
      <c r="P45" s="32">
        <f>P40-P44</f>
        <v>-8.0399999999999999E-2</v>
      </c>
      <c r="U45" s="23"/>
    </row>
    <row r="46" spans="11:28" x14ac:dyDescent="0.2">
      <c r="M46" s="2" t="s">
        <v>21</v>
      </c>
      <c r="P46" s="13">
        <f>P45/P39</f>
        <v>-1.2782193958664547</v>
      </c>
      <c r="U46" s="23"/>
    </row>
    <row r="52" spans="21:27" x14ac:dyDescent="0.2">
      <c r="V52" s="16"/>
    </row>
    <row r="54" spans="21:27" x14ac:dyDescent="0.2">
      <c r="U54" s="17"/>
      <c r="W54" s="16"/>
      <c r="X54" s="16"/>
      <c r="Y54" s="16"/>
      <c r="AA54" s="5"/>
    </row>
    <row r="78" spans="19:19" x14ac:dyDescent="0.2">
      <c r="S78" s="1"/>
    </row>
  </sheetData>
  <mergeCells count="6">
    <mergeCell ref="U28:AK29"/>
    <mergeCell ref="U30:AK32"/>
    <mergeCell ref="U12:AL14"/>
    <mergeCell ref="U17:AK18"/>
    <mergeCell ref="U19:AK20"/>
    <mergeCell ref="U23:AK25"/>
  </mergeCells>
  <pageMargins left="0.25" right="0.25" top="0.25" bottom="0.25" header="0" footer="0"/>
  <pageSetup scale="84" fitToWidth="2" orientation="landscape" r:id="rId1"/>
  <headerFooter alignWithMargins="0"/>
  <colBreaks count="1" manualBreakCount="1">
    <brk id="19" max="4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6" sqref="I4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DEFIX Analysis</vt:lpstr>
      <vt:lpstr>Sheet4</vt:lpstr>
      <vt:lpstr>'DEFIX Analysis'!Print_Area</vt:lpstr>
    </vt:vector>
  </TitlesOfParts>
  <Company>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</dc:creator>
  <cp:lastModifiedBy>Michigan Ross School of Business</cp:lastModifiedBy>
  <cp:lastPrinted>2010-09-30T00:25:16Z</cp:lastPrinted>
  <dcterms:created xsi:type="dcterms:W3CDTF">2006-11-28T18:35:25Z</dcterms:created>
  <dcterms:modified xsi:type="dcterms:W3CDTF">2016-04-10T22:37:33Z</dcterms:modified>
</cp:coreProperties>
</file>