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carvajal\Dropbox\01 UNICEF drive\06 Website data\Newborn\2017-02 update\"/>
    </mc:Choice>
  </mc:AlternateContent>
  <bookViews>
    <workbookView xWindow="0" yWindow="0" windowWidth="15360" windowHeight="9330"/>
  </bookViews>
  <sheets>
    <sheet name="PNC newborn" sheetId="3" r:id="rId1"/>
  </sheets>
  <definedNames>
    <definedName name="_xlnm.Print_Area" localSheetId="0">'PNC newborn'!$A$9:$L$152</definedName>
    <definedName name="_xlnm.Print_Titles" localSheetId="0">'PNC newborn'!$1:$8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 i="3" l="1"/>
  <c r="J14" i="3"/>
  <c r="I14" i="3"/>
  <c r="H14" i="3"/>
  <c r="G14" i="3"/>
  <c r="F14" i="3"/>
  <c r="E14" i="3"/>
  <c r="D14" i="3"/>
</calcChain>
</file>

<file path=xl/sharedStrings.xml><?xml version="1.0" encoding="utf-8"?>
<sst xmlns="http://schemas.openxmlformats.org/spreadsheetml/2006/main" count="546" uniqueCount="240">
  <si>
    <t>Total</t>
  </si>
  <si>
    <t>Urban</t>
  </si>
  <si>
    <t>Rural</t>
  </si>
  <si>
    <t>Poorest</t>
  </si>
  <si>
    <t>Second</t>
  </si>
  <si>
    <t>Middle</t>
  </si>
  <si>
    <t>Fourth</t>
  </si>
  <si>
    <t>Richest</t>
  </si>
  <si>
    <t>Source</t>
  </si>
  <si>
    <t>DHS 2010</t>
  </si>
  <si>
    <t>ALB</t>
  </si>
  <si>
    <t>Albania</t>
  </si>
  <si>
    <t>DHS 2008</t>
  </si>
  <si>
    <t>ARM</t>
  </si>
  <si>
    <t>Armenia</t>
  </si>
  <si>
    <t>DHS 2005</t>
  </si>
  <si>
    <t>AZE</t>
  </si>
  <si>
    <t>Azerbaijan</t>
  </si>
  <si>
    <t>DHS 2006</t>
  </si>
  <si>
    <t>BDI</t>
  </si>
  <si>
    <t>Burundi</t>
  </si>
  <si>
    <t>BEN</t>
  </si>
  <si>
    <t>Benin</t>
  </si>
  <si>
    <t>DHS 2011</t>
  </si>
  <si>
    <t>DHS 2011-2012</t>
  </si>
  <si>
    <t>BFA</t>
  </si>
  <si>
    <t>Burkina Faso</t>
  </si>
  <si>
    <t>BGD</t>
  </si>
  <si>
    <t>Bangladesh</t>
  </si>
  <si>
    <t>DHS 2007</t>
  </si>
  <si>
    <t>MICS 2012-2013</t>
  </si>
  <si>
    <t>BLR</t>
  </si>
  <si>
    <t>Belarus</t>
  </si>
  <si>
    <t>MICS 2012</t>
  </si>
  <si>
    <t>BLZ</t>
  </si>
  <si>
    <t>Belize</t>
  </si>
  <si>
    <t>MICS 2011</t>
  </si>
  <si>
    <t>BOL</t>
  </si>
  <si>
    <t>BRB</t>
  </si>
  <si>
    <t>Barbados</t>
  </si>
  <si>
    <t>BTN</t>
  </si>
  <si>
    <t>Bhutan</t>
  </si>
  <si>
    <t>MICS 2010</t>
  </si>
  <si>
    <t>CIV</t>
  </si>
  <si>
    <t>Côte d'Ivoire</t>
  </si>
  <si>
    <t>DHS 2012</t>
  </si>
  <si>
    <t>CMR</t>
  </si>
  <si>
    <t>Cameroon</t>
  </si>
  <si>
    <t>COD</t>
  </si>
  <si>
    <t>Democratic Republic of the Congo</t>
  </si>
  <si>
    <t>DHS 2013</t>
  </si>
  <si>
    <t>COG</t>
  </si>
  <si>
    <t>Congo</t>
  </si>
  <si>
    <t>COL</t>
  </si>
  <si>
    <t>Colombia</t>
  </si>
  <si>
    <t>COM</t>
  </si>
  <si>
    <t>Comoros</t>
  </si>
  <si>
    <t>CUB</t>
  </si>
  <si>
    <t>Cuba</t>
  </si>
  <si>
    <t>MICS 2014</t>
  </si>
  <si>
    <t>DOM</t>
  </si>
  <si>
    <t>Dominican Republic</t>
  </si>
  <si>
    <t>EGY</t>
  </si>
  <si>
    <t>Egypt</t>
  </si>
  <si>
    <t>DHS 2014</t>
  </si>
  <si>
    <t>ETH</t>
  </si>
  <si>
    <t>Ethiopia</t>
  </si>
  <si>
    <t>GAB</t>
  </si>
  <si>
    <t>Gabon</t>
  </si>
  <si>
    <t>GHA</t>
  </si>
  <si>
    <t>Ghana</t>
  </si>
  <si>
    <t>GIN</t>
  </si>
  <si>
    <t>Guinea</t>
  </si>
  <si>
    <t>GMB</t>
  </si>
  <si>
    <t>Gambia</t>
  </si>
  <si>
    <t>GNB</t>
  </si>
  <si>
    <t>Guinea-Bissau</t>
  </si>
  <si>
    <t>GUY</t>
  </si>
  <si>
    <t>Guyana</t>
  </si>
  <si>
    <t>DHS 2009</t>
  </si>
  <si>
    <t>HND</t>
  </si>
  <si>
    <t>Honduras</t>
  </si>
  <si>
    <t>HTI</t>
  </si>
  <si>
    <t>Haiti</t>
  </si>
  <si>
    <t>IDN</t>
  </si>
  <si>
    <t>Indonesia</t>
  </si>
  <si>
    <t>IND</t>
  </si>
  <si>
    <t>India</t>
  </si>
  <si>
    <t>JOR</t>
  </si>
  <si>
    <t>Jordan</t>
  </si>
  <si>
    <t>KEN</t>
  </si>
  <si>
    <t>Kenya</t>
  </si>
  <si>
    <t>KGZ</t>
  </si>
  <si>
    <t>Kyrgyzstan</t>
  </si>
  <si>
    <t>KHM</t>
  </si>
  <si>
    <t>Cambodia</t>
  </si>
  <si>
    <t>LAO</t>
  </si>
  <si>
    <t>Lao People's Democratic Republic</t>
  </si>
  <si>
    <t>LBR</t>
  </si>
  <si>
    <t>Liberia</t>
  </si>
  <si>
    <t>LCA</t>
  </si>
  <si>
    <t>Saint Lucia</t>
  </si>
  <si>
    <t>LSO</t>
  </si>
  <si>
    <t>Lesotho</t>
  </si>
  <si>
    <t>MDG</t>
  </si>
  <si>
    <t>Madagascar</t>
  </si>
  <si>
    <t>MDV</t>
  </si>
  <si>
    <t>Maldives</t>
  </si>
  <si>
    <t>MLI</t>
  </si>
  <si>
    <t>Mali</t>
  </si>
  <si>
    <t>MNE</t>
  </si>
  <si>
    <t>Montenegro</t>
  </si>
  <si>
    <t>MICS 2013</t>
  </si>
  <si>
    <t>MNG</t>
  </si>
  <si>
    <t>Mongolia</t>
  </si>
  <si>
    <t>MRT</t>
  </si>
  <si>
    <t>Mauritania</t>
  </si>
  <si>
    <t>MWI</t>
  </si>
  <si>
    <t>Malawi</t>
  </si>
  <si>
    <t>NAM</t>
  </si>
  <si>
    <t>Namibia</t>
  </si>
  <si>
    <t>NER</t>
  </si>
  <si>
    <t>Niger</t>
  </si>
  <si>
    <t>NGA</t>
  </si>
  <si>
    <t>Nigeria</t>
  </si>
  <si>
    <t>NPL</t>
  </si>
  <si>
    <t>Nepal</t>
  </si>
  <si>
    <t>PAK</t>
  </si>
  <si>
    <t>Pakistan</t>
  </si>
  <si>
    <t>DHS 2012-2013</t>
  </si>
  <si>
    <t>PAN</t>
  </si>
  <si>
    <t>Panama</t>
  </si>
  <si>
    <t>PER</t>
  </si>
  <si>
    <t>Peru</t>
  </si>
  <si>
    <t>PHL</t>
  </si>
  <si>
    <t>Philippines</t>
  </si>
  <si>
    <t>PSE</t>
  </si>
  <si>
    <t>State of Palestine</t>
  </si>
  <si>
    <t>RWA</t>
  </si>
  <si>
    <t>Rwanda</t>
  </si>
  <si>
    <t>SDN</t>
  </si>
  <si>
    <t>Sudan</t>
  </si>
  <si>
    <t>SEN</t>
  </si>
  <si>
    <t>Senegal</t>
  </si>
  <si>
    <t>SLE</t>
  </si>
  <si>
    <t>Sierra Leone</t>
  </si>
  <si>
    <t>STP</t>
  </si>
  <si>
    <t>Sao Tome and Principe</t>
  </si>
  <si>
    <t>SWZ</t>
  </si>
  <si>
    <t>Swaziland</t>
  </si>
  <si>
    <t>TCD</t>
  </si>
  <si>
    <t>Chad</t>
  </si>
  <si>
    <t>TGO</t>
  </si>
  <si>
    <t>Togo</t>
  </si>
  <si>
    <t>DHS 2013-2014</t>
  </si>
  <si>
    <t>TJK</t>
  </si>
  <si>
    <t>Tajikistan</t>
  </si>
  <si>
    <t>TLS</t>
  </si>
  <si>
    <t>TUN</t>
  </si>
  <si>
    <t>Tunisia</t>
  </si>
  <si>
    <t>TZA</t>
  </si>
  <si>
    <t>UGA</t>
  </si>
  <si>
    <t>Uganda</t>
  </si>
  <si>
    <t>UKR</t>
  </si>
  <si>
    <t>Ukraine</t>
  </si>
  <si>
    <t>VNM</t>
  </si>
  <si>
    <t>Viet Nam</t>
  </si>
  <si>
    <t>ZMB</t>
  </si>
  <si>
    <t>Zambia</t>
  </si>
  <si>
    <t>ZWE</t>
  </si>
  <si>
    <t>Zimbabwe</t>
  </si>
  <si>
    <t>Timor-Leste</t>
  </si>
  <si>
    <t>YEM</t>
  </si>
  <si>
    <t>Yemen</t>
  </si>
  <si>
    <t>Turkey</t>
  </si>
  <si>
    <t>2011-2012</t>
  </si>
  <si>
    <t>2012-2013</t>
  </si>
  <si>
    <t>DHS 2008-2009</t>
  </si>
  <si>
    <t>2008-2009</t>
  </si>
  <si>
    <t>-</t>
  </si>
  <si>
    <t>MICS 2013-2014</t>
  </si>
  <si>
    <t>MICS KFR 2014</t>
  </si>
  <si>
    <t>2014-2015</t>
  </si>
  <si>
    <t>MICS KFR 2014-2015</t>
  </si>
  <si>
    <t>El Salvador</t>
  </si>
  <si>
    <t>Oman</t>
  </si>
  <si>
    <t>2012-13</t>
  </si>
  <si>
    <t>MICS 2011-2012</t>
  </si>
  <si>
    <t>2015-2016</t>
  </si>
  <si>
    <t>Turkmenistan</t>
  </si>
  <si>
    <t>Mexico</t>
  </si>
  <si>
    <t>MICS KFR 2015</t>
  </si>
  <si>
    <t>Kazakhstan</t>
  </si>
  <si>
    <t>DHS  2011</t>
  </si>
  <si>
    <t>DHS (Prelim) 2014</t>
  </si>
  <si>
    <t xml:space="preserve">MICS KFR 2015 </t>
  </si>
  <si>
    <t>MICS( Prelim)  2014</t>
  </si>
  <si>
    <t>MICS (Prelim) 2014</t>
  </si>
  <si>
    <t>DHS  2014-2015</t>
  </si>
  <si>
    <t>MICS  2014</t>
  </si>
  <si>
    <t>DHS / MICS 2011-2012 2011-2012</t>
  </si>
  <si>
    <t>MICS  2013-2014</t>
  </si>
  <si>
    <t>DHS 2007-2008</t>
  </si>
  <si>
    <t>DHS 2004-2006</t>
  </si>
  <si>
    <t>DHS 2010-2011</t>
  </si>
  <si>
    <t>DHS 2006-2007</t>
  </si>
  <si>
    <t>DHS  2013</t>
  </si>
  <si>
    <t>MICS KFR 2015-2016</t>
  </si>
  <si>
    <t>SLV</t>
  </si>
  <si>
    <t>KAZ</t>
  </si>
  <si>
    <t>MEX</t>
  </si>
  <si>
    <t>OMN</t>
  </si>
  <si>
    <t>TUR</t>
  </si>
  <si>
    <t>TKM</t>
  </si>
  <si>
    <t>Bolivia (Plurinational State of)</t>
  </si>
  <si>
    <t>United Republic of Tanzania</t>
  </si>
  <si>
    <t>GLOBAL DATABASES</t>
  </si>
  <si>
    <t>[data.unicef.org]</t>
  </si>
  <si>
    <t xml:space="preserve">Post-natal health check for newborn </t>
  </si>
  <si>
    <t>Year(s) of data collection</t>
  </si>
  <si>
    <t xml:space="preserve">Place of residence </t>
  </si>
  <si>
    <t xml:space="preserve"> Household wealth quintile </t>
  </si>
  <si>
    <t>ISO Code</t>
  </si>
  <si>
    <t>Countries and areas</t>
  </si>
  <si>
    <t>Definition:</t>
  </si>
  <si>
    <t xml:space="preserve">Percentage of last live births in the last 2 years who received a health check within 2 days after delivery. </t>
  </si>
  <si>
    <t xml:space="preserve">NB: For MICS, health check refers to a health check while in facility or at home following delivery or a postnatal visit. </t>
  </si>
  <si>
    <t xml:space="preserve">Notes: </t>
  </si>
  <si>
    <t>Source:</t>
  </si>
  <si>
    <t xml:space="preserve">* Estimates from latest available national sources including household surveys or in some cases administrative sources, that were reviewed and accepted into UNICEF's global databases. Estimates from previous years may be available and provided upon request. </t>
  </si>
  <si>
    <t>Contact us:         data@unicef.org</t>
  </si>
  <si>
    <t>Last update: November 2016</t>
  </si>
  <si>
    <t>UNICEF global databases 2016 based on DHS, MICS and other nationally representative surveys.</t>
  </si>
  <si>
    <t>– Data not available.</t>
  </si>
  <si>
    <t xml:space="preserve">DHS: Demographic and Health Surveys </t>
  </si>
  <si>
    <t>MICS: Multiple Indicator Cluster Surveys</t>
  </si>
  <si>
    <t>KFR: Key Findings Report</t>
  </si>
  <si>
    <t>KIR: Key Indicators Report</t>
  </si>
  <si>
    <t xml:space="preserve">Even though both DHS and MICS strive at providing comparable results for the same indicator, data collection and reporting method for these indicators differs slightly between the two survey programs. Cross-country coverage results and
regional aggregates should be analysed with caution. </t>
  </si>
  <si>
    <t>This indicator is now part of the Every Newborn Action Plan (ENAP) and Ending Preventable Maternal Mortality (EPMM)  global monitoring indicators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</si>
</sst>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6" x14ac:knownFonts="1">
    <font>
      <sz val="12"/>
      <color theme="1"/>
      <name val="Times New Roman"/>
      <family val="2"/>
    </font>
    <font>
      <sz val="12"/>
      <color theme="1"/>
      <name val="Times New Roman"/>
      <family val="2"/>
    </font>
    <font>
      <sz val="12"/>
      <color theme="1"/>
      <name val="Calibri"/>
      <family val="2"/>
      <scheme val="minor"/>
    </font>
    <font>
      <sz val="12"/>
      <name val="Calibri"/>
      <family val="2"/>
      <scheme val="minor"/>
    </font>
    <font>
      <sz val="12"/>
      <color rgb="FF00B0F0"/>
      <name val="Times New Roman"/>
      <family val="2"/>
    </font>
    <font>
      <sz val="12"/>
      <color rgb="FFFF0000"/>
      <name val="Times New Roman"/>
      <family val="2"/>
    </font>
    <font>
      <sz val="10"/>
      <color rgb="FFFF0000"/>
      <name val="Calibri"/>
      <family val="2"/>
      <scheme val="minor"/>
    </font>
    <font>
      <sz val="12"/>
      <name val="Times New Roman"/>
      <family val="2"/>
    </font>
    <font>
      <sz val="10"/>
      <name val="Calibri"/>
      <family val="2"/>
      <scheme val="minor"/>
    </font>
    <font>
      <b/>
      <sz val="12"/>
      <name val="Calibri"/>
      <family val="2"/>
      <scheme val="minor"/>
    </font>
    <font>
      <sz val="10"/>
      <color theme="1"/>
      <name val="Calibri"/>
      <family val="2"/>
      <scheme val="minor"/>
    </font>
    <font>
      <sz val="11"/>
      <color theme="1"/>
      <name val="Calibri"/>
      <family val="2"/>
      <scheme val="minor"/>
    </font>
    <font>
      <b/>
      <sz val="12"/>
      <color rgb="FF00B0F0"/>
      <name val="Calibri"/>
      <family val="2"/>
      <scheme val="minor"/>
    </font>
    <font>
      <b/>
      <u/>
      <sz val="11"/>
      <color rgb="FF000000"/>
      <name val="Calibri"/>
      <family val="2"/>
      <scheme val="minor"/>
    </font>
    <font>
      <sz val="12"/>
      <name val="Arial"/>
      <family val="2"/>
    </font>
    <font>
      <b/>
      <u/>
      <sz val="11"/>
      <name val="Calibri"/>
      <family val="2"/>
    </font>
    <font>
      <b/>
      <u/>
      <sz val="11"/>
      <color theme="1"/>
      <name val="Times New Roman"/>
      <family val="2"/>
    </font>
    <font>
      <b/>
      <u/>
      <sz val="11"/>
      <color theme="1"/>
      <name val="Calibri"/>
      <family val="2"/>
      <scheme val="minor"/>
    </font>
    <font>
      <sz val="11"/>
      <color theme="1"/>
      <name val="Times New Roman"/>
      <family val="2"/>
    </font>
    <font>
      <b/>
      <sz val="10"/>
      <color theme="1"/>
      <name val="Calibri"/>
      <family val="2"/>
      <scheme val="minor"/>
    </font>
    <font>
      <u/>
      <sz val="11"/>
      <color theme="10"/>
      <name val="Calibri"/>
      <family val="2"/>
      <scheme val="minor"/>
    </font>
    <font>
      <u/>
      <sz val="10"/>
      <color theme="10"/>
      <name val="Calibri"/>
      <family val="2"/>
      <scheme val="minor"/>
    </font>
    <font>
      <sz val="11"/>
      <color theme="1"/>
      <name val="Calibri"/>
      <family val="2"/>
    </font>
    <font>
      <b/>
      <sz val="11"/>
      <color theme="1"/>
      <name val="Calibri"/>
      <family val="2"/>
    </font>
    <font>
      <b/>
      <sz val="10"/>
      <color rgb="FF000000"/>
      <name val="Calibri"/>
      <family val="2"/>
    </font>
    <font>
      <sz val="10"/>
      <color rgb="FF000000"/>
      <name val="Calibri"/>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4">
    <xf numFmtId="0" fontId="0" fillId="0" borderId="0"/>
    <xf numFmtId="43" fontId="1" fillId="0" borderId="0" applyFont="0" applyFill="0" applyBorder="0" applyAlignment="0" applyProtection="0"/>
    <xf numFmtId="0" fontId="14" fillId="0" borderId="0"/>
    <xf numFmtId="0" fontId="20" fillId="0" borderId="0" applyNumberFormat="0" applyFill="0" applyBorder="0" applyAlignment="0" applyProtection="0"/>
  </cellStyleXfs>
  <cellXfs count="69">
    <xf numFmtId="0" fontId="0" fillId="0" borderId="0" xfId="0"/>
    <xf numFmtId="0" fontId="4" fillId="0" borderId="0" xfId="0" applyFont="1"/>
    <xf numFmtId="0" fontId="5" fillId="0" borderId="0" xfId="0" applyFont="1"/>
    <xf numFmtId="0" fontId="5" fillId="2" borderId="0" xfId="0" applyFont="1" applyFill="1"/>
    <xf numFmtId="0" fontId="0" fillId="0" borderId="0" xfId="0" applyFont="1"/>
    <xf numFmtId="0" fontId="8" fillId="0" borderId="0" xfId="0" applyFont="1"/>
    <xf numFmtId="0" fontId="5" fillId="0" borderId="0" xfId="0" applyFont="1"/>
    <xf numFmtId="0" fontId="6" fillId="0" borderId="0" xfId="0" applyFont="1"/>
    <xf numFmtId="0" fontId="7" fillId="0" borderId="0" xfId="0" applyFont="1"/>
    <xf numFmtId="0" fontId="8" fillId="2" borderId="0" xfId="0" applyFont="1" applyFill="1" applyAlignment="1">
      <alignment horizontal="center" vertical="center" wrapText="1"/>
    </xf>
    <xf numFmtId="0" fontId="10" fillId="0" borderId="0" xfId="0" applyFont="1"/>
    <xf numFmtId="0" fontId="11" fillId="0" borderId="0" xfId="0" applyFont="1"/>
    <xf numFmtId="0" fontId="10" fillId="0" borderId="0" xfId="0" applyFont="1" applyFill="1"/>
    <xf numFmtId="0" fontId="10" fillId="0" borderId="0" xfId="0" applyFont="1" applyAlignment="1">
      <alignment horizontal="left"/>
    </xf>
    <xf numFmtId="1" fontId="10" fillId="0" borderId="0" xfId="0" applyNumberFormat="1" applyFont="1" applyAlignment="1">
      <alignment horizontal="left"/>
    </xf>
    <xf numFmtId="164" fontId="13" fillId="2" borderId="0" xfId="0" applyNumberFormat="1" applyFont="1" applyFill="1" applyBorder="1" applyAlignment="1" applyProtection="1">
      <alignment horizontal="left"/>
      <protection locked="0"/>
    </xf>
    <xf numFmtId="49" fontId="13" fillId="2" borderId="0" xfId="0" applyNumberFormat="1" applyFont="1" applyFill="1" applyBorder="1" applyAlignment="1" applyProtection="1">
      <alignment horizontal="left"/>
      <protection locked="0"/>
    </xf>
    <xf numFmtId="1" fontId="13" fillId="2" borderId="0" xfId="0" applyNumberFormat="1" applyFont="1" applyFill="1" applyBorder="1" applyAlignment="1" applyProtection="1">
      <alignment horizontal="left"/>
      <protection locked="0"/>
    </xf>
    <xf numFmtId="1" fontId="11" fillId="0" borderId="0" xfId="0" applyNumberFormat="1" applyFont="1" applyAlignment="1">
      <alignment horizontal="left"/>
    </xf>
    <xf numFmtId="1" fontId="10" fillId="2" borderId="0" xfId="0" applyNumberFormat="1" applyFont="1" applyFill="1" applyAlignment="1">
      <alignment horizontal="left"/>
    </xf>
    <xf numFmtId="1" fontId="10" fillId="0" borderId="0" xfId="1" applyNumberFormat="1" applyFont="1" applyAlignment="1">
      <alignment horizontal="left"/>
    </xf>
    <xf numFmtId="1" fontId="10" fillId="0" borderId="1" xfId="1" applyNumberFormat="1" applyFont="1" applyBorder="1" applyAlignment="1">
      <alignment horizontal="left"/>
    </xf>
    <xf numFmtId="1" fontId="10" fillId="2" borderId="0" xfId="1" applyNumberFormat="1" applyFont="1" applyFill="1" applyAlignment="1">
      <alignment horizontal="left"/>
    </xf>
    <xf numFmtId="0" fontId="19" fillId="0" borderId="0" xfId="0" applyFont="1" applyProtection="1">
      <protection locked="0"/>
    </xf>
    <xf numFmtId="1" fontId="10" fillId="0" borderId="0" xfId="0" applyNumberFormat="1" applyFont="1" applyAlignment="1" applyProtection="1">
      <alignment horizontal="left"/>
      <protection locked="0"/>
    </xf>
    <xf numFmtId="0" fontId="10" fillId="0" borderId="0" xfId="0" applyFont="1" applyAlignment="1" applyProtection="1">
      <alignment horizontal="left"/>
      <protection locked="0"/>
    </xf>
    <xf numFmtId="0" fontId="0" fillId="0" borderId="0" xfId="0" applyProtection="1">
      <protection locked="0"/>
    </xf>
    <xf numFmtId="0" fontId="21" fillId="0" borderId="0" xfId="3" applyFont="1" applyAlignment="1">
      <alignment vertical="center"/>
    </xf>
    <xf numFmtId="0" fontId="24" fillId="0" borderId="0" xfId="0" applyFont="1" applyAlignment="1">
      <alignment vertical="center"/>
    </xf>
    <xf numFmtId="0" fontId="22" fillId="3" borderId="0" xfId="0" applyFont="1" applyFill="1" applyAlignment="1">
      <alignment vertical="center"/>
    </xf>
    <xf numFmtId="0" fontId="22" fillId="0" borderId="0" xfId="0" applyFont="1"/>
    <xf numFmtId="0" fontId="25" fillId="0" borderId="0" xfId="0" applyFont="1" applyAlignment="1">
      <alignment vertical="center"/>
    </xf>
    <xf numFmtId="0" fontId="22" fillId="0" borderId="0" xfId="0" applyFont="1" applyAlignment="1">
      <alignment vertical="center"/>
    </xf>
    <xf numFmtId="0" fontId="22" fillId="0" borderId="0" xfId="0" applyFont="1" applyAlignment="1">
      <alignment horizontal="left"/>
    </xf>
    <xf numFmtId="1" fontId="22" fillId="0" borderId="0" xfId="0" applyNumberFormat="1" applyFont="1" applyAlignment="1" applyProtection="1">
      <alignment horizontal="left"/>
      <protection locked="0"/>
    </xf>
    <xf numFmtId="0" fontId="22" fillId="0" borderId="0" xfId="0" applyFont="1" applyAlignment="1" applyProtection="1">
      <alignment horizontal="left"/>
      <protection locked="0"/>
    </xf>
    <xf numFmtId="0" fontId="22" fillId="0" borderId="0" xfId="0" applyFont="1" applyAlignment="1">
      <alignment horizontal="left" wrapText="1"/>
    </xf>
    <xf numFmtId="0" fontId="10" fillId="0" borderId="0" xfId="0" applyFont="1" applyBorder="1"/>
    <xf numFmtId="0" fontId="10" fillId="0" borderId="0" xfId="0" applyFont="1" applyBorder="1" applyAlignment="1">
      <alignment horizontal="left"/>
    </xf>
    <xf numFmtId="1" fontId="10" fillId="0" borderId="0" xfId="0" applyNumberFormat="1" applyFont="1" applyBorder="1" applyAlignment="1">
      <alignment horizontal="left"/>
    </xf>
    <xf numFmtId="1" fontId="11" fillId="0" borderId="0" xfId="0" applyNumberFormat="1" applyFont="1" applyBorder="1" applyAlignment="1">
      <alignment horizontal="left"/>
    </xf>
    <xf numFmtId="0" fontId="0" fillId="0" borderId="0" xfId="0" applyBorder="1"/>
    <xf numFmtId="0" fontId="2" fillId="2" borderId="0" xfId="0" applyFont="1" applyFill="1" applyBorder="1"/>
    <xf numFmtId="0" fontId="2" fillId="2" borderId="0" xfId="0" applyFont="1" applyFill="1" applyBorder="1" applyAlignment="1" applyProtection="1">
      <protection locked="0"/>
    </xf>
    <xf numFmtId="1" fontId="9" fillId="2" borderId="0" xfId="0" applyNumberFormat="1" applyFont="1" applyFill="1" applyBorder="1" applyAlignment="1">
      <alignment horizontal="left" vertical="center"/>
    </xf>
    <xf numFmtId="1" fontId="0" fillId="2" borderId="0" xfId="0" applyNumberFormat="1" applyFont="1" applyFill="1" applyBorder="1" applyAlignment="1" applyProtection="1">
      <alignment horizontal="left"/>
      <protection locked="0"/>
    </xf>
    <xf numFmtId="0" fontId="9" fillId="2" borderId="0" xfId="0" applyFont="1" applyFill="1" applyBorder="1" applyAlignment="1">
      <alignment horizontal="center" vertical="center"/>
    </xf>
    <xf numFmtId="0" fontId="0" fillId="2" borderId="0" xfId="0" applyFont="1" applyFill="1" applyBorder="1" applyProtection="1">
      <protection locked="0"/>
    </xf>
    <xf numFmtId="1" fontId="12" fillId="2" borderId="0" xfId="0" applyNumberFormat="1" applyFont="1" applyFill="1" applyBorder="1" applyAlignment="1">
      <alignment horizontal="left" vertical="center"/>
    </xf>
    <xf numFmtId="0" fontId="2" fillId="2" borderId="0" xfId="0" applyFont="1" applyFill="1" applyBorder="1" applyProtection="1">
      <protection locked="0"/>
    </xf>
    <xf numFmtId="0" fontId="2" fillId="2" borderId="0" xfId="0" applyFont="1" applyFill="1" applyBorder="1" applyAlignment="1" applyProtection="1">
      <alignment horizontal="left"/>
      <protection locked="0"/>
    </xf>
    <xf numFmtId="1" fontId="2" fillId="2" borderId="0" xfId="0" applyNumberFormat="1" applyFont="1" applyFill="1" applyBorder="1" applyAlignment="1" applyProtection="1">
      <alignment horizontal="left"/>
      <protection locked="0"/>
    </xf>
    <xf numFmtId="0" fontId="0" fillId="2" borderId="0" xfId="0" applyFont="1" applyFill="1" applyBorder="1"/>
    <xf numFmtId="0" fontId="9" fillId="2" borderId="0" xfId="0" applyFont="1" applyFill="1" applyBorder="1"/>
    <xf numFmtId="0" fontId="3" fillId="2" borderId="0" xfId="0" applyFont="1" applyFill="1" applyBorder="1"/>
    <xf numFmtId="0" fontId="3" fillId="2" borderId="0" xfId="0" applyFont="1" applyFill="1" applyBorder="1" applyAlignment="1">
      <alignment horizontal="left"/>
    </xf>
    <xf numFmtId="1" fontId="3" fillId="2" borderId="0" xfId="0" applyNumberFormat="1" applyFont="1" applyFill="1" applyBorder="1" applyAlignment="1">
      <alignment horizontal="left"/>
    </xf>
    <xf numFmtId="0" fontId="23" fillId="0" borderId="0" xfId="0" applyFont="1" applyBorder="1" applyAlignment="1">
      <alignment vertical="center"/>
    </xf>
    <xf numFmtId="0" fontId="24" fillId="0" borderId="0" xfId="0" applyFont="1" applyBorder="1" applyAlignment="1">
      <alignment vertical="center"/>
    </xf>
    <xf numFmtId="1" fontId="13" fillId="2" borderId="0" xfId="0" applyNumberFormat="1" applyFont="1" applyFill="1" applyBorder="1" applyAlignment="1" applyProtection="1">
      <alignment horizontal="left" wrapText="1"/>
      <protection locked="0"/>
    </xf>
    <xf numFmtId="164" fontId="17" fillId="2" borderId="0" xfId="0" applyNumberFormat="1" applyFont="1" applyFill="1" applyBorder="1" applyAlignment="1">
      <alignment horizontal="center" wrapText="1"/>
    </xf>
    <xf numFmtId="0" fontId="18" fillId="2" borderId="0" xfId="0" applyFont="1" applyFill="1" applyBorder="1" applyProtection="1">
      <protection locked="0"/>
    </xf>
    <xf numFmtId="1" fontId="13" fillId="2" borderId="0" xfId="0" applyNumberFormat="1" applyFont="1" applyFill="1" applyBorder="1" applyAlignment="1" applyProtection="1">
      <protection locked="0"/>
    </xf>
    <xf numFmtId="0" fontId="9" fillId="2" borderId="0" xfId="0" applyFont="1" applyFill="1" applyBorder="1" applyAlignment="1">
      <alignment horizontal="center" vertical="top" wrapText="1"/>
    </xf>
    <xf numFmtId="0" fontId="13" fillId="2" borderId="0" xfId="0" applyFont="1" applyFill="1" applyBorder="1" applyAlignment="1" applyProtection="1">
      <alignment horizontal="left" vertical="center" wrapText="1"/>
      <protection locked="0"/>
    </xf>
    <xf numFmtId="1" fontId="15" fillId="0" borderId="0" xfId="2" applyNumberFormat="1" applyFont="1" applyFill="1" applyBorder="1" applyAlignment="1">
      <alignment horizontal="left" wrapText="1"/>
    </xf>
    <xf numFmtId="1" fontId="16" fillId="0" borderId="0" xfId="0" applyNumberFormat="1" applyFont="1" applyBorder="1" applyAlignment="1">
      <alignment horizontal="left" wrapText="1"/>
    </xf>
    <xf numFmtId="0" fontId="10" fillId="0" borderId="0" xfId="0" applyFont="1" applyAlignment="1">
      <alignment wrapText="1"/>
    </xf>
    <xf numFmtId="0" fontId="22" fillId="0" borderId="0" xfId="0" applyFont="1" applyAlignment="1">
      <alignment horizontal="left" wrapText="1"/>
    </xf>
  </cellXfs>
  <cellStyles count="4">
    <cellStyle name="Comma" xfId="1" builtinId="3"/>
    <cellStyle name="Hyperlink" xfId="3" builtinId="8"/>
    <cellStyle name="Normal" xfId="0" builtinId="0"/>
    <cellStyle name="Normal_review on CRING-07 CP dates and source CC (29 May 2007)" xfId="2"/>
  </cellStyles>
  <dxfs count="26">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theme="1"/>
        <name val="Calibri"/>
        <scheme val="minor"/>
      </font>
      <numFmt numFmtId="1" formatCode="0"/>
      <alignment horizontal="left" textRotation="0" indent="0" justifyLastLine="0" shrinkToFit="0" readingOrder="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 formatCode="0"/>
      <alignment horizontal="left" textRotation="0" indent="0" justifyLastLine="0" shrinkToFit="0" readingOrder="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 formatCode="0"/>
      <alignment horizontal="left" textRotation="0" indent="0" justifyLastLine="0" shrinkToFit="0" readingOrder="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 formatCode="0"/>
      <alignment horizontal="left" textRotation="0" indent="0" justifyLastLine="0" shrinkToFit="0" readingOrder="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 formatCode="0"/>
      <alignment horizontal="left" textRotation="0" indent="0" justifyLastLine="0" shrinkToFit="0" readingOrder="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 formatCode="0"/>
      <alignment horizontal="left" textRotation="0" indent="0" justifyLastLine="0" shrinkToFit="0" readingOrder="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 formatCode="0"/>
      <alignment horizontal="left" textRotation="0" indent="0" justifyLastLine="0" shrinkToFit="0" readingOrder="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 formatCode="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162790</xdr:colOff>
      <xdr:row>1</xdr:row>
      <xdr:rowOff>198120</xdr:rowOff>
    </xdr:from>
    <xdr:to>
      <xdr:col>1</xdr:col>
      <xdr:colOff>1304489</xdr:colOff>
      <xdr:row>3</xdr:row>
      <xdr:rowOff>95250</xdr:rowOff>
    </xdr:to>
    <xdr:pic>
      <xdr:nvPicPr>
        <xdr:cNvPr id="3" name="Picture 3">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2790" y="396240"/>
          <a:ext cx="1827499" cy="36957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2" name="Table3" displayName="Table3" ref="A9:L135" headerRowCount="0" totalsRowShown="0" headerRowDxfId="25" dataDxfId="24" dataCellStyle="Comma">
  <tableColumns count="12">
    <tableColumn id="1" name="Column1" headerRowDxfId="23" dataDxfId="22"/>
    <tableColumn id="2" name="Column2" headerRowDxfId="21" dataDxfId="20"/>
    <tableColumn id="3" name="Column3" headerRowDxfId="19" dataDxfId="18"/>
    <tableColumn id="4" name="Column4" headerRowDxfId="17" dataDxfId="16" dataCellStyle="Comma"/>
    <tableColumn id="5" name="Column5" headerRowDxfId="15" dataDxfId="14" dataCellStyle="Comma"/>
    <tableColumn id="6" name="Column6" headerRowDxfId="13" dataDxfId="12" dataCellStyle="Comma"/>
    <tableColumn id="7" name="Column7" headerRowDxfId="11" dataDxfId="10" dataCellStyle="Comma"/>
    <tableColumn id="8" name="Column8" headerRowDxfId="9" dataDxfId="8" dataCellStyle="Comma"/>
    <tableColumn id="9" name="Column9" headerRowDxfId="7" dataDxfId="6" dataCellStyle="Comma"/>
    <tableColumn id="10" name="Column10" headerRowDxfId="5" dataDxfId="4" dataCellStyle="Comma"/>
    <tableColumn id="11" name="Column11" headerRowDxfId="3" dataDxfId="2" dataCellStyle="Comma"/>
    <tableColumn id="12" name="Column12" headerRowDxfId="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2"/>
  <sheetViews>
    <sheetView tabSelected="1" workbookViewId="0">
      <selection activeCell="C20" sqref="C20"/>
    </sheetView>
  </sheetViews>
  <sheetFormatPr defaultRowHeight="15.75" x14ac:dyDescent="0.25"/>
  <cols>
    <col min="1" max="1" width="9" style="11"/>
    <col min="2" max="2" width="18.625" style="11" customWidth="1"/>
    <col min="3" max="3" width="9" style="18"/>
    <col min="4" max="11" width="8.75" style="18" customWidth="1"/>
    <col min="12" max="12" width="14.625" style="8" customWidth="1"/>
    <col min="13" max="13" width="8.75" style="8"/>
  </cols>
  <sheetData>
    <row r="1" spans="1:24" s="41" customFormat="1" x14ac:dyDescent="0.25">
      <c r="A1" s="37"/>
      <c r="B1" s="37"/>
      <c r="C1" s="38"/>
      <c r="D1" s="39"/>
      <c r="E1" s="39"/>
      <c r="F1" s="40"/>
      <c r="G1" s="39"/>
      <c r="H1" s="39"/>
      <c r="I1" s="39"/>
      <c r="J1" s="39"/>
      <c r="K1" s="39"/>
      <c r="L1" s="37"/>
    </row>
    <row r="2" spans="1:24" s="47" customFormat="1" ht="18.75" customHeight="1" x14ac:dyDescent="0.25">
      <c r="A2" s="42"/>
      <c r="B2" s="43"/>
      <c r="C2" s="44" t="s">
        <v>216</v>
      </c>
      <c r="D2" s="45"/>
      <c r="E2" s="44"/>
      <c r="F2" s="44"/>
      <c r="G2" s="44"/>
      <c r="H2" s="44"/>
      <c r="I2" s="44"/>
      <c r="J2" s="44"/>
      <c r="K2" s="44"/>
      <c r="L2" s="46"/>
    </row>
    <row r="3" spans="1:24" s="47" customFormat="1" ht="18.75" customHeight="1" x14ac:dyDescent="0.25">
      <c r="A3" s="42"/>
      <c r="B3" s="43"/>
      <c r="C3" s="48" t="s">
        <v>217</v>
      </c>
      <c r="D3" s="45"/>
      <c r="E3" s="44"/>
      <c r="F3" s="44"/>
      <c r="G3" s="44"/>
      <c r="H3" s="44"/>
      <c r="I3" s="44"/>
      <c r="J3" s="44"/>
      <c r="K3" s="44"/>
      <c r="L3" s="46"/>
    </row>
    <row r="4" spans="1:24" s="52" customFormat="1" ht="18.75" customHeight="1" x14ac:dyDescent="0.25">
      <c r="A4" s="49"/>
      <c r="B4" s="49"/>
      <c r="C4" s="50"/>
      <c r="D4" s="51"/>
      <c r="E4" s="51"/>
      <c r="F4" s="51"/>
      <c r="G4" s="51"/>
      <c r="H4" s="51"/>
      <c r="I4" s="51"/>
      <c r="J4" s="51"/>
      <c r="K4" s="51"/>
      <c r="L4" s="49"/>
      <c r="M4" s="47"/>
      <c r="N4" s="47"/>
      <c r="O4" s="47"/>
      <c r="P4" s="47"/>
      <c r="Q4" s="47"/>
      <c r="R4" s="47"/>
      <c r="S4" s="47"/>
      <c r="T4" s="47"/>
      <c r="U4" s="47"/>
      <c r="V4" s="47"/>
      <c r="W4" s="47"/>
      <c r="X4" s="47"/>
    </row>
    <row r="5" spans="1:24" s="47" customFormat="1" ht="18.75" customHeight="1" x14ac:dyDescent="0.25">
      <c r="A5" s="53" t="s">
        <v>218</v>
      </c>
      <c r="B5" s="54"/>
      <c r="C5" s="55"/>
      <c r="D5" s="56"/>
      <c r="E5" s="56"/>
      <c r="F5" s="56"/>
      <c r="G5" s="56"/>
      <c r="H5" s="56"/>
      <c r="I5" s="56"/>
      <c r="J5" s="56"/>
      <c r="K5" s="56"/>
      <c r="L5" s="54"/>
    </row>
    <row r="6" spans="1:24" s="47" customFormat="1" ht="18.75" customHeight="1" x14ac:dyDescent="0.25">
      <c r="A6" s="57" t="s">
        <v>231</v>
      </c>
      <c r="B6" s="54"/>
      <c r="C6" s="63"/>
      <c r="D6" s="63"/>
      <c r="E6" s="63"/>
      <c r="F6" s="63"/>
      <c r="G6" s="63"/>
      <c r="H6" s="63"/>
      <c r="I6" s="63"/>
      <c r="J6" s="63"/>
      <c r="K6" s="63"/>
      <c r="L6" s="63"/>
    </row>
    <row r="7" spans="1:24" s="61" customFormat="1" ht="18.75" customHeight="1" x14ac:dyDescent="0.25">
      <c r="A7" s="58"/>
      <c r="B7" s="16"/>
      <c r="C7" s="64" t="s">
        <v>219</v>
      </c>
      <c r="D7" s="59" t="s">
        <v>0</v>
      </c>
      <c r="E7" s="65" t="s">
        <v>220</v>
      </c>
      <c r="F7" s="66"/>
      <c r="G7" s="65" t="s">
        <v>221</v>
      </c>
      <c r="H7" s="66"/>
      <c r="I7" s="66"/>
      <c r="J7" s="66"/>
      <c r="K7" s="66"/>
      <c r="L7" s="60" t="s">
        <v>8</v>
      </c>
    </row>
    <row r="8" spans="1:24" s="61" customFormat="1" ht="18.75" customHeight="1" x14ac:dyDescent="0.25">
      <c r="A8" s="15" t="s">
        <v>222</v>
      </c>
      <c r="B8" s="16" t="s">
        <v>223</v>
      </c>
      <c r="C8" s="64"/>
      <c r="D8" s="59"/>
      <c r="E8" s="17" t="s">
        <v>1</v>
      </c>
      <c r="F8" s="17" t="s">
        <v>2</v>
      </c>
      <c r="G8" s="17" t="s">
        <v>3</v>
      </c>
      <c r="H8" s="17" t="s">
        <v>4</v>
      </c>
      <c r="I8" s="17" t="s">
        <v>5</v>
      </c>
      <c r="J8" s="17" t="s">
        <v>6</v>
      </c>
      <c r="K8" s="17" t="s">
        <v>7</v>
      </c>
      <c r="L8" s="62"/>
    </row>
    <row r="9" spans="1:24" x14ac:dyDescent="0.25">
      <c r="A9" s="10" t="s">
        <v>10</v>
      </c>
      <c r="B9" s="10" t="s">
        <v>11</v>
      </c>
      <c r="C9" s="14">
        <v>2008</v>
      </c>
      <c r="D9" s="14">
        <v>0.8775369999999999</v>
      </c>
      <c r="E9" s="14">
        <v>0.66669699999999998</v>
      </c>
      <c r="F9" s="14">
        <v>1.025361</v>
      </c>
      <c r="G9" s="14">
        <v>2.7822</v>
      </c>
      <c r="H9" s="14">
        <v>0</v>
      </c>
      <c r="I9" s="14">
        <v>0</v>
      </c>
      <c r="J9" s="14">
        <v>0.86721799999999993</v>
      </c>
      <c r="K9" s="14">
        <v>0.60513700000000004</v>
      </c>
      <c r="L9" s="5" t="s">
        <v>12</v>
      </c>
      <c r="M9" s="5"/>
    </row>
    <row r="10" spans="1:24" ht="15.6" customHeight="1" x14ac:dyDescent="0.25">
      <c r="A10" s="10" t="s">
        <v>13</v>
      </c>
      <c r="B10" s="10" t="s">
        <v>14</v>
      </c>
      <c r="C10" s="14">
        <v>2005</v>
      </c>
      <c r="D10" s="14">
        <v>0.692855</v>
      </c>
      <c r="E10" s="14">
        <v>0</v>
      </c>
      <c r="F10" s="14">
        <v>1.7738609999999999</v>
      </c>
      <c r="G10" s="14">
        <v>4.0272569999999996</v>
      </c>
      <c r="H10" s="14">
        <v>0</v>
      </c>
      <c r="I10" s="14">
        <v>0</v>
      </c>
      <c r="J10" s="14">
        <v>0</v>
      </c>
      <c r="K10" s="14">
        <v>0</v>
      </c>
      <c r="L10" s="5" t="s">
        <v>15</v>
      </c>
      <c r="M10" s="5"/>
    </row>
    <row r="11" spans="1:24" x14ac:dyDescent="0.25">
      <c r="A11" s="10" t="s">
        <v>13</v>
      </c>
      <c r="B11" s="10" t="s">
        <v>14</v>
      </c>
      <c r="C11" s="14">
        <v>2010</v>
      </c>
      <c r="D11" s="14">
        <v>49.913589999999999</v>
      </c>
      <c r="E11" s="14">
        <v>47.741014999999997</v>
      </c>
      <c r="F11" s="14">
        <v>52.774816999999999</v>
      </c>
      <c r="G11" s="14">
        <v>53.579715000000007</v>
      </c>
      <c r="H11" s="14">
        <v>46.686752999999996</v>
      </c>
      <c r="I11" s="14">
        <v>47.831198000000001</v>
      </c>
      <c r="J11" s="14">
        <v>51.954495999999992</v>
      </c>
      <c r="K11" s="14">
        <v>49.197295000000004</v>
      </c>
      <c r="L11" s="5" t="s">
        <v>9</v>
      </c>
      <c r="M11" s="5"/>
    </row>
    <row r="12" spans="1:24" x14ac:dyDescent="0.25">
      <c r="A12" s="10" t="s">
        <v>16</v>
      </c>
      <c r="B12" s="10" t="s">
        <v>17</v>
      </c>
      <c r="C12" s="14">
        <v>2006</v>
      </c>
      <c r="D12" s="14">
        <v>3.0412470000000003</v>
      </c>
      <c r="E12" s="14">
        <v>2.195417</v>
      </c>
      <c r="F12" s="14">
        <v>3.8702550000000002</v>
      </c>
      <c r="G12" s="14">
        <v>5.2316450000000003</v>
      </c>
      <c r="H12" s="14">
        <v>2.4738090000000001</v>
      </c>
      <c r="I12" s="14">
        <v>3.5258860000000003</v>
      </c>
      <c r="J12" s="14">
        <v>3.3547140000000004</v>
      </c>
      <c r="K12" s="14">
        <v>0</v>
      </c>
      <c r="L12" s="5" t="s">
        <v>18</v>
      </c>
      <c r="M12" s="5"/>
    </row>
    <row r="13" spans="1:24" s="3" customFormat="1" x14ac:dyDescent="0.25">
      <c r="A13" s="10" t="s">
        <v>27</v>
      </c>
      <c r="B13" s="10" t="s">
        <v>28</v>
      </c>
      <c r="C13" s="14">
        <v>2007</v>
      </c>
      <c r="D13" s="14">
        <v>31.062211000000001</v>
      </c>
      <c r="E13" s="14">
        <v>46.312846</v>
      </c>
      <c r="F13" s="14">
        <v>26.824134000000001</v>
      </c>
      <c r="G13" s="14">
        <v>13.662941</v>
      </c>
      <c r="H13" s="14">
        <v>19.108302999999999</v>
      </c>
      <c r="I13" s="14">
        <v>21.650309</v>
      </c>
      <c r="J13" s="14">
        <v>42.548560000000002</v>
      </c>
      <c r="K13" s="14">
        <v>61.922604999999997</v>
      </c>
      <c r="L13" s="5" t="s">
        <v>29</v>
      </c>
      <c r="M13" s="9"/>
    </row>
    <row r="14" spans="1:24" s="2" customFormat="1" x14ac:dyDescent="0.25">
      <c r="A14" s="10" t="s">
        <v>27</v>
      </c>
      <c r="B14" s="10" t="s">
        <v>28</v>
      </c>
      <c r="C14" s="19">
        <v>2011</v>
      </c>
      <c r="D14" s="19">
        <f>15.1+10.1+2.1+2.4</f>
        <v>29.7</v>
      </c>
      <c r="E14" s="19">
        <f>26.4+16.9+3.5+3.6</f>
        <v>50.4</v>
      </c>
      <c r="F14" s="19">
        <f>11.7+8.1+1.7+2</f>
        <v>23.499999999999996</v>
      </c>
      <c r="G14" s="19">
        <f>5.9+4.3+0.6+0.6</f>
        <v>11.399999999999999</v>
      </c>
      <c r="H14" s="19">
        <f>7.3+5.1+2+1.6</f>
        <v>15.999999999999998</v>
      </c>
      <c r="I14" s="19">
        <f>12.4+9+1.9+1.7</f>
        <v>24.999999999999996</v>
      </c>
      <c r="J14" s="19">
        <f>20+13.2+2.3+4.4</f>
        <v>39.9</v>
      </c>
      <c r="K14" s="19">
        <f>32.7+20.7+4+4</f>
        <v>61.400000000000006</v>
      </c>
      <c r="L14" s="5" t="s">
        <v>193</v>
      </c>
      <c r="M14" s="5"/>
    </row>
    <row r="15" spans="1:24" s="2" customFormat="1" x14ac:dyDescent="0.25">
      <c r="A15" s="10" t="s">
        <v>27</v>
      </c>
      <c r="B15" s="10" t="s">
        <v>28</v>
      </c>
      <c r="C15" s="14" t="s">
        <v>176</v>
      </c>
      <c r="D15" s="14">
        <v>41.2</v>
      </c>
      <c r="E15" s="14">
        <v>53.4</v>
      </c>
      <c r="F15" s="14">
        <v>37.9</v>
      </c>
      <c r="G15" s="14">
        <v>26.4</v>
      </c>
      <c r="H15" s="14">
        <v>33</v>
      </c>
      <c r="I15" s="14">
        <v>37.9</v>
      </c>
      <c r="J15" s="14">
        <v>46</v>
      </c>
      <c r="K15" s="14">
        <v>65.400000000000006</v>
      </c>
      <c r="L15" s="5" t="s">
        <v>30</v>
      </c>
      <c r="M15" s="5"/>
    </row>
    <row r="16" spans="1:24" s="2" customFormat="1" x14ac:dyDescent="0.25">
      <c r="A16" s="10" t="s">
        <v>27</v>
      </c>
      <c r="B16" s="10" t="s">
        <v>28</v>
      </c>
      <c r="C16" s="14">
        <v>2014</v>
      </c>
      <c r="D16" s="14">
        <v>31.5</v>
      </c>
      <c r="E16" s="14" t="s">
        <v>179</v>
      </c>
      <c r="F16" s="14" t="s">
        <v>179</v>
      </c>
      <c r="G16" s="14" t="s">
        <v>179</v>
      </c>
      <c r="H16" s="14" t="s">
        <v>179</v>
      </c>
      <c r="I16" s="14" t="s">
        <v>179</v>
      </c>
      <c r="J16" s="14" t="s">
        <v>179</v>
      </c>
      <c r="K16" s="14" t="s">
        <v>179</v>
      </c>
      <c r="L16" s="5" t="s">
        <v>194</v>
      </c>
      <c r="M16" s="5"/>
    </row>
    <row r="17" spans="1:13" x14ac:dyDescent="0.25">
      <c r="A17" s="10" t="s">
        <v>38</v>
      </c>
      <c r="B17" s="10" t="s">
        <v>39</v>
      </c>
      <c r="C17" s="14">
        <v>2012</v>
      </c>
      <c r="D17" s="14">
        <v>98.4</v>
      </c>
      <c r="E17" s="20">
        <v>97.5</v>
      </c>
      <c r="F17" s="20">
        <v>100</v>
      </c>
      <c r="G17" s="20" t="s">
        <v>179</v>
      </c>
      <c r="H17" s="20" t="s">
        <v>179</v>
      </c>
      <c r="I17" s="20" t="s">
        <v>179</v>
      </c>
      <c r="J17" s="20" t="s">
        <v>179</v>
      </c>
      <c r="K17" s="20" t="s">
        <v>179</v>
      </c>
      <c r="L17" s="5" t="s">
        <v>33</v>
      </c>
      <c r="M17" s="5"/>
    </row>
    <row r="18" spans="1:13" x14ac:dyDescent="0.25">
      <c r="A18" s="10" t="s">
        <v>31</v>
      </c>
      <c r="B18" s="10" t="s">
        <v>32</v>
      </c>
      <c r="C18" s="14">
        <v>2012</v>
      </c>
      <c r="D18" s="14">
        <v>100</v>
      </c>
      <c r="E18" s="14">
        <v>100</v>
      </c>
      <c r="F18" s="14">
        <v>100</v>
      </c>
      <c r="G18" s="14">
        <v>100</v>
      </c>
      <c r="H18" s="14">
        <v>100</v>
      </c>
      <c r="I18" s="14">
        <v>100</v>
      </c>
      <c r="J18" s="14">
        <v>100</v>
      </c>
      <c r="K18" s="14">
        <v>100</v>
      </c>
      <c r="L18" s="5" t="s">
        <v>33</v>
      </c>
      <c r="M18" s="5"/>
    </row>
    <row r="19" spans="1:13" s="6" customFormat="1" x14ac:dyDescent="0.25">
      <c r="A19" s="10" t="s">
        <v>34</v>
      </c>
      <c r="B19" s="10" t="s">
        <v>35</v>
      </c>
      <c r="C19" s="14">
        <v>2011</v>
      </c>
      <c r="D19" s="14">
        <v>97.263119000000003</v>
      </c>
      <c r="E19" s="14">
        <v>97.83544400000001</v>
      </c>
      <c r="F19" s="14">
        <v>96.909741999999994</v>
      </c>
      <c r="G19" s="14">
        <v>94.667615999999995</v>
      </c>
      <c r="H19" s="14">
        <v>98.306373000000008</v>
      </c>
      <c r="I19" s="14">
        <v>98.185249999999996</v>
      </c>
      <c r="J19" s="14">
        <v>98.510576999999998</v>
      </c>
      <c r="K19" s="14">
        <v>97.262597</v>
      </c>
      <c r="L19" s="5" t="s">
        <v>36</v>
      </c>
      <c r="M19" s="7"/>
    </row>
    <row r="20" spans="1:13" x14ac:dyDescent="0.25">
      <c r="A20" s="10" t="s">
        <v>34</v>
      </c>
      <c r="B20" s="10" t="s">
        <v>35</v>
      </c>
      <c r="C20" s="14">
        <v>2015</v>
      </c>
      <c r="D20" s="14">
        <v>96.4</v>
      </c>
      <c r="E20" s="14" t="s">
        <v>179</v>
      </c>
      <c r="F20" s="14" t="s">
        <v>179</v>
      </c>
      <c r="G20" s="14" t="s">
        <v>179</v>
      </c>
      <c r="H20" s="14" t="s">
        <v>179</v>
      </c>
      <c r="I20" s="14" t="s">
        <v>179</v>
      </c>
      <c r="J20" s="14" t="s">
        <v>179</v>
      </c>
      <c r="K20" s="14" t="s">
        <v>179</v>
      </c>
      <c r="L20" s="5" t="s">
        <v>195</v>
      </c>
      <c r="M20" s="5"/>
    </row>
    <row r="21" spans="1:13" x14ac:dyDescent="0.25">
      <c r="A21" s="10" t="s">
        <v>21</v>
      </c>
      <c r="B21" s="10" t="s">
        <v>22</v>
      </c>
      <c r="C21" s="14">
        <v>2006</v>
      </c>
      <c r="D21" s="14">
        <v>27.935520000000004</v>
      </c>
      <c r="E21" s="14">
        <v>30.659230999999998</v>
      </c>
      <c r="F21" s="14">
        <v>26.021826999999998</v>
      </c>
      <c r="G21" s="14">
        <v>21.889588</v>
      </c>
      <c r="H21" s="14">
        <v>28.463395000000002</v>
      </c>
      <c r="I21" s="14">
        <v>26.610679999999999</v>
      </c>
      <c r="J21" s="14">
        <v>28.421692999999998</v>
      </c>
      <c r="K21" s="14">
        <v>34.303243000000002</v>
      </c>
      <c r="L21" s="5" t="s">
        <v>18</v>
      </c>
      <c r="M21" s="5"/>
    </row>
    <row r="22" spans="1:13" s="2" customFormat="1" x14ac:dyDescent="0.25">
      <c r="A22" s="10" t="s">
        <v>21</v>
      </c>
      <c r="B22" s="10" t="s">
        <v>22</v>
      </c>
      <c r="C22" s="14">
        <v>2011</v>
      </c>
      <c r="D22" s="14">
        <v>27.935520000000004</v>
      </c>
      <c r="E22" s="14">
        <v>30.659230999999998</v>
      </c>
      <c r="F22" s="14">
        <v>26.021826999999998</v>
      </c>
      <c r="G22" s="14">
        <v>21.889588</v>
      </c>
      <c r="H22" s="14">
        <v>28.463395000000002</v>
      </c>
      <c r="I22" s="14">
        <v>26.610679999999999</v>
      </c>
      <c r="J22" s="14">
        <v>28.421692999999998</v>
      </c>
      <c r="K22" s="14">
        <v>34.303243000000002</v>
      </c>
      <c r="L22" s="5" t="s">
        <v>23</v>
      </c>
      <c r="M22" s="5"/>
    </row>
    <row r="23" spans="1:13" x14ac:dyDescent="0.25">
      <c r="A23" s="10" t="s">
        <v>21</v>
      </c>
      <c r="B23" s="10" t="s">
        <v>22</v>
      </c>
      <c r="C23" s="14">
        <v>2014</v>
      </c>
      <c r="D23" s="14">
        <v>80.400000000000006</v>
      </c>
      <c r="E23" s="14" t="s">
        <v>179</v>
      </c>
      <c r="F23" s="14" t="s">
        <v>179</v>
      </c>
      <c r="G23" s="14" t="s">
        <v>179</v>
      </c>
      <c r="H23" s="14" t="s">
        <v>179</v>
      </c>
      <c r="I23" s="14" t="s">
        <v>179</v>
      </c>
      <c r="J23" s="14" t="s">
        <v>179</v>
      </c>
      <c r="K23" s="14" t="s">
        <v>179</v>
      </c>
      <c r="L23" s="5" t="s">
        <v>196</v>
      </c>
      <c r="M23" s="5"/>
    </row>
    <row r="24" spans="1:13" x14ac:dyDescent="0.25">
      <c r="A24" s="10" t="s">
        <v>40</v>
      </c>
      <c r="B24" s="10" t="s">
        <v>41</v>
      </c>
      <c r="C24" s="14">
        <v>2010</v>
      </c>
      <c r="D24" s="14">
        <v>29.729358999999999</v>
      </c>
      <c r="E24" s="14">
        <v>45.932008000000003</v>
      </c>
      <c r="F24" s="14">
        <v>23.062707</v>
      </c>
      <c r="G24" s="14">
        <v>14.594944000000002</v>
      </c>
      <c r="H24" s="14">
        <v>19.297138999999998</v>
      </c>
      <c r="I24" s="14">
        <v>25.498681999999999</v>
      </c>
      <c r="J24" s="14">
        <v>36.278916000000002</v>
      </c>
      <c r="K24" s="14">
        <v>52.631547999999995</v>
      </c>
      <c r="L24" s="5" t="s">
        <v>42</v>
      </c>
      <c r="M24" s="5"/>
    </row>
    <row r="25" spans="1:13" s="2" customFormat="1" x14ac:dyDescent="0.25">
      <c r="A25" s="10" t="s">
        <v>37</v>
      </c>
      <c r="B25" s="10" t="s">
        <v>214</v>
      </c>
      <c r="C25" s="14">
        <v>2008</v>
      </c>
      <c r="D25" s="14">
        <v>76.429767999999996</v>
      </c>
      <c r="E25" s="14">
        <v>88.268512000000001</v>
      </c>
      <c r="F25" s="14">
        <v>61.961956999999998</v>
      </c>
      <c r="G25" s="14">
        <v>51.337129999999995</v>
      </c>
      <c r="H25" s="14">
        <v>74.36792100000001</v>
      </c>
      <c r="I25" s="14">
        <v>83.429922999999988</v>
      </c>
      <c r="J25" s="14">
        <v>90.962978000000007</v>
      </c>
      <c r="K25" s="14">
        <v>96.565924999999993</v>
      </c>
      <c r="L25" s="5" t="s">
        <v>12</v>
      </c>
      <c r="M25" s="5"/>
    </row>
    <row r="26" spans="1:13" x14ac:dyDescent="0.25">
      <c r="A26" s="10" t="s">
        <v>25</v>
      </c>
      <c r="B26" s="10" t="s">
        <v>26</v>
      </c>
      <c r="C26" s="14">
        <v>2010</v>
      </c>
      <c r="D26" s="14">
        <v>26.3</v>
      </c>
      <c r="E26" s="14">
        <v>31.3</v>
      </c>
      <c r="F26" s="14">
        <v>25.3</v>
      </c>
      <c r="G26" s="14">
        <v>22.8</v>
      </c>
      <c r="H26" s="14">
        <v>23.192895</v>
      </c>
      <c r="I26" s="14">
        <v>28.7</v>
      </c>
      <c r="J26" s="14">
        <v>28.480309999999996</v>
      </c>
      <c r="K26" s="14">
        <v>29.121276000000002</v>
      </c>
      <c r="L26" s="5" t="s">
        <v>9</v>
      </c>
      <c r="M26" s="5"/>
    </row>
    <row r="27" spans="1:13" x14ac:dyDescent="0.25">
      <c r="A27" s="10" t="s">
        <v>19</v>
      </c>
      <c r="B27" s="10" t="s">
        <v>20</v>
      </c>
      <c r="C27" s="14">
        <v>2010</v>
      </c>
      <c r="D27" s="14">
        <v>7.5212440000000003</v>
      </c>
      <c r="E27" s="14">
        <v>12.540303999999999</v>
      </c>
      <c r="F27" s="14">
        <v>7.0598910000000004</v>
      </c>
      <c r="G27" s="14">
        <v>6.2972799999999998</v>
      </c>
      <c r="H27" s="14">
        <v>6.633902</v>
      </c>
      <c r="I27" s="14">
        <v>4.8522219999999994</v>
      </c>
      <c r="J27" s="14">
        <v>8.9075009999999999</v>
      </c>
      <c r="K27" s="14">
        <v>11.599818000000001</v>
      </c>
      <c r="L27" s="5" t="s">
        <v>9</v>
      </c>
      <c r="M27" s="5"/>
    </row>
    <row r="28" spans="1:13" x14ac:dyDescent="0.25">
      <c r="A28" s="10" t="s">
        <v>94</v>
      </c>
      <c r="B28" s="10" t="s">
        <v>95</v>
      </c>
      <c r="C28" s="14">
        <v>2005</v>
      </c>
      <c r="D28" s="14">
        <v>7.7354199999999995</v>
      </c>
      <c r="E28" s="14">
        <v>4.6570369999999999</v>
      </c>
      <c r="F28" s="14">
        <v>8.2488049999999991</v>
      </c>
      <c r="G28" s="14">
        <v>7.9718099999999996</v>
      </c>
      <c r="H28" s="14">
        <v>7.7461880000000001</v>
      </c>
      <c r="I28" s="14">
        <v>9.9346160000000001</v>
      </c>
      <c r="J28" s="14">
        <v>8.3620640000000002</v>
      </c>
      <c r="K28" s="14">
        <v>4.2910249999999994</v>
      </c>
      <c r="L28" s="5" t="s">
        <v>15</v>
      </c>
      <c r="M28" s="5"/>
    </row>
    <row r="29" spans="1:13" x14ac:dyDescent="0.25">
      <c r="A29" s="10" t="s">
        <v>94</v>
      </c>
      <c r="B29" s="10" t="s">
        <v>95</v>
      </c>
      <c r="C29" s="14">
        <v>2010</v>
      </c>
      <c r="D29" s="14">
        <v>29.994551000000001</v>
      </c>
      <c r="E29" s="14">
        <v>48.793071999999995</v>
      </c>
      <c r="F29" s="14">
        <v>26.425971999999998</v>
      </c>
      <c r="G29" s="14">
        <v>20.484905999999999</v>
      </c>
      <c r="H29" s="14">
        <v>25.087273</v>
      </c>
      <c r="I29" s="14">
        <v>26.859625999999999</v>
      </c>
      <c r="J29" s="14">
        <v>31.948156000000001</v>
      </c>
      <c r="K29" s="14">
        <v>52.782304000000003</v>
      </c>
      <c r="L29" s="5" t="s">
        <v>9</v>
      </c>
    </row>
    <row r="30" spans="1:13" x14ac:dyDescent="0.25">
      <c r="A30" s="10" t="s">
        <v>94</v>
      </c>
      <c r="B30" s="10" t="s">
        <v>95</v>
      </c>
      <c r="C30" s="14">
        <v>2014</v>
      </c>
      <c r="D30" s="14">
        <v>78.8</v>
      </c>
      <c r="E30" s="20">
        <v>83.8</v>
      </c>
      <c r="F30" s="20">
        <v>78</v>
      </c>
      <c r="G30" s="20">
        <v>75.2</v>
      </c>
      <c r="H30" s="20">
        <v>76.400000000000006</v>
      </c>
      <c r="I30" s="20">
        <v>81.900000000000006</v>
      </c>
      <c r="J30" s="20">
        <v>77.8</v>
      </c>
      <c r="K30" s="20">
        <v>83.8</v>
      </c>
      <c r="L30" s="5" t="s">
        <v>64</v>
      </c>
    </row>
    <row r="31" spans="1:13" s="2" customFormat="1" x14ac:dyDescent="0.25">
      <c r="A31" s="10" t="s">
        <v>46</v>
      </c>
      <c r="B31" s="10" t="s">
        <v>47</v>
      </c>
      <c r="C31" s="14">
        <v>2011</v>
      </c>
      <c r="D31" s="14">
        <v>1.472596</v>
      </c>
      <c r="E31" s="14">
        <v>0.93906500000000004</v>
      </c>
      <c r="F31" s="14">
        <v>1.867586</v>
      </c>
      <c r="G31" s="14">
        <v>1.7249190000000001</v>
      </c>
      <c r="H31" s="14">
        <v>1.8769939999999998</v>
      </c>
      <c r="I31" s="14">
        <v>1.727095</v>
      </c>
      <c r="J31" s="14">
        <v>1.5050680000000001</v>
      </c>
      <c r="K31" s="14">
        <v>0.22364500000000001</v>
      </c>
      <c r="L31" s="5" t="s">
        <v>23</v>
      </c>
      <c r="M31" s="8"/>
    </row>
    <row r="32" spans="1:13" s="6" customFormat="1" x14ac:dyDescent="0.25">
      <c r="A32" s="10" t="s">
        <v>46</v>
      </c>
      <c r="B32" s="10" t="s">
        <v>47</v>
      </c>
      <c r="C32" s="14">
        <v>2014</v>
      </c>
      <c r="D32" s="14">
        <v>68.5</v>
      </c>
      <c r="E32" s="14" t="s">
        <v>179</v>
      </c>
      <c r="F32" s="14" t="s">
        <v>179</v>
      </c>
      <c r="G32" s="14" t="s">
        <v>179</v>
      </c>
      <c r="H32" s="14" t="s">
        <v>179</v>
      </c>
      <c r="I32" s="14" t="s">
        <v>179</v>
      </c>
      <c r="J32" s="14" t="s">
        <v>179</v>
      </c>
      <c r="K32" s="14" t="s">
        <v>179</v>
      </c>
      <c r="L32" s="5" t="s">
        <v>197</v>
      </c>
    </row>
    <row r="33" spans="1:13" x14ac:dyDescent="0.25">
      <c r="A33" s="12" t="s">
        <v>150</v>
      </c>
      <c r="B33" s="10" t="s">
        <v>151</v>
      </c>
      <c r="C33" s="14" t="s">
        <v>182</v>
      </c>
      <c r="D33" s="14">
        <v>4.5</v>
      </c>
      <c r="E33" s="14">
        <v>9</v>
      </c>
      <c r="F33" s="14">
        <v>3.4</v>
      </c>
      <c r="G33" s="14">
        <v>3.6</v>
      </c>
      <c r="H33" s="14">
        <v>4.7</v>
      </c>
      <c r="I33" s="14">
        <v>3.9</v>
      </c>
      <c r="J33" s="14">
        <v>2.2999999999999998</v>
      </c>
      <c r="K33" s="14">
        <v>8.6999999999999993</v>
      </c>
      <c r="L33" s="5" t="s">
        <v>198</v>
      </c>
    </row>
    <row r="34" spans="1:13" x14ac:dyDescent="0.25">
      <c r="A34" s="10" t="s">
        <v>53</v>
      </c>
      <c r="B34" s="10" t="s">
        <v>54</v>
      </c>
      <c r="C34" s="14">
        <v>2010</v>
      </c>
      <c r="D34" s="14">
        <v>6.5261979999999999</v>
      </c>
      <c r="E34" s="14">
        <v>6.3677679999999999</v>
      </c>
      <c r="F34" s="14">
        <v>6.9423919999999999</v>
      </c>
      <c r="G34" s="14">
        <v>7.7511130000000001</v>
      </c>
      <c r="H34" s="14">
        <v>6.4817309999999999</v>
      </c>
      <c r="I34" s="14">
        <v>5.7387449999999998</v>
      </c>
      <c r="J34" s="14">
        <v>5.7881499999999999</v>
      </c>
      <c r="K34" s="14">
        <v>6.5583569999999991</v>
      </c>
      <c r="L34" s="5" t="s">
        <v>9</v>
      </c>
    </row>
    <row r="35" spans="1:13" x14ac:dyDescent="0.25">
      <c r="A35" s="10" t="s">
        <v>55</v>
      </c>
      <c r="B35" s="10" t="s">
        <v>56</v>
      </c>
      <c r="C35" s="14">
        <v>2012</v>
      </c>
      <c r="D35" s="14">
        <v>13.559547999999999</v>
      </c>
      <c r="E35" s="14">
        <v>21.062128999999999</v>
      </c>
      <c r="F35" s="14">
        <v>10.5863</v>
      </c>
      <c r="G35" s="14">
        <v>12.154679</v>
      </c>
      <c r="H35" s="14">
        <v>13.085185999999998</v>
      </c>
      <c r="I35" s="14">
        <v>9.2566600000000001</v>
      </c>
      <c r="J35" s="14">
        <v>16.897516000000003</v>
      </c>
      <c r="K35" s="14">
        <v>17.851774000000002</v>
      </c>
      <c r="L35" s="5" t="s">
        <v>45</v>
      </c>
    </row>
    <row r="36" spans="1:13" s="2" customFormat="1" x14ac:dyDescent="0.25">
      <c r="A36" s="10" t="s">
        <v>51</v>
      </c>
      <c r="B36" s="10" t="s">
        <v>52</v>
      </c>
      <c r="C36" s="14" t="s">
        <v>175</v>
      </c>
      <c r="D36" s="14">
        <v>28.108034</v>
      </c>
      <c r="E36" s="14">
        <v>28.276837999999998</v>
      </c>
      <c r="F36" s="14">
        <v>27.839019999999998</v>
      </c>
      <c r="G36" s="14">
        <v>24.246876</v>
      </c>
      <c r="H36" s="14">
        <v>28.821977999999998</v>
      </c>
      <c r="I36" s="14">
        <v>26.476080000000003</v>
      </c>
      <c r="J36" s="14">
        <v>28.288739000000003</v>
      </c>
      <c r="K36" s="14">
        <v>34.458714999999998</v>
      </c>
      <c r="L36" s="5" t="s">
        <v>24</v>
      </c>
      <c r="M36" s="8"/>
    </row>
    <row r="37" spans="1:13" x14ac:dyDescent="0.25">
      <c r="A37" s="10" t="s">
        <v>51</v>
      </c>
      <c r="B37" s="10" t="s">
        <v>52</v>
      </c>
      <c r="C37" s="14" t="s">
        <v>182</v>
      </c>
      <c r="D37" s="14">
        <v>86</v>
      </c>
      <c r="E37" s="14" t="s">
        <v>179</v>
      </c>
      <c r="F37" s="14" t="s">
        <v>179</v>
      </c>
      <c r="G37" s="14" t="s">
        <v>179</v>
      </c>
      <c r="H37" s="14" t="s">
        <v>179</v>
      </c>
      <c r="I37" s="14" t="s">
        <v>179</v>
      </c>
      <c r="J37" s="14" t="s">
        <v>179</v>
      </c>
      <c r="K37" s="14" t="s">
        <v>179</v>
      </c>
      <c r="L37" s="5" t="s">
        <v>183</v>
      </c>
    </row>
    <row r="38" spans="1:13" s="2" customFormat="1" x14ac:dyDescent="0.25">
      <c r="A38" s="10" t="s">
        <v>48</v>
      </c>
      <c r="B38" s="10" t="s">
        <v>49</v>
      </c>
      <c r="C38" s="14">
        <v>2013</v>
      </c>
      <c r="D38" s="14">
        <v>8.2230399999999992</v>
      </c>
      <c r="E38" s="14">
        <v>12.070841999999999</v>
      </c>
      <c r="F38" s="14">
        <v>6.4943109999999997</v>
      </c>
      <c r="G38" s="14">
        <v>6.2810589999999999</v>
      </c>
      <c r="H38" s="14">
        <v>7.7363970000000002</v>
      </c>
      <c r="I38" s="14">
        <v>7.0354879999999991</v>
      </c>
      <c r="J38" s="14">
        <v>7.1368580000000001</v>
      </c>
      <c r="K38" s="14">
        <v>14.009862999999999</v>
      </c>
      <c r="L38" s="5" t="s">
        <v>50</v>
      </c>
      <c r="M38" s="8"/>
    </row>
    <row r="39" spans="1:13" s="2" customFormat="1" x14ac:dyDescent="0.25">
      <c r="A39" s="10" t="s">
        <v>43</v>
      </c>
      <c r="B39" s="10" t="s">
        <v>44</v>
      </c>
      <c r="C39" s="14" t="s">
        <v>175</v>
      </c>
      <c r="D39" s="14">
        <v>33.700000000000003</v>
      </c>
      <c r="E39" s="14">
        <v>37</v>
      </c>
      <c r="F39" s="14">
        <v>31.7</v>
      </c>
      <c r="G39" s="14">
        <v>25.5</v>
      </c>
      <c r="H39" s="14">
        <v>33.5</v>
      </c>
      <c r="I39" s="14">
        <v>37.200000000000003</v>
      </c>
      <c r="J39" s="14">
        <v>36</v>
      </c>
      <c r="K39" s="14">
        <v>39.4</v>
      </c>
      <c r="L39" s="5" t="s">
        <v>24</v>
      </c>
      <c r="M39" s="8"/>
    </row>
    <row r="40" spans="1:13" x14ac:dyDescent="0.25">
      <c r="A40" s="10" t="s">
        <v>57</v>
      </c>
      <c r="B40" s="10" t="s">
        <v>58</v>
      </c>
      <c r="C40" s="14">
        <v>2014</v>
      </c>
      <c r="D40" s="14">
        <v>98.4</v>
      </c>
      <c r="E40" s="20">
        <v>98.8</v>
      </c>
      <c r="F40" s="20">
        <v>97.2</v>
      </c>
      <c r="G40" s="20" t="s">
        <v>179</v>
      </c>
      <c r="H40" s="20" t="s">
        <v>179</v>
      </c>
      <c r="I40" s="20" t="s">
        <v>179</v>
      </c>
      <c r="J40" s="20" t="s">
        <v>179</v>
      </c>
      <c r="K40" s="20" t="s">
        <v>179</v>
      </c>
      <c r="L40" s="5" t="s">
        <v>197</v>
      </c>
    </row>
    <row r="41" spans="1:13" s="6" customFormat="1" x14ac:dyDescent="0.25">
      <c r="A41" s="10" t="s">
        <v>60</v>
      </c>
      <c r="B41" s="10" t="s">
        <v>61</v>
      </c>
      <c r="C41" s="14">
        <v>2013</v>
      </c>
      <c r="D41" s="20">
        <v>76.596209000000002</v>
      </c>
      <c r="E41" s="20">
        <v>77.610724000000005</v>
      </c>
      <c r="F41" s="20">
        <v>73.757092</v>
      </c>
      <c r="G41" s="20">
        <v>73.200167000000008</v>
      </c>
      <c r="H41" s="20">
        <v>77.359169000000009</v>
      </c>
      <c r="I41" s="20">
        <v>73.939326000000008</v>
      </c>
      <c r="J41" s="20">
        <v>78.280654999999996</v>
      </c>
      <c r="K41" s="20">
        <v>82.760598999999999</v>
      </c>
      <c r="L41" s="5" t="s">
        <v>50</v>
      </c>
    </row>
    <row r="42" spans="1:13" x14ac:dyDescent="0.25">
      <c r="A42" s="10" t="s">
        <v>60</v>
      </c>
      <c r="B42" s="10" t="s">
        <v>61</v>
      </c>
      <c r="C42" s="14">
        <v>2014</v>
      </c>
      <c r="D42" s="20">
        <v>95</v>
      </c>
      <c r="E42" s="20">
        <v>95</v>
      </c>
      <c r="F42" s="20">
        <v>95.2</v>
      </c>
      <c r="G42" s="20">
        <v>93</v>
      </c>
      <c r="H42" s="20">
        <v>94.8</v>
      </c>
      <c r="I42" s="20">
        <v>96.5</v>
      </c>
      <c r="J42" s="20">
        <v>95.4</v>
      </c>
      <c r="K42" s="20">
        <v>96.3</v>
      </c>
      <c r="L42" s="5" t="s">
        <v>199</v>
      </c>
    </row>
    <row r="43" spans="1:13" x14ac:dyDescent="0.25">
      <c r="A43" s="10" t="s">
        <v>62</v>
      </c>
      <c r="B43" s="10" t="s">
        <v>63</v>
      </c>
      <c r="C43" s="14">
        <v>2008</v>
      </c>
      <c r="D43" s="20">
        <v>8.100480000000001</v>
      </c>
      <c r="E43" s="20">
        <v>11.40762</v>
      </c>
      <c r="F43" s="20">
        <v>6.0675569999999999</v>
      </c>
      <c r="G43" s="20">
        <v>5.7662659999999999</v>
      </c>
      <c r="H43" s="20">
        <v>6.3728080000000009</v>
      </c>
      <c r="I43" s="20">
        <v>5.5924679999999993</v>
      </c>
      <c r="J43" s="20">
        <v>9.010097</v>
      </c>
      <c r="K43" s="20">
        <v>14.057896</v>
      </c>
      <c r="L43" s="5" t="s">
        <v>12</v>
      </c>
    </row>
    <row r="44" spans="1:13" x14ac:dyDescent="0.25">
      <c r="A44" s="10" t="s">
        <v>62</v>
      </c>
      <c r="B44" s="10" t="s">
        <v>63</v>
      </c>
      <c r="C44" s="14">
        <v>2014</v>
      </c>
      <c r="D44" s="20">
        <v>14.313293</v>
      </c>
      <c r="E44" s="20">
        <v>15.321062</v>
      </c>
      <c r="F44" s="20">
        <v>13.867992000000001</v>
      </c>
      <c r="G44" s="20">
        <v>11.733549999999999</v>
      </c>
      <c r="H44" s="20">
        <v>12.905628999999999</v>
      </c>
      <c r="I44" s="20">
        <v>13.750831</v>
      </c>
      <c r="J44" s="20">
        <v>15.069732999999999</v>
      </c>
      <c r="K44" s="20">
        <v>18.299797999999999</v>
      </c>
      <c r="L44" s="5" t="s">
        <v>64</v>
      </c>
    </row>
    <row r="45" spans="1:13" s="2" customFormat="1" x14ac:dyDescent="0.25">
      <c r="A45" s="10" t="s">
        <v>65</v>
      </c>
      <c r="B45" s="10" t="s">
        <v>66</v>
      </c>
      <c r="C45" s="14">
        <v>2011</v>
      </c>
      <c r="D45" s="20">
        <v>0.319357</v>
      </c>
      <c r="E45" s="20">
        <v>0.86724299999999999</v>
      </c>
      <c r="F45" s="20">
        <v>0.23285400000000001</v>
      </c>
      <c r="G45" s="20">
        <v>9.1949000000000003E-2</v>
      </c>
      <c r="H45" s="20">
        <v>9.2219999999999993E-3</v>
      </c>
      <c r="I45" s="20">
        <v>5.3359999999999996E-3</v>
      </c>
      <c r="J45" s="20">
        <v>0.76143099999999997</v>
      </c>
      <c r="K45" s="20">
        <v>0.99704700000000002</v>
      </c>
      <c r="L45" s="5" t="s">
        <v>23</v>
      </c>
      <c r="M45" s="8"/>
    </row>
    <row r="46" spans="1:13" x14ac:dyDescent="0.25">
      <c r="A46" s="12" t="s">
        <v>208</v>
      </c>
      <c r="B46" s="10" t="s">
        <v>184</v>
      </c>
      <c r="C46" s="14">
        <v>2014</v>
      </c>
      <c r="D46" s="20">
        <v>97</v>
      </c>
      <c r="E46" s="20" t="s">
        <v>179</v>
      </c>
      <c r="F46" s="20" t="s">
        <v>179</v>
      </c>
      <c r="G46" s="20" t="s">
        <v>179</v>
      </c>
      <c r="H46" s="20" t="s">
        <v>179</v>
      </c>
      <c r="I46" s="20" t="s">
        <v>179</v>
      </c>
      <c r="J46" s="20" t="s">
        <v>179</v>
      </c>
      <c r="K46" s="20" t="s">
        <v>179</v>
      </c>
      <c r="L46" s="5" t="s">
        <v>181</v>
      </c>
    </row>
    <row r="47" spans="1:13" s="4" customFormat="1" x14ac:dyDescent="0.25">
      <c r="A47" s="10" t="s">
        <v>67</v>
      </c>
      <c r="B47" s="10" t="s">
        <v>68</v>
      </c>
      <c r="C47" s="14">
        <v>2012</v>
      </c>
      <c r="D47" s="20">
        <v>25.251638999999997</v>
      </c>
      <c r="E47" s="20">
        <v>26.961372999999998</v>
      </c>
      <c r="F47" s="20">
        <v>16.065804</v>
      </c>
      <c r="G47" s="20">
        <v>18.011251000000001</v>
      </c>
      <c r="H47" s="20">
        <v>28.065050000000003</v>
      </c>
      <c r="I47" s="20">
        <v>19.526188000000001</v>
      </c>
      <c r="J47" s="20">
        <v>24.625699000000001</v>
      </c>
      <c r="K47" s="20">
        <v>40.684176000000001</v>
      </c>
      <c r="L47" s="5" t="s">
        <v>45</v>
      </c>
      <c r="M47" s="8"/>
    </row>
    <row r="48" spans="1:13" x14ac:dyDescent="0.25">
      <c r="A48" s="10" t="s">
        <v>73</v>
      </c>
      <c r="B48" s="10" t="s">
        <v>74</v>
      </c>
      <c r="C48" s="14">
        <v>2013</v>
      </c>
      <c r="D48" s="20">
        <v>5.7476649999999996</v>
      </c>
      <c r="E48" s="20">
        <v>4.2464429999999993</v>
      </c>
      <c r="F48" s="20">
        <v>7.0328799999999996</v>
      </c>
      <c r="G48" s="20">
        <v>7.6881679999999992</v>
      </c>
      <c r="H48" s="20">
        <v>6.4260650000000004</v>
      </c>
      <c r="I48" s="20">
        <v>4.5226660000000001</v>
      </c>
      <c r="J48" s="20">
        <v>6.3931070000000005</v>
      </c>
      <c r="K48" s="20">
        <v>3.0930740000000001</v>
      </c>
      <c r="L48" s="5" t="s">
        <v>50</v>
      </c>
    </row>
    <row r="49" spans="1:13" x14ac:dyDescent="0.25">
      <c r="A49" s="10" t="s">
        <v>69</v>
      </c>
      <c r="B49" s="10" t="s">
        <v>70</v>
      </c>
      <c r="C49" s="14">
        <v>2008</v>
      </c>
      <c r="D49" s="20">
        <v>6.3480770000000009</v>
      </c>
      <c r="E49" s="20">
        <v>4.1608810000000007</v>
      </c>
      <c r="F49" s="20">
        <v>7.7241130000000009</v>
      </c>
      <c r="G49" s="20">
        <v>6.3022179999999999</v>
      </c>
      <c r="H49" s="20">
        <v>7.7762020000000005</v>
      </c>
      <c r="I49" s="20">
        <v>9.1131899999999995</v>
      </c>
      <c r="J49" s="20">
        <v>4.9859059999999999</v>
      </c>
      <c r="K49" s="20">
        <v>2.5495130000000001</v>
      </c>
      <c r="L49" s="5" t="s">
        <v>12</v>
      </c>
    </row>
    <row r="50" spans="1:13" s="2" customFormat="1" x14ac:dyDescent="0.25">
      <c r="A50" s="10" t="s">
        <v>69</v>
      </c>
      <c r="B50" s="10" t="s">
        <v>70</v>
      </c>
      <c r="C50" s="14">
        <v>2011</v>
      </c>
      <c r="D50" s="20">
        <v>83.314907000000005</v>
      </c>
      <c r="E50" s="20">
        <v>91.755553999999989</v>
      </c>
      <c r="F50" s="20">
        <v>77.139600000000002</v>
      </c>
      <c r="G50" s="20">
        <v>65.917597999999998</v>
      </c>
      <c r="H50" s="20">
        <v>76.241985999999997</v>
      </c>
      <c r="I50" s="20">
        <v>86.406762000000001</v>
      </c>
      <c r="J50" s="20">
        <v>94.80185800000001</v>
      </c>
      <c r="K50" s="20">
        <v>97.983446999999998</v>
      </c>
      <c r="L50" s="5" t="s">
        <v>36</v>
      </c>
      <c r="M50" s="8"/>
    </row>
    <row r="51" spans="1:13" x14ac:dyDescent="0.25">
      <c r="A51" s="10" t="s">
        <v>69</v>
      </c>
      <c r="B51" s="10" t="s">
        <v>70</v>
      </c>
      <c r="C51" s="14">
        <v>2014</v>
      </c>
      <c r="D51" s="14">
        <v>22.8</v>
      </c>
      <c r="E51" s="20">
        <v>23.4</v>
      </c>
      <c r="F51" s="20">
        <v>22.3</v>
      </c>
      <c r="G51" s="20">
        <v>25.4</v>
      </c>
      <c r="H51" s="20">
        <v>18.2</v>
      </c>
      <c r="I51" s="20">
        <v>19.399999999999999</v>
      </c>
      <c r="J51" s="20">
        <v>22.2</v>
      </c>
      <c r="K51" s="20">
        <v>29.3</v>
      </c>
      <c r="L51" s="5" t="s">
        <v>64</v>
      </c>
    </row>
    <row r="52" spans="1:13" x14ac:dyDescent="0.25">
      <c r="A52" s="10" t="s">
        <v>71</v>
      </c>
      <c r="B52" s="10" t="s">
        <v>72</v>
      </c>
      <c r="C52" s="14">
        <v>2012</v>
      </c>
      <c r="D52" s="20">
        <v>25.094820000000002</v>
      </c>
      <c r="E52" s="20">
        <v>38.615817</v>
      </c>
      <c r="F52" s="20">
        <v>20.213339000000001</v>
      </c>
      <c r="G52" s="20">
        <v>11.937738000000001</v>
      </c>
      <c r="H52" s="20">
        <v>22.393705000000001</v>
      </c>
      <c r="I52" s="20">
        <v>22.955054999999998</v>
      </c>
      <c r="J52" s="20">
        <v>33.059854000000001</v>
      </c>
      <c r="K52" s="20">
        <v>40.909531999999999</v>
      </c>
      <c r="L52" s="5" t="s">
        <v>45</v>
      </c>
    </row>
    <row r="53" spans="1:13" x14ac:dyDescent="0.25">
      <c r="A53" s="10" t="s">
        <v>75</v>
      </c>
      <c r="B53" s="10" t="s">
        <v>76</v>
      </c>
      <c r="C53" s="14">
        <v>2014</v>
      </c>
      <c r="D53" s="14">
        <v>54.5</v>
      </c>
      <c r="E53" s="21" t="s">
        <v>179</v>
      </c>
      <c r="F53" s="21" t="s">
        <v>179</v>
      </c>
      <c r="G53" s="21" t="s">
        <v>179</v>
      </c>
      <c r="H53" s="21" t="s">
        <v>179</v>
      </c>
      <c r="I53" s="21" t="s">
        <v>179</v>
      </c>
      <c r="J53" s="21" t="s">
        <v>179</v>
      </c>
      <c r="K53" s="21" t="s">
        <v>179</v>
      </c>
      <c r="L53" s="5" t="s">
        <v>181</v>
      </c>
    </row>
    <row r="54" spans="1:13" s="6" customFormat="1" x14ac:dyDescent="0.25">
      <c r="A54" s="10" t="s">
        <v>77</v>
      </c>
      <c r="B54" s="10" t="s">
        <v>78</v>
      </c>
      <c r="C54" s="14">
        <v>2009</v>
      </c>
      <c r="D54" s="20">
        <v>2.5967440000000002</v>
      </c>
      <c r="E54" s="20">
        <v>1.8344079999999998</v>
      </c>
      <c r="F54" s="20">
        <v>2.8003499999999999</v>
      </c>
      <c r="G54" s="20">
        <v>4.9454940000000001</v>
      </c>
      <c r="H54" s="20">
        <v>3.2891919999999999</v>
      </c>
      <c r="I54" s="20">
        <v>0</v>
      </c>
      <c r="J54" s="20">
        <v>0.32138800000000001</v>
      </c>
      <c r="K54" s="20">
        <v>2.9897420000000001</v>
      </c>
      <c r="L54" s="5" t="s">
        <v>79</v>
      </c>
    </row>
    <row r="55" spans="1:13" x14ac:dyDescent="0.25">
      <c r="A55" s="10" t="s">
        <v>77</v>
      </c>
      <c r="B55" s="10" t="s">
        <v>78</v>
      </c>
      <c r="C55" s="14">
        <v>2014</v>
      </c>
      <c r="D55" s="20">
        <v>95.4</v>
      </c>
      <c r="E55" s="20">
        <v>99.5</v>
      </c>
      <c r="F55" s="20">
        <v>94.2</v>
      </c>
      <c r="G55" s="20">
        <v>88.3</v>
      </c>
      <c r="H55" s="20">
        <v>97.2</v>
      </c>
      <c r="I55" s="20">
        <v>97.9</v>
      </c>
      <c r="J55" s="20">
        <v>100</v>
      </c>
      <c r="K55" s="20">
        <v>99.5</v>
      </c>
      <c r="L55" s="5" t="s">
        <v>199</v>
      </c>
    </row>
    <row r="56" spans="1:13" x14ac:dyDescent="0.25">
      <c r="A56" s="10" t="s">
        <v>82</v>
      </c>
      <c r="B56" s="10" t="s">
        <v>83</v>
      </c>
      <c r="C56" s="14">
        <v>2005</v>
      </c>
      <c r="D56" s="20">
        <v>4.5101500000000003</v>
      </c>
      <c r="E56" s="20">
        <v>4.1562590000000004</v>
      </c>
      <c r="F56" s="20">
        <v>4.6901039999999998</v>
      </c>
      <c r="G56" s="20">
        <v>3.1918660000000001</v>
      </c>
      <c r="H56" s="20">
        <v>7.438034</v>
      </c>
      <c r="I56" s="20">
        <v>4.2546720000000002</v>
      </c>
      <c r="J56" s="20">
        <v>4.6957719999999998</v>
      </c>
      <c r="K56" s="20">
        <v>2.769968</v>
      </c>
      <c r="L56" s="5" t="s">
        <v>15</v>
      </c>
    </row>
    <row r="57" spans="1:13" x14ac:dyDescent="0.25">
      <c r="A57" s="10" t="s">
        <v>82</v>
      </c>
      <c r="B57" s="10" t="s">
        <v>83</v>
      </c>
      <c r="C57" s="14">
        <v>2012</v>
      </c>
      <c r="D57" s="20">
        <v>19.174289000000002</v>
      </c>
      <c r="E57" s="20">
        <v>29.064962999999999</v>
      </c>
      <c r="F57" s="20">
        <v>13.699862</v>
      </c>
      <c r="G57" s="20">
        <v>9.2165780000000002</v>
      </c>
      <c r="H57" s="20">
        <v>12.536879000000001</v>
      </c>
      <c r="I57" s="20">
        <v>19.324058999999998</v>
      </c>
      <c r="J57" s="20">
        <v>20.241417000000002</v>
      </c>
      <c r="K57" s="20">
        <v>43.865527999999998</v>
      </c>
      <c r="L57" s="5" t="s">
        <v>45</v>
      </c>
    </row>
    <row r="58" spans="1:13" x14ac:dyDescent="0.25">
      <c r="A58" s="10" t="s">
        <v>80</v>
      </c>
      <c r="B58" s="10" t="s">
        <v>81</v>
      </c>
      <c r="C58" s="14">
        <v>2005</v>
      </c>
      <c r="D58" s="20">
        <v>1.2440629999999999</v>
      </c>
      <c r="E58" s="20">
        <v>0.14239000000000002</v>
      </c>
      <c r="F58" s="20">
        <v>2.0445029999999997</v>
      </c>
      <c r="G58" s="20">
        <v>2.1844359999999998</v>
      </c>
      <c r="H58" s="20">
        <v>1.7805890000000002</v>
      </c>
      <c r="I58" s="20">
        <v>0.91328699999999996</v>
      </c>
      <c r="J58" s="20">
        <v>0.416412</v>
      </c>
      <c r="K58" s="20">
        <v>0.480435</v>
      </c>
      <c r="L58" s="5" t="s">
        <v>15</v>
      </c>
    </row>
    <row r="59" spans="1:13" x14ac:dyDescent="0.25">
      <c r="A59" s="10" t="s">
        <v>80</v>
      </c>
      <c r="B59" s="10" t="s">
        <v>81</v>
      </c>
      <c r="C59" s="14">
        <v>2011</v>
      </c>
      <c r="D59" s="20">
        <v>81.270539999999997</v>
      </c>
      <c r="E59" s="20">
        <v>88.805503000000002</v>
      </c>
      <c r="F59" s="20">
        <v>74.905517000000003</v>
      </c>
      <c r="G59" s="20">
        <v>64.405604000000011</v>
      </c>
      <c r="H59" s="20">
        <v>80.287805000000006</v>
      </c>
      <c r="I59" s="20">
        <v>87.601859000000005</v>
      </c>
      <c r="J59" s="20">
        <v>90.081526999999994</v>
      </c>
      <c r="K59" s="20">
        <v>89.720918999999995</v>
      </c>
      <c r="L59" s="5" t="s">
        <v>24</v>
      </c>
    </row>
    <row r="60" spans="1:13" x14ac:dyDescent="0.25">
      <c r="A60" s="10" t="s">
        <v>86</v>
      </c>
      <c r="B60" s="10" t="s">
        <v>87</v>
      </c>
      <c r="C60" s="14">
        <v>2006</v>
      </c>
      <c r="D60" s="14">
        <v>1.1000000000000001</v>
      </c>
      <c r="E60" s="20">
        <v>0.7</v>
      </c>
      <c r="F60" s="20">
        <v>1.2</v>
      </c>
      <c r="G60" s="20">
        <v>1.5</v>
      </c>
      <c r="H60" s="20">
        <v>1.1000000000000001</v>
      </c>
      <c r="I60" s="20">
        <v>1.1000000000000001</v>
      </c>
      <c r="J60" s="20">
        <v>1</v>
      </c>
      <c r="K60" s="20">
        <v>0.6</v>
      </c>
      <c r="L60" s="5" t="s">
        <v>18</v>
      </c>
    </row>
    <row r="61" spans="1:13" x14ac:dyDescent="0.25">
      <c r="A61" s="10" t="s">
        <v>84</v>
      </c>
      <c r="B61" s="10" t="s">
        <v>85</v>
      </c>
      <c r="C61" s="14">
        <v>2007</v>
      </c>
      <c r="D61" s="20">
        <v>72.559176999999991</v>
      </c>
      <c r="E61" s="20">
        <v>72.559138000000004</v>
      </c>
      <c r="F61" s="20">
        <v>72.559205000000006</v>
      </c>
      <c r="G61" s="20">
        <v>64.436269999999993</v>
      </c>
      <c r="H61" s="20">
        <v>74.089338999999995</v>
      </c>
      <c r="I61" s="20">
        <v>78.087689000000012</v>
      </c>
      <c r="J61" s="20">
        <v>73.882158000000004</v>
      </c>
      <c r="K61" s="20">
        <v>72.856228000000002</v>
      </c>
      <c r="L61" s="5" t="s">
        <v>29</v>
      </c>
    </row>
    <row r="62" spans="1:13" x14ac:dyDescent="0.25">
      <c r="A62" s="10" t="s">
        <v>84</v>
      </c>
      <c r="B62" s="10" t="s">
        <v>85</v>
      </c>
      <c r="C62" s="14">
        <v>2012</v>
      </c>
      <c r="D62" s="20">
        <v>48.004307000000004</v>
      </c>
      <c r="E62" s="20">
        <v>54.382852999999997</v>
      </c>
      <c r="F62" s="20">
        <v>41.825857999999997</v>
      </c>
      <c r="G62" s="20">
        <v>35.319795999999997</v>
      </c>
      <c r="H62" s="20">
        <v>47.866595000000004</v>
      </c>
      <c r="I62" s="20">
        <v>48.494403000000005</v>
      </c>
      <c r="J62" s="20">
        <v>51.588968000000001</v>
      </c>
      <c r="K62" s="20">
        <v>57.767513999999998</v>
      </c>
      <c r="L62" s="5" t="s">
        <v>45</v>
      </c>
    </row>
    <row r="63" spans="1:13" x14ac:dyDescent="0.25">
      <c r="A63" s="10" t="s">
        <v>88</v>
      </c>
      <c r="B63" s="10" t="s">
        <v>89</v>
      </c>
      <c r="C63" s="14">
        <v>2007</v>
      </c>
      <c r="D63" s="20">
        <v>0.133408</v>
      </c>
      <c r="E63" s="20">
        <v>0.10517</v>
      </c>
      <c r="F63" s="20">
        <v>0.26691399999999998</v>
      </c>
      <c r="G63" s="20">
        <v>0.334424</v>
      </c>
      <c r="H63" s="20">
        <v>7.1738999999999997E-2</v>
      </c>
      <c r="I63" s="20">
        <v>0.11905399999999999</v>
      </c>
      <c r="J63" s="20">
        <v>0</v>
      </c>
      <c r="K63" s="20">
        <v>0</v>
      </c>
      <c r="L63" s="5" t="s">
        <v>29</v>
      </c>
    </row>
    <row r="64" spans="1:13" x14ac:dyDescent="0.25">
      <c r="A64" s="10" t="s">
        <v>88</v>
      </c>
      <c r="B64" s="10" t="s">
        <v>89</v>
      </c>
      <c r="C64" s="14">
        <v>2012</v>
      </c>
      <c r="D64" s="20">
        <v>74.733042000000012</v>
      </c>
      <c r="E64" s="20">
        <v>73.613181999999995</v>
      </c>
      <c r="F64" s="20">
        <v>79.259821000000002</v>
      </c>
      <c r="G64" s="20">
        <v>74.638559000000001</v>
      </c>
      <c r="H64" s="20">
        <v>75.24086100000001</v>
      </c>
      <c r="I64" s="20">
        <v>77.758617999999998</v>
      </c>
      <c r="J64" s="20">
        <v>75.229005000000001</v>
      </c>
      <c r="K64" s="20">
        <v>69.095376999999999</v>
      </c>
      <c r="L64" s="5" t="s">
        <v>45</v>
      </c>
    </row>
    <row r="65" spans="1:13" x14ac:dyDescent="0.25">
      <c r="A65" s="10" t="s">
        <v>90</v>
      </c>
      <c r="B65" s="10" t="s">
        <v>91</v>
      </c>
      <c r="C65" s="14">
        <v>2008</v>
      </c>
      <c r="D65" s="20">
        <v>5.3283180000000003</v>
      </c>
      <c r="E65" s="20">
        <v>1.5823</v>
      </c>
      <c r="F65" s="20">
        <v>6.2771780000000001</v>
      </c>
      <c r="G65" s="20">
        <v>8.3924710000000005</v>
      </c>
      <c r="H65" s="20">
        <v>5.1448879999999999</v>
      </c>
      <c r="I65" s="20">
        <v>6.2714000000000008</v>
      </c>
      <c r="J65" s="20">
        <v>4.8154310000000002</v>
      </c>
      <c r="K65" s="20">
        <v>1.5125420000000001</v>
      </c>
      <c r="L65" s="5" t="s">
        <v>12</v>
      </c>
    </row>
    <row r="66" spans="1:13" s="2" customFormat="1" x14ac:dyDescent="0.25">
      <c r="A66" s="10" t="s">
        <v>90</v>
      </c>
      <c r="B66" s="10" t="s">
        <v>91</v>
      </c>
      <c r="C66" s="14">
        <v>2009</v>
      </c>
      <c r="D66" s="14">
        <v>5.2</v>
      </c>
      <c r="E66" s="20">
        <v>1.6</v>
      </c>
      <c r="F66" s="20">
        <v>6.1</v>
      </c>
      <c r="G66" s="20">
        <v>8.4</v>
      </c>
      <c r="H66" s="20">
        <v>5.0999999999999996</v>
      </c>
      <c r="I66" s="20">
        <v>6.3</v>
      </c>
      <c r="J66" s="20">
        <v>4</v>
      </c>
      <c r="K66" s="20">
        <v>1.5</v>
      </c>
      <c r="L66" s="5" t="s">
        <v>79</v>
      </c>
      <c r="M66" s="8"/>
    </row>
    <row r="67" spans="1:13" s="6" customFormat="1" x14ac:dyDescent="0.25">
      <c r="A67" s="10" t="s">
        <v>90</v>
      </c>
      <c r="B67" s="10" t="s">
        <v>91</v>
      </c>
      <c r="C67" s="14">
        <v>2014</v>
      </c>
      <c r="D67" s="14">
        <v>35.6</v>
      </c>
      <c r="E67" s="20">
        <v>45.1</v>
      </c>
      <c r="F67" s="20">
        <v>30.3</v>
      </c>
      <c r="G67" s="20">
        <v>23.5</v>
      </c>
      <c r="H67" s="20">
        <v>28.2</v>
      </c>
      <c r="I67" s="20">
        <v>37.700000000000003</v>
      </c>
      <c r="J67" s="20">
        <v>42.4</v>
      </c>
      <c r="K67" s="20">
        <v>50.1</v>
      </c>
      <c r="L67" s="5" t="s">
        <v>64</v>
      </c>
    </row>
    <row r="68" spans="1:13" x14ac:dyDescent="0.25">
      <c r="A68" s="12" t="s">
        <v>209</v>
      </c>
      <c r="B68" s="10" t="s">
        <v>192</v>
      </c>
      <c r="C68" s="14">
        <v>2015</v>
      </c>
      <c r="D68" s="14">
        <v>99.4</v>
      </c>
      <c r="E68" s="20" t="s">
        <v>179</v>
      </c>
      <c r="F68" s="20" t="s">
        <v>179</v>
      </c>
      <c r="G68" s="20" t="s">
        <v>179</v>
      </c>
      <c r="H68" s="20" t="s">
        <v>179</v>
      </c>
      <c r="I68" s="20" t="s">
        <v>179</v>
      </c>
      <c r="J68" s="20" t="s">
        <v>179</v>
      </c>
      <c r="K68" s="20" t="s">
        <v>179</v>
      </c>
      <c r="L68" s="5" t="s">
        <v>191</v>
      </c>
    </row>
    <row r="69" spans="1:13" x14ac:dyDescent="0.25">
      <c r="A69" s="10" t="s">
        <v>92</v>
      </c>
      <c r="B69" s="10" t="s">
        <v>93</v>
      </c>
      <c r="C69" s="14">
        <v>2012</v>
      </c>
      <c r="D69" s="20">
        <v>79.833891999999992</v>
      </c>
      <c r="E69" s="20">
        <v>86.581879000000001</v>
      </c>
      <c r="F69" s="20">
        <v>77.01460999999999</v>
      </c>
      <c r="G69" s="20">
        <v>80.159955000000011</v>
      </c>
      <c r="H69" s="20">
        <v>84.380616000000003</v>
      </c>
      <c r="I69" s="20">
        <v>70.952034999999995</v>
      </c>
      <c r="J69" s="20">
        <v>75.782589000000002</v>
      </c>
      <c r="K69" s="20">
        <v>90.308078000000009</v>
      </c>
      <c r="L69" s="5" t="s">
        <v>45</v>
      </c>
    </row>
    <row r="70" spans="1:13" x14ac:dyDescent="0.25">
      <c r="A70" s="10" t="s">
        <v>92</v>
      </c>
      <c r="B70" s="10" t="s">
        <v>93</v>
      </c>
      <c r="C70" s="14">
        <v>2014</v>
      </c>
      <c r="D70" s="14">
        <v>98.5</v>
      </c>
      <c r="E70" s="20">
        <v>99.1</v>
      </c>
      <c r="F70" s="20">
        <v>98.2</v>
      </c>
      <c r="G70" s="20">
        <v>97.2</v>
      </c>
      <c r="H70" s="20">
        <v>98.8</v>
      </c>
      <c r="I70" s="20">
        <v>99.3</v>
      </c>
      <c r="J70" s="20">
        <v>97.8</v>
      </c>
      <c r="K70" s="20">
        <v>99.2</v>
      </c>
      <c r="L70" s="5" t="s">
        <v>59</v>
      </c>
    </row>
    <row r="71" spans="1:13" x14ac:dyDescent="0.25">
      <c r="A71" s="10" t="s">
        <v>96</v>
      </c>
      <c r="B71" s="10" t="s">
        <v>97</v>
      </c>
      <c r="C71" s="14">
        <v>2011</v>
      </c>
      <c r="D71" s="20">
        <v>40.594988000000001</v>
      </c>
      <c r="E71" s="20">
        <v>70.921133999999995</v>
      </c>
      <c r="F71" s="20">
        <v>31.925606999999999</v>
      </c>
      <c r="G71" s="20">
        <v>13.541262000000001</v>
      </c>
      <c r="H71" s="20">
        <v>25.356708999999999</v>
      </c>
      <c r="I71" s="20">
        <v>43.316465999999998</v>
      </c>
      <c r="J71" s="20">
        <v>60.656773999999999</v>
      </c>
      <c r="K71" s="20">
        <v>83.844932999999997</v>
      </c>
      <c r="L71" s="5" t="s">
        <v>200</v>
      </c>
    </row>
    <row r="72" spans="1:13" s="6" customFormat="1" x14ac:dyDescent="0.25">
      <c r="A72" s="10" t="s">
        <v>102</v>
      </c>
      <c r="B72" s="10" t="s">
        <v>103</v>
      </c>
      <c r="C72" s="14">
        <v>2009</v>
      </c>
      <c r="D72" s="20">
        <v>5.9201980000000001</v>
      </c>
      <c r="E72" s="20">
        <v>4.9890400000000001</v>
      </c>
      <c r="F72" s="20">
        <v>6.1930009999999998</v>
      </c>
      <c r="G72" s="20">
        <v>6.1088279999999999</v>
      </c>
      <c r="H72" s="20">
        <v>8.0058729999999994</v>
      </c>
      <c r="I72" s="20">
        <v>5.3383099999999999</v>
      </c>
      <c r="J72" s="20">
        <v>4.9639950000000006</v>
      </c>
      <c r="K72" s="20">
        <v>5.0678660000000004</v>
      </c>
      <c r="L72" s="5" t="s">
        <v>79</v>
      </c>
    </row>
    <row r="73" spans="1:13" x14ac:dyDescent="0.25">
      <c r="A73" s="10" t="s">
        <v>102</v>
      </c>
      <c r="B73" s="10" t="s">
        <v>103</v>
      </c>
      <c r="C73" s="14">
        <v>2014</v>
      </c>
      <c r="D73" s="20">
        <v>18.399999999999999</v>
      </c>
      <c r="E73" s="20">
        <v>18</v>
      </c>
      <c r="F73" s="20">
        <v>18.5</v>
      </c>
      <c r="G73" s="20">
        <v>15.7</v>
      </c>
      <c r="H73" s="20">
        <v>18.100000000000001</v>
      </c>
      <c r="I73" s="20">
        <v>19.7</v>
      </c>
      <c r="J73" s="20">
        <v>19.100000000000001</v>
      </c>
      <c r="K73" s="20">
        <v>19.7</v>
      </c>
      <c r="L73" s="5" t="s">
        <v>64</v>
      </c>
    </row>
    <row r="74" spans="1:13" x14ac:dyDescent="0.25">
      <c r="A74" s="10" t="s">
        <v>98</v>
      </c>
      <c r="B74" s="10" t="s">
        <v>99</v>
      </c>
      <c r="C74" s="14">
        <v>2007</v>
      </c>
      <c r="D74" s="20">
        <v>11.129401</v>
      </c>
      <c r="E74" s="20">
        <v>8.583730000000001</v>
      </c>
      <c r="F74" s="20">
        <v>12.344381</v>
      </c>
      <c r="G74" s="20">
        <v>11.104054</v>
      </c>
      <c r="H74" s="20">
        <v>13.270255000000001</v>
      </c>
      <c r="I74" s="20">
        <v>12.152143000000001</v>
      </c>
      <c r="J74" s="20">
        <v>10.21444</v>
      </c>
      <c r="K74" s="20">
        <v>7.1070419999999999</v>
      </c>
      <c r="L74" s="5" t="s">
        <v>29</v>
      </c>
    </row>
    <row r="75" spans="1:13" x14ac:dyDescent="0.25">
      <c r="A75" s="10" t="s">
        <v>98</v>
      </c>
      <c r="B75" s="10" t="s">
        <v>99</v>
      </c>
      <c r="C75" s="14">
        <v>2013</v>
      </c>
      <c r="D75" s="20">
        <v>34.550080999999999</v>
      </c>
      <c r="E75" s="20">
        <v>38.692523000000001</v>
      </c>
      <c r="F75" s="20">
        <v>30.241939000000002</v>
      </c>
      <c r="G75" s="20">
        <v>28.771525999999998</v>
      </c>
      <c r="H75" s="20">
        <v>31.097607999999997</v>
      </c>
      <c r="I75" s="20">
        <v>34.864351999999997</v>
      </c>
      <c r="J75" s="20">
        <v>34.565023000000004</v>
      </c>
      <c r="K75" s="20">
        <v>48.661914000000003</v>
      </c>
      <c r="L75" s="5" t="s">
        <v>50</v>
      </c>
    </row>
    <row r="76" spans="1:13" x14ac:dyDescent="0.25">
      <c r="A76" s="10" t="s">
        <v>104</v>
      </c>
      <c r="B76" s="10" t="s">
        <v>105</v>
      </c>
      <c r="C76" s="14" t="s">
        <v>178</v>
      </c>
      <c r="D76" s="20">
        <v>12.874898000000002</v>
      </c>
      <c r="E76" s="20">
        <v>10.820053</v>
      </c>
      <c r="F76" s="20">
        <v>13.124341000000001</v>
      </c>
      <c r="G76" s="20">
        <v>13.561983999999999</v>
      </c>
      <c r="H76" s="20">
        <v>14.267750000000001</v>
      </c>
      <c r="I76" s="20">
        <v>14.387873000000001</v>
      </c>
      <c r="J76" s="20">
        <v>11.247469000000001</v>
      </c>
      <c r="K76" s="20">
        <v>9.2556049999999992</v>
      </c>
      <c r="L76" s="5" t="s">
        <v>177</v>
      </c>
    </row>
    <row r="77" spans="1:13" s="2" customFormat="1" x14ac:dyDescent="0.25">
      <c r="A77" s="10" t="s">
        <v>117</v>
      </c>
      <c r="B77" s="10" t="s">
        <v>118</v>
      </c>
      <c r="C77" s="14">
        <v>2010</v>
      </c>
      <c r="D77" s="20">
        <v>0.78296900000000003</v>
      </c>
      <c r="E77" s="20">
        <v>0.31064399999999998</v>
      </c>
      <c r="F77" s="20">
        <v>0.86457800000000007</v>
      </c>
      <c r="G77" s="20">
        <v>0.72395399999999999</v>
      </c>
      <c r="H77" s="20">
        <v>1.227905</v>
      </c>
      <c r="I77" s="20">
        <v>0.49110200000000004</v>
      </c>
      <c r="J77" s="20">
        <v>0.79169800000000001</v>
      </c>
      <c r="K77" s="20">
        <v>0.65613599999999994</v>
      </c>
      <c r="L77" s="5" t="s">
        <v>9</v>
      </c>
      <c r="M77" s="8"/>
    </row>
    <row r="78" spans="1:13" x14ac:dyDescent="0.25">
      <c r="A78" s="10" t="s">
        <v>117</v>
      </c>
      <c r="B78" s="10" t="s">
        <v>118</v>
      </c>
      <c r="C78" s="14">
        <v>2013</v>
      </c>
      <c r="D78" s="20">
        <v>81.599999999999994</v>
      </c>
      <c r="E78" s="20">
        <v>85.9</v>
      </c>
      <c r="F78" s="20">
        <v>81.099999999999994</v>
      </c>
      <c r="G78" s="20">
        <v>77.3</v>
      </c>
      <c r="H78" s="20">
        <v>81.599999999999994</v>
      </c>
      <c r="I78" s="20">
        <v>81.900000000000006</v>
      </c>
      <c r="J78" s="20">
        <v>83.3</v>
      </c>
      <c r="K78" s="20">
        <v>86.4</v>
      </c>
      <c r="L78" s="5" t="s">
        <v>180</v>
      </c>
    </row>
    <row r="79" spans="1:13" x14ac:dyDescent="0.25">
      <c r="A79" s="10" t="s">
        <v>106</v>
      </c>
      <c r="B79" s="10" t="s">
        <v>107</v>
      </c>
      <c r="C79" s="14">
        <v>2009</v>
      </c>
      <c r="D79" s="20">
        <v>0.67391200000000007</v>
      </c>
      <c r="E79" s="20">
        <v>0.431726</v>
      </c>
      <c r="F79" s="20">
        <v>0.78421099999999999</v>
      </c>
      <c r="G79" s="20">
        <v>1.4755580000000001</v>
      </c>
      <c r="H79" s="20">
        <v>1.063523</v>
      </c>
      <c r="I79" s="20">
        <v>0.23047100000000001</v>
      </c>
      <c r="J79" s="20">
        <v>0</v>
      </c>
      <c r="K79" s="20">
        <v>0.67932999999999999</v>
      </c>
      <c r="L79" s="5" t="s">
        <v>79</v>
      </c>
    </row>
    <row r="80" spans="1:13" s="6" customFormat="1" x14ac:dyDescent="0.25">
      <c r="A80" s="10" t="s">
        <v>108</v>
      </c>
      <c r="B80" s="10" t="s">
        <v>109</v>
      </c>
      <c r="C80" s="14">
        <v>2012</v>
      </c>
      <c r="D80" s="20">
        <v>15.619989</v>
      </c>
      <c r="E80" s="20">
        <v>20.761009000000001</v>
      </c>
      <c r="F80" s="20">
        <v>14.310593999999998</v>
      </c>
      <c r="G80" s="20">
        <v>10.57503</v>
      </c>
      <c r="H80" s="20">
        <v>13.021167999999999</v>
      </c>
      <c r="I80" s="20">
        <v>15.373566</v>
      </c>
      <c r="J80" s="20">
        <v>18.475569</v>
      </c>
      <c r="K80" s="20">
        <v>21.072747</v>
      </c>
      <c r="L80" s="5" t="s">
        <v>45</v>
      </c>
    </row>
    <row r="81" spans="1:13" s="6" customFormat="1" x14ac:dyDescent="0.25">
      <c r="A81" s="10" t="s">
        <v>108</v>
      </c>
      <c r="B81" s="10" t="s">
        <v>109</v>
      </c>
      <c r="C81" s="14">
        <v>2015</v>
      </c>
      <c r="D81" s="20">
        <v>62.7</v>
      </c>
      <c r="E81" s="20" t="s">
        <v>179</v>
      </c>
      <c r="F81" s="20" t="s">
        <v>179</v>
      </c>
      <c r="G81" s="20" t="s">
        <v>179</v>
      </c>
      <c r="H81" s="20" t="s">
        <v>179</v>
      </c>
      <c r="I81" s="20" t="s">
        <v>179</v>
      </c>
      <c r="J81" s="20" t="s">
        <v>179</v>
      </c>
      <c r="K81" s="20" t="s">
        <v>179</v>
      </c>
      <c r="L81" s="5" t="s">
        <v>191</v>
      </c>
    </row>
    <row r="82" spans="1:13" s="6" customFormat="1" x14ac:dyDescent="0.25">
      <c r="A82" s="12" t="s">
        <v>115</v>
      </c>
      <c r="B82" s="10" t="s">
        <v>116</v>
      </c>
      <c r="C82" s="14">
        <v>2015</v>
      </c>
      <c r="D82" s="20">
        <v>57.9</v>
      </c>
      <c r="E82" s="20" t="s">
        <v>179</v>
      </c>
      <c r="F82" s="20" t="s">
        <v>179</v>
      </c>
      <c r="G82" s="20" t="s">
        <v>179</v>
      </c>
      <c r="H82" s="20" t="s">
        <v>179</v>
      </c>
      <c r="I82" s="20" t="s">
        <v>179</v>
      </c>
      <c r="J82" s="20" t="s">
        <v>179</v>
      </c>
      <c r="K82" s="20" t="s">
        <v>179</v>
      </c>
      <c r="L82" s="5" t="s">
        <v>191</v>
      </c>
    </row>
    <row r="83" spans="1:13" s="6" customFormat="1" x14ac:dyDescent="0.25">
      <c r="A83" s="12" t="s">
        <v>210</v>
      </c>
      <c r="B83" s="10" t="s">
        <v>190</v>
      </c>
      <c r="C83" s="14">
        <v>2015</v>
      </c>
      <c r="D83" s="20">
        <v>95.4</v>
      </c>
      <c r="E83" s="20" t="s">
        <v>179</v>
      </c>
      <c r="F83" s="20" t="s">
        <v>179</v>
      </c>
      <c r="G83" s="20" t="s">
        <v>179</v>
      </c>
      <c r="H83" s="20" t="s">
        <v>179</v>
      </c>
      <c r="I83" s="20" t="s">
        <v>179</v>
      </c>
      <c r="J83" s="20" t="s">
        <v>179</v>
      </c>
      <c r="K83" s="20" t="s">
        <v>179</v>
      </c>
      <c r="L83" s="5" t="s">
        <v>191</v>
      </c>
    </row>
    <row r="84" spans="1:13" x14ac:dyDescent="0.25">
      <c r="A84" s="10" t="s">
        <v>113</v>
      </c>
      <c r="B84" s="10" t="s">
        <v>114</v>
      </c>
      <c r="C84" s="14">
        <v>2013</v>
      </c>
      <c r="D84" s="14">
        <v>98.6</v>
      </c>
      <c r="E84" s="20">
        <v>98.9</v>
      </c>
      <c r="F84" s="20">
        <v>98.2</v>
      </c>
      <c r="G84" s="20">
        <v>97.6</v>
      </c>
      <c r="H84" s="20">
        <v>98.6</v>
      </c>
      <c r="I84" s="20">
        <v>99.2</v>
      </c>
      <c r="J84" s="20">
        <v>99.5</v>
      </c>
      <c r="K84" s="20">
        <v>98.4</v>
      </c>
      <c r="L84" s="5" t="s">
        <v>201</v>
      </c>
    </row>
    <row r="85" spans="1:13" x14ac:dyDescent="0.25">
      <c r="A85" s="10" t="s">
        <v>110</v>
      </c>
      <c r="B85" s="10" t="s">
        <v>111</v>
      </c>
      <c r="C85" s="14">
        <v>2013</v>
      </c>
      <c r="D85" s="20">
        <v>98.66618299999999</v>
      </c>
      <c r="E85" s="20">
        <v>98.234853000000001</v>
      </c>
      <c r="F85" s="20">
        <v>99.485377</v>
      </c>
      <c r="G85" s="20">
        <v>95.874278000000004</v>
      </c>
      <c r="H85" s="20">
        <v>100</v>
      </c>
      <c r="I85" s="20">
        <v>100</v>
      </c>
      <c r="J85" s="20">
        <v>100</v>
      </c>
      <c r="K85" s="20">
        <v>100</v>
      </c>
      <c r="L85" s="5" t="s">
        <v>112</v>
      </c>
    </row>
    <row r="86" spans="1:13" x14ac:dyDescent="0.25">
      <c r="A86" s="10" t="s">
        <v>119</v>
      </c>
      <c r="B86" s="10" t="s">
        <v>120</v>
      </c>
      <c r="C86" s="14">
        <v>2006</v>
      </c>
      <c r="D86" s="20">
        <v>2.5579589999999999</v>
      </c>
      <c r="E86" s="20">
        <v>1.456893</v>
      </c>
      <c r="F86" s="20">
        <v>3.2958500000000002</v>
      </c>
      <c r="G86" s="20">
        <v>3.1279630000000003</v>
      </c>
      <c r="H86" s="20">
        <v>3.9378700000000002</v>
      </c>
      <c r="I86" s="20">
        <v>2.3145309999999997</v>
      </c>
      <c r="J86" s="20">
        <v>1.4487019999999999</v>
      </c>
      <c r="K86" s="20">
        <v>1.8029409999999999</v>
      </c>
      <c r="L86" s="5" t="s">
        <v>18</v>
      </c>
    </row>
    <row r="87" spans="1:13" x14ac:dyDescent="0.25">
      <c r="A87" s="10" t="s">
        <v>119</v>
      </c>
      <c r="B87" s="10" t="s">
        <v>120</v>
      </c>
      <c r="C87" s="14">
        <v>2013</v>
      </c>
      <c r="D87" s="20">
        <v>19.884516999999999</v>
      </c>
      <c r="E87" s="20">
        <v>21.037856999999999</v>
      </c>
      <c r="F87" s="20">
        <v>18.840837999999998</v>
      </c>
      <c r="G87" s="20">
        <v>18.817475999999999</v>
      </c>
      <c r="H87" s="20">
        <v>17.376103000000001</v>
      </c>
      <c r="I87" s="20">
        <v>20.809726000000001</v>
      </c>
      <c r="J87" s="20">
        <v>19.579747000000001</v>
      </c>
      <c r="K87" s="20">
        <v>24.413845000000002</v>
      </c>
      <c r="L87" s="5" t="s">
        <v>50</v>
      </c>
    </row>
    <row r="88" spans="1:13" x14ac:dyDescent="0.25">
      <c r="A88" s="10" t="s">
        <v>125</v>
      </c>
      <c r="B88" s="10" t="s">
        <v>126</v>
      </c>
      <c r="C88" s="14">
        <v>2014</v>
      </c>
      <c r="D88" s="14">
        <v>57.6</v>
      </c>
      <c r="E88" s="20">
        <v>87.1</v>
      </c>
      <c r="F88" s="20">
        <v>53.3</v>
      </c>
      <c r="G88" s="20">
        <v>32.9</v>
      </c>
      <c r="H88" s="20">
        <v>47.1</v>
      </c>
      <c r="I88" s="20">
        <v>57.2</v>
      </c>
      <c r="J88" s="20">
        <v>70.900000000000006</v>
      </c>
      <c r="K88" s="20">
        <v>91.2</v>
      </c>
      <c r="L88" s="5" t="s">
        <v>59</v>
      </c>
    </row>
    <row r="89" spans="1:13" x14ac:dyDescent="0.25">
      <c r="A89" s="10" t="s">
        <v>125</v>
      </c>
      <c r="B89" s="10" t="s">
        <v>126</v>
      </c>
      <c r="C89" s="14">
        <v>2006</v>
      </c>
      <c r="D89" s="20">
        <v>3.6831110000000002</v>
      </c>
      <c r="E89" s="20">
        <v>1.7141010000000001</v>
      </c>
      <c r="F89" s="20">
        <v>3.9575329999999997</v>
      </c>
      <c r="G89" s="20">
        <v>0.79152200000000006</v>
      </c>
      <c r="H89" s="20">
        <v>2.7000759999999997</v>
      </c>
      <c r="I89" s="20">
        <v>4.276268</v>
      </c>
      <c r="J89" s="20">
        <v>6.1038040000000002</v>
      </c>
      <c r="K89" s="20">
        <v>6.0327730000000006</v>
      </c>
      <c r="L89" s="5" t="s">
        <v>18</v>
      </c>
    </row>
    <row r="90" spans="1:13" x14ac:dyDescent="0.25">
      <c r="A90" s="10" t="s">
        <v>125</v>
      </c>
      <c r="B90" s="10" t="s">
        <v>126</v>
      </c>
      <c r="C90" s="14">
        <v>2011</v>
      </c>
      <c r="D90" s="20">
        <v>30.073466999999997</v>
      </c>
      <c r="E90" s="20">
        <v>49.666439000000004</v>
      </c>
      <c r="F90" s="20">
        <v>28.063589</v>
      </c>
      <c r="G90" s="20">
        <v>11.477164999999999</v>
      </c>
      <c r="H90" s="20">
        <v>24.270982</v>
      </c>
      <c r="I90" s="20">
        <v>31.027041000000001</v>
      </c>
      <c r="J90" s="20">
        <v>40.874442999999999</v>
      </c>
      <c r="K90" s="20">
        <v>56.069542000000006</v>
      </c>
      <c r="L90" s="5" t="s">
        <v>23</v>
      </c>
    </row>
    <row r="91" spans="1:13" x14ac:dyDescent="0.25">
      <c r="A91" s="10" t="s">
        <v>121</v>
      </c>
      <c r="B91" s="10" t="s">
        <v>122</v>
      </c>
      <c r="C91" s="14">
        <v>2012</v>
      </c>
      <c r="D91" s="20">
        <v>12.970345</v>
      </c>
      <c r="E91" s="20">
        <v>21.781323999999998</v>
      </c>
      <c r="F91" s="20">
        <v>11.590057</v>
      </c>
      <c r="G91" s="20">
        <v>9.3833780000000004</v>
      </c>
      <c r="H91" s="20">
        <v>10.876211</v>
      </c>
      <c r="I91" s="20">
        <v>11.527839</v>
      </c>
      <c r="J91" s="20">
        <v>12.404590000000001</v>
      </c>
      <c r="K91" s="20">
        <v>21.370764999999999</v>
      </c>
      <c r="L91" s="5" t="s">
        <v>45</v>
      </c>
    </row>
    <row r="92" spans="1:13" x14ac:dyDescent="0.25">
      <c r="A92" s="10" t="s">
        <v>123</v>
      </c>
      <c r="B92" s="10" t="s">
        <v>124</v>
      </c>
      <c r="C92" s="14">
        <v>2008</v>
      </c>
      <c r="D92" s="20">
        <v>2.8965609999999997</v>
      </c>
      <c r="E92" s="20">
        <v>3.7546080000000002</v>
      </c>
      <c r="F92" s="20">
        <v>2.531838</v>
      </c>
      <c r="G92" s="20">
        <v>2.624984</v>
      </c>
      <c r="H92" s="20">
        <v>2.2422260000000001</v>
      </c>
      <c r="I92" s="20">
        <v>3.130814</v>
      </c>
      <c r="J92" s="20">
        <v>4.1143390000000002</v>
      </c>
      <c r="K92" s="20">
        <v>2.590325</v>
      </c>
      <c r="L92" s="5" t="s">
        <v>12</v>
      </c>
    </row>
    <row r="93" spans="1:13" s="2" customFormat="1" x14ac:dyDescent="0.25">
      <c r="A93" s="10" t="s">
        <v>123</v>
      </c>
      <c r="B93" s="10" t="s">
        <v>124</v>
      </c>
      <c r="C93" s="14">
        <v>2013</v>
      </c>
      <c r="D93" s="20">
        <v>14.042325999999999</v>
      </c>
      <c r="E93" s="20">
        <v>25.35575</v>
      </c>
      <c r="F93" s="20">
        <v>7.8670119999999999</v>
      </c>
      <c r="G93" s="20">
        <v>3.089378</v>
      </c>
      <c r="H93" s="20">
        <v>6.80192</v>
      </c>
      <c r="I93" s="20">
        <v>11.941846</v>
      </c>
      <c r="J93" s="20">
        <v>20.717974000000002</v>
      </c>
      <c r="K93" s="20">
        <v>33.790542000000002</v>
      </c>
      <c r="L93" s="5" t="s">
        <v>50</v>
      </c>
      <c r="M93" s="8"/>
    </row>
    <row r="94" spans="1:13" x14ac:dyDescent="0.25">
      <c r="A94" s="12" t="s">
        <v>211</v>
      </c>
      <c r="B94" s="10" t="s">
        <v>185</v>
      </c>
      <c r="C94" s="14">
        <v>2014</v>
      </c>
      <c r="D94" s="20">
        <v>98.3</v>
      </c>
      <c r="E94" s="20" t="s">
        <v>179</v>
      </c>
      <c r="F94" s="20" t="s">
        <v>179</v>
      </c>
      <c r="G94" s="20" t="s">
        <v>179</v>
      </c>
      <c r="H94" s="20" t="s">
        <v>179</v>
      </c>
      <c r="I94" s="20" t="s">
        <v>179</v>
      </c>
      <c r="J94" s="20" t="s">
        <v>179</v>
      </c>
      <c r="K94" s="20" t="s">
        <v>179</v>
      </c>
      <c r="L94" s="5" t="s">
        <v>181</v>
      </c>
    </row>
    <row r="95" spans="1:13" x14ac:dyDescent="0.25">
      <c r="A95" s="10" t="s">
        <v>127</v>
      </c>
      <c r="B95" s="10" t="s">
        <v>128</v>
      </c>
      <c r="C95" s="14">
        <v>2006</v>
      </c>
      <c r="D95" s="20">
        <v>8.8955280000000005</v>
      </c>
      <c r="E95" s="20">
        <v>8.3419740000000004</v>
      </c>
      <c r="F95" s="20">
        <v>9.1281820000000007</v>
      </c>
      <c r="G95" s="20">
        <v>9.837292999999999</v>
      </c>
      <c r="H95" s="20">
        <v>7.0714310000000005</v>
      </c>
      <c r="I95" s="20">
        <v>10.006093</v>
      </c>
      <c r="J95" s="20">
        <v>10.900290999999999</v>
      </c>
      <c r="K95" s="20">
        <v>6.4519779999999995</v>
      </c>
      <c r="L95" s="5" t="s">
        <v>18</v>
      </c>
    </row>
    <row r="96" spans="1:13" s="2" customFormat="1" x14ac:dyDescent="0.25">
      <c r="A96" s="10" t="s">
        <v>127</v>
      </c>
      <c r="B96" s="10" t="s">
        <v>128</v>
      </c>
      <c r="C96" s="14" t="s">
        <v>186</v>
      </c>
      <c r="D96" s="20">
        <v>42.888787999999998</v>
      </c>
      <c r="E96" s="20">
        <v>52.352988000000003</v>
      </c>
      <c r="F96" s="20">
        <v>38.912658</v>
      </c>
      <c r="G96" s="20">
        <v>26.679600999999998</v>
      </c>
      <c r="H96" s="20">
        <v>39.364689000000006</v>
      </c>
      <c r="I96" s="20">
        <v>41.848048999999996</v>
      </c>
      <c r="J96" s="20">
        <v>52.468358000000002</v>
      </c>
      <c r="K96" s="20">
        <v>59.199202999999997</v>
      </c>
      <c r="L96" s="5" t="s">
        <v>129</v>
      </c>
      <c r="M96" s="8"/>
    </row>
    <row r="97" spans="1:13" x14ac:dyDescent="0.25">
      <c r="A97" s="10" t="s">
        <v>130</v>
      </c>
      <c r="B97" s="10" t="s">
        <v>131</v>
      </c>
      <c r="C97" s="14">
        <v>2013</v>
      </c>
      <c r="D97" s="14">
        <v>92.8</v>
      </c>
      <c r="E97" s="20">
        <v>99.7</v>
      </c>
      <c r="F97" s="20">
        <v>81.7</v>
      </c>
      <c r="G97" s="20">
        <v>76.2</v>
      </c>
      <c r="H97" s="20">
        <v>99.2</v>
      </c>
      <c r="I97" s="20">
        <v>99.8</v>
      </c>
      <c r="J97" s="20">
        <v>100</v>
      </c>
      <c r="K97" s="20">
        <v>99.9</v>
      </c>
      <c r="L97" s="5" t="s">
        <v>112</v>
      </c>
    </row>
    <row r="98" spans="1:13" s="2" customFormat="1" x14ac:dyDescent="0.25">
      <c r="A98" s="10" t="s">
        <v>132</v>
      </c>
      <c r="B98" s="10" t="s">
        <v>133</v>
      </c>
      <c r="C98" s="14">
        <v>2012</v>
      </c>
      <c r="D98" s="14">
        <v>92.1</v>
      </c>
      <c r="E98" s="20">
        <v>95.3</v>
      </c>
      <c r="F98" s="20">
        <v>85.8</v>
      </c>
      <c r="G98" s="20">
        <v>80</v>
      </c>
      <c r="H98" s="20">
        <v>95.3</v>
      </c>
      <c r="I98" s="20">
        <v>94.7</v>
      </c>
      <c r="J98" s="20">
        <v>97.5</v>
      </c>
      <c r="K98" s="20">
        <v>96.3</v>
      </c>
      <c r="L98" s="5" t="s">
        <v>45</v>
      </c>
      <c r="M98" s="8"/>
    </row>
    <row r="99" spans="1:13" x14ac:dyDescent="0.25">
      <c r="A99" s="10" t="s">
        <v>132</v>
      </c>
      <c r="B99" s="10" t="s">
        <v>133</v>
      </c>
      <c r="C99" s="14">
        <v>2010</v>
      </c>
      <c r="D99" s="14">
        <v>89.699999999999989</v>
      </c>
      <c r="E99" s="20">
        <v>95.6</v>
      </c>
      <c r="F99" s="20">
        <v>78.5</v>
      </c>
      <c r="G99" s="20">
        <v>72.3</v>
      </c>
      <c r="H99" s="20">
        <v>89.6</v>
      </c>
      <c r="I99" s="20">
        <v>96.3</v>
      </c>
      <c r="J99" s="20">
        <v>98.1</v>
      </c>
      <c r="K99" s="20">
        <v>97.4</v>
      </c>
      <c r="L99" s="5" t="s">
        <v>9</v>
      </c>
    </row>
    <row r="100" spans="1:13" s="2" customFormat="1" x14ac:dyDescent="0.25">
      <c r="A100" s="10" t="s">
        <v>132</v>
      </c>
      <c r="B100" s="10" t="s">
        <v>133</v>
      </c>
      <c r="C100" s="14">
        <v>2011</v>
      </c>
      <c r="D100" s="14">
        <v>91.3</v>
      </c>
      <c r="E100" s="20">
        <v>95.5</v>
      </c>
      <c r="F100" s="20">
        <v>83.2</v>
      </c>
      <c r="G100" s="20">
        <v>77.400000000000006</v>
      </c>
      <c r="H100" s="20">
        <v>93.3</v>
      </c>
      <c r="I100" s="20">
        <v>94.8</v>
      </c>
      <c r="J100" s="20">
        <v>97.4</v>
      </c>
      <c r="K100" s="20">
        <v>98.7</v>
      </c>
      <c r="L100" s="5" t="s">
        <v>23</v>
      </c>
      <c r="M100" s="8"/>
    </row>
    <row r="101" spans="1:13" s="2" customFormat="1" x14ac:dyDescent="0.25">
      <c r="A101" s="10" t="s">
        <v>132</v>
      </c>
      <c r="B101" s="10" t="s">
        <v>133</v>
      </c>
      <c r="C101" s="14">
        <v>2009</v>
      </c>
      <c r="D101" s="20">
        <v>88.100000000000009</v>
      </c>
      <c r="E101" s="20">
        <v>94.8</v>
      </c>
      <c r="F101" s="20">
        <v>74.600000000000009</v>
      </c>
      <c r="G101" s="20">
        <v>67.5</v>
      </c>
      <c r="H101" s="20">
        <v>87.7</v>
      </c>
      <c r="I101" s="20">
        <v>95.6</v>
      </c>
      <c r="J101" s="20">
        <v>97.000000000000014</v>
      </c>
      <c r="K101" s="20">
        <v>97.5</v>
      </c>
      <c r="L101" s="5" t="s">
        <v>79</v>
      </c>
      <c r="M101" s="8"/>
    </row>
    <row r="102" spans="1:13" x14ac:dyDescent="0.25">
      <c r="A102" s="10" t="s">
        <v>132</v>
      </c>
      <c r="B102" s="10" t="s">
        <v>133</v>
      </c>
      <c r="C102" s="14">
        <v>2008</v>
      </c>
      <c r="D102" s="14">
        <v>85.5</v>
      </c>
      <c r="E102" s="20">
        <v>94.4</v>
      </c>
      <c r="F102" s="20">
        <v>70.5</v>
      </c>
      <c r="G102" s="20">
        <v>56.8</v>
      </c>
      <c r="H102" s="20">
        <v>74.599999999999994</v>
      </c>
      <c r="I102" s="20">
        <v>90.6</v>
      </c>
      <c r="J102" s="20">
        <v>94.6</v>
      </c>
      <c r="K102" s="20">
        <v>97.9</v>
      </c>
      <c r="L102" s="5" t="s">
        <v>202</v>
      </c>
    </row>
    <row r="103" spans="1:13" x14ac:dyDescent="0.25">
      <c r="A103" s="10" t="s">
        <v>132</v>
      </c>
      <c r="B103" s="10" t="s">
        <v>133</v>
      </c>
      <c r="C103" s="14">
        <v>2006</v>
      </c>
      <c r="D103" s="14">
        <v>26.7</v>
      </c>
      <c r="E103" s="20">
        <v>31.1</v>
      </c>
      <c r="F103" s="20">
        <v>21.2</v>
      </c>
      <c r="G103" s="20">
        <v>16.100000000000001</v>
      </c>
      <c r="H103" s="20">
        <v>25</v>
      </c>
      <c r="I103" s="20">
        <v>36.200000000000003</v>
      </c>
      <c r="J103" s="20">
        <v>32.5</v>
      </c>
      <c r="K103" s="20">
        <v>25.4</v>
      </c>
      <c r="L103" s="5" t="s">
        <v>203</v>
      </c>
    </row>
    <row r="104" spans="1:13" x14ac:dyDescent="0.25">
      <c r="A104" s="10" t="s">
        <v>134</v>
      </c>
      <c r="B104" s="10" t="s">
        <v>135</v>
      </c>
      <c r="C104" s="14">
        <v>2008</v>
      </c>
      <c r="D104" s="20">
        <v>15.741606999999998</v>
      </c>
      <c r="E104" s="20">
        <v>9.3590929999999997</v>
      </c>
      <c r="F104" s="20">
        <v>21.804307999999999</v>
      </c>
      <c r="G104" s="20">
        <v>25.849316000000002</v>
      </c>
      <c r="H104" s="20">
        <v>21.277177999999999</v>
      </c>
      <c r="I104" s="20">
        <v>13.292187</v>
      </c>
      <c r="J104" s="20">
        <v>7.1609709999999991</v>
      </c>
      <c r="K104" s="20">
        <v>3.2326319999999997</v>
      </c>
      <c r="L104" s="5" t="s">
        <v>12</v>
      </c>
    </row>
    <row r="105" spans="1:13" x14ac:dyDescent="0.25">
      <c r="A105" s="10" t="s">
        <v>134</v>
      </c>
      <c r="B105" s="10" t="s">
        <v>135</v>
      </c>
      <c r="C105" s="14">
        <v>2013</v>
      </c>
      <c r="D105" s="20">
        <v>52.827731</v>
      </c>
      <c r="E105" s="20">
        <v>53.478095000000003</v>
      </c>
      <c r="F105" s="20">
        <v>52.231774999999999</v>
      </c>
      <c r="G105" s="20">
        <v>48.408630000000002</v>
      </c>
      <c r="H105" s="20">
        <v>56.908352999999998</v>
      </c>
      <c r="I105" s="20">
        <v>52.119468999999995</v>
      </c>
      <c r="J105" s="20">
        <v>52.182442999999999</v>
      </c>
      <c r="K105" s="20">
        <v>56.642543000000003</v>
      </c>
      <c r="L105" s="5" t="s">
        <v>50</v>
      </c>
    </row>
    <row r="106" spans="1:13" s="2" customFormat="1" x14ac:dyDescent="0.25">
      <c r="A106" s="10" t="s">
        <v>138</v>
      </c>
      <c r="B106" s="10" t="s">
        <v>139</v>
      </c>
      <c r="C106" s="14">
        <v>2010</v>
      </c>
      <c r="D106" s="20">
        <v>4.7073900000000002</v>
      </c>
      <c r="E106" s="20">
        <v>7.3896539999999993</v>
      </c>
      <c r="F106" s="20">
        <v>4.345853</v>
      </c>
      <c r="G106" s="20">
        <v>3.4640709999999997</v>
      </c>
      <c r="H106" s="20">
        <v>4.5807989999999998</v>
      </c>
      <c r="I106" s="20">
        <v>4.2209490000000001</v>
      </c>
      <c r="J106" s="20">
        <v>4.3919170000000003</v>
      </c>
      <c r="K106" s="20">
        <v>7.6352530000000005</v>
      </c>
      <c r="L106" s="5" t="s">
        <v>9</v>
      </c>
      <c r="M106" s="8"/>
    </row>
    <row r="107" spans="1:13" x14ac:dyDescent="0.25">
      <c r="A107" s="10" t="s">
        <v>100</v>
      </c>
      <c r="B107" s="10" t="s">
        <v>101</v>
      </c>
      <c r="C107" s="14">
        <v>2012</v>
      </c>
      <c r="D107" s="20">
        <v>99.564626000000004</v>
      </c>
      <c r="E107" s="20" t="s">
        <v>179</v>
      </c>
      <c r="F107" s="20" t="s">
        <v>179</v>
      </c>
      <c r="G107" s="20" t="s">
        <v>179</v>
      </c>
      <c r="H107" s="20" t="s">
        <v>179</v>
      </c>
      <c r="I107" s="20" t="s">
        <v>179</v>
      </c>
      <c r="J107" s="20" t="s">
        <v>179</v>
      </c>
      <c r="K107" s="20" t="s">
        <v>179</v>
      </c>
      <c r="L107" s="5" t="s">
        <v>33</v>
      </c>
    </row>
    <row r="108" spans="1:13" s="2" customFormat="1" x14ac:dyDescent="0.25">
      <c r="A108" s="10" t="s">
        <v>146</v>
      </c>
      <c r="B108" s="10" t="s">
        <v>147</v>
      </c>
      <c r="C108" s="14">
        <v>2008</v>
      </c>
      <c r="D108" s="20">
        <v>4.1886350000000006</v>
      </c>
      <c r="E108" s="20">
        <v>2.258696</v>
      </c>
      <c r="F108" s="20">
        <v>5.7530070000000002</v>
      </c>
      <c r="G108" s="20">
        <v>7.2385299999999999</v>
      </c>
      <c r="H108" s="20">
        <v>2.9869539999999999</v>
      </c>
      <c r="I108" s="20">
        <v>5.0841089999999998</v>
      </c>
      <c r="J108" s="20">
        <v>1.696839</v>
      </c>
      <c r="K108" s="20">
        <v>3.3956300000000001</v>
      </c>
      <c r="L108" s="5" t="s">
        <v>177</v>
      </c>
      <c r="M108" s="8"/>
    </row>
    <row r="109" spans="1:13" x14ac:dyDescent="0.25">
      <c r="A109" s="10" t="s">
        <v>146</v>
      </c>
      <c r="B109" s="10" t="s">
        <v>147</v>
      </c>
      <c r="C109" s="14">
        <v>2014</v>
      </c>
      <c r="D109" s="20">
        <v>90.7</v>
      </c>
      <c r="E109" s="20">
        <v>91.8</v>
      </c>
      <c r="F109" s="20">
        <v>88.7</v>
      </c>
      <c r="G109" s="20">
        <v>89.6</v>
      </c>
      <c r="H109" s="20">
        <v>86.1</v>
      </c>
      <c r="I109" s="20">
        <v>93</v>
      </c>
      <c r="J109" s="20">
        <v>91.6</v>
      </c>
      <c r="K109" s="20">
        <v>94.2</v>
      </c>
      <c r="L109" s="5" t="s">
        <v>59</v>
      </c>
    </row>
    <row r="110" spans="1:13" x14ac:dyDescent="0.25">
      <c r="A110" s="10" t="s">
        <v>142</v>
      </c>
      <c r="B110" s="10" t="s">
        <v>143</v>
      </c>
      <c r="C110" s="14">
        <v>2010</v>
      </c>
      <c r="D110" s="20">
        <v>41.274107000000001</v>
      </c>
      <c r="E110" s="20">
        <v>45.974817000000002</v>
      </c>
      <c r="F110" s="20">
        <v>38.431218000000001</v>
      </c>
      <c r="G110" s="20">
        <v>29.170863000000004</v>
      </c>
      <c r="H110" s="20">
        <v>43.944966000000001</v>
      </c>
      <c r="I110" s="20">
        <v>42.193273999999995</v>
      </c>
      <c r="J110" s="20">
        <v>42.288786999999999</v>
      </c>
      <c r="K110" s="20">
        <v>53.525714000000001</v>
      </c>
      <c r="L110" s="5" t="s">
        <v>9</v>
      </c>
    </row>
    <row r="111" spans="1:13" s="2" customFormat="1" x14ac:dyDescent="0.25">
      <c r="A111" s="10" t="s">
        <v>142</v>
      </c>
      <c r="B111" s="10" t="s">
        <v>143</v>
      </c>
      <c r="C111" s="14">
        <v>2013</v>
      </c>
      <c r="D111" s="14">
        <v>44.8</v>
      </c>
      <c r="E111" s="20">
        <v>51</v>
      </c>
      <c r="F111" s="20">
        <v>41.6</v>
      </c>
      <c r="G111" s="20">
        <v>29.2</v>
      </c>
      <c r="H111" s="20">
        <v>44.9</v>
      </c>
      <c r="I111" s="20">
        <v>47.7</v>
      </c>
      <c r="J111" s="20">
        <v>57.5</v>
      </c>
      <c r="K111" s="20">
        <v>50.7</v>
      </c>
      <c r="L111" s="5" t="s">
        <v>50</v>
      </c>
      <c r="M111" s="8"/>
    </row>
    <row r="112" spans="1:13" x14ac:dyDescent="0.25">
      <c r="A112" s="10" t="s">
        <v>142</v>
      </c>
      <c r="B112" s="10" t="s">
        <v>143</v>
      </c>
      <c r="C112" s="14">
        <v>2010</v>
      </c>
      <c r="D112" s="14">
        <v>41.2</v>
      </c>
      <c r="E112" s="20">
        <v>45.9</v>
      </c>
      <c r="F112" s="20">
        <v>38.299999999999997</v>
      </c>
      <c r="G112" s="20">
        <v>29.2</v>
      </c>
      <c r="H112" s="20">
        <v>43.7</v>
      </c>
      <c r="I112" s="20">
        <v>42.1</v>
      </c>
      <c r="J112" s="20">
        <v>42</v>
      </c>
      <c r="K112" s="20">
        <v>53.7</v>
      </c>
      <c r="L112" s="5" t="s">
        <v>204</v>
      </c>
    </row>
    <row r="113" spans="1:13" x14ac:dyDescent="0.25">
      <c r="A113" s="10" t="s">
        <v>144</v>
      </c>
      <c r="B113" s="10" t="s">
        <v>145</v>
      </c>
      <c r="C113" s="14">
        <v>2008</v>
      </c>
      <c r="D113" s="20">
        <v>22.524453999999999</v>
      </c>
      <c r="E113" s="20">
        <v>23.249684999999999</v>
      </c>
      <c r="F113" s="20">
        <v>22.249788000000002</v>
      </c>
      <c r="G113" s="20">
        <v>24.345444999999998</v>
      </c>
      <c r="H113" s="20">
        <v>20.246476999999999</v>
      </c>
      <c r="I113" s="20">
        <v>21.776751999999998</v>
      </c>
      <c r="J113" s="20">
        <v>22.019329000000003</v>
      </c>
      <c r="K113" s="20">
        <v>24.654284000000001</v>
      </c>
      <c r="L113" s="5" t="s">
        <v>12</v>
      </c>
    </row>
    <row r="114" spans="1:13" s="2" customFormat="1" x14ac:dyDescent="0.25">
      <c r="A114" s="10" t="s">
        <v>144</v>
      </c>
      <c r="B114" s="10" t="s">
        <v>145</v>
      </c>
      <c r="C114" s="14">
        <v>2013</v>
      </c>
      <c r="D114" s="20">
        <v>39.016165000000001</v>
      </c>
      <c r="E114" s="20">
        <v>47.770147000000001</v>
      </c>
      <c r="F114" s="20">
        <v>35.985018000000004</v>
      </c>
      <c r="G114" s="20">
        <v>32.074112</v>
      </c>
      <c r="H114" s="20">
        <v>37.439126999999999</v>
      </c>
      <c r="I114" s="20">
        <v>35.737181</v>
      </c>
      <c r="J114" s="20">
        <v>42.600487999999999</v>
      </c>
      <c r="K114" s="20">
        <v>52.169414999999994</v>
      </c>
      <c r="L114" s="5" t="s">
        <v>50</v>
      </c>
      <c r="M114" s="8"/>
    </row>
    <row r="115" spans="1:13" x14ac:dyDescent="0.25">
      <c r="A115" s="10" t="s">
        <v>136</v>
      </c>
      <c r="B115" s="10" t="s">
        <v>137</v>
      </c>
      <c r="C115" s="14">
        <v>2014</v>
      </c>
      <c r="D115" s="14">
        <v>93.9</v>
      </c>
      <c r="E115" s="20">
        <v>94.2</v>
      </c>
      <c r="F115" s="20">
        <v>94.3</v>
      </c>
      <c r="G115" s="20">
        <v>90.8</v>
      </c>
      <c r="H115" s="20">
        <v>91.3</v>
      </c>
      <c r="I115" s="20">
        <v>95.5</v>
      </c>
      <c r="J115" s="20">
        <v>96.7</v>
      </c>
      <c r="K115" s="20">
        <v>97</v>
      </c>
      <c r="L115" s="5" t="s">
        <v>59</v>
      </c>
    </row>
    <row r="116" spans="1:13" s="2" customFormat="1" x14ac:dyDescent="0.25">
      <c r="A116" s="10" t="s">
        <v>140</v>
      </c>
      <c r="B116" s="10" t="s">
        <v>141</v>
      </c>
      <c r="C116" s="14">
        <v>2014</v>
      </c>
      <c r="D116" s="14">
        <v>27.7</v>
      </c>
      <c r="E116" s="20" t="s">
        <v>179</v>
      </c>
      <c r="F116" s="20" t="s">
        <v>179</v>
      </c>
      <c r="G116" s="20" t="s">
        <v>179</v>
      </c>
      <c r="H116" s="20" t="s">
        <v>179</v>
      </c>
      <c r="I116" s="20" t="s">
        <v>179</v>
      </c>
      <c r="J116" s="20" t="s">
        <v>179</v>
      </c>
      <c r="K116" s="20" t="s">
        <v>179</v>
      </c>
      <c r="L116" s="5" t="s">
        <v>181</v>
      </c>
      <c r="M116" s="8"/>
    </row>
    <row r="117" spans="1:13" s="2" customFormat="1" x14ac:dyDescent="0.25">
      <c r="A117" s="10" t="s">
        <v>148</v>
      </c>
      <c r="B117" s="10" t="s">
        <v>149</v>
      </c>
      <c r="C117" s="19">
        <v>2007</v>
      </c>
      <c r="D117" s="19">
        <v>1.9</v>
      </c>
      <c r="E117" s="22">
        <v>1.4</v>
      </c>
      <c r="F117" s="20">
        <v>2</v>
      </c>
      <c r="G117" s="20">
        <v>1.4</v>
      </c>
      <c r="H117" s="20">
        <v>3.1</v>
      </c>
      <c r="I117" s="20">
        <v>1.1000000000000001</v>
      </c>
      <c r="J117" s="20">
        <v>3.3</v>
      </c>
      <c r="K117" s="20">
        <v>0.3</v>
      </c>
      <c r="L117" s="5" t="s">
        <v>205</v>
      </c>
      <c r="M117" s="8"/>
    </row>
    <row r="118" spans="1:13" x14ac:dyDescent="0.25">
      <c r="A118" s="10" t="s">
        <v>148</v>
      </c>
      <c r="B118" s="10" t="s">
        <v>149</v>
      </c>
      <c r="C118" s="19">
        <v>2014</v>
      </c>
      <c r="D118" s="19">
        <v>90.1</v>
      </c>
      <c r="E118" s="22" t="s">
        <v>179</v>
      </c>
      <c r="F118" s="20" t="s">
        <v>179</v>
      </c>
      <c r="G118" s="20" t="s">
        <v>179</v>
      </c>
      <c r="H118" s="20" t="s">
        <v>179</v>
      </c>
      <c r="I118" s="20" t="s">
        <v>179</v>
      </c>
      <c r="J118" s="20" t="s">
        <v>179</v>
      </c>
      <c r="K118" s="20" t="s">
        <v>179</v>
      </c>
      <c r="L118" s="5" t="s">
        <v>181</v>
      </c>
    </row>
    <row r="119" spans="1:13" x14ac:dyDescent="0.25">
      <c r="A119" s="10" t="s">
        <v>155</v>
      </c>
      <c r="B119" s="10" t="s">
        <v>156</v>
      </c>
      <c r="C119" s="14">
        <v>2012</v>
      </c>
      <c r="D119" s="20">
        <v>54.053205999999996</v>
      </c>
      <c r="E119" s="20">
        <v>58.177289000000002</v>
      </c>
      <c r="F119" s="20">
        <v>52.952763000000004</v>
      </c>
      <c r="G119" s="20">
        <v>52.894424999999998</v>
      </c>
      <c r="H119" s="20">
        <v>54.627223000000001</v>
      </c>
      <c r="I119" s="20">
        <v>48.185450000000003</v>
      </c>
      <c r="J119" s="20">
        <v>57.330795999999992</v>
      </c>
      <c r="K119" s="20">
        <v>58.537998999999999</v>
      </c>
      <c r="L119" s="5" t="s">
        <v>45</v>
      </c>
    </row>
    <row r="120" spans="1:13" s="2" customFormat="1" x14ac:dyDescent="0.25">
      <c r="A120" s="10" t="s">
        <v>157</v>
      </c>
      <c r="B120" s="10" t="s">
        <v>171</v>
      </c>
      <c r="C120" s="14">
        <v>2009</v>
      </c>
      <c r="D120" s="20">
        <v>2.0818949999999998</v>
      </c>
      <c r="E120" s="20">
        <v>0.331679</v>
      </c>
      <c r="F120" s="20">
        <v>2.6106339999999997</v>
      </c>
      <c r="G120" s="20">
        <v>1.388029</v>
      </c>
      <c r="H120" s="20">
        <v>1.461673</v>
      </c>
      <c r="I120" s="20">
        <v>2.9694240000000001</v>
      </c>
      <c r="J120" s="20">
        <v>3.3749319999999998</v>
      </c>
      <c r="K120" s="20">
        <v>1.23715</v>
      </c>
      <c r="L120" s="5" t="s">
        <v>79</v>
      </c>
      <c r="M120" s="8"/>
    </row>
    <row r="121" spans="1:13" x14ac:dyDescent="0.25">
      <c r="A121" s="10" t="s">
        <v>152</v>
      </c>
      <c r="B121" s="10" t="s">
        <v>153</v>
      </c>
      <c r="C121" s="14">
        <v>2013</v>
      </c>
      <c r="D121" s="14">
        <v>35.1</v>
      </c>
      <c r="E121" s="20">
        <v>43.1</v>
      </c>
      <c r="F121" s="20">
        <v>30.599999999999998</v>
      </c>
      <c r="G121" s="20">
        <v>27.800000000000004</v>
      </c>
      <c r="H121" s="20">
        <v>26.9</v>
      </c>
      <c r="I121" s="20">
        <v>33.6</v>
      </c>
      <c r="J121" s="20">
        <v>42.099999999999994</v>
      </c>
      <c r="K121" s="20">
        <v>45.9</v>
      </c>
      <c r="L121" s="5" t="s">
        <v>154</v>
      </c>
    </row>
    <row r="122" spans="1:13" s="1" customFormat="1" x14ac:dyDescent="0.25">
      <c r="A122" s="10" t="s">
        <v>158</v>
      </c>
      <c r="B122" s="10" t="s">
        <v>159</v>
      </c>
      <c r="C122" s="14" t="s">
        <v>175</v>
      </c>
      <c r="D122" s="20">
        <v>98.389548000000005</v>
      </c>
      <c r="E122" s="20">
        <v>99.444535000000002</v>
      </c>
      <c r="F122" s="20">
        <v>96.591079000000008</v>
      </c>
      <c r="G122" s="20">
        <v>94.032170999999991</v>
      </c>
      <c r="H122" s="20">
        <v>99.026392000000001</v>
      </c>
      <c r="I122" s="20">
        <v>99.105187999999998</v>
      </c>
      <c r="J122" s="20">
        <v>99.745905000000008</v>
      </c>
      <c r="K122" s="20">
        <v>100</v>
      </c>
      <c r="L122" s="5" t="s">
        <v>187</v>
      </c>
      <c r="M122" s="8"/>
    </row>
    <row r="123" spans="1:13" s="6" customFormat="1" x14ac:dyDescent="0.25">
      <c r="A123" s="12" t="s">
        <v>212</v>
      </c>
      <c r="B123" s="10" t="s">
        <v>174</v>
      </c>
      <c r="C123" s="14">
        <v>2013</v>
      </c>
      <c r="D123" s="20">
        <v>71.499999999999986</v>
      </c>
      <c r="E123" s="20">
        <v>74.099999999999994</v>
      </c>
      <c r="F123" s="20">
        <v>60.499999999999993</v>
      </c>
      <c r="G123" s="20">
        <v>56.29</v>
      </c>
      <c r="H123" s="20">
        <v>66.099999999999994</v>
      </c>
      <c r="I123" s="20">
        <v>73.900000000000006</v>
      </c>
      <c r="J123" s="20">
        <v>78.599999999999994</v>
      </c>
      <c r="K123" s="20">
        <v>82.5</v>
      </c>
      <c r="L123" s="5" t="s">
        <v>206</v>
      </c>
    </row>
    <row r="124" spans="1:13" x14ac:dyDescent="0.25">
      <c r="A124" s="12" t="s">
        <v>213</v>
      </c>
      <c r="B124" s="10" t="s">
        <v>189</v>
      </c>
      <c r="C124" s="14" t="s">
        <v>188</v>
      </c>
      <c r="D124" s="20">
        <v>99.8</v>
      </c>
      <c r="E124" s="20" t="s">
        <v>179</v>
      </c>
      <c r="F124" s="20" t="s">
        <v>179</v>
      </c>
      <c r="G124" s="20" t="s">
        <v>179</v>
      </c>
      <c r="H124" s="20" t="s">
        <v>179</v>
      </c>
      <c r="I124" s="20" t="s">
        <v>179</v>
      </c>
      <c r="J124" s="20" t="s">
        <v>179</v>
      </c>
      <c r="K124" s="20" t="s">
        <v>179</v>
      </c>
      <c r="L124" s="5" t="s">
        <v>207</v>
      </c>
    </row>
    <row r="125" spans="1:13" x14ac:dyDescent="0.25">
      <c r="A125" s="10" t="s">
        <v>161</v>
      </c>
      <c r="B125" s="10" t="s">
        <v>162</v>
      </c>
      <c r="C125" s="14">
        <v>2006</v>
      </c>
      <c r="D125" s="20">
        <v>2.7344599999999999</v>
      </c>
      <c r="E125" s="20">
        <v>4.0745509999999996</v>
      </c>
      <c r="F125" s="20">
        <v>2.5646660000000003</v>
      </c>
      <c r="G125" s="20">
        <v>3.505436</v>
      </c>
      <c r="H125" s="20">
        <v>2.3307690000000001</v>
      </c>
      <c r="I125" s="20">
        <v>3.096225</v>
      </c>
      <c r="J125" s="20">
        <v>3.1250720000000003</v>
      </c>
      <c r="K125" s="20">
        <v>1.3588739999999999</v>
      </c>
      <c r="L125" s="5" t="s">
        <v>18</v>
      </c>
    </row>
    <row r="126" spans="1:13" x14ac:dyDescent="0.25">
      <c r="A126" s="10" t="s">
        <v>161</v>
      </c>
      <c r="B126" s="10" t="s">
        <v>162</v>
      </c>
      <c r="C126" s="14">
        <v>2011</v>
      </c>
      <c r="D126" s="20">
        <v>10.850899</v>
      </c>
      <c r="E126" s="20">
        <v>20.873186</v>
      </c>
      <c r="F126" s="20">
        <v>9.1439219999999999</v>
      </c>
      <c r="G126" s="20">
        <v>10.827508</v>
      </c>
      <c r="H126" s="20">
        <v>7.928274</v>
      </c>
      <c r="I126" s="20">
        <v>7.416201</v>
      </c>
      <c r="J126" s="20">
        <v>8.8235019999999995</v>
      </c>
      <c r="K126" s="20">
        <v>20.214805999999999</v>
      </c>
      <c r="L126" s="5" t="s">
        <v>23</v>
      </c>
    </row>
    <row r="127" spans="1:13" s="2" customFormat="1" x14ac:dyDescent="0.25">
      <c r="A127" s="10" t="s">
        <v>163</v>
      </c>
      <c r="B127" s="10" t="s">
        <v>164</v>
      </c>
      <c r="C127" s="14">
        <v>2012</v>
      </c>
      <c r="D127" s="20">
        <v>98.918042</v>
      </c>
      <c r="E127" s="20">
        <v>99.090595999999991</v>
      </c>
      <c r="F127" s="20">
        <v>98.504338000000004</v>
      </c>
      <c r="G127" s="20">
        <v>99.088667000000001</v>
      </c>
      <c r="H127" s="20">
        <v>97.020493000000002</v>
      </c>
      <c r="I127" s="20">
        <v>99.380268999999998</v>
      </c>
      <c r="J127" s="20">
        <v>100</v>
      </c>
      <c r="K127" s="20">
        <v>99.501510999999994</v>
      </c>
      <c r="L127" s="5" t="s">
        <v>33</v>
      </c>
      <c r="M127" s="8"/>
    </row>
    <row r="128" spans="1:13" x14ac:dyDescent="0.25">
      <c r="A128" s="10" t="s">
        <v>160</v>
      </c>
      <c r="B128" s="10" t="s">
        <v>215</v>
      </c>
      <c r="C128" s="14">
        <v>2010</v>
      </c>
      <c r="D128" s="20">
        <v>2.4578570000000002</v>
      </c>
      <c r="E128" s="20">
        <v>1.7149089999999998</v>
      </c>
      <c r="F128" s="20">
        <v>2.6540379999999999</v>
      </c>
      <c r="G128" s="20">
        <v>4.0229229999999996</v>
      </c>
      <c r="H128" s="20">
        <v>1.790521</v>
      </c>
      <c r="I128" s="20">
        <v>1.9689459999999999</v>
      </c>
      <c r="J128" s="20">
        <v>1.532397</v>
      </c>
      <c r="K128" s="20">
        <v>3.2070969999999996</v>
      </c>
      <c r="L128" s="5" t="s">
        <v>9</v>
      </c>
    </row>
    <row r="129" spans="1:13" s="2" customFormat="1" x14ac:dyDescent="0.25">
      <c r="A129" s="10" t="s">
        <v>165</v>
      </c>
      <c r="B129" s="10" t="s">
        <v>166</v>
      </c>
      <c r="C129" s="14">
        <v>2014</v>
      </c>
      <c r="D129" s="14">
        <v>89.1</v>
      </c>
      <c r="E129" s="20">
        <v>94.1</v>
      </c>
      <c r="F129" s="20">
        <v>87.1</v>
      </c>
      <c r="G129" s="20">
        <v>69.400000000000006</v>
      </c>
      <c r="H129" s="20">
        <v>89.4</v>
      </c>
      <c r="I129" s="20">
        <v>94.1</v>
      </c>
      <c r="J129" s="20">
        <v>96.4</v>
      </c>
      <c r="K129" s="20">
        <v>95.5</v>
      </c>
      <c r="L129" s="5" t="s">
        <v>59</v>
      </c>
      <c r="M129" s="8"/>
    </row>
    <row r="130" spans="1:13" x14ac:dyDescent="0.25">
      <c r="A130" s="10" t="s">
        <v>172</v>
      </c>
      <c r="B130" s="10" t="s">
        <v>173</v>
      </c>
      <c r="C130" s="14">
        <v>2013</v>
      </c>
      <c r="D130" s="14">
        <v>11.2</v>
      </c>
      <c r="E130" s="20">
        <v>23.6</v>
      </c>
      <c r="F130" s="20">
        <v>6.8</v>
      </c>
      <c r="G130" s="20">
        <v>4.5</v>
      </c>
      <c r="H130" s="20">
        <v>7</v>
      </c>
      <c r="I130" s="20">
        <v>8.3000000000000007</v>
      </c>
      <c r="J130" s="20">
        <v>14.7</v>
      </c>
      <c r="K130" s="20">
        <v>25.7</v>
      </c>
      <c r="L130" s="5" t="s">
        <v>50</v>
      </c>
    </row>
    <row r="131" spans="1:13" s="2" customFormat="1" x14ac:dyDescent="0.25">
      <c r="A131" s="10" t="s">
        <v>167</v>
      </c>
      <c r="B131" s="10" t="s">
        <v>168</v>
      </c>
      <c r="C131" s="14">
        <v>2007</v>
      </c>
      <c r="D131" s="20">
        <v>3.4639169999999995</v>
      </c>
      <c r="E131" s="20">
        <v>1.7931030000000001</v>
      </c>
      <c r="F131" s="20">
        <v>4.1445210000000001</v>
      </c>
      <c r="G131" s="20">
        <v>4.6139549999999998</v>
      </c>
      <c r="H131" s="20">
        <v>4.5682220000000004</v>
      </c>
      <c r="I131" s="20">
        <v>2.9705650000000001</v>
      </c>
      <c r="J131" s="20">
        <v>2.4869319999999999</v>
      </c>
      <c r="K131" s="20">
        <v>1.7488549999999998</v>
      </c>
      <c r="L131" s="5" t="s">
        <v>29</v>
      </c>
      <c r="M131" s="8"/>
    </row>
    <row r="132" spans="1:13" x14ac:dyDescent="0.25">
      <c r="A132" s="10" t="s">
        <v>167</v>
      </c>
      <c r="B132" s="10" t="s">
        <v>168</v>
      </c>
      <c r="C132" s="14">
        <v>2013</v>
      </c>
      <c r="D132" s="20">
        <v>15.7</v>
      </c>
      <c r="E132" s="20">
        <v>20</v>
      </c>
      <c r="F132" s="20">
        <v>13.5</v>
      </c>
      <c r="G132" s="20">
        <v>12.4</v>
      </c>
      <c r="H132" s="20">
        <v>12.9</v>
      </c>
      <c r="I132" s="20">
        <v>16.600000000000001</v>
      </c>
      <c r="J132" s="20">
        <v>19.399999999999999</v>
      </c>
      <c r="K132" s="20">
        <v>19.899999999999999</v>
      </c>
      <c r="L132" s="5" t="s">
        <v>154</v>
      </c>
    </row>
    <row r="133" spans="1:13" x14ac:dyDescent="0.25">
      <c r="A133" s="10" t="s">
        <v>169</v>
      </c>
      <c r="B133" s="10" t="s">
        <v>170</v>
      </c>
      <c r="C133" s="14">
        <v>2005</v>
      </c>
      <c r="D133" s="20">
        <v>1.7980769999999999</v>
      </c>
      <c r="E133" s="20">
        <v>0.57388099999999997</v>
      </c>
      <c r="F133" s="20">
        <v>2.2819959999999999</v>
      </c>
      <c r="G133" s="20">
        <v>1.8467250000000002</v>
      </c>
      <c r="H133" s="20">
        <v>2.5850399999999998</v>
      </c>
      <c r="I133" s="20">
        <v>2.4019470000000003</v>
      </c>
      <c r="J133" s="20">
        <v>1.2642679999999999</v>
      </c>
      <c r="K133" s="20">
        <v>0.65220199999999995</v>
      </c>
      <c r="L133" s="5" t="s">
        <v>15</v>
      </c>
    </row>
    <row r="134" spans="1:13" x14ac:dyDescent="0.25">
      <c r="A134" s="10" t="s">
        <v>169</v>
      </c>
      <c r="B134" s="10" t="s">
        <v>170</v>
      </c>
      <c r="C134" s="14">
        <v>2010</v>
      </c>
      <c r="D134" s="20">
        <v>11.810479000000001</v>
      </c>
      <c r="E134" s="20">
        <v>17.851029</v>
      </c>
      <c r="F134" s="20">
        <v>9.3025570000000002</v>
      </c>
      <c r="G134" s="20">
        <v>7.7392310000000002</v>
      </c>
      <c r="H134" s="20">
        <v>6.9792110000000003</v>
      </c>
      <c r="I134" s="20">
        <v>10.320027</v>
      </c>
      <c r="J134" s="20">
        <v>17.412278000000001</v>
      </c>
      <c r="K134" s="20">
        <v>18.184994</v>
      </c>
      <c r="L134" s="5" t="s">
        <v>9</v>
      </c>
    </row>
    <row r="135" spans="1:13" x14ac:dyDescent="0.25">
      <c r="A135" s="10" t="s">
        <v>169</v>
      </c>
      <c r="B135" s="10" t="s">
        <v>170</v>
      </c>
      <c r="C135" s="14">
        <v>2014</v>
      </c>
      <c r="D135" s="20">
        <v>84.971135000000004</v>
      </c>
      <c r="E135" s="20">
        <v>93.611354000000006</v>
      </c>
      <c r="F135" s="20">
        <v>81.384146000000001</v>
      </c>
      <c r="G135" s="20">
        <v>76.377278000000004</v>
      </c>
      <c r="H135" s="20">
        <v>78.030593999999994</v>
      </c>
      <c r="I135" s="20">
        <v>82.854055000000002</v>
      </c>
      <c r="J135" s="20">
        <v>86.035255000000006</v>
      </c>
      <c r="K135" s="20">
        <v>84.659025</v>
      </c>
      <c r="L135" s="5" t="s">
        <v>59</v>
      </c>
    </row>
    <row r="136" spans="1:13" x14ac:dyDescent="0.25">
      <c r="A136" s="10"/>
      <c r="B136" s="10"/>
      <c r="C136" s="14"/>
      <c r="D136" s="14"/>
      <c r="E136" s="14"/>
      <c r="F136" s="14"/>
      <c r="G136" s="14"/>
      <c r="H136" s="14"/>
      <c r="I136" s="14"/>
      <c r="J136" s="14"/>
      <c r="K136" s="14"/>
      <c r="L136" s="5"/>
    </row>
    <row r="137" spans="1:13" x14ac:dyDescent="0.25">
      <c r="A137" s="23" t="s">
        <v>224</v>
      </c>
      <c r="B137" s="13" t="s">
        <v>225</v>
      </c>
      <c r="C137" s="24"/>
      <c r="D137" s="24"/>
      <c r="E137" s="24"/>
      <c r="F137" s="24"/>
      <c r="G137" s="24"/>
      <c r="H137" s="24"/>
      <c r="I137" s="24"/>
      <c r="J137" s="24"/>
      <c r="K137" s="14"/>
      <c r="L137" s="5"/>
    </row>
    <row r="138" spans="1:13" x14ac:dyDescent="0.25">
      <c r="A138" s="23"/>
      <c r="B138" s="25" t="s">
        <v>226</v>
      </c>
      <c r="C138" s="24"/>
      <c r="D138" s="24"/>
      <c r="E138" s="24"/>
      <c r="F138" s="24"/>
      <c r="G138" s="24"/>
      <c r="H138" s="24"/>
      <c r="I138" s="24"/>
      <c r="J138" s="24"/>
      <c r="K138" s="14"/>
      <c r="L138" s="5"/>
    </row>
    <row r="139" spans="1:13" x14ac:dyDescent="0.25">
      <c r="A139" s="23"/>
      <c r="B139" s="33" t="s">
        <v>226</v>
      </c>
      <c r="C139" s="34"/>
      <c r="D139" s="34"/>
      <c r="E139" s="34"/>
      <c r="F139" s="34"/>
      <c r="G139" s="34"/>
      <c r="H139" s="34"/>
      <c r="I139" s="34"/>
      <c r="J139" s="34"/>
      <c r="K139" s="35"/>
      <c r="L139" s="5"/>
    </row>
    <row r="140" spans="1:13" x14ac:dyDescent="0.25">
      <c r="A140" s="23"/>
      <c r="B140" s="68" t="s">
        <v>238</v>
      </c>
      <c r="C140" s="68"/>
      <c r="D140" s="68"/>
      <c r="E140" s="68"/>
      <c r="F140" s="68"/>
      <c r="G140" s="68"/>
      <c r="H140" s="68"/>
      <c r="I140" s="68"/>
      <c r="J140" s="68"/>
      <c r="K140" s="68"/>
      <c r="L140" s="5"/>
    </row>
    <row r="141" spans="1:13" x14ac:dyDescent="0.25">
      <c r="A141" s="23"/>
      <c r="B141" s="33" t="s">
        <v>239</v>
      </c>
      <c r="C141" s="36"/>
      <c r="D141" s="36"/>
      <c r="E141" s="36"/>
      <c r="F141" s="36"/>
      <c r="G141" s="36"/>
      <c r="H141" s="36"/>
      <c r="I141" s="36"/>
      <c r="J141" s="36"/>
      <c r="K141" s="36"/>
      <c r="L141" s="5"/>
    </row>
    <row r="142" spans="1:13" x14ac:dyDescent="0.25">
      <c r="A142" s="28" t="s">
        <v>227</v>
      </c>
      <c r="B142" s="29" t="s">
        <v>233</v>
      </c>
      <c r="C142" s="24"/>
      <c r="D142" s="24"/>
      <c r="E142" s="24"/>
      <c r="F142" s="24"/>
      <c r="G142" s="24"/>
      <c r="H142" s="24"/>
      <c r="I142" s="24"/>
      <c r="J142" s="24"/>
      <c r="K142" s="28"/>
      <c r="L142" s="29"/>
    </row>
    <row r="143" spans="1:13" x14ac:dyDescent="0.25">
      <c r="A143" s="30"/>
      <c r="B143" s="29" t="s">
        <v>234</v>
      </c>
      <c r="C143" s="24"/>
      <c r="D143" s="26"/>
      <c r="E143" s="24"/>
      <c r="F143" s="24"/>
      <c r="G143" s="24"/>
      <c r="H143" s="24"/>
      <c r="I143" s="24"/>
      <c r="J143" s="24"/>
      <c r="K143" s="30"/>
      <c r="L143" s="29"/>
    </row>
    <row r="144" spans="1:13" x14ac:dyDescent="0.25">
      <c r="A144" s="30"/>
      <c r="B144" s="31" t="s">
        <v>235</v>
      </c>
      <c r="C144" s="24"/>
      <c r="D144" s="26"/>
      <c r="E144" s="24"/>
      <c r="F144" s="24"/>
      <c r="G144" s="24"/>
      <c r="H144" s="24"/>
      <c r="I144" s="24"/>
      <c r="J144" s="24"/>
      <c r="K144" s="30"/>
      <c r="L144" s="31"/>
    </row>
    <row r="145" spans="1:12" x14ac:dyDescent="0.25">
      <c r="A145" s="23"/>
      <c r="B145" s="32" t="s">
        <v>236</v>
      </c>
      <c r="C145" s="24"/>
      <c r="D145" s="26"/>
      <c r="E145" s="24"/>
      <c r="F145" s="24"/>
      <c r="G145" s="24"/>
      <c r="H145" s="24"/>
      <c r="I145" s="24"/>
      <c r="J145" s="24"/>
      <c r="K145" s="30"/>
      <c r="L145" s="31"/>
    </row>
    <row r="146" spans="1:12" x14ac:dyDescent="0.25">
      <c r="A146" s="23"/>
      <c r="B146" s="32" t="s">
        <v>237</v>
      </c>
      <c r="C146" s="24"/>
      <c r="D146" s="26"/>
      <c r="E146" s="24"/>
      <c r="F146" s="24"/>
      <c r="G146" s="24"/>
      <c r="H146" s="24"/>
      <c r="I146" s="24"/>
      <c r="J146" s="24"/>
      <c r="K146" s="30"/>
      <c r="L146" s="31"/>
    </row>
    <row r="147" spans="1:12" x14ac:dyDescent="0.25">
      <c r="A147" s="23"/>
      <c r="B147" s="25"/>
      <c r="C147" s="24"/>
      <c r="D147" s="24"/>
      <c r="E147" s="24"/>
      <c r="F147" s="24"/>
      <c r="G147" s="24"/>
      <c r="H147" s="24"/>
      <c r="I147" s="24"/>
      <c r="J147" s="24"/>
      <c r="K147" s="30"/>
      <c r="L147" s="31"/>
    </row>
    <row r="148" spans="1:12" x14ac:dyDescent="0.25">
      <c r="A148" s="23" t="s">
        <v>228</v>
      </c>
      <c r="B148" s="25" t="s">
        <v>232</v>
      </c>
      <c r="C148" s="24"/>
      <c r="D148" s="24"/>
      <c r="E148" s="24"/>
      <c r="F148" s="24"/>
      <c r="G148" s="24"/>
      <c r="H148" s="24"/>
      <c r="I148" s="24"/>
      <c r="J148" s="24"/>
      <c r="K148" s="30"/>
      <c r="L148" s="31"/>
    </row>
    <row r="149" spans="1:12" x14ac:dyDescent="0.25">
      <c r="A149" s="67" t="s">
        <v>229</v>
      </c>
      <c r="B149" s="67"/>
      <c r="C149" s="67"/>
      <c r="D149" s="67"/>
      <c r="E149" s="67"/>
      <c r="F149" s="67"/>
      <c r="G149" s="67"/>
      <c r="H149" s="67"/>
      <c r="I149" s="67"/>
      <c r="J149" s="14"/>
      <c r="K149" s="14"/>
      <c r="L149" s="5"/>
    </row>
    <row r="150" spans="1:12" x14ac:dyDescent="0.25">
      <c r="A150" s="67"/>
      <c r="B150" s="67"/>
      <c r="C150" s="67"/>
      <c r="D150" s="67"/>
      <c r="E150" s="67"/>
      <c r="F150" s="67"/>
      <c r="G150" s="67"/>
      <c r="H150" s="67"/>
      <c r="I150" s="67"/>
      <c r="J150" s="14"/>
      <c r="K150" s="14"/>
      <c r="L150" s="5"/>
    </row>
    <row r="151" spans="1:12" x14ac:dyDescent="0.25">
      <c r="A151" s="67"/>
      <c r="B151" s="67"/>
      <c r="C151" s="67"/>
      <c r="D151" s="67"/>
      <c r="E151" s="67"/>
      <c r="F151" s="67"/>
      <c r="G151" s="67"/>
      <c r="H151" s="67"/>
      <c r="I151" s="67"/>
      <c r="J151" s="14"/>
      <c r="K151" s="14"/>
      <c r="L151" s="5"/>
    </row>
    <row r="152" spans="1:12" x14ac:dyDescent="0.25">
      <c r="A152" s="27" t="s">
        <v>230</v>
      </c>
      <c r="B152" s="13"/>
      <c r="C152" s="14"/>
      <c r="D152" s="14"/>
      <c r="E152" s="14"/>
      <c r="F152" s="14"/>
      <c r="G152" s="14"/>
      <c r="H152" s="14"/>
      <c r="I152" s="13"/>
      <c r="J152" s="14"/>
      <c r="K152" s="14"/>
      <c r="L152" s="5"/>
    </row>
    <row r="153" spans="1:12" x14ac:dyDescent="0.25">
      <c r="A153" s="10"/>
      <c r="B153" s="13"/>
      <c r="C153" s="14"/>
      <c r="D153" s="14"/>
      <c r="E153" s="14"/>
      <c r="F153" s="14"/>
      <c r="G153" s="14"/>
      <c r="H153" s="14"/>
      <c r="I153" s="14"/>
      <c r="J153" s="14"/>
      <c r="K153" s="14"/>
      <c r="L153" s="5"/>
    </row>
    <row r="154" spans="1:12" x14ac:dyDescent="0.25">
      <c r="A154" s="10"/>
      <c r="B154" s="10"/>
      <c r="C154" s="14"/>
      <c r="D154" s="14"/>
      <c r="E154" s="14"/>
      <c r="F154" s="14"/>
      <c r="G154" s="14"/>
      <c r="H154" s="14"/>
      <c r="I154" s="14"/>
      <c r="J154" s="14"/>
      <c r="K154" s="14"/>
      <c r="L154" s="5"/>
    </row>
    <row r="155" spans="1:12" x14ac:dyDescent="0.25">
      <c r="A155" s="10"/>
      <c r="B155" s="10"/>
      <c r="C155" s="14"/>
      <c r="D155" s="14"/>
      <c r="E155" s="14"/>
      <c r="F155" s="14"/>
      <c r="G155" s="14"/>
      <c r="H155" s="14"/>
      <c r="I155" s="14"/>
      <c r="J155" s="14"/>
      <c r="K155" s="14"/>
      <c r="L155" s="5"/>
    </row>
    <row r="156" spans="1:12" x14ac:dyDescent="0.25">
      <c r="A156" s="10"/>
      <c r="B156" s="10"/>
      <c r="C156" s="14"/>
      <c r="D156" s="14"/>
      <c r="E156" s="14"/>
      <c r="F156" s="14"/>
      <c r="G156" s="14"/>
      <c r="H156" s="14"/>
      <c r="I156" s="14"/>
      <c r="J156" s="14"/>
      <c r="K156" s="14"/>
      <c r="L156" s="5"/>
    </row>
    <row r="157" spans="1:12" x14ac:dyDescent="0.25">
      <c r="A157" s="10"/>
      <c r="B157" s="10"/>
      <c r="C157" s="14"/>
      <c r="D157" s="14"/>
      <c r="E157" s="14"/>
      <c r="F157" s="14"/>
      <c r="G157" s="14"/>
      <c r="H157" s="14"/>
      <c r="I157" s="14"/>
      <c r="J157" s="14"/>
      <c r="K157" s="14"/>
      <c r="L157" s="5"/>
    </row>
    <row r="158" spans="1:12" x14ac:dyDescent="0.25">
      <c r="A158" s="10"/>
      <c r="B158" s="10"/>
      <c r="C158" s="14"/>
      <c r="D158" s="14"/>
      <c r="E158" s="14"/>
      <c r="F158" s="14"/>
      <c r="G158" s="14"/>
      <c r="H158" s="14"/>
      <c r="I158" s="14"/>
      <c r="J158" s="14"/>
      <c r="K158" s="14"/>
      <c r="L158" s="5"/>
    </row>
    <row r="159" spans="1:12" x14ac:dyDescent="0.25">
      <c r="A159" s="10"/>
      <c r="B159" s="10"/>
      <c r="C159" s="14"/>
      <c r="D159" s="14"/>
      <c r="E159" s="14"/>
      <c r="F159" s="14"/>
      <c r="G159" s="14"/>
      <c r="H159" s="14"/>
      <c r="I159" s="14"/>
      <c r="J159" s="14"/>
      <c r="K159" s="14"/>
      <c r="L159" s="5"/>
    </row>
    <row r="160" spans="1:12" x14ac:dyDescent="0.25">
      <c r="A160" s="10"/>
      <c r="B160" s="10"/>
      <c r="C160" s="14"/>
      <c r="D160" s="14"/>
      <c r="E160" s="14"/>
      <c r="F160" s="14"/>
      <c r="G160" s="14"/>
      <c r="H160" s="14"/>
      <c r="I160" s="14"/>
      <c r="J160" s="14"/>
      <c r="K160" s="14"/>
      <c r="L160" s="5"/>
    </row>
    <row r="161" spans="1:12" x14ac:dyDescent="0.25">
      <c r="A161" s="10"/>
      <c r="B161" s="10"/>
      <c r="C161" s="14"/>
      <c r="D161" s="14"/>
      <c r="E161" s="14"/>
      <c r="F161" s="14"/>
      <c r="G161" s="14"/>
      <c r="H161" s="14"/>
      <c r="I161" s="14"/>
      <c r="J161" s="14"/>
      <c r="K161" s="14"/>
      <c r="L161" s="5"/>
    </row>
    <row r="162" spans="1:12" x14ac:dyDescent="0.25">
      <c r="A162" s="10"/>
      <c r="B162" s="10"/>
      <c r="C162" s="14"/>
      <c r="D162" s="14"/>
      <c r="E162" s="14"/>
      <c r="F162" s="14"/>
      <c r="G162" s="14"/>
      <c r="H162" s="14"/>
      <c r="I162" s="14"/>
      <c r="J162" s="14"/>
      <c r="K162" s="14"/>
      <c r="L162" s="5"/>
    </row>
    <row r="163" spans="1:12" x14ac:dyDescent="0.25">
      <c r="A163" s="10"/>
      <c r="B163" s="10"/>
      <c r="C163" s="14"/>
      <c r="D163" s="14"/>
      <c r="E163" s="14"/>
      <c r="F163" s="14"/>
      <c r="G163" s="14"/>
      <c r="H163" s="14"/>
      <c r="I163" s="14"/>
      <c r="J163" s="14"/>
      <c r="K163" s="14"/>
      <c r="L163" s="5"/>
    </row>
    <row r="164" spans="1:12" x14ac:dyDescent="0.25">
      <c r="A164" s="10"/>
      <c r="B164" s="10"/>
      <c r="C164" s="14"/>
      <c r="D164" s="14"/>
      <c r="E164" s="14"/>
      <c r="F164" s="14"/>
      <c r="G164" s="14"/>
      <c r="H164" s="14"/>
      <c r="I164" s="14"/>
      <c r="J164" s="14"/>
      <c r="K164" s="14"/>
      <c r="L164" s="5"/>
    </row>
    <row r="165" spans="1:12" x14ac:dyDescent="0.25">
      <c r="A165" s="10"/>
      <c r="B165" s="10"/>
      <c r="C165" s="14"/>
      <c r="D165" s="14"/>
      <c r="E165" s="14"/>
      <c r="F165" s="14"/>
      <c r="G165" s="14"/>
      <c r="H165" s="14"/>
      <c r="I165" s="14"/>
      <c r="J165" s="14"/>
      <c r="K165" s="14"/>
      <c r="L165" s="5"/>
    </row>
    <row r="166" spans="1:12" x14ac:dyDescent="0.25">
      <c r="A166" s="10"/>
      <c r="B166" s="10"/>
      <c r="C166" s="14"/>
      <c r="D166" s="14"/>
      <c r="E166" s="14"/>
      <c r="F166" s="14"/>
      <c r="G166" s="14"/>
      <c r="H166" s="14"/>
      <c r="I166" s="14"/>
      <c r="J166" s="14"/>
      <c r="K166" s="14"/>
      <c r="L166" s="5"/>
    </row>
    <row r="167" spans="1:12" x14ac:dyDescent="0.25">
      <c r="A167" s="10"/>
      <c r="B167" s="10"/>
      <c r="C167" s="14"/>
      <c r="D167" s="14"/>
      <c r="E167" s="14"/>
      <c r="F167" s="14"/>
      <c r="G167" s="14"/>
      <c r="H167" s="14"/>
      <c r="I167" s="14"/>
      <c r="J167" s="14"/>
      <c r="K167" s="14"/>
      <c r="L167" s="5"/>
    </row>
    <row r="168" spans="1:12" x14ac:dyDescent="0.25">
      <c r="A168" s="10"/>
      <c r="B168" s="10"/>
      <c r="C168" s="14"/>
      <c r="D168" s="14"/>
      <c r="E168" s="14"/>
      <c r="F168" s="14"/>
      <c r="G168" s="14"/>
      <c r="H168" s="14"/>
      <c r="I168" s="14"/>
      <c r="J168" s="14"/>
      <c r="K168" s="14"/>
      <c r="L168" s="5"/>
    </row>
    <row r="169" spans="1:12" x14ac:dyDescent="0.25">
      <c r="A169" s="10"/>
      <c r="B169" s="10"/>
      <c r="C169" s="14"/>
      <c r="D169" s="14"/>
      <c r="E169" s="14"/>
      <c r="F169" s="14"/>
      <c r="G169" s="14"/>
      <c r="H169" s="14"/>
      <c r="I169" s="14"/>
      <c r="J169" s="14"/>
      <c r="K169" s="14"/>
      <c r="L169" s="5"/>
    </row>
    <row r="170" spans="1:12" x14ac:dyDescent="0.25">
      <c r="A170" s="10"/>
      <c r="B170" s="10"/>
      <c r="C170" s="14"/>
      <c r="D170" s="14"/>
      <c r="E170" s="14"/>
      <c r="F170" s="14"/>
      <c r="G170" s="14"/>
      <c r="H170" s="14"/>
      <c r="I170" s="14"/>
      <c r="J170" s="14"/>
      <c r="K170" s="14"/>
      <c r="L170" s="5"/>
    </row>
    <row r="171" spans="1:12" x14ac:dyDescent="0.25">
      <c r="A171" s="10"/>
      <c r="B171" s="10"/>
      <c r="C171" s="14"/>
      <c r="D171" s="14"/>
      <c r="E171" s="14"/>
      <c r="F171" s="14"/>
      <c r="G171" s="14"/>
      <c r="H171" s="14"/>
      <c r="I171" s="14"/>
      <c r="J171" s="14"/>
      <c r="K171" s="14"/>
      <c r="L171" s="5"/>
    </row>
    <row r="172" spans="1:12" x14ac:dyDescent="0.25">
      <c r="A172" s="10"/>
      <c r="B172" s="10"/>
      <c r="C172" s="14"/>
      <c r="D172" s="14"/>
      <c r="E172" s="14"/>
      <c r="F172" s="14"/>
      <c r="G172" s="14"/>
      <c r="H172" s="14"/>
      <c r="I172" s="14"/>
      <c r="J172" s="14"/>
      <c r="K172" s="14"/>
      <c r="L172" s="5"/>
    </row>
    <row r="173" spans="1:12" x14ac:dyDescent="0.25">
      <c r="A173" s="10"/>
      <c r="B173" s="10"/>
      <c r="C173" s="14"/>
      <c r="D173" s="14"/>
      <c r="E173" s="14"/>
      <c r="F173" s="14"/>
      <c r="G173" s="14"/>
      <c r="H173" s="14"/>
      <c r="I173" s="14"/>
      <c r="J173" s="14"/>
      <c r="K173" s="14"/>
      <c r="L173" s="5"/>
    </row>
    <row r="174" spans="1:12" x14ac:dyDescent="0.25">
      <c r="A174" s="10"/>
      <c r="B174" s="10"/>
      <c r="C174" s="14"/>
      <c r="D174" s="14"/>
      <c r="E174" s="14"/>
      <c r="F174" s="14"/>
      <c r="G174" s="14"/>
      <c r="H174" s="14"/>
      <c r="I174" s="14"/>
      <c r="J174" s="14"/>
      <c r="K174" s="14"/>
      <c r="L174" s="5"/>
    </row>
    <row r="175" spans="1:12" x14ac:dyDescent="0.25">
      <c r="A175" s="10"/>
      <c r="B175" s="10"/>
      <c r="C175" s="14"/>
      <c r="D175" s="14"/>
      <c r="E175" s="14"/>
      <c r="F175" s="14"/>
      <c r="G175" s="14"/>
      <c r="H175" s="14"/>
      <c r="I175" s="14"/>
      <c r="J175" s="14"/>
      <c r="K175" s="14"/>
      <c r="L175" s="5"/>
    </row>
    <row r="176" spans="1:12" x14ac:dyDescent="0.25">
      <c r="A176" s="10"/>
      <c r="B176" s="10"/>
      <c r="C176" s="14"/>
      <c r="D176" s="14"/>
      <c r="E176" s="14"/>
      <c r="F176" s="14"/>
      <c r="G176" s="14"/>
      <c r="H176" s="14"/>
      <c r="I176" s="14"/>
      <c r="J176" s="14"/>
      <c r="K176" s="14"/>
      <c r="L176" s="5"/>
    </row>
    <row r="177" spans="1:12" x14ac:dyDescent="0.25">
      <c r="A177" s="10"/>
      <c r="B177" s="10"/>
      <c r="C177" s="14"/>
      <c r="D177" s="14"/>
      <c r="E177" s="14"/>
      <c r="F177" s="14"/>
      <c r="G177" s="14"/>
      <c r="H177" s="14"/>
      <c r="I177" s="14"/>
      <c r="J177" s="14"/>
      <c r="K177" s="14"/>
      <c r="L177" s="5"/>
    </row>
    <row r="178" spans="1:12" x14ac:dyDescent="0.25">
      <c r="A178" s="10"/>
      <c r="B178" s="10"/>
      <c r="C178" s="14"/>
      <c r="D178" s="14"/>
      <c r="E178" s="14"/>
      <c r="F178" s="14"/>
      <c r="G178" s="14"/>
      <c r="H178" s="14"/>
      <c r="I178" s="14"/>
      <c r="J178" s="14"/>
      <c r="K178" s="14"/>
      <c r="L178" s="5"/>
    </row>
    <row r="179" spans="1:12" x14ac:dyDescent="0.25">
      <c r="A179" s="10"/>
      <c r="B179" s="10"/>
      <c r="C179" s="14"/>
      <c r="D179" s="14"/>
      <c r="E179" s="14"/>
      <c r="F179" s="14"/>
      <c r="G179" s="14"/>
      <c r="H179" s="14"/>
      <c r="I179" s="14"/>
      <c r="J179" s="14"/>
      <c r="K179" s="14"/>
      <c r="L179" s="5"/>
    </row>
    <row r="180" spans="1:12" x14ac:dyDescent="0.25">
      <c r="A180" s="10"/>
      <c r="B180" s="10"/>
      <c r="C180" s="14"/>
      <c r="D180" s="14"/>
      <c r="E180" s="14"/>
      <c r="F180" s="14"/>
      <c r="G180" s="14"/>
      <c r="H180" s="14"/>
      <c r="I180" s="14"/>
      <c r="J180" s="14"/>
      <c r="K180" s="14"/>
      <c r="L180" s="5"/>
    </row>
    <row r="181" spans="1:12" x14ac:dyDescent="0.25">
      <c r="A181" s="10"/>
      <c r="B181" s="10"/>
      <c r="C181" s="14"/>
      <c r="D181" s="14"/>
      <c r="E181" s="14"/>
      <c r="F181" s="14"/>
      <c r="G181" s="14"/>
      <c r="H181" s="14"/>
      <c r="I181" s="14"/>
      <c r="J181" s="14"/>
      <c r="K181" s="14"/>
      <c r="L181" s="5"/>
    </row>
    <row r="182" spans="1:12" x14ac:dyDescent="0.25">
      <c r="A182" s="10"/>
      <c r="B182" s="10"/>
      <c r="C182" s="14"/>
      <c r="D182" s="14"/>
      <c r="E182" s="14"/>
      <c r="F182" s="14"/>
      <c r="G182" s="14"/>
      <c r="H182" s="14"/>
      <c r="I182" s="14"/>
      <c r="J182" s="14"/>
      <c r="K182" s="14"/>
      <c r="L182" s="5"/>
    </row>
    <row r="183" spans="1:12" x14ac:dyDescent="0.25">
      <c r="A183" s="10"/>
      <c r="B183" s="10"/>
      <c r="C183" s="14"/>
      <c r="D183" s="14"/>
      <c r="E183" s="14"/>
      <c r="F183" s="14"/>
      <c r="G183" s="14"/>
      <c r="H183" s="14"/>
      <c r="I183" s="14"/>
      <c r="J183" s="14"/>
      <c r="K183" s="14"/>
      <c r="L183" s="5"/>
    </row>
    <row r="184" spans="1:12" x14ac:dyDescent="0.25">
      <c r="A184" s="10"/>
      <c r="B184" s="10"/>
      <c r="C184" s="14"/>
      <c r="D184" s="14"/>
      <c r="E184" s="14"/>
      <c r="F184" s="14"/>
      <c r="G184" s="14"/>
      <c r="H184" s="14"/>
      <c r="I184" s="14"/>
      <c r="J184" s="14"/>
      <c r="K184" s="14"/>
      <c r="L184" s="5"/>
    </row>
    <row r="185" spans="1:12" x14ac:dyDescent="0.25">
      <c r="A185" s="10"/>
      <c r="B185" s="10"/>
      <c r="C185" s="14"/>
      <c r="D185" s="14"/>
      <c r="E185" s="14"/>
      <c r="F185" s="14"/>
      <c r="G185" s="14"/>
      <c r="H185" s="14"/>
      <c r="I185" s="14"/>
      <c r="J185" s="14"/>
      <c r="K185" s="14"/>
      <c r="L185" s="5"/>
    </row>
    <row r="186" spans="1:12" x14ac:dyDescent="0.25">
      <c r="A186" s="10"/>
      <c r="B186" s="10"/>
      <c r="C186" s="14"/>
      <c r="D186" s="14"/>
      <c r="E186" s="14"/>
      <c r="F186" s="14"/>
      <c r="G186" s="14"/>
      <c r="H186" s="14"/>
      <c r="I186" s="14"/>
      <c r="J186" s="14"/>
      <c r="K186" s="14"/>
      <c r="L186" s="5"/>
    </row>
    <row r="187" spans="1:12" x14ac:dyDescent="0.25">
      <c r="A187" s="10"/>
      <c r="B187" s="10"/>
      <c r="C187" s="14"/>
      <c r="D187" s="14"/>
      <c r="E187" s="14"/>
      <c r="F187" s="14"/>
      <c r="G187" s="14"/>
      <c r="H187" s="14"/>
      <c r="I187" s="14"/>
      <c r="J187" s="14"/>
      <c r="K187" s="14"/>
      <c r="L187" s="5"/>
    </row>
    <row r="188" spans="1:12" x14ac:dyDescent="0.25">
      <c r="A188" s="10"/>
      <c r="B188" s="10"/>
      <c r="C188" s="14"/>
      <c r="D188" s="14"/>
      <c r="E188" s="14"/>
      <c r="F188" s="14"/>
      <c r="G188" s="14"/>
      <c r="H188" s="14"/>
      <c r="I188" s="14"/>
      <c r="J188" s="14"/>
      <c r="K188" s="14"/>
      <c r="L188" s="5"/>
    </row>
    <row r="189" spans="1:12" x14ac:dyDescent="0.25">
      <c r="A189" s="10"/>
      <c r="B189" s="10"/>
      <c r="C189" s="14"/>
      <c r="D189" s="14"/>
      <c r="E189" s="14"/>
      <c r="F189" s="14"/>
      <c r="G189" s="14"/>
      <c r="H189" s="14"/>
      <c r="I189" s="14"/>
      <c r="J189" s="14"/>
      <c r="K189" s="14"/>
      <c r="L189" s="5"/>
    </row>
    <row r="190" spans="1:12" x14ac:dyDescent="0.25">
      <c r="A190" s="10"/>
      <c r="B190" s="10"/>
      <c r="C190" s="14"/>
      <c r="D190" s="14"/>
      <c r="E190" s="14"/>
      <c r="F190" s="14"/>
      <c r="G190" s="14"/>
      <c r="H190" s="14"/>
      <c r="I190" s="14"/>
      <c r="J190" s="14"/>
      <c r="K190" s="14"/>
      <c r="L190" s="5"/>
    </row>
    <row r="191" spans="1:12" x14ac:dyDescent="0.25">
      <c r="A191" s="10"/>
      <c r="B191" s="10"/>
      <c r="C191" s="14"/>
      <c r="D191" s="14"/>
      <c r="E191" s="14"/>
      <c r="F191" s="14"/>
      <c r="G191" s="14"/>
      <c r="H191" s="14"/>
      <c r="I191" s="14"/>
      <c r="J191" s="14"/>
      <c r="K191" s="14"/>
      <c r="L191" s="5"/>
    </row>
    <row r="192" spans="1:12" x14ac:dyDescent="0.25">
      <c r="A192" s="10"/>
      <c r="B192" s="10"/>
      <c r="C192" s="14"/>
      <c r="D192" s="14"/>
      <c r="E192" s="14"/>
      <c r="F192" s="14"/>
      <c r="G192" s="14"/>
      <c r="H192" s="14"/>
      <c r="I192" s="14"/>
      <c r="J192" s="14"/>
      <c r="K192" s="14"/>
      <c r="L192" s="5"/>
    </row>
    <row r="193" spans="1:12" x14ac:dyDescent="0.25">
      <c r="A193" s="10"/>
      <c r="B193" s="10"/>
      <c r="C193" s="14"/>
      <c r="D193" s="14"/>
      <c r="E193" s="14"/>
      <c r="F193" s="14"/>
      <c r="G193" s="14"/>
      <c r="H193" s="14"/>
      <c r="I193" s="14"/>
      <c r="J193" s="14"/>
      <c r="K193" s="14"/>
      <c r="L193" s="5"/>
    </row>
    <row r="194" spans="1:12" x14ac:dyDescent="0.25">
      <c r="A194" s="10"/>
      <c r="B194" s="10"/>
      <c r="C194" s="14"/>
      <c r="D194" s="14"/>
      <c r="E194" s="14"/>
      <c r="F194" s="14"/>
      <c r="G194" s="14"/>
      <c r="H194" s="14"/>
      <c r="I194" s="14"/>
      <c r="J194" s="14"/>
      <c r="K194" s="14"/>
      <c r="L194" s="5"/>
    </row>
    <row r="195" spans="1:12" x14ac:dyDescent="0.25">
      <c r="A195" s="10"/>
      <c r="B195" s="10"/>
      <c r="C195" s="14"/>
      <c r="D195" s="14"/>
      <c r="E195" s="14"/>
      <c r="F195" s="14"/>
      <c r="G195" s="14"/>
      <c r="H195" s="14"/>
      <c r="I195" s="14"/>
      <c r="J195" s="14"/>
      <c r="K195" s="14"/>
      <c r="L195" s="5"/>
    </row>
    <row r="196" spans="1:12" x14ac:dyDescent="0.25">
      <c r="A196" s="10"/>
      <c r="B196" s="10"/>
      <c r="C196" s="14"/>
      <c r="D196" s="14"/>
      <c r="E196" s="14"/>
      <c r="F196" s="14"/>
      <c r="G196" s="14"/>
      <c r="H196" s="14"/>
      <c r="I196" s="14"/>
      <c r="J196" s="14"/>
      <c r="K196" s="14"/>
      <c r="L196" s="5"/>
    </row>
    <row r="197" spans="1:12" x14ac:dyDescent="0.25">
      <c r="A197" s="10"/>
      <c r="B197" s="10"/>
      <c r="C197" s="14"/>
      <c r="D197" s="14"/>
      <c r="E197" s="14"/>
      <c r="F197" s="14"/>
      <c r="G197" s="14"/>
      <c r="H197" s="14"/>
      <c r="I197" s="14"/>
      <c r="J197" s="14"/>
      <c r="K197" s="14"/>
      <c r="L197" s="5"/>
    </row>
    <row r="198" spans="1:12" x14ac:dyDescent="0.25">
      <c r="A198" s="10"/>
      <c r="B198" s="10"/>
      <c r="C198" s="14"/>
      <c r="D198" s="14"/>
      <c r="E198" s="14"/>
      <c r="F198" s="14"/>
      <c r="G198" s="14"/>
      <c r="H198" s="14"/>
      <c r="I198" s="14"/>
      <c r="J198" s="14"/>
      <c r="K198" s="14"/>
      <c r="L198" s="5"/>
    </row>
    <row r="199" spans="1:12" x14ac:dyDescent="0.25">
      <c r="A199" s="10"/>
      <c r="B199" s="10"/>
      <c r="C199" s="14"/>
      <c r="D199" s="14"/>
      <c r="E199" s="14"/>
      <c r="F199" s="14"/>
      <c r="G199" s="14"/>
      <c r="H199" s="14"/>
      <c r="I199" s="14"/>
      <c r="J199" s="14"/>
      <c r="K199" s="14"/>
      <c r="L199" s="5"/>
    </row>
    <row r="200" spans="1:12" x14ac:dyDescent="0.25">
      <c r="A200" s="10"/>
      <c r="B200" s="10"/>
      <c r="C200" s="14"/>
      <c r="D200" s="14"/>
      <c r="E200" s="14"/>
      <c r="F200" s="14"/>
      <c r="G200" s="14"/>
      <c r="H200" s="14"/>
      <c r="I200" s="14"/>
      <c r="J200" s="14"/>
      <c r="K200" s="14"/>
      <c r="L200" s="5"/>
    </row>
    <row r="201" spans="1:12" x14ac:dyDescent="0.25">
      <c r="A201" s="10"/>
      <c r="B201" s="10"/>
      <c r="C201" s="14"/>
      <c r="D201" s="14"/>
      <c r="E201" s="14"/>
      <c r="F201" s="14"/>
      <c r="G201" s="14"/>
      <c r="H201" s="14"/>
      <c r="I201" s="14"/>
      <c r="J201" s="14"/>
      <c r="K201" s="14"/>
      <c r="L201" s="5"/>
    </row>
    <row r="202" spans="1:12" x14ac:dyDescent="0.25">
      <c r="A202" s="10"/>
      <c r="B202" s="10"/>
      <c r="C202" s="14"/>
      <c r="D202" s="14"/>
      <c r="E202" s="14"/>
      <c r="F202" s="14"/>
      <c r="G202" s="14"/>
      <c r="H202" s="14"/>
      <c r="I202" s="14"/>
      <c r="J202" s="14"/>
      <c r="K202" s="14"/>
      <c r="L202" s="5"/>
    </row>
  </sheetData>
  <mergeCells count="6">
    <mergeCell ref="C6:L6"/>
    <mergeCell ref="C7:C8"/>
    <mergeCell ref="E7:F7"/>
    <mergeCell ref="G7:K7"/>
    <mergeCell ref="A149:I151"/>
    <mergeCell ref="B140:K140"/>
  </mergeCells>
  <dataValidations disablePrompts="1" count="1">
    <dataValidation type="custom" operator="equal" showInputMessage="1" showErrorMessage="1" errorTitle="CRING Online" error="Read Only Cell" sqref="A8:L8">
      <formula1>"''"</formula1>
    </dataValidation>
  </dataValidations>
  <hyperlinks>
    <hyperlink ref="A152" r:id="rId1" display="mailto:data@unicef.org"/>
  </hyperlinks>
  <pageMargins left="0.3" right="0.3" top="0.3" bottom="0.3" header="0.3" footer="0.3"/>
  <pageSetup orientation="landscape" r:id="rId2"/>
  <headerFooter>
    <oddHeader>&amp;R&amp;Pof &amp;N</oddHead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PNC newborn</vt:lpstr>
      <vt:lpstr>'PNC newborn'!Print_Area</vt:lpstr>
      <vt:lpstr>'PNC newborn'!Print_Titles</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Liliana Carvajal</dc:creator>
  <cp:lastModifiedBy>Liliana Carvajal</cp:lastModifiedBy>
  <cp:lastPrinted>2017-02-08T17:14:34Z</cp:lastPrinted>
  <dcterms:created xsi:type="dcterms:W3CDTF">2016-02-15T21:10:59Z</dcterms:created>
  <dcterms:modified xsi:type="dcterms:W3CDTF">2017-02-14T21:35:27Z</dcterms:modified>
</cp:coreProperties>
</file>