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-loaner/Desktop/OneDrive_1_3-1-2024/ACCORDION October 2022 submission/"/>
    </mc:Choice>
  </mc:AlternateContent>
  <xr:revisionPtr revIDLastSave="0" documentId="13_ncr:1_{DCEBCC2E-3346-3E42-A19E-F96B22962045}" xr6:coauthVersionLast="47" xr6:coauthVersionMax="47" xr10:uidLastSave="{00000000-0000-0000-0000-000000000000}"/>
  <bookViews>
    <workbookView xWindow="0" yWindow="0" windowWidth="28800" windowHeight="18000" xr2:uid="{518DF0DD-5D70-3446-8466-1F5BCAB38F11}"/>
  </bookViews>
  <sheets>
    <sheet name="Tcell" sheetId="1" r:id="rId1"/>
    <sheet name="Tcell (2)" sheetId="5" r:id="rId2"/>
    <sheet name="T-LGL" sheetId="2" r:id="rId3"/>
    <sheet name="T-LGL (2)" sheetId="6" r:id="rId4"/>
    <sheet name="PCC" sheetId="3" r:id="rId5"/>
    <sheet name="PCC (2)" sheetId="7" r:id="rId6"/>
    <sheet name="error reduction" sheetId="8" r:id="rId7"/>
    <sheet name="comparisons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8" l="1"/>
  <c r="AQ88" i="7"/>
  <c r="AN56" i="7"/>
  <c r="AG24" i="7"/>
  <c r="AT88" i="7"/>
  <c r="AS88" i="7"/>
  <c r="AQ56" i="7"/>
  <c r="AJ24" i="7"/>
  <c r="AI24" i="7"/>
  <c r="AH24" i="7"/>
  <c r="AR88" i="7"/>
  <c r="AP56" i="7"/>
  <c r="AO56" i="7"/>
  <c r="AL56" i="7"/>
  <c r="AK56" i="7"/>
  <c r="X56" i="7"/>
  <c r="G11" i="8" l="1"/>
  <c r="G10" i="8"/>
  <c r="G9" i="8"/>
  <c r="G8" i="8"/>
  <c r="G7" i="8"/>
  <c r="G6" i="8"/>
  <c r="G5" i="8"/>
  <c r="G4" i="8"/>
  <c r="F11" i="8"/>
  <c r="F10" i="8"/>
  <c r="F8" i="8"/>
  <c r="X23" i="6"/>
  <c r="W23" i="6"/>
  <c r="V23" i="6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AC25" i="7"/>
  <c r="AB25" i="7"/>
  <c r="AA25" i="7"/>
  <c r="Z25" i="7"/>
  <c r="Y25" i="7"/>
  <c r="X25" i="7"/>
  <c r="V79" i="6"/>
  <c r="V25" i="6"/>
  <c r="V24" i="6"/>
  <c r="W51" i="6"/>
  <c r="V80" i="6"/>
  <c r="AI79" i="6"/>
  <c r="AH79" i="6"/>
  <c r="AG79" i="6"/>
  <c r="AF79" i="6"/>
  <c r="AE79" i="6"/>
  <c r="AD79" i="6"/>
  <c r="AC79" i="6"/>
  <c r="AB79" i="6"/>
  <c r="AA79" i="6"/>
  <c r="Z79" i="6"/>
  <c r="Y79" i="6"/>
  <c r="X79" i="6"/>
  <c r="AK79" i="6" s="1"/>
  <c r="AL79" i="6" s="1"/>
  <c r="W79" i="6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AA51" i="6"/>
  <c r="Z51" i="6"/>
  <c r="Y51" i="6"/>
  <c r="X51" i="6"/>
  <c r="V51" i="6"/>
  <c r="AA50" i="6"/>
  <c r="Z50" i="6"/>
  <c r="Y50" i="6"/>
  <c r="X50" i="6"/>
  <c r="W50" i="6"/>
  <c r="V50" i="6"/>
  <c r="AP94" i="7"/>
  <c r="AP93" i="7"/>
  <c r="AP92" i="7"/>
  <c r="AP91" i="7"/>
  <c r="AP90" i="7"/>
  <c r="AM62" i="7"/>
  <c r="AM61" i="7"/>
  <c r="AM60" i="7"/>
  <c r="AM59" i="7"/>
  <c r="AM58" i="7"/>
  <c r="AF30" i="7"/>
  <c r="AF29" i="7"/>
  <c r="AF28" i="7"/>
  <c r="AF27" i="7"/>
  <c r="AF26" i="7"/>
  <c r="AL84" i="6"/>
  <c r="AL83" i="6"/>
  <c r="AL82" i="6"/>
  <c r="AL81" i="6"/>
  <c r="AL80" i="6"/>
  <c r="AA28" i="6"/>
  <c r="AA27" i="6"/>
  <c r="AA26" i="6"/>
  <c r="AA25" i="6"/>
  <c r="AA24" i="6"/>
  <c r="AD56" i="6"/>
  <c r="AD55" i="6"/>
  <c r="AD54" i="6"/>
  <c r="AD53" i="6"/>
  <c r="AD52" i="6"/>
  <c r="CH111" i="5"/>
  <c r="CH110" i="5"/>
  <c r="CH109" i="5"/>
  <c r="CH108" i="5"/>
  <c r="CH107" i="5"/>
  <c r="CN36" i="5"/>
  <c r="CN35" i="5"/>
  <c r="CN34" i="5"/>
  <c r="CN33" i="5"/>
  <c r="CN32" i="5"/>
  <c r="C11" i="8" l="1"/>
  <c r="C9" i="8"/>
  <c r="C8" i="8"/>
  <c r="C6" i="8"/>
  <c r="C4" i="8"/>
  <c r="C3" i="8"/>
  <c r="CH105" i="5"/>
  <c r="CN30" i="5"/>
  <c r="AA22" i="6"/>
  <c r="AL78" i="6"/>
  <c r="AF24" i="7"/>
  <c r="AM56" i="7"/>
  <c r="C10" i="8" s="1"/>
  <c r="AP88" i="7"/>
  <c r="AE30" i="7"/>
  <c r="AD30" i="7"/>
  <c r="AE29" i="7"/>
  <c r="AD29" i="7"/>
  <c r="AE28" i="7"/>
  <c r="AD28" i="7"/>
  <c r="AE27" i="7"/>
  <c r="AD27" i="7"/>
  <c r="AE26" i="7"/>
  <c r="AD26" i="7"/>
  <c r="AC30" i="7"/>
  <c r="AB30" i="7"/>
  <c r="AA30" i="7"/>
  <c r="Z30" i="7"/>
  <c r="Y30" i="7"/>
  <c r="X30" i="7"/>
  <c r="AC29" i="7"/>
  <c r="AB29" i="7"/>
  <c r="AA29" i="7"/>
  <c r="Z29" i="7"/>
  <c r="Y29" i="7"/>
  <c r="X29" i="7"/>
  <c r="AC28" i="7"/>
  <c r="AB28" i="7"/>
  <c r="AA28" i="7"/>
  <c r="Z28" i="7"/>
  <c r="Y28" i="7"/>
  <c r="X28" i="7"/>
  <c r="AC27" i="7"/>
  <c r="AB27" i="7"/>
  <c r="AA27" i="7"/>
  <c r="Z27" i="7"/>
  <c r="Y27" i="7"/>
  <c r="X27" i="7"/>
  <c r="AC26" i="7"/>
  <c r="AB26" i="7"/>
  <c r="AA26" i="7"/>
  <c r="Z26" i="7"/>
  <c r="Y26" i="7"/>
  <c r="X26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N94" i="7" s="1"/>
  <c r="AA94" i="7"/>
  <c r="Z94" i="7"/>
  <c r="Y94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AO93" i="7" s="1"/>
  <c r="Y93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AN92" i="7" s="1"/>
  <c r="Y92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AO91" i="7" s="1"/>
  <c r="AM90" i="7"/>
  <c r="AL90" i="7"/>
  <c r="AK90" i="7"/>
  <c r="AJ90" i="7"/>
  <c r="AI90" i="7"/>
  <c r="AH90" i="7"/>
  <c r="AG90" i="7"/>
  <c r="AF90" i="7"/>
  <c r="AE90" i="7"/>
  <c r="AD90" i="7"/>
  <c r="AC90" i="7"/>
  <c r="AB90" i="7"/>
  <c r="AN90" i="7" s="1"/>
  <c r="AA90" i="7"/>
  <c r="Z90" i="7"/>
  <c r="Y90" i="7"/>
  <c r="X94" i="7"/>
  <c r="X93" i="7"/>
  <c r="X92" i="7"/>
  <c r="X91" i="7"/>
  <c r="X90" i="7"/>
  <c r="X88" i="7"/>
  <c r="AO94" i="7"/>
  <c r="AO92" i="7"/>
  <c r="AO90" i="7"/>
  <c r="AL62" i="7"/>
  <c r="AK62" i="7"/>
  <c r="AL61" i="7"/>
  <c r="AK61" i="7"/>
  <c r="AL60" i="7"/>
  <c r="AK60" i="7"/>
  <c r="AL59" i="7"/>
  <c r="AK59" i="7"/>
  <c r="AL58" i="7"/>
  <c r="AK58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62" i="7"/>
  <c r="X61" i="7"/>
  <c r="X60" i="7"/>
  <c r="X59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AK84" i="6"/>
  <c r="AJ84" i="6"/>
  <c r="AK83" i="6"/>
  <c r="AJ83" i="6"/>
  <c r="AK82" i="6"/>
  <c r="AJ82" i="6"/>
  <c r="AK81" i="6"/>
  <c r="AJ81" i="6"/>
  <c r="AK80" i="6"/>
  <c r="AJ80" i="6"/>
  <c r="V78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AC56" i="6"/>
  <c r="AB56" i="6"/>
  <c r="AA56" i="6"/>
  <c r="Z56" i="6"/>
  <c r="Y56" i="6"/>
  <c r="X56" i="6"/>
  <c r="W56" i="6"/>
  <c r="V56" i="6"/>
  <c r="AA55" i="6"/>
  <c r="Z55" i="6"/>
  <c r="Y55" i="6"/>
  <c r="X55" i="6"/>
  <c r="W55" i="6"/>
  <c r="V55" i="6"/>
  <c r="AA54" i="6"/>
  <c r="Z54" i="6"/>
  <c r="Y54" i="6"/>
  <c r="X54" i="6"/>
  <c r="W54" i="6"/>
  <c r="V54" i="6"/>
  <c r="AA53" i="6"/>
  <c r="Z53" i="6"/>
  <c r="Y53" i="6"/>
  <c r="X53" i="6"/>
  <c r="W53" i="6"/>
  <c r="V53" i="6"/>
  <c r="AA52" i="6"/>
  <c r="Z52" i="6"/>
  <c r="Y52" i="6"/>
  <c r="X52" i="6"/>
  <c r="W52" i="6"/>
  <c r="V52" i="6"/>
  <c r="Z24" i="6"/>
  <c r="Y24" i="6"/>
  <c r="X24" i="6"/>
  <c r="W24" i="6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CK32" i="5" s="1"/>
  <c r="BO32" i="5"/>
  <c r="CJ32" i="5" s="1"/>
  <c r="BN32" i="5"/>
  <c r="BM32" i="5"/>
  <c r="BO77" i="5"/>
  <c r="BP77" i="5" s="1"/>
  <c r="BQ77" i="5" s="1"/>
  <c r="BR77" i="5" s="1"/>
  <c r="BS77" i="5" s="1"/>
  <c r="BT77" i="5" s="1"/>
  <c r="BU77" i="5" s="1"/>
  <c r="BV77" i="5" s="1"/>
  <c r="BW77" i="5" s="1"/>
  <c r="BX77" i="5" s="1"/>
  <c r="BY77" i="5" s="1"/>
  <c r="BZ77" i="5" s="1"/>
  <c r="CA77" i="5" s="1"/>
  <c r="CB77" i="5" s="1"/>
  <c r="CC77" i="5" s="1"/>
  <c r="AC80" i="7"/>
  <c r="Z66" i="7"/>
  <c r="AA66" i="7" s="1"/>
  <c r="AB66" i="7" s="1"/>
  <c r="AC66" i="7" s="1"/>
  <c r="AD66" i="7" s="1"/>
  <c r="AE66" i="7" s="1"/>
  <c r="AF66" i="7" s="1"/>
  <c r="AG66" i="7" s="1"/>
  <c r="AH66" i="7" s="1"/>
  <c r="AI66" i="7" s="1"/>
  <c r="AJ66" i="7" s="1"/>
  <c r="AK66" i="7" s="1"/>
  <c r="AL66" i="7" s="1"/>
  <c r="AM66" i="7" s="1"/>
  <c r="V87" i="7"/>
  <c r="AM87" i="7" s="1"/>
  <c r="U87" i="7"/>
  <c r="AL87" i="7" s="1"/>
  <c r="T87" i="7"/>
  <c r="AK87" i="7" s="1"/>
  <c r="S87" i="7"/>
  <c r="AJ87" i="7" s="1"/>
  <c r="R87" i="7"/>
  <c r="AI87" i="7" s="1"/>
  <c r="Q87" i="7"/>
  <c r="AH87" i="7" s="1"/>
  <c r="P87" i="7"/>
  <c r="AG87" i="7" s="1"/>
  <c r="O87" i="7"/>
  <c r="AF87" i="7" s="1"/>
  <c r="N87" i="7"/>
  <c r="AE87" i="7" s="1"/>
  <c r="M87" i="7"/>
  <c r="AD87" i="7" s="1"/>
  <c r="L87" i="7"/>
  <c r="AC87" i="7" s="1"/>
  <c r="K87" i="7"/>
  <c r="AB87" i="7" s="1"/>
  <c r="J87" i="7"/>
  <c r="AA87" i="7" s="1"/>
  <c r="I87" i="7"/>
  <c r="Z87" i="7" s="1"/>
  <c r="H87" i="7"/>
  <c r="Y87" i="7" s="1"/>
  <c r="V86" i="7"/>
  <c r="AM86" i="7" s="1"/>
  <c r="U86" i="7"/>
  <c r="AL86" i="7" s="1"/>
  <c r="T86" i="7"/>
  <c r="AK86" i="7" s="1"/>
  <c r="S86" i="7"/>
  <c r="AJ86" i="7" s="1"/>
  <c r="R86" i="7"/>
  <c r="AI86" i="7" s="1"/>
  <c r="Q86" i="7"/>
  <c r="AH86" i="7" s="1"/>
  <c r="P86" i="7"/>
  <c r="AG86" i="7" s="1"/>
  <c r="O86" i="7"/>
  <c r="AF86" i="7" s="1"/>
  <c r="N86" i="7"/>
  <c r="AE86" i="7" s="1"/>
  <c r="M86" i="7"/>
  <c r="AD86" i="7" s="1"/>
  <c r="L86" i="7"/>
  <c r="AC86" i="7" s="1"/>
  <c r="K86" i="7"/>
  <c r="AB86" i="7" s="1"/>
  <c r="J86" i="7"/>
  <c r="AA86" i="7" s="1"/>
  <c r="I86" i="7"/>
  <c r="Z86" i="7" s="1"/>
  <c r="H86" i="7"/>
  <c r="Y86" i="7" s="1"/>
  <c r="V85" i="7"/>
  <c r="AM85" i="7" s="1"/>
  <c r="U85" i="7"/>
  <c r="AL85" i="7" s="1"/>
  <c r="T85" i="7"/>
  <c r="AK85" i="7" s="1"/>
  <c r="S85" i="7"/>
  <c r="AJ85" i="7" s="1"/>
  <c r="R85" i="7"/>
  <c r="AI85" i="7" s="1"/>
  <c r="Q85" i="7"/>
  <c r="AH85" i="7" s="1"/>
  <c r="P85" i="7"/>
  <c r="AG85" i="7" s="1"/>
  <c r="O85" i="7"/>
  <c r="AF85" i="7" s="1"/>
  <c r="N85" i="7"/>
  <c r="AE85" i="7" s="1"/>
  <c r="M85" i="7"/>
  <c r="AD85" i="7" s="1"/>
  <c r="L85" i="7"/>
  <c r="AC85" i="7" s="1"/>
  <c r="K85" i="7"/>
  <c r="AB85" i="7" s="1"/>
  <c r="J85" i="7"/>
  <c r="AA85" i="7" s="1"/>
  <c r="I85" i="7"/>
  <c r="Z85" i="7" s="1"/>
  <c r="H85" i="7"/>
  <c r="Y85" i="7" s="1"/>
  <c r="V84" i="7"/>
  <c r="AM84" i="7" s="1"/>
  <c r="U84" i="7"/>
  <c r="AL84" i="7" s="1"/>
  <c r="T84" i="7"/>
  <c r="AK84" i="7" s="1"/>
  <c r="S84" i="7"/>
  <c r="AJ84" i="7" s="1"/>
  <c r="R84" i="7"/>
  <c r="AI84" i="7" s="1"/>
  <c r="Q84" i="7"/>
  <c r="AH84" i="7" s="1"/>
  <c r="P84" i="7"/>
  <c r="AG84" i="7" s="1"/>
  <c r="O84" i="7"/>
  <c r="AF84" i="7" s="1"/>
  <c r="N84" i="7"/>
  <c r="AE84" i="7" s="1"/>
  <c r="M84" i="7"/>
  <c r="AD84" i="7" s="1"/>
  <c r="L84" i="7"/>
  <c r="AC84" i="7" s="1"/>
  <c r="K84" i="7"/>
  <c r="AB84" i="7" s="1"/>
  <c r="J84" i="7"/>
  <c r="AA84" i="7" s="1"/>
  <c r="I84" i="7"/>
  <c r="Z84" i="7" s="1"/>
  <c r="H84" i="7"/>
  <c r="Y84" i="7" s="1"/>
  <c r="V83" i="7"/>
  <c r="AM83" i="7" s="1"/>
  <c r="U83" i="7"/>
  <c r="AL83" i="7" s="1"/>
  <c r="T83" i="7"/>
  <c r="AK83" i="7" s="1"/>
  <c r="S83" i="7"/>
  <c r="AJ83" i="7" s="1"/>
  <c r="R83" i="7"/>
  <c r="AI83" i="7" s="1"/>
  <c r="Q83" i="7"/>
  <c r="AH83" i="7" s="1"/>
  <c r="P83" i="7"/>
  <c r="AG83" i="7" s="1"/>
  <c r="O83" i="7"/>
  <c r="AF83" i="7" s="1"/>
  <c r="N83" i="7"/>
  <c r="AE83" i="7" s="1"/>
  <c r="M83" i="7"/>
  <c r="AD83" i="7" s="1"/>
  <c r="L83" i="7"/>
  <c r="AC83" i="7" s="1"/>
  <c r="K83" i="7"/>
  <c r="AB83" i="7" s="1"/>
  <c r="J83" i="7"/>
  <c r="AA83" i="7" s="1"/>
  <c r="I83" i="7"/>
  <c r="Z83" i="7" s="1"/>
  <c r="H83" i="7"/>
  <c r="Y83" i="7" s="1"/>
  <c r="V82" i="7"/>
  <c r="AM82" i="7" s="1"/>
  <c r="U82" i="7"/>
  <c r="AL82" i="7" s="1"/>
  <c r="T82" i="7"/>
  <c r="AK82" i="7" s="1"/>
  <c r="S82" i="7"/>
  <c r="AJ82" i="7" s="1"/>
  <c r="R82" i="7"/>
  <c r="AI82" i="7" s="1"/>
  <c r="Q82" i="7"/>
  <c r="AH82" i="7" s="1"/>
  <c r="P82" i="7"/>
  <c r="AG82" i="7" s="1"/>
  <c r="O82" i="7"/>
  <c r="AF82" i="7" s="1"/>
  <c r="N82" i="7"/>
  <c r="AE82" i="7" s="1"/>
  <c r="M82" i="7"/>
  <c r="AD82" i="7" s="1"/>
  <c r="L82" i="7"/>
  <c r="AC82" i="7" s="1"/>
  <c r="K82" i="7"/>
  <c r="AB82" i="7" s="1"/>
  <c r="J82" i="7"/>
  <c r="AA82" i="7" s="1"/>
  <c r="I82" i="7"/>
  <c r="Z82" i="7" s="1"/>
  <c r="H82" i="7"/>
  <c r="Y82" i="7" s="1"/>
  <c r="V81" i="7"/>
  <c r="AM81" i="7" s="1"/>
  <c r="U81" i="7"/>
  <c r="AL81" i="7" s="1"/>
  <c r="T81" i="7"/>
  <c r="AK81" i="7" s="1"/>
  <c r="S81" i="7"/>
  <c r="AJ81" i="7" s="1"/>
  <c r="R81" i="7"/>
  <c r="AI81" i="7" s="1"/>
  <c r="Q81" i="7"/>
  <c r="AH81" i="7" s="1"/>
  <c r="P81" i="7"/>
  <c r="AG81" i="7" s="1"/>
  <c r="O81" i="7"/>
  <c r="AF81" i="7" s="1"/>
  <c r="N81" i="7"/>
  <c r="AE81" i="7" s="1"/>
  <c r="M81" i="7"/>
  <c r="AD81" i="7" s="1"/>
  <c r="L81" i="7"/>
  <c r="AC81" i="7" s="1"/>
  <c r="K81" i="7"/>
  <c r="AB81" i="7" s="1"/>
  <c r="J81" i="7"/>
  <c r="AA81" i="7" s="1"/>
  <c r="I81" i="7"/>
  <c r="Z81" i="7" s="1"/>
  <c r="H81" i="7"/>
  <c r="Y81" i="7" s="1"/>
  <c r="V80" i="7"/>
  <c r="AM80" i="7" s="1"/>
  <c r="U80" i="7"/>
  <c r="AL80" i="7" s="1"/>
  <c r="T80" i="7"/>
  <c r="AK80" i="7" s="1"/>
  <c r="S80" i="7"/>
  <c r="AJ80" i="7" s="1"/>
  <c r="R80" i="7"/>
  <c r="AI80" i="7" s="1"/>
  <c r="Q80" i="7"/>
  <c r="AH80" i="7" s="1"/>
  <c r="P80" i="7"/>
  <c r="AG80" i="7" s="1"/>
  <c r="O80" i="7"/>
  <c r="AF80" i="7" s="1"/>
  <c r="N80" i="7"/>
  <c r="AE80" i="7" s="1"/>
  <c r="M80" i="7"/>
  <c r="AD80" i="7" s="1"/>
  <c r="L80" i="7"/>
  <c r="K80" i="7"/>
  <c r="AB80" i="7" s="1"/>
  <c r="J80" i="7"/>
  <c r="AA80" i="7" s="1"/>
  <c r="I80" i="7"/>
  <c r="Z80" i="7" s="1"/>
  <c r="H80" i="7"/>
  <c r="Y80" i="7" s="1"/>
  <c r="V79" i="7"/>
  <c r="AM79" i="7" s="1"/>
  <c r="U79" i="7"/>
  <c r="AL79" i="7" s="1"/>
  <c r="T79" i="7"/>
  <c r="AK79" i="7" s="1"/>
  <c r="S79" i="7"/>
  <c r="AJ79" i="7" s="1"/>
  <c r="R79" i="7"/>
  <c r="AI79" i="7" s="1"/>
  <c r="Q79" i="7"/>
  <c r="AH79" i="7" s="1"/>
  <c r="P79" i="7"/>
  <c r="AG79" i="7" s="1"/>
  <c r="O79" i="7"/>
  <c r="AF79" i="7" s="1"/>
  <c r="N79" i="7"/>
  <c r="AE79" i="7" s="1"/>
  <c r="M79" i="7"/>
  <c r="AD79" i="7" s="1"/>
  <c r="L79" i="7"/>
  <c r="AC79" i="7" s="1"/>
  <c r="K79" i="7"/>
  <c r="AB79" i="7" s="1"/>
  <c r="J79" i="7"/>
  <c r="AA79" i="7" s="1"/>
  <c r="I79" i="7"/>
  <c r="Z79" i="7" s="1"/>
  <c r="H79" i="7"/>
  <c r="Y79" i="7" s="1"/>
  <c r="V78" i="7"/>
  <c r="AM78" i="7" s="1"/>
  <c r="U78" i="7"/>
  <c r="AL78" i="7" s="1"/>
  <c r="T78" i="7"/>
  <c r="AK78" i="7" s="1"/>
  <c r="S78" i="7"/>
  <c r="AJ78" i="7" s="1"/>
  <c r="R78" i="7"/>
  <c r="AI78" i="7" s="1"/>
  <c r="Q78" i="7"/>
  <c r="AH78" i="7" s="1"/>
  <c r="P78" i="7"/>
  <c r="AG78" i="7" s="1"/>
  <c r="O78" i="7"/>
  <c r="AF78" i="7" s="1"/>
  <c r="N78" i="7"/>
  <c r="AE78" i="7" s="1"/>
  <c r="M78" i="7"/>
  <c r="AD78" i="7" s="1"/>
  <c r="L78" i="7"/>
  <c r="AC78" i="7" s="1"/>
  <c r="K78" i="7"/>
  <c r="AB78" i="7" s="1"/>
  <c r="J78" i="7"/>
  <c r="AA78" i="7" s="1"/>
  <c r="I78" i="7"/>
  <c r="Z78" i="7" s="1"/>
  <c r="H78" i="7"/>
  <c r="Y78" i="7" s="1"/>
  <c r="V77" i="7"/>
  <c r="AM77" i="7" s="1"/>
  <c r="U77" i="7"/>
  <c r="AL77" i="7" s="1"/>
  <c r="T77" i="7"/>
  <c r="AK77" i="7" s="1"/>
  <c r="S77" i="7"/>
  <c r="AJ77" i="7" s="1"/>
  <c r="R77" i="7"/>
  <c r="AI77" i="7" s="1"/>
  <c r="Q77" i="7"/>
  <c r="AH77" i="7" s="1"/>
  <c r="P77" i="7"/>
  <c r="AG77" i="7" s="1"/>
  <c r="O77" i="7"/>
  <c r="AF77" i="7" s="1"/>
  <c r="N77" i="7"/>
  <c r="AE77" i="7" s="1"/>
  <c r="M77" i="7"/>
  <c r="AD77" i="7" s="1"/>
  <c r="L77" i="7"/>
  <c r="AC77" i="7" s="1"/>
  <c r="K77" i="7"/>
  <c r="AB77" i="7" s="1"/>
  <c r="J77" i="7"/>
  <c r="AA77" i="7" s="1"/>
  <c r="I77" i="7"/>
  <c r="Z77" i="7" s="1"/>
  <c r="H77" i="7"/>
  <c r="Y77" i="7" s="1"/>
  <c r="V76" i="7"/>
  <c r="AM76" i="7" s="1"/>
  <c r="U76" i="7"/>
  <c r="AL76" i="7" s="1"/>
  <c r="T76" i="7"/>
  <c r="AK76" i="7" s="1"/>
  <c r="S76" i="7"/>
  <c r="AJ76" i="7" s="1"/>
  <c r="R76" i="7"/>
  <c r="AI76" i="7" s="1"/>
  <c r="Q76" i="7"/>
  <c r="AH76" i="7" s="1"/>
  <c r="P76" i="7"/>
  <c r="AG76" i="7" s="1"/>
  <c r="O76" i="7"/>
  <c r="AF76" i="7" s="1"/>
  <c r="N76" i="7"/>
  <c r="AE76" i="7" s="1"/>
  <c r="M76" i="7"/>
  <c r="AD76" i="7" s="1"/>
  <c r="L76" i="7"/>
  <c r="AC76" i="7" s="1"/>
  <c r="K76" i="7"/>
  <c r="AB76" i="7" s="1"/>
  <c r="J76" i="7"/>
  <c r="AA76" i="7" s="1"/>
  <c r="I76" i="7"/>
  <c r="Z76" i="7" s="1"/>
  <c r="H76" i="7"/>
  <c r="Y76" i="7" s="1"/>
  <c r="V75" i="7"/>
  <c r="AM75" i="7" s="1"/>
  <c r="U75" i="7"/>
  <c r="AL75" i="7" s="1"/>
  <c r="T75" i="7"/>
  <c r="AK75" i="7" s="1"/>
  <c r="S75" i="7"/>
  <c r="AJ75" i="7" s="1"/>
  <c r="R75" i="7"/>
  <c r="AI75" i="7" s="1"/>
  <c r="Q75" i="7"/>
  <c r="AH75" i="7" s="1"/>
  <c r="P75" i="7"/>
  <c r="AG75" i="7" s="1"/>
  <c r="O75" i="7"/>
  <c r="AF75" i="7" s="1"/>
  <c r="N75" i="7"/>
  <c r="AE75" i="7" s="1"/>
  <c r="M75" i="7"/>
  <c r="AD75" i="7" s="1"/>
  <c r="L75" i="7"/>
  <c r="AC75" i="7" s="1"/>
  <c r="K75" i="7"/>
  <c r="AB75" i="7" s="1"/>
  <c r="J75" i="7"/>
  <c r="AA75" i="7" s="1"/>
  <c r="I75" i="7"/>
  <c r="Z75" i="7" s="1"/>
  <c r="H75" i="7"/>
  <c r="Y75" i="7" s="1"/>
  <c r="V74" i="7"/>
  <c r="AM74" i="7" s="1"/>
  <c r="U74" i="7"/>
  <c r="AL74" i="7" s="1"/>
  <c r="T74" i="7"/>
  <c r="AK74" i="7" s="1"/>
  <c r="S74" i="7"/>
  <c r="AJ74" i="7" s="1"/>
  <c r="R74" i="7"/>
  <c r="AI74" i="7" s="1"/>
  <c r="Q74" i="7"/>
  <c r="AH74" i="7" s="1"/>
  <c r="P74" i="7"/>
  <c r="AG74" i="7" s="1"/>
  <c r="O74" i="7"/>
  <c r="AF74" i="7" s="1"/>
  <c r="N74" i="7"/>
  <c r="AE74" i="7" s="1"/>
  <c r="M74" i="7"/>
  <c r="AD74" i="7" s="1"/>
  <c r="L74" i="7"/>
  <c r="AC74" i="7" s="1"/>
  <c r="K74" i="7"/>
  <c r="AB74" i="7" s="1"/>
  <c r="J74" i="7"/>
  <c r="AA74" i="7" s="1"/>
  <c r="I74" i="7"/>
  <c r="Z74" i="7" s="1"/>
  <c r="H74" i="7"/>
  <c r="Y74" i="7" s="1"/>
  <c r="V73" i="7"/>
  <c r="AM73" i="7" s="1"/>
  <c r="U73" i="7"/>
  <c r="AL73" i="7" s="1"/>
  <c r="T73" i="7"/>
  <c r="AK73" i="7" s="1"/>
  <c r="S73" i="7"/>
  <c r="AJ73" i="7" s="1"/>
  <c r="R73" i="7"/>
  <c r="AI73" i="7" s="1"/>
  <c r="Q73" i="7"/>
  <c r="AH73" i="7" s="1"/>
  <c r="P73" i="7"/>
  <c r="AG73" i="7" s="1"/>
  <c r="O73" i="7"/>
  <c r="AF73" i="7" s="1"/>
  <c r="N73" i="7"/>
  <c r="AE73" i="7" s="1"/>
  <c r="M73" i="7"/>
  <c r="AD73" i="7" s="1"/>
  <c r="L73" i="7"/>
  <c r="AC73" i="7" s="1"/>
  <c r="K73" i="7"/>
  <c r="AB73" i="7" s="1"/>
  <c r="J73" i="7"/>
  <c r="AA73" i="7" s="1"/>
  <c r="I73" i="7"/>
  <c r="Z73" i="7" s="1"/>
  <c r="H73" i="7"/>
  <c r="Y73" i="7" s="1"/>
  <c r="V72" i="7"/>
  <c r="AM72" i="7" s="1"/>
  <c r="U72" i="7"/>
  <c r="AL72" i="7" s="1"/>
  <c r="T72" i="7"/>
  <c r="AK72" i="7" s="1"/>
  <c r="S72" i="7"/>
  <c r="AJ72" i="7" s="1"/>
  <c r="R72" i="7"/>
  <c r="AI72" i="7" s="1"/>
  <c r="Q72" i="7"/>
  <c r="AH72" i="7" s="1"/>
  <c r="P72" i="7"/>
  <c r="AG72" i="7" s="1"/>
  <c r="O72" i="7"/>
  <c r="AF72" i="7" s="1"/>
  <c r="N72" i="7"/>
  <c r="AE72" i="7" s="1"/>
  <c r="M72" i="7"/>
  <c r="AD72" i="7" s="1"/>
  <c r="L72" i="7"/>
  <c r="AC72" i="7" s="1"/>
  <c r="K72" i="7"/>
  <c r="AB72" i="7" s="1"/>
  <c r="J72" i="7"/>
  <c r="AA72" i="7" s="1"/>
  <c r="I72" i="7"/>
  <c r="Z72" i="7" s="1"/>
  <c r="H72" i="7"/>
  <c r="Y72" i="7" s="1"/>
  <c r="V71" i="7"/>
  <c r="AM71" i="7" s="1"/>
  <c r="U71" i="7"/>
  <c r="AL71" i="7" s="1"/>
  <c r="T71" i="7"/>
  <c r="AK71" i="7" s="1"/>
  <c r="S71" i="7"/>
  <c r="AJ71" i="7" s="1"/>
  <c r="R71" i="7"/>
  <c r="AI71" i="7" s="1"/>
  <c r="Q71" i="7"/>
  <c r="AH71" i="7" s="1"/>
  <c r="P71" i="7"/>
  <c r="AG71" i="7" s="1"/>
  <c r="O71" i="7"/>
  <c r="AF71" i="7" s="1"/>
  <c r="N71" i="7"/>
  <c r="AE71" i="7" s="1"/>
  <c r="M71" i="7"/>
  <c r="AD71" i="7" s="1"/>
  <c r="L71" i="7"/>
  <c r="AC71" i="7" s="1"/>
  <c r="K71" i="7"/>
  <c r="AB71" i="7" s="1"/>
  <c r="J71" i="7"/>
  <c r="AA71" i="7" s="1"/>
  <c r="I71" i="7"/>
  <c r="Z71" i="7" s="1"/>
  <c r="H71" i="7"/>
  <c r="Y71" i="7" s="1"/>
  <c r="V70" i="7"/>
  <c r="AM70" i="7" s="1"/>
  <c r="U70" i="7"/>
  <c r="AL70" i="7" s="1"/>
  <c r="T70" i="7"/>
  <c r="AK70" i="7" s="1"/>
  <c r="S70" i="7"/>
  <c r="AJ70" i="7" s="1"/>
  <c r="R70" i="7"/>
  <c r="AI70" i="7" s="1"/>
  <c r="Q70" i="7"/>
  <c r="AH70" i="7" s="1"/>
  <c r="P70" i="7"/>
  <c r="AG70" i="7" s="1"/>
  <c r="O70" i="7"/>
  <c r="AF70" i="7" s="1"/>
  <c r="N70" i="7"/>
  <c r="AE70" i="7" s="1"/>
  <c r="M70" i="7"/>
  <c r="AD70" i="7" s="1"/>
  <c r="L70" i="7"/>
  <c r="AC70" i="7" s="1"/>
  <c r="K70" i="7"/>
  <c r="AB70" i="7" s="1"/>
  <c r="J70" i="7"/>
  <c r="AA70" i="7" s="1"/>
  <c r="I70" i="7"/>
  <c r="Z70" i="7" s="1"/>
  <c r="H70" i="7"/>
  <c r="Y70" i="7" s="1"/>
  <c r="V69" i="7"/>
  <c r="AM69" i="7" s="1"/>
  <c r="U69" i="7"/>
  <c r="AL69" i="7" s="1"/>
  <c r="T69" i="7"/>
  <c r="AK69" i="7" s="1"/>
  <c r="S69" i="7"/>
  <c r="AJ69" i="7" s="1"/>
  <c r="R69" i="7"/>
  <c r="AI69" i="7" s="1"/>
  <c r="Q69" i="7"/>
  <c r="AH69" i="7" s="1"/>
  <c r="P69" i="7"/>
  <c r="AG69" i="7" s="1"/>
  <c r="O69" i="7"/>
  <c r="AF69" i="7" s="1"/>
  <c r="N69" i="7"/>
  <c r="AE69" i="7" s="1"/>
  <c r="M69" i="7"/>
  <c r="AD69" i="7" s="1"/>
  <c r="L69" i="7"/>
  <c r="AC69" i="7" s="1"/>
  <c r="K69" i="7"/>
  <c r="AB69" i="7" s="1"/>
  <c r="J69" i="7"/>
  <c r="AA69" i="7" s="1"/>
  <c r="I69" i="7"/>
  <c r="Z69" i="7" s="1"/>
  <c r="H69" i="7"/>
  <c r="Y69" i="7" s="1"/>
  <c r="V68" i="7"/>
  <c r="AM68" i="7" s="1"/>
  <c r="U68" i="7"/>
  <c r="AL68" i="7" s="1"/>
  <c r="T68" i="7"/>
  <c r="AK68" i="7" s="1"/>
  <c r="S68" i="7"/>
  <c r="AJ68" i="7" s="1"/>
  <c r="R68" i="7"/>
  <c r="AI68" i="7" s="1"/>
  <c r="Q68" i="7"/>
  <c r="AH68" i="7" s="1"/>
  <c r="P68" i="7"/>
  <c r="AG68" i="7" s="1"/>
  <c r="O68" i="7"/>
  <c r="AF68" i="7" s="1"/>
  <c r="N68" i="7"/>
  <c r="AE68" i="7" s="1"/>
  <c r="M68" i="7"/>
  <c r="AD68" i="7" s="1"/>
  <c r="L68" i="7"/>
  <c r="AC68" i="7" s="1"/>
  <c r="K68" i="7"/>
  <c r="AB68" i="7" s="1"/>
  <c r="J68" i="7"/>
  <c r="AA68" i="7" s="1"/>
  <c r="I68" i="7"/>
  <c r="Z68" i="7" s="1"/>
  <c r="H68" i="7"/>
  <c r="Y68" i="7" s="1"/>
  <c r="V67" i="7"/>
  <c r="AM67" i="7" s="1"/>
  <c r="U67" i="7"/>
  <c r="AL67" i="7" s="1"/>
  <c r="T67" i="7"/>
  <c r="AK67" i="7" s="1"/>
  <c r="S67" i="7"/>
  <c r="AJ67" i="7" s="1"/>
  <c r="R67" i="7"/>
  <c r="AI67" i="7" s="1"/>
  <c r="Q67" i="7"/>
  <c r="AH67" i="7" s="1"/>
  <c r="P67" i="7"/>
  <c r="AG67" i="7" s="1"/>
  <c r="O67" i="7"/>
  <c r="AF67" i="7" s="1"/>
  <c r="N67" i="7"/>
  <c r="AE67" i="7" s="1"/>
  <c r="M67" i="7"/>
  <c r="AD67" i="7" s="1"/>
  <c r="L67" i="7"/>
  <c r="AC67" i="7" s="1"/>
  <c r="K67" i="7"/>
  <c r="AB67" i="7" s="1"/>
  <c r="J67" i="7"/>
  <c r="AA67" i="7" s="1"/>
  <c r="I67" i="7"/>
  <c r="Z67" i="7" s="1"/>
  <c r="H67" i="7"/>
  <c r="Y67" i="7" s="1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F87" i="7"/>
  <c r="X87" i="7" s="1"/>
  <c r="F86" i="7"/>
  <c r="X86" i="7" s="1"/>
  <c r="F85" i="7"/>
  <c r="X85" i="7" s="1"/>
  <c r="F84" i="7"/>
  <c r="X84" i="7" s="1"/>
  <c r="F83" i="7"/>
  <c r="X83" i="7" s="1"/>
  <c r="F82" i="7"/>
  <c r="X82" i="7" s="1"/>
  <c r="F81" i="7"/>
  <c r="X81" i="7" s="1"/>
  <c r="F80" i="7"/>
  <c r="X80" i="7" s="1"/>
  <c r="F79" i="7"/>
  <c r="X79" i="7" s="1"/>
  <c r="F78" i="7"/>
  <c r="X78" i="7" s="1"/>
  <c r="F77" i="7"/>
  <c r="X77" i="7" s="1"/>
  <c r="F76" i="7"/>
  <c r="X76" i="7" s="1"/>
  <c r="F75" i="7"/>
  <c r="X75" i="7" s="1"/>
  <c r="F74" i="7"/>
  <c r="X74" i="7" s="1"/>
  <c r="F73" i="7"/>
  <c r="X73" i="7" s="1"/>
  <c r="F72" i="7"/>
  <c r="X72" i="7" s="1"/>
  <c r="F71" i="7"/>
  <c r="X71" i="7" s="1"/>
  <c r="F70" i="7"/>
  <c r="X70" i="7" s="1"/>
  <c r="F69" i="7"/>
  <c r="X69" i="7" s="1"/>
  <c r="F68" i="7"/>
  <c r="X68" i="7" s="1"/>
  <c r="F67" i="7"/>
  <c r="X67" i="7" s="1"/>
  <c r="I35" i="7"/>
  <c r="Z35" i="7" s="1"/>
  <c r="F35" i="7"/>
  <c r="X35" i="7" s="1"/>
  <c r="Z34" i="7"/>
  <c r="AA34" i="7" s="1"/>
  <c r="AB34" i="7" s="1"/>
  <c r="AC34" i="7" s="1"/>
  <c r="AD34" i="7" s="1"/>
  <c r="AE34" i="7" s="1"/>
  <c r="AF34" i="7" s="1"/>
  <c r="AG34" i="7" s="1"/>
  <c r="AH34" i="7" s="1"/>
  <c r="AI34" i="7" s="1"/>
  <c r="AJ34" i="7" s="1"/>
  <c r="S55" i="7"/>
  <c r="AJ55" i="7" s="1"/>
  <c r="R55" i="7"/>
  <c r="AI55" i="7" s="1"/>
  <c r="Q55" i="7"/>
  <c r="AH55" i="7" s="1"/>
  <c r="P55" i="7"/>
  <c r="AG55" i="7" s="1"/>
  <c r="O55" i="7"/>
  <c r="AF55" i="7" s="1"/>
  <c r="N55" i="7"/>
  <c r="AE55" i="7" s="1"/>
  <c r="M55" i="7"/>
  <c r="AD55" i="7" s="1"/>
  <c r="L55" i="7"/>
  <c r="AC55" i="7" s="1"/>
  <c r="K55" i="7"/>
  <c r="J55" i="7"/>
  <c r="AA55" i="7" s="1"/>
  <c r="I55" i="7"/>
  <c r="Z55" i="7" s="1"/>
  <c r="H55" i="7"/>
  <c r="Y55" i="7" s="1"/>
  <c r="G55" i="7"/>
  <c r="F55" i="7"/>
  <c r="X55" i="7" s="1"/>
  <c r="S54" i="7"/>
  <c r="AJ54" i="7" s="1"/>
  <c r="R54" i="7"/>
  <c r="AI54" i="7" s="1"/>
  <c r="Q54" i="7"/>
  <c r="AH54" i="7" s="1"/>
  <c r="P54" i="7"/>
  <c r="AG54" i="7" s="1"/>
  <c r="O54" i="7"/>
  <c r="AF54" i="7" s="1"/>
  <c r="N54" i="7"/>
  <c r="AE54" i="7" s="1"/>
  <c r="M54" i="7"/>
  <c r="AD54" i="7" s="1"/>
  <c r="L54" i="7"/>
  <c r="AC54" i="7" s="1"/>
  <c r="K54" i="7"/>
  <c r="AB54" i="7" s="1"/>
  <c r="J54" i="7"/>
  <c r="AA54" i="7" s="1"/>
  <c r="I54" i="7"/>
  <c r="H54" i="7"/>
  <c r="Y54" i="7" s="1"/>
  <c r="G54" i="7"/>
  <c r="F54" i="7"/>
  <c r="X54" i="7" s="1"/>
  <c r="S53" i="7"/>
  <c r="AJ53" i="7" s="1"/>
  <c r="R53" i="7"/>
  <c r="AI53" i="7" s="1"/>
  <c r="Q53" i="7"/>
  <c r="AH53" i="7" s="1"/>
  <c r="P53" i="7"/>
  <c r="AG53" i="7" s="1"/>
  <c r="O53" i="7"/>
  <c r="AF53" i="7" s="1"/>
  <c r="N53" i="7"/>
  <c r="AE53" i="7" s="1"/>
  <c r="M53" i="7"/>
  <c r="AD53" i="7" s="1"/>
  <c r="L53" i="7"/>
  <c r="AC53" i="7" s="1"/>
  <c r="K53" i="7"/>
  <c r="AB53" i="7" s="1"/>
  <c r="J53" i="7"/>
  <c r="AA53" i="7" s="1"/>
  <c r="I53" i="7"/>
  <c r="Z53" i="7" s="1"/>
  <c r="H53" i="7"/>
  <c r="Y53" i="7" s="1"/>
  <c r="G53" i="7"/>
  <c r="F53" i="7"/>
  <c r="X53" i="7" s="1"/>
  <c r="S52" i="7"/>
  <c r="AJ52" i="7" s="1"/>
  <c r="R52" i="7"/>
  <c r="AI52" i="7" s="1"/>
  <c r="Q52" i="7"/>
  <c r="AH52" i="7" s="1"/>
  <c r="P52" i="7"/>
  <c r="AG52" i="7" s="1"/>
  <c r="O52" i="7"/>
  <c r="AF52" i="7" s="1"/>
  <c r="N52" i="7"/>
  <c r="AE52" i="7" s="1"/>
  <c r="M52" i="7"/>
  <c r="AD52" i="7" s="1"/>
  <c r="L52" i="7"/>
  <c r="AC52" i="7" s="1"/>
  <c r="K52" i="7"/>
  <c r="AB52" i="7" s="1"/>
  <c r="J52" i="7"/>
  <c r="AA52" i="7" s="1"/>
  <c r="I52" i="7"/>
  <c r="H52" i="7"/>
  <c r="Y52" i="7" s="1"/>
  <c r="G52" i="7"/>
  <c r="F52" i="7"/>
  <c r="X52" i="7" s="1"/>
  <c r="S51" i="7"/>
  <c r="AJ51" i="7" s="1"/>
  <c r="R51" i="7"/>
  <c r="AI51" i="7" s="1"/>
  <c r="Q51" i="7"/>
  <c r="AH51" i="7" s="1"/>
  <c r="P51" i="7"/>
  <c r="AG51" i="7" s="1"/>
  <c r="O51" i="7"/>
  <c r="AF51" i="7" s="1"/>
  <c r="N51" i="7"/>
  <c r="AE51" i="7" s="1"/>
  <c r="M51" i="7"/>
  <c r="AD51" i="7" s="1"/>
  <c r="L51" i="7"/>
  <c r="AC51" i="7" s="1"/>
  <c r="K51" i="7"/>
  <c r="AB51" i="7" s="1"/>
  <c r="J51" i="7"/>
  <c r="AA51" i="7" s="1"/>
  <c r="I51" i="7"/>
  <c r="Z51" i="7" s="1"/>
  <c r="H51" i="7"/>
  <c r="Y51" i="7" s="1"/>
  <c r="G51" i="7"/>
  <c r="F51" i="7"/>
  <c r="X51" i="7" s="1"/>
  <c r="S50" i="7"/>
  <c r="AJ50" i="7" s="1"/>
  <c r="R50" i="7"/>
  <c r="AI50" i="7" s="1"/>
  <c r="Q50" i="7"/>
  <c r="AH50" i="7" s="1"/>
  <c r="P50" i="7"/>
  <c r="AG50" i="7" s="1"/>
  <c r="O50" i="7"/>
  <c r="AF50" i="7" s="1"/>
  <c r="N50" i="7"/>
  <c r="AE50" i="7" s="1"/>
  <c r="M50" i="7"/>
  <c r="AD50" i="7" s="1"/>
  <c r="L50" i="7"/>
  <c r="AC50" i="7" s="1"/>
  <c r="K50" i="7"/>
  <c r="AB50" i="7" s="1"/>
  <c r="J50" i="7"/>
  <c r="AA50" i="7" s="1"/>
  <c r="I50" i="7"/>
  <c r="Z50" i="7" s="1"/>
  <c r="H50" i="7"/>
  <c r="Y50" i="7" s="1"/>
  <c r="G50" i="7"/>
  <c r="F50" i="7"/>
  <c r="X50" i="7" s="1"/>
  <c r="S49" i="7"/>
  <c r="AJ49" i="7" s="1"/>
  <c r="R49" i="7"/>
  <c r="AI49" i="7" s="1"/>
  <c r="Q49" i="7"/>
  <c r="AH49" i="7" s="1"/>
  <c r="P49" i="7"/>
  <c r="AG49" i="7" s="1"/>
  <c r="O49" i="7"/>
  <c r="AF49" i="7" s="1"/>
  <c r="N49" i="7"/>
  <c r="AE49" i="7" s="1"/>
  <c r="M49" i="7"/>
  <c r="AD49" i="7" s="1"/>
  <c r="L49" i="7"/>
  <c r="AC49" i="7" s="1"/>
  <c r="K49" i="7"/>
  <c r="AB49" i="7" s="1"/>
  <c r="J49" i="7"/>
  <c r="AA49" i="7" s="1"/>
  <c r="I49" i="7"/>
  <c r="Z49" i="7" s="1"/>
  <c r="H49" i="7"/>
  <c r="Y49" i="7" s="1"/>
  <c r="G49" i="7"/>
  <c r="F49" i="7"/>
  <c r="X49" i="7" s="1"/>
  <c r="S48" i="7"/>
  <c r="AJ48" i="7" s="1"/>
  <c r="R48" i="7"/>
  <c r="AI48" i="7" s="1"/>
  <c r="Q48" i="7"/>
  <c r="AH48" i="7" s="1"/>
  <c r="P48" i="7"/>
  <c r="AG48" i="7" s="1"/>
  <c r="O48" i="7"/>
  <c r="AF48" i="7" s="1"/>
  <c r="N48" i="7"/>
  <c r="AE48" i="7" s="1"/>
  <c r="M48" i="7"/>
  <c r="AD48" i="7" s="1"/>
  <c r="L48" i="7"/>
  <c r="AC48" i="7" s="1"/>
  <c r="K48" i="7"/>
  <c r="AB48" i="7" s="1"/>
  <c r="J48" i="7"/>
  <c r="AA48" i="7" s="1"/>
  <c r="I48" i="7"/>
  <c r="H48" i="7"/>
  <c r="Y48" i="7" s="1"/>
  <c r="G48" i="7"/>
  <c r="F48" i="7"/>
  <c r="X48" i="7" s="1"/>
  <c r="S47" i="7"/>
  <c r="AJ47" i="7" s="1"/>
  <c r="R47" i="7"/>
  <c r="AI47" i="7" s="1"/>
  <c r="Q47" i="7"/>
  <c r="AH47" i="7" s="1"/>
  <c r="P47" i="7"/>
  <c r="AG47" i="7" s="1"/>
  <c r="O47" i="7"/>
  <c r="AF47" i="7" s="1"/>
  <c r="N47" i="7"/>
  <c r="AE47" i="7" s="1"/>
  <c r="M47" i="7"/>
  <c r="AD47" i="7" s="1"/>
  <c r="L47" i="7"/>
  <c r="AC47" i="7" s="1"/>
  <c r="K47" i="7"/>
  <c r="AB47" i="7" s="1"/>
  <c r="J47" i="7"/>
  <c r="AA47" i="7" s="1"/>
  <c r="I47" i="7"/>
  <c r="Z47" i="7" s="1"/>
  <c r="H47" i="7"/>
  <c r="Y47" i="7" s="1"/>
  <c r="G47" i="7"/>
  <c r="F47" i="7"/>
  <c r="X47" i="7" s="1"/>
  <c r="S46" i="7"/>
  <c r="AJ46" i="7" s="1"/>
  <c r="R46" i="7"/>
  <c r="AI46" i="7" s="1"/>
  <c r="Q46" i="7"/>
  <c r="AH46" i="7" s="1"/>
  <c r="P46" i="7"/>
  <c r="AG46" i="7" s="1"/>
  <c r="O46" i="7"/>
  <c r="AF46" i="7" s="1"/>
  <c r="N46" i="7"/>
  <c r="AE46" i="7" s="1"/>
  <c r="M46" i="7"/>
  <c r="AD46" i="7" s="1"/>
  <c r="L46" i="7"/>
  <c r="AC46" i="7" s="1"/>
  <c r="K46" i="7"/>
  <c r="AB46" i="7" s="1"/>
  <c r="J46" i="7"/>
  <c r="AA46" i="7" s="1"/>
  <c r="I46" i="7"/>
  <c r="Z46" i="7" s="1"/>
  <c r="H46" i="7"/>
  <c r="Y46" i="7" s="1"/>
  <c r="G46" i="7"/>
  <c r="F46" i="7"/>
  <c r="X46" i="7" s="1"/>
  <c r="S45" i="7"/>
  <c r="AJ45" i="7" s="1"/>
  <c r="R45" i="7"/>
  <c r="AI45" i="7" s="1"/>
  <c r="Q45" i="7"/>
  <c r="AH45" i="7" s="1"/>
  <c r="P45" i="7"/>
  <c r="AG45" i="7" s="1"/>
  <c r="O45" i="7"/>
  <c r="AF45" i="7" s="1"/>
  <c r="N45" i="7"/>
  <c r="AE45" i="7" s="1"/>
  <c r="M45" i="7"/>
  <c r="AD45" i="7" s="1"/>
  <c r="L45" i="7"/>
  <c r="AC45" i="7" s="1"/>
  <c r="K45" i="7"/>
  <c r="J45" i="7"/>
  <c r="I45" i="7"/>
  <c r="Z45" i="7" s="1"/>
  <c r="H45" i="7"/>
  <c r="Y45" i="7" s="1"/>
  <c r="G45" i="7"/>
  <c r="F45" i="7"/>
  <c r="X45" i="7" s="1"/>
  <c r="S44" i="7"/>
  <c r="AJ44" i="7" s="1"/>
  <c r="R44" i="7"/>
  <c r="AI44" i="7" s="1"/>
  <c r="Q44" i="7"/>
  <c r="AH44" i="7" s="1"/>
  <c r="P44" i="7"/>
  <c r="AG44" i="7" s="1"/>
  <c r="O44" i="7"/>
  <c r="AF44" i="7" s="1"/>
  <c r="N44" i="7"/>
  <c r="AE44" i="7" s="1"/>
  <c r="M44" i="7"/>
  <c r="AD44" i="7" s="1"/>
  <c r="L44" i="7"/>
  <c r="AC44" i="7" s="1"/>
  <c r="K44" i="7"/>
  <c r="AB44" i="7" s="1"/>
  <c r="J44" i="7"/>
  <c r="AA44" i="7" s="1"/>
  <c r="I44" i="7"/>
  <c r="Z44" i="7" s="1"/>
  <c r="H44" i="7"/>
  <c r="Y44" i="7" s="1"/>
  <c r="G44" i="7"/>
  <c r="F44" i="7"/>
  <c r="X44" i="7" s="1"/>
  <c r="S43" i="7"/>
  <c r="AJ43" i="7" s="1"/>
  <c r="R43" i="7"/>
  <c r="AI43" i="7" s="1"/>
  <c r="Q43" i="7"/>
  <c r="AH43" i="7" s="1"/>
  <c r="P43" i="7"/>
  <c r="AG43" i="7" s="1"/>
  <c r="O43" i="7"/>
  <c r="AF43" i="7" s="1"/>
  <c r="N43" i="7"/>
  <c r="AE43" i="7" s="1"/>
  <c r="M43" i="7"/>
  <c r="AD43" i="7" s="1"/>
  <c r="L43" i="7"/>
  <c r="AC43" i="7" s="1"/>
  <c r="K43" i="7"/>
  <c r="AB43" i="7" s="1"/>
  <c r="J43" i="7"/>
  <c r="AA43" i="7" s="1"/>
  <c r="I43" i="7"/>
  <c r="Z43" i="7" s="1"/>
  <c r="H43" i="7"/>
  <c r="Y43" i="7" s="1"/>
  <c r="G43" i="7"/>
  <c r="F43" i="7"/>
  <c r="X43" i="7" s="1"/>
  <c r="S42" i="7"/>
  <c r="AJ42" i="7" s="1"/>
  <c r="R42" i="7"/>
  <c r="AI42" i="7" s="1"/>
  <c r="Q42" i="7"/>
  <c r="AH42" i="7" s="1"/>
  <c r="P42" i="7"/>
  <c r="AG42" i="7" s="1"/>
  <c r="O42" i="7"/>
  <c r="AF42" i="7" s="1"/>
  <c r="N42" i="7"/>
  <c r="AE42" i="7" s="1"/>
  <c r="M42" i="7"/>
  <c r="AD42" i="7" s="1"/>
  <c r="L42" i="7"/>
  <c r="AC42" i="7" s="1"/>
  <c r="K42" i="7"/>
  <c r="AB42" i="7" s="1"/>
  <c r="J42" i="7"/>
  <c r="AA42" i="7" s="1"/>
  <c r="I42" i="7"/>
  <c r="Z42" i="7" s="1"/>
  <c r="H42" i="7"/>
  <c r="Y42" i="7" s="1"/>
  <c r="G42" i="7"/>
  <c r="F42" i="7"/>
  <c r="X42" i="7" s="1"/>
  <c r="S41" i="7"/>
  <c r="AJ41" i="7" s="1"/>
  <c r="R41" i="7"/>
  <c r="AI41" i="7" s="1"/>
  <c r="Q41" i="7"/>
  <c r="AH41" i="7" s="1"/>
  <c r="P41" i="7"/>
  <c r="AG41" i="7" s="1"/>
  <c r="O41" i="7"/>
  <c r="AF41" i="7" s="1"/>
  <c r="N41" i="7"/>
  <c r="AE41" i="7" s="1"/>
  <c r="M41" i="7"/>
  <c r="AD41" i="7" s="1"/>
  <c r="L41" i="7"/>
  <c r="AC41" i="7" s="1"/>
  <c r="K41" i="7"/>
  <c r="AB41" i="7" s="1"/>
  <c r="J41" i="7"/>
  <c r="AA41" i="7" s="1"/>
  <c r="I41" i="7"/>
  <c r="Z41" i="7" s="1"/>
  <c r="H41" i="7"/>
  <c r="Y41" i="7" s="1"/>
  <c r="G41" i="7"/>
  <c r="F41" i="7"/>
  <c r="X41" i="7" s="1"/>
  <c r="S40" i="7"/>
  <c r="AJ40" i="7" s="1"/>
  <c r="R40" i="7"/>
  <c r="AI40" i="7" s="1"/>
  <c r="Q40" i="7"/>
  <c r="AH40" i="7" s="1"/>
  <c r="P40" i="7"/>
  <c r="AG40" i="7" s="1"/>
  <c r="O40" i="7"/>
  <c r="AF40" i="7" s="1"/>
  <c r="N40" i="7"/>
  <c r="AE40" i="7" s="1"/>
  <c r="M40" i="7"/>
  <c r="AD40" i="7" s="1"/>
  <c r="L40" i="7"/>
  <c r="AC40" i="7" s="1"/>
  <c r="K40" i="7"/>
  <c r="AB40" i="7" s="1"/>
  <c r="J40" i="7"/>
  <c r="AA40" i="7" s="1"/>
  <c r="I40" i="7"/>
  <c r="Z40" i="7" s="1"/>
  <c r="H40" i="7"/>
  <c r="Y40" i="7" s="1"/>
  <c r="G40" i="7"/>
  <c r="F40" i="7"/>
  <c r="X40" i="7" s="1"/>
  <c r="S39" i="7"/>
  <c r="AJ39" i="7" s="1"/>
  <c r="R39" i="7"/>
  <c r="AI39" i="7" s="1"/>
  <c r="Q39" i="7"/>
  <c r="AH39" i="7" s="1"/>
  <c r="P39" i="7"/>
  <c r="AG39" i="7" s="1"/>
  <c r="O39" i="7"/>
  <c r="AF39" i="7" s="1"/>
  <c r="N39" i="7"/>
  <c r="AE39" i="7" s="1"/>
  <c r="M39" i="7"/>
  <c r="AD39" i="7" s="1"/>
  <c r="L39" i="7"/>
  <c r="AC39" i="7" s="1"/>
  <c r="K39" i="7"/>
  <c r="AB39" i="7" s="1"/>
  <c r="J39" i="7"/>
  <c r="AA39" i="7" s="1"/>
  <c r="I39" i="7"/>
  <c r="Z39" i="7" s="1"/>
  <c r="H39" i="7"/>
  <c r="Y39" i="7" s="1"/>
  <c r="G39" i="7"/>
  <c r="F39" i="7"/>
  <c r="X39" i="7" s="1"/>
  <c r="S38" i="7"/>
  <c r="AJ38" i="7" s="1"/>
  <c r="R38" i="7"/>
  <c r="AI38" i="7" s="1"/>
  <c r="Q38" i="7"/>
  <c r="AH38" i="7" s="1"/>
  <c r="P38" i="7"/>
  <c r="AG38" i="7" s="1"/>
  <c r="O38" i="7"/>
  <c r="AF38" i="7" s="1"/>
  <c r="N38" i="7"/>
  <c r="AE38" i="7" s="1"/>
  <c r="M38" i="7"/>
  <c r="AD38" i="7" s="1"/>
  <c r="L38" i="7"/>
  <c r="AC38" i="7" s="1"/>
  <c r="K38" i="7"/>
  <c r="AB38" i="7" s="1"/>
  <c r="J38" i="7"/>
  <c r="AA38" i="7" s="1"/>
  <c r="I38" i="7"/>
  <c r="Z38" i="7" s="1"/>
  <c r="H38" i="7"/>
  <c r="Y38" i="7" s="1"/>
  <c r="G38" i="7"/>
  <c r="F38" i="7"/>
  <c r="X38" i="7" s="1"/>
  <c r="S37" i="7"/>
  <c r="AJ37" i="7" s="1"/>
  <c r="R37" i="7"/>
  <c r="AI37" i="7" s="1"/>
  <c r="Q37" i="7"/>
  <c r="AH37" i="7" s="1"/>
  <c r="P37" i="7"/>
  <c r="AG37" i="7" s="1"/>
  <c r="O37" i="7"/>
  <c r="AF37" i="7" s="1"/>
  <c r="N37" i="7"/>
  <c r="AE37" i="7" s="1"/>
  <c r="M37" i="7"/>
  <c r="AD37" i="7" s="1"/>
  <c r="L37" i="7"/>
  <c r="AC37" i="7" s="1"/>
  <c r="K37" i="7"/>
  <c r="AB37" i="7" s="1"/>
  <c r="J37" i="7"/>
  <c r="AA37" i="7" s="1"/>
  <c r="I37" i="7"/>
  <c r="Z37" i="7" s="1"/>
  <c r="H37" i="7"/>
  <c r="Y37" i="7" s="1"/>
  <c r="G37" i="7"/>
  <c r="F37" i="7"/>
  <c r="X37" i="7" s="1"/>
  <c r="S36" i="7"/>
  <c r="AJ36" i="7" s="1"/>
  <c r="R36" i="7"/>
  <c r="AI36" i="7" s="1"/>
  <c r="Q36" i="7"/>
  <c r="AH36" i="7" s="1"/>
  <c r="P36" i="7"/>
  <c r="AG36" i="7" s="1"/>
  <c r="O36" i="7"/>
  <c r="AF36" i="7" s="1"/>
  <c r="N36" i="7"/>
  <c r="AE36" i="7" s="1"/>
  <c r="M36" i="7"/>
  <c r="AD36" i="7" s="1"/>
  <c r="L36" i="7"/>
  <c r="AC36" i="7" s="1"/>
  <c r="K36" i="7"/>
  <c r="AB36" i="7" s="1"/>
  <c r="J36" i="7"/>
  <c r="AA36" i="7" s="1"/>
  <c r="I36" i="7"/>
  <c r="H36" i="7"/>
  <c r="Y36" i="7" s="1"/>
  <c r="G36" i="7"/>
  <c r="F36" i="7"/>
  <c r="X36" i="7" s="1"/>
  <c r="S35" i="7"/>
  <c r="AJ35" i="7" s="1"/>
  <c r="R35" i="7"/>
  <c r="AI35" i="7" s="1"/>
  <c r="Q35" i="7"/>
  <c r="AH35" i="7" s="1"/>
  <c r="P35" i="7"/>
  <c r="AG35" i="7" s="1"/>
  <c r="O35" i="7"/>
  <c r="AF35" i="7" s="1"/>
  <c r="N35" i="7"/>
  <c r="AE35" i="7" s="1"/>
  <c r="M35" i="7"/>
  <c r="AD35" i="7" s="1"/>
  <c r="L35" i="7"/>
  <c r="AC35" i="7" s="1"/>
  <c r="K35" i="7"/>
  <c r="J35" i="7"/>
  <c r="AA35" i="7" s="1"/>
  <c r="H35" i="7"/>
  <c r="Y35" i="7" s="1"/>
  <c r="G35" i="7"/>
  <c r="AB55" i="7"/>
  <c r="Z54" i="7"/>
  <c r="Z52" i="7"/>
  <c r="Z48" i="7"/>
  <c r="AB45" i="7"/>
  <c r="AA45" i="7"/>
  <c r="Z36" i="7"/>
  <c r="AB35" i="7"/>
  <c r="Z2" i="7"/>
  <c r="AA2" i="7" s="1"/>
  <c r="AB2" i="7" s="1"/>
  <c r="AC2" i="7" s="1"/>
  <c r="L23" i="7"/>
  <c r="AC23" i="7" s="1"/>
  <c r="K23" i="7"/>
  <c r="AB23" i="7" s="1"/>
  <c r="J23" i="7"/>
  <c r="AA23" i="7" s="1"/>
  <c r="I23" i="7"/>
  <c r="Z23" i="7" s="1"/>
  <c r="H23" i="7"/>
  <c r="Y23" i="7" s="1"/>
  <c r="L22" i="7"/>
  <c r="AC22" i="7" s="1"/>
  <c r="K22" i="7"/>
  <c r="AB22" i="7" s="1"/>
  <c r="J22" i="7"/>
  <c r="AA22" i="7" s="1"/>
  <c r="I22" i="7"/>
  <c r="Z22" i="7" s="1"/>
  <c r="H22" i="7"/>
  <c r="Y22" i="7" s="1"/>
  <c r="L21" i="7"/>
  <c r="AC21" i="7" s="1"/>
  <c r="K21" i="7"/>
  <c r="AB21" i="7" s="1"/>
  <c r="J21" i="7"/>
  <c r="AA21" i="7" s="1"/>
  <c r="I21" i="7"/>
  <c r="Z21" i="7" s="1"/>
  <c r="H21" i="7"/>
  <c r="Y21" i="7" s="1"/>
  <c r="L20" i="7"/>
  <c r="AC20" i="7" s="1"/>
  <c r="K20" i="7"/>
  <c r="AB20" i="7" s="1"/>
  <c r="J20" i="7"/>
  <c r="AA20" i="7" s="1"/>
  <c r="I20" i="7"/>
  <c r="Z20" i="7" s="1"/>
  <c r="H20" i="7"/>
  <c r="Y20" i="7" s="1"/>
  <c r="L19" i="7"/>
  <c r="AC19" i="7" s="1"/>
  <c r="K19" i="7"/>
  <c r="AB19" i="7" s="1"/>
  <c r="J19" i="7"/>
  <c r="AA19" i="7" s="1"/>
  <c r="I19" i="7"/>
  <c r="Z19" i="7" s="1"/>
  <c r="H19" i="7"/>
  <c r="Y19" i="7" s="1"/>
  <c r="L18" i="7"/>
  <c r="AC18" i="7" s="1"/>
  <c r="K18" i="7"/>
  <c r="AB18" i="7" s="1"/>
  <c r="J18" i="7"/>
  <c r="AA18" i="7" s="1"/>
  <c r="I18" i="7"/>
  <c r="Z18" i="7" s="1"/>
  <c r="H18" i="7"/>
  <c r="Y18" i="7" s="1"/>
  <c r="L17" i="7"/>
  <c r="AC17" i="7" s="1"/>
  <c r="K17" i="7"/>
  <c r="AB17" i="7" s="1"/>
  <c r="J17" i="7"/>
  <c r="AA17" i="7" s="1"/>
  <c r="I17" i="7"/>
  <c r="Z17" i="7" s="1"/>
  <c r="H17" i="7"/>
  <c r="Y17" i="7" s="1"/>
  <c r="L16" i="7"/>
  <c r="AC16" i="7" s="1"/>
  <c r="K16" i="7"/>
  <c r="AB16" i="7" s="1"/>
  <c r="J16" i="7"/>
  <c r="AA16" i="7" s="1"/>
  <c r="I16" i="7"/>
  <c r="Z16" i="7" s="1"/>
  <c r="H16" i="7"/>
  <c r="Y16" i="7" s="1"/>
  <c r="L15" i="7"/>
  <c r="AC15" i="7" s="1"/>
  <c r="K15" i="7"/>
  <c r="AB15" i="7" s="1"/>
  <c r="J15" i="7"/>
  <c r="AA15" i="7" s="1"/>
  <c r="I15" i="7"/>
  <c r="Z15" i="7" s="1"/>
  <c r="H15" i="7"/>
  <c r="Y15" i="7" s="1"/>
  <c r="L14" i="7"/>
  <c r="AC14" i="7" s="1"/>
  <c r="K14" i="7"/>
  <c r="AB14" i="7" s="1"/>
  <c r="J14" i="7"/>
  <c r="AA14" i="7" s="1"/>
  <c r="I14" i="7"/>
  <c r="Z14" i="7" s="1"/>
  <c r="H14" i="7"/>
  <c r="Y14" i="7" s="1"/>
  <c r="L13" i="7"/>
  <c r="AC13" i="7" s="1"/>
  <c r="K13" i="7"/>
  <c r="AB13" i="7" s="1"/>
  <c r="J13" i="7"/>
  <c r="AA13" i="7" s="1"/>
  <c r="I13" i="7"/>
  <c r="Z13" i="7" s="1"/>
  <c r="H13" i="7"/>
  <c r="Y13" i="7" s="1"/>
  <c r="L12" i="7"/>
  <c r="AC12" i="7" s="1"/>
  <c r="K12" i="7"/>
  <c r="AB12" i="7" s="1"/>
  <c r="J12" i="7"/>
  <c r="AA12" i="7" s="1"/>
  <c r="I12" i="7"/>
  <c r="Z12" i="7" s="1"/>
  <c r="H12" i="7"/>
  <c r="Y12" i="7" s="1"/>
  <c r="L11" i="7"/>
  <c r="AC11" i="7" s="1"/>
  <c r="K11" i="7"/>
  <c r="AB11" i="7" s="1"/>
  <c r="J11" i="7"/>
  <c r="AA11" i="7" s="1"/>
  <c r="I11" i="7"/>
  <c r="Z11" i="7" s="1"/>
  <c r="H11" i="7"/>
  <c r="Y11" i="7" s="1"/>
  <c r="L10" i="7"/>
  <c r="AC10" i="7" s="1"/>
  <c r="K10" i="7"/>
  <c r="AB10" i="7" s="1"/>
  <c r="J10" i="7"/>
  <c r="AA10" i="7" s="1"/>
  <c r="I10" i="7"/>
  <c r="Z10" i="7" s="1"/>
  <c r="H10" i="7"/>
  <c r="Y10" i="7" s="1"/>
  <c r="L9" i="7"/>
  <c r="AC9" i="7" s="1"/>
  <c r="K9" i="7"/>
  <c r="AB9" i="7" s="1"/>
  <c r="J9" i="7"/>
  <c r="AA9" i="7" s="1"/>
  <c r="I9" i="7"/>
  <c r="Z9" i="7" s="1"/>
  <c r="H9" i="7"/>
  <c r="Y9" i="7" s="1"/>
  <c r="L8" i="7"/>
  <c r="AC8" i="7" s="1"/>
  <c r="K8" i="7"/>
  <c r="AB8" i="7" s="1"/>
  <c r="J8" i="7"/>
  <c r="AA8" i="7" s="1"/>
  <c r="I8" i="7"/>
  <c r="Z8" i="7" s="1"/>
  <c r="H8" i="7"/>
  <c r="Y8" i="7" s="1"/>
  <c r="L7" i="7"/>
  <c r="AC7" i="7" s="1"/>
  <c r="K7" i="7"/>
  <c r="AB7" i="7" s="1"/>
  <c r="J7" i="7"/>
  <c r="AA7" i="7" s="1"/>
  <c r="I7" i="7"/>
  <c r="Z7" i="7" s="1"/>
  <c r="H7" i="7"/>
  <c r="Y7" i="7" s="1"/>
  <c r="L6" i="7"/>
  <c r="AC6" i="7" s="1"/>
  <c r="K6" i="7"/>
  <c r="AB6" i="7" s="1"/>
  <c r="J6" i="7"/>
  <c r="AA6" i="7" s="1"/>
  <c r="I6" i="7"/>
  <c r="Z6" i="7" s="1"/>
  <c r="H6" i="7"/>
  <c r="Y6" i="7" s="1"/>
  <c r="L5" i="7"/>
  <c r="AC5" i="7" s="1"/>
  <c r="K5" i="7"/>
  <c r="AB5" i="7" s="1"/>
  <c r="J5" i="7"/>
  <c r="AA5" i="7" s="1"/>
  <c r="I5" i="7"/>
  <c r="Z5" i="7" s="1"/>
  <c r="H5" i="7"/>
  <c r="Y5" i="7" s="1"/>
  <c r="L4" i="7"/>
  <c r="AC4" i="7" s="1"/>
  <c r="K4" i="7"/>
  <c r="AB4" i="7" s="1"/>
  <c r="J4" i="7"/>
  <c r="AA4" i="7" s="1"/>
  <c r="I4" i="7"/>
  <c r="Z4" i="7" s="1"/>
  <c r="H4" i="7"/>
  <c r="Y4" i="7" s="1"/>
  <c r="L3" i="7"/>
  <c r="AC3" i="7" s="1"/>
  <c r="K3" i="7"/>
  <c r="AB3" i="7" s="1"/>
  <c r="J3" i="7"/>
  <c r="AA3" i="7" s="1"/>
  <c r="I3" i="7"/>
  <c r="Z3" i="7" s="1"/>
  <c r="H3" i="7"/>
  <c r="Y3" i="7" s="1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F23" i="7"/>
  <c r="X23" i="7" s="1"/>
  <c r="F22" i="7"/>
  <c r="X22" i="7" s="1"/>
  <c r="F21" i="7"/>
  <c r="X21" i="7" s="1"/>
  <c r="F20" i="7"/>
  <c r="X20" i="7" s="1"/>
  <c r="F19" i="7"/>
  <c r="X19" i="7" s="1"/>
  <c r="F18" i="7"/>
  <c r="X18" i="7" s="1"/>
  <c r="F17" i="7"/>
  <c r="X17" i="7" s="1"/>
  <c r="F16" i="7"/>
  <c r="X16" i="7" s="1"/>
  <c r="F15" i="7"/>
  <c r="X15" i="7" s="1"/>
  <c r="F14" i="7"/>
  <c r="X14" i="7" s="1"/>
  <c r="F13" i="7"/>
  <c r="X13" i="7" s="1"/>
  <c r="F12" i="7"/>
  <c r="X12" i="7" s="1"/>
  <c r="F11" i="7"/>
  <c r="X11" i="7" s="1"/>
  <c r="F10" i="7"/>
  <c r="X10" i="7" s="1"/>
  <c r="F9" i="7"/>
  <c r="X9" i="7" s="1"/>
  <c r="F8" i="7"/>
  <c r="X8" i="7" s="1"/>
  <c r="F7" i="7"/>
  <c r="X7" i="7" s="1"/>
  <c r="F6" i="7"/>
  <c r="X6" i="7" s="1"/>
  <c r="F5" i="7"/>
  <c r="X5" i="7" s="1"/>
  <c r="F4" i="7"/>
  <c r="X4" i="7" s="1"/>
  <c r="F3" i="7"/>
  <c r="X3" i="7" s="1"/>
  <c r="I66" i="7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I34" i="7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I2" i="7"/>
  <c r="J2" i="7" s="1"/>
  <c r="K2" i="7" s="1"/>
  <c r="L2" i="7" s="1"/>
  <c r="T77" i="6"/>
  <c r="AI77" i="6" s="1"/>
  <c r="S77" i="6"/>
  <c r="AH77" i="6" s="1"/>
  <c r="R77" i="6"/>
  <c r="AG77" i="6" s="1"/>
  <c r="Q77" i="6"/>
  <c r="AF77" i="6" s="1"/>
  <c r="P77" i="6"/>
  <c r="AE77" i="6" s="1"/>
  <c r="O77" i="6"/>
  <c r="AD77" i="6" s="1"/>
  <c r="N77" i="6"/>
  <c r="AC77" i="6" s="1"/>
  <c r="M77" i="6"/>
  <c r="AB77" i="6" s="1"/>
  <c r="L77" i="6"/>
  <c r="AA77" i="6" s="1"/>
  <c r="K77" i="6"/>
  <c r="Z77" i="6" s="1"/>
  <c r="J77" i="6"/>
  <c r="Y77" i="6" s="1"/>
  <c r="I77" i="6"/>
  <c r="X77" i="6" s="1"/>
  <c r="H77" i="6"/>
  <c r="W77" i="6" s="1"/>
  <c r="G77" i="6"/>
  <c r="F77" i="6"/>
  <c r="V77" i="6" s="1"/>
  <c r="T76" i="6"/>
  <c r="AI76" i="6" s="1"/>
  <c r="S76" i="6"/>
  <c r="AH76" i="6" s="1"/>
  <c r="R76" i="6"/>
  <c r="AG76" i="6" s="1"/>
  <c r="Q76" i="6"/>
  <c r="AF76" i="6" s="1"/>
  <c r="P76" i="6"/>
  <c r="AE76" i="6" s="1"/>
  <c r="O76" i="6"/>
  <c r="AD76" i="6" s="1"/>
  <c r="N76" i="6"/>
  <c r="AC76" i="6" s="1"/>
  <c r="M76" i="6"/>
  <c r="AB76" i="6" s="1"/>
  <c r="L76" i="6"/>
  <c r="AA76" i="6" s="1"/>
  <c r="K76" i="6"/>
  <c r="Z76" i="6" s="1"/>
  <c r="J76" i="6"/>
  <c r="Y76" i="6" s="1"/>
  <c r="I76" i="6"/>
  <c r="X76" i="6" s="1"/>
  <c r="H76" i="6"/>
  <c r="W76" i="6" s="1"/>
  <c r="G76" i="6"/>
  <c r="F76" i="6"/>
  <c r="V76" i="6" s="1"/>
  <c r="T75" i="6"/>
  <c r="AI75" i="6" s="1"/>
  <c r="S75" i="6"/>
  <c r="AH75" i="6" s="1"/>
  <c r="R75" i="6"/>
  <c r="AG75" i="6" s="1"/>
  <c r="Q75" i="6"/>
  <c r="AF75" i="6" s="1"/>
  <c r="P75" i="6"/>
  <c r="AE75" i="6" s="1"/>
  <c r="O75" i="6"/>
  <c r="AD75" i="6" s="1"/>
  <c r="N75" i="6"/>
  <c r="AC75" i="6" s="1"/>
  <c r="M75" i="6"/>
  <c r="AB75" i="6" s="1"/>
  <c r="L75" i="6"/>
  <c r="AA75" i="6" s="1"/>
  <c r="K75" i="6"/>
  <c r="Z75" i="6" s="1"/>
  <c r="J75" i="6"/>
  <c r="Y75" i="6" s="1"/>
  <c r="I75" i="6"/>
  <c r="X75" i="6" s="1"/>
  <c r="H75" i="6"/>
  <c r="W75" i="6" s="1"/>
  <c r="G75" i="6"/>
  <c r="F75" i="6"/>
  <c r="V75" i="6" s="1"/>
  <c r="T74" i="6"/>
  <c r="AI74" i="6" s="1"/>
  <c r="S74" i="6"/>
  <c r="AH74" i="6" s="1"/>
  <c r="R74" i="6"/>
  <c r="AG74" i="6" s="1"/>
  <c r="Q74" i="6"/>
  <c r="AF74" i="6" s="1"/>
  <c r="P74" i="6"/>
  <c r="AE74" i="6" s="1"/>
  <c r="O74" i="6"/>
  <c r="AD74" i="6" s="1"/>
  <c r="N74" i="6"/>
  <c r="AC74" i="6" s="1"/>
  <c r="M74" i="6"/>
  <c r="AB74" i="6" s="1"/>
  <c r="L74" i="6"/>
  <c r="AA74" i="6" s="1"/>
  <c r="K74" i="6"/>
  <c r="Z74" i="6" s="1"/>
  <c r="J74" i="6"/>
  <c r="Y74" i="6" s="1"/>
  <c r="I74" i="6"/>
  <c r="X74" i="6" s="1"/>
  <c r="H74" i="6"/>
  <c r="W74" i="6" s="1"/>
  <c r="G74" i="6"/>
  <c r="F74" i="6"/>
  <c r="V74" i="6" s="1"/>
  <c r="T73" i="6"/>
  <c r="AI73" i="6" s="1"/>
  <c r="S73" i="6"/>
  <c r="AH73" i="6" s="1"/>
  <c r="R73" i="6"/>
  <c r="AG73" i="6" s="1"/>
  <c r="Q73" i="6"/>
  <c r="AF73" i="6" s="1"/>
  <c r="P73" i="6"/>
  <c r="AE73" i="6" s="1"/>
  <c r="O73" i="6"/>
  <c r="AD73" i="6" s="1"/>
  <c r="N73" i="6"/>
  <c r="AC73" i="6" s="1"/>
  <c r="M73" i="6"/>
  <c r="AB73" i="6" s="1"/>
  <c r="L73" i="6"/>
  <c r="AA73" i="6" s="1"/>
  <c r="K73" i="6"/>
  <c r="Z73" i="6" s="1"/>
  <c r="J73" i="6"/>
  <c r="Y73" i="6" s="1"/>
  <c r="I73" i="6"/>
  <c r="X73" i="6" s="1"/>
  <c r="H73" i="6"/>
  <c r="W73" i="6" s="1"/>
  <c r="G73" i="6"/>
  <c r="F73" i="6"/>
  <c r="V73" i="6" s="1"/>
  <c r="T72" i="6"/>
  <c r="AI72" i="6" s="1"/>
  <c r="S72" i="6"/>
  <c r="AH72" i="6" s="1"/>
  <c r="R72" i="6"/>
  <c r="AG72" i="6" s="1"/>
  <c r="Q72" i="6"/>
  <c r="AF72" i="6" s="1"/>
  <c r="P72" i="6"/>
  <c r="AE72" i="6" s="1"/>
  <c r="O72" i="6"/>
  <c r="AD72" i="6" s="1"/>
  <c r="N72" i="6"/>
  <c r="AC72" i="6" s="1"/>
  <c r="M72" i="6"/>
  <c r="AB72" i="6" s="1"/>
  <c r="L72" i="6"/>
  <c r="AA72" i="6" s="1"/>
  <c r="K72" i="6"/>
  <c r="Z72" i="6" s="1"/>
  <c r="J72" i="6"/>
  <c r="Y72" i="6" s="1"/>
  <c r="I72" i="6"/>
  <c r="X72" i="6" s="1"/>
  <c r="H72" i="6"/>
  <c r="W72" i="6" s="1"/>
  <c r="G72" i="6"/>
  <c r="F72" i="6"/>
  <c r="V72" i="6" s="1"/>
  <c r="T71" i="6"/>
  <c r="AI71" i="6" s="1"/>
  <c r="S71" i="6"/>
  <c r="AH71" i="6" s="1"/>
  <c r="R71" i="6"/>
  <c r="AG71" i="6" s="1"/>
  <c r="Q71" i="6"/>
  <c r="AF71" i="6" s="1"/>
  <c r="P71" i="6"/>
  <c r="AE71" i="6" s="1"/>
  <c r="O71" i="6"/>
  <c r="AD71" i="6" s="1"/>
  <c r="N71" i="6"/>
  <c r="AC71" i="6" s="1"/>
  <c r="M71" i="6"/>
  <c r="AB71" i="6" s="1"/>
  <c r="L71" i="6"/>
  <c r="AA71" i="6" s="1"/>
  <c r="K71" i="6"/>
  <c r="Z71" i="6" s="1"/>
  <c r="J71" i="6"/>
  <c r="Y71" i="6" s="1"/>
  <c r="I71" i="6"/>
  <c r="X71" i="6" s="1"/>
  <c r="H71" i="6"/>
  <c r="W71" i="6" s="1"/>
  <c r="G71" i="6"/>
  <c r="F71" i="6"/>
  <c r="V71" i="6" s="1"/>
  <c r="T70" i="6"/>
  <c r="AI70" i="6" s="1"/>
  <c r="S70" i="6"/>
  <c r="AH70" i="6" s="1"/>
  <c r="R70" i="6"/>
  <c r="AG70" i="6" s="1"/>
  <c r="Q70" i="6"/>
  <c r="AF70" i="6" s="1"/>
  <c r="P70" i="6"/>
  <c r="AE70" i="6" s="1"/>
  <c r="O70" i="6"/>
  <c r="AD70" i="6" s="1"/>
  <c r="N70" i="6"/>
  <c r="AC70" i="6" s="1"/>
  <c r="M70" i="6"/>
  <c r="AB70" i="6" s="1"/>
  <c r="L70" i="6"/>
  <c r="AA70" i="6" s="1"/>
  <c r="K70" i="6"/>
  <c r="Z70" i="6" s="1"/>
  <c r="J70" i="6"/>
  <c r="Y70" i="6" s="1"/>
  <c r="I70" i="6"/>
  <c r="X70" i="6" s="1"/>
  <c r="H70" i="6"/>
  <c r="W70" i="6" s="1"/>
  <c r="G70" i="6"/>
  <c r="F70" i="6"/>
  <c r="V70" i="6" s="1"/>
  <c r="T69" i="6"/>
  <c r="AI69" i="6" s="1"/>
  <c r="S69" i="6"/>
  <c r="AH69" i="6" s="1"/>
  <c r="R69" i="6"/>
  <c r="AG69" i="6" s="1"/>
  <c r="Q69" i="6"/>
  <c r="AF69" i="6" s="1"/>
  <c r="P69" i="6"/>
  <c r="AE69" i="6" s="1"/>
  <c r="O69" i="6"/>
  <c r="AD69" i="6" s="1"/>
  <c r="N69" i="6"/>
  <c r="AC69" i="6" s="1"/>
  <c r="M69" i="6"/>
  <c r="AB69" i="6" s="1"/>
  <c r="L69" i="6"/>
  <c r="AA69" i="6" s="1"/>
  <c r="K69" i="6"/>
  <c r="Z69" i="6" s="1"/>
  <c r="J69" i="6"/>
  <c r="Y69" i="6" s="1"/>
  <c r="I69" i="6"/>
  <c r="X69" i="6" s="1"/>
  <c r="H69" i="6"/>
  <c r="W69" i="6" s="1"/>
  <c r="G69" i="6"/>
  <c r="F69" i="6"/>
  <c r="V69" i="6" s="1"/>
  <c r="T68" i="6"/>
  <c r="AI68" i="6" s="1"/>
  <c r="S68" i="6"/>
  <c r="AH68" i="6" s="1"/>
  <c r="R68" i="6"/>
  <c r="AG68" i="6" s="1"/>
  <c r="Q68" i="6"/>
  <c r="AF68" i="6" s="1"/>
  <c r="P68" i="6"/>
  <c r="AE68" i="6" s="1"/>
  <c r="O68" i="6"/>
  <c r="AD68" i="6" s="1"/>
  <c r="N68" i="6"/>
  <c r="AC68" i="6" s="1"/>
  <c r="M68" i="6"/>
  <c r="AB68" i="6" s="1"/>
  <c r="L68" i="6"/>
  <c r="AA68" i="6" s="1"/>
  <c r="K68" i="6"/>
  <c r="Z68" i="6" s="1"/>
  <c r="J68" i="6"/>
  <c r="Y68" i="6" s="1"/>
  <c r="I68" i="6"/>
  <c r="X68" i="6" s="1"/>
  <c r="H68" i="6"/>
  <c r="W68" i="6" s="1"/>
  <c r="G68" i="6"/>
  <c r="F68" i="6"/>
  <c r="V68" i="6" s="1"/>
  <c r="T67" i="6"/>
  <c r="AI67" i="6" s="1"/>
  <c r="S67" i="6"/>
  <c r="AH67" i="6" s="1"/>
  <c r="R67" i="6"/>
  <c r="AG67" i="6" s="1"/>
  <c r="Q67" i="6"/>
  <c r="AF67" i="6" s="1"/>
  <c r="P67" i="6"/>
  <c r="AE67" i="6" s="1"/>
  <c r="O67" i="6"/>
  <c r="AD67" i="6" s="1"/>
  <c r="N67" i="6"/>
  <c r="AC67" i="6" s="1"/>
  <c r="M67" i="6"/>
  <c r="AB67" i="6" s="1"/>
  <c r="L67" i="6"/>
  <c r="AA67" i="6" s="1"/>
  <c r="K67" i="6"/>
  <c r="Z67" i="6" s="1"/>
  <c r="J67" i="6"/>
  <c r="Y67" i="6" s="1"/>
  <c r="I67" i="6"/>
  <c r="X67" i="6" s="1"/>
  <c r="H67" i="6"/>
  <c r="W67" i="6" s="1"/>
  <c r="G67" i="6"/>
  <c r="F67" i="6"/>
  <c r="V67" i="6" s="1"/>
  <c r="T66" i="6"/>
  <c r="AI66" i="6" s="1"/>
  <c r="S66" i="6"/>
  <c r="AH66" i="6" s="1"/>
  <c r="R66" i="6"/>
  <c r="AG66" i="6" s="1"/>
  <c r="Q66" i="6"/>
  <c r="AF66" i="6" s="1"/>
  <c r="P66" i="6"/>
  <c r="AE66" i="6" s="1"/>
  <c r="O66" i="6"/>
  <c r="AD66" i="6" s="1"/>
  <c r="N66" i="6"/>
  <c r="AC66" i="6" s="1"/>
  <c r="M66" i="6"/>
  <c r="AB66" i="6" s="1"/>
  <c r="L66" i="6"/>
  <c r="AA66" i="6" s="1"/>
  <c r="K66" i="6"/>
  <c r="Z66" i="6" s="1"/>
  <c r="J66" i="6"/>
  <c r="Y66" i="6" s="1"/>
  <c r="I66" i="6"/>
  <c r="X66" i="6" s="1"/>
  <c r="H66" i="6"/>
  <c r="W66" i="6" s="1"/>
  <c r="G66" i="6"/>
  <c r="F66" i="6"/>
  <c r="V66" i="6" s="1"/>
  <c r="T65" i="6"/>
  <c r="AI65" i="6" s="1"/>
  <c r="S65" i="6"/>
  <c r="AH65" i="6" s="1"/>
  <c r="R65" i="6"/>
  <c r="AG65" i="6" s="1"/>
  <c r="Q65" i="6"/>
  <c r="AF65" i="6" s="1"/>
  <c r="P65" i="6"/>
  <c r="AE65" i="6" s="1"/>
  <c r="O65" i="6"/>
  <c r="AD65" i="6" s="1"/>
  <c r="N65" i="6"/>
  <c r="AC65" i="6" s="1"/>
  <c r="M65" i="6"/>
  <c r="AB65" i="6" s="1"/>
  <c r="L65" i="6"/>
  <c r="AA65" i="6" s="1"/>
  <c r="K65" i="6"/>
  <c r="Z65" i="6" s="1"/>
  <c r="J65" i="6"/>
  <c r="Y65" i="6" s="1"/>
  <c r="I65" i="6"/>
  <c r="X65" i="6" s="1"/>
  <c r="H65" i="6"/>
  <c r="W65" i="6" s="1"/>
  <c r="G65" i="6"/>
  <c r="F65" i="6"/>
  <c r="V65" i="6" s="1"/>
  <c r="T64" i="6"/>
  <c r="AI64" i="6" s="1"/>
  <c r="S64" i="6"/>
  <c r="AH64" i="6" s="1"/>
  <c r="R64" i="6"/>
  <c r="AG64" i="6" s="1"/>
  <c r="Q64" i="6"/>
  <c r="AF64" i="6" s="1"/>
  <c r="P64" i="6"/>
  <c r="AE64" i="6" s="1"/>
  <c r="O64" i="6"/>
  <c r="AD64" i="6" s="1"/>
  <c r="N64" i="6"/>
  <c r="AC64" i="6" s="1"/>
  <c r="M64" i="6"/>
  <c r="AB64" i="6" s="1"/>
  <c r="L64" i="6"/>
  <c r="AA64" i="6" s="1"/>
  <c r="K64" i="6"/>
  <c r="Z64" i="6" s="1"/>
  <c r="J64" i="6"/>
  <c r="Y64" i="6" s="1"/>
  <c r="I64" i="6"/>
  <c r="X64" i="6" s="1"/>
  <c r="H64" i="6"/>
  <c r="W64" i="6" s="1"/>
  <c r="G64" i="6"/>
  <c r="F64" i="6"/>
  <c r="V64" i="6" s="1"/>
  <c r="T63" i="6"/>
  <c r="AI63" i="6" s="1"/>
  <c r="S63" i="6"/>
  <c r="AH63" i="6" s="1"/>
  <c r="R63" i="6"/>
  <c r="AG63" i="6" s="1"/>
  <c r="Q63" i="6"/>
  <c r="AF63" i="6" s="1"/>
  <c r="P63" i="6"/>
  <c r="AE63" i="6" s="1"/>
  <c r="O63" i="6"/>
  <c r="AD63" i="6" s="1"/>
  <c r="N63" i="6"/>
  <c r="AC63" i="6" s="1"/>
  <c r="M63" i="6"/>
  <c r="AB63" i="6" s="1"/>
  <c r="L63" i="6"/>
  <c r="AA63" i="6" s="1"/>
  <c r="K63" i="6"/>
  <c r="Z63" i="6" s="1"/>
  <c r="J63" i="6"/>
  <c r="Y63" i="6" s="1"/>
  <c r="I63" i="6"/>
  <c r="X63" i="6" s="1"/>
  <c r="H63" i="6"/>
  <c r="W63" i="6" s="1"/>
  <c r="G63" i="6"/>
  <c r="F63" i="6"/>
  <c r="V63" i="6" s="1"/>
  <c r="T62" i="6"/>
  <c r="AI62" i="6" s="1"/>
  <c r="S62" i="6"/>
  <c r="AH62" i="6" s="1"/>
  <c r="R62" i="6"/>
  <c r="AG62" i="6" s="1"/>
  <c r="Q62" i="6"/>
  <c r="AF62" i="6" s="1"/>
  <c r="P62" i="6"/>
  <c r="AE62" i="6" s="1"/>
  <c r="O62" i="6"/>
  <c r="AD62" i="6" s="1"/>
  <c r="N62" i="6"/>
  <c r="AC62" i="6" s="1"/>
  <c r="M62" i="6"/>
  <c r="AB62" i="6" s="1"/>
  <c r="L62" i="6"/>
  <c r="AA62" i="6" s="1"/>
  <c r="K62" i="6"/>
  <c r="Z62" i="6" s="1"/>
  <c r="J62" i="6"/>
  <c r="Y62" i="6" s="1"/>
  <c r="I62" i="6"/>
  <c r="X62" i="6" s="1"/>
  <c r="H62" i="6"/>
  <c r="W62" i="6" s="1"/>
  <c r="G62" i="6"/>
  <c r="F62" i="6"/>
  <c r="V62" i="6" s="1"/>
  <c r="T61" i="6"/>
  <c r="AI61" i="6" s="1"/>
  <c r="S61" i="6"/>
  <c r="AH61" i="6" s="1"/>
  <c r="R61" i="6"/>
  <c r="AG61" i="6" s="1"/>
  <c r="Q61" i="6"/>
  <c r="AF61" i="6" s="1"/>
  <c r="P61" i="6"/>
  <c r="AE61" i="6" s="1"/>
  <c r="O61" i="6"/>
  <c r="AD61" i="6" s="1"/>
  <c r="N61" i="6"/>
  <c r="AC61" i="6" s="1"/>
  <c r="M61" i="6"/>
  <c r="AB61" i="6" s="1"/>
  <c r="L61" i="6"/>
  <c r="AA61" i="6" s="1"/>
  <c r="K61" i="6"/>
  <c r="Z61" i="6" s="1"/>
  <c r="J61" i="6"/>
  <c r="Y61" i="6" s="1"/>
  <c r="I61" i="6"/>
  <c r="X61" i="6" s="1"/>
  <c r="H61" i="6"/>
  <c r="W61" i="6" s="1"/>
  <c r="G61" i="6"/>
  <c r="F61" i="6"/>
  <c r="V61" i="6" s="1"/>
  <c r="T60" i="6"/>
  <c r="AI60" i="6" s="1"/>
  <c r="S60" i="6"/>
  <c r="AH60" i="6" s="1"/>
  <c r="R60" i="6"/>
  <c r="AG60" i="6" s="1"/>
  <c r="Q60" i="6"/>
  <c r="AF60" i="6" s="1"/>
  <c r="P60" i="6"/>
  <c r="AE60" i="6" s="1"/>
  <c r="O60" i="6"/>
  <c r="AD60" i="6" s="1"/>
  <c r="N60" i="6"/>
  <c r="AC60" i="6" s="1"/>
  <c r="M60" i="6"/>
  <c r="AB60" i="6" s="1"/>
  <c r="L60" i="6"/>
  <c r="AA60" i="6" s="1"/>
  <c r="K60" i="6"/>
  <c r="Z60" i="6" s="1"/>
  <c r="J60" i="6"/>
  <c r="Y60" i="6" s="1"/>
  <c r="I60" i="6"/>
  <c r="X60" i="6" s="1"/>
  <c r="H60" i="6"/>
  <c r="W60" i="6" s="1"/>
  <c r="G60" i="6"/>
  <c r="F60" i="6"/>
  <c r="V60" i="6" s="1"/>
  <c r="T59" i="6"/>
  <c r="AI59" i="6" s="1"/>
  <c r="S59" i="6"/>
  <c r="AH59" i="6" s="1"/>
  <c r="R59" i="6"/>
  <c r="AG59" i="6" s="1"/>
  <c r="Q59" i="6"/>
  <c r="AF59" i="6" s="1"/>
  <c r="P59" i="6"/>
  <c r="AE59" i="6" s="1"/>
  <c r="O59" i="6"/>
  <c r="AD59" i="6" s="1"/>
  <c r="N59" i="6"/>
  <c r="AC59" i="6" s="1"/>
  <c r="M59" i="6"/>
  <c r="AB59" i="6" s="1"/>
  <c r="L59" i="6"/>
  <c r="AA59" i="6" s="1"/>
  <c r="K59" i="6"/>
  <c r="Z59" i="6" s="1"/>
  <c r="J59" i="6"/>
  <c r="Y59" i="6" s="1"/>
  <c r="I59" i="6"/>
  <c r="X59" i="6" s="1"/>
  <c r="H59" i="6"/>
  <c r="W59" i="6" s="1"/>
  <c r="G59" i="6"/>
  <c r="F59" i="6"/>
  <c r="V59" i="6" s="1"/>
  <c r="L49" i="6"/>
  <c r="AA49" i="6" s="1"/>
  <c r="K49" i="6"/>
  <c r="Z49" i="6" s="1"/>
  <c r="J49" i="6"/>
  <c r="Y49" i="6" s="1"/>
  <c r="I49" i="6"/>
  <c r="X49" i="6" s="1"/>
  <c r="H49" i="6"/>
  <c r="W49" i="6" s="1"/>
  <c r="G49" i="6"/>
  <c r="F49" i="6"/>
  <c r="V49" i="6" s="1"/>
  <c r="L48" i="6"/>
  <c r="AA48" i="6" s="1"/>
  <c r="K48" i="6"/>
  <c r="Z48" i="6" s="1"/>
  <c r="J48" i="6"/>
  <c r="Y48" i="6" s="1"/>
  <c r="I48" i="6"/>
  <c r="X48" i="6" s="1"/>
  <c r="H48" i="6"/>
  <c r="W48" i="6" s="1"/>
  <c r="G48" i="6"/>
  <c r="F48" i="6"/>
  <c r="V48" i="6" s="1"/>
  <c r="L47" i="6"/>
  <c r="AA47" i="6" s="1"/>
  <c r="K47" i="6"/>
  <c r="Z47" i="6" s="1"/>
  <c r="J47" i="6"/>
  <c r="Y47" i="6" s="1"/>
  <c r="I47" i="6"/>
  <c r="X47" i="6" s="1"/>
  <c r="H47" i="6"/>
  <c r="W47" i="6" s="1"/>
  <c r="G47" i="6"/>
  <c r="F47" i="6"/>
  <c r="V47" i="6" s="1"/>
  <c r="L46" i="6"/>
  <c r="AA46" i="6" s="1"/>
  <c r="K46" i="6"/>
  <c r="Z46" i="6" s="1"/>
  <c r="J46" i="6"/>
  <c r="Y46" i="6" s="1"/>
  <c r="I46" i="6"/>
  <c r="X46" i="6" s="1"/>
  <c r="H46" i="6"/>
  <c r="W46" i="6" s="1"/>
  <c r="G46" i="6"/>
  <c r="F46" i="6"/>
  <c r="V46" i="6" s="1"/>
  <c r="L45" i="6"/>
  <c r="AA45" i="6" s="1"/>
  <c r="K45" i="6"/>
  <c r="Z45" i="6" s="1"/>
  <c r="J45" i="6"/>
  <c r="Y45" i="6" s="1"/>
  <c r="I45" i="6"/>
  <c r="X45" i="6" s="1"/>
  <c r="H45" i="6"/>
  <c r="W45" i="6" s="1"/>
  <c r="G45" i="6"/>
  <c r="F45" i="6"/>
  <c r="V45" i="6" s="1"/>
  <c r="L44" i="6"/>
  <c r="AA44" i="6" s="1"/>
  <c r="K44" i="6"/>
  <c r="Z44" i="6" s="1"/>
  <c r="J44" i="6"/>
  <c r="Y44" i="6" s="1"/>
  <c r="I44" i="6"/>
  <c r="X44" i="6" s="1"/>
  <c r="H44" i="6"/>
  <c r="W44" i="6" s="1"/>
  <c r="G44" i="6"/>
  <c r="F44" i="6"/>
  <c r="V44" i="6" s="1"/>
  <c r="L43" i="6"/>
  <c r="AA43" i="6" s="1"/>
  <c r="K43" i="6"/>
  <c r="Z43" i="6" s="1"/>
  <c r="J43" i="6"/>
  <c r="Y43" i="6" s="1"/>
  <c r="I43" i="6"/>
  <c r="X43" i="6" s="1"/>
  <c r="H43" i="6"/>
  <c r="W43" i="6" s="1"/>
  <c r="G43" i="6"/>
  <c r="F43" i="6"/>
  <c r="V43" i="6" s="1"/>
  <c r="L42" i="6"/>
  <c r="AA42" i="6" s="1"/>
  <c r="K42" i="6"/>
  <c r="Z42" i="6" s="1"/>
  <c r="J42" i="6"/>
  <c r="Y42" i="6" s="1"/>
  <c r="I42" i="6"/>
  <c r="X42" i="6" s="1"/>
  <c r="H42" i="6"/>
  <c r="W42" i="6" s="1"/>
  <c r="G42" i="6"/>
  <c r="F42" i="6"/>
  <c r="V42" i="6" s="1"/>
  <c r="L41" i="6"/>
  <c r="AA41" i="6" s="1"/>
  <c r="K41" i="6"/>
  <c r="Z41" i="6" s="1"/>
  <c r="J41" i="6"/>
  <c r="Y41" i="6" s="1"/>
  <c r="I41" i="6"/>
  <c r="X41" i="6" s="1"/>
  <c r="H41" i="6"/>
  <c r="W41" i="6" s="1"/>
  <c r="G41" i="6"/>
  <c r="F41" i="6"/>
  <c r="V41" i="6" s="1"/>
  <c r="L40" i="6"/>
  <c r="AA40" i="6" s="1"/>
  <c r="K40" i="6"/>
  <c r="Z40" i="6" s="1"/>
  <c r="J40" i="6"/>
  <c r="Y40" i="6" s="1"/>
  <c r="I40" i="6"/>
  <c r="X40" i="6" s="1"/>
  <c r="H40" i="6"/>
  <c r="W40" i="6" s="1"/>
  <c r="G40" i="6"/>
  <c r="F40" i="6"/>
  <c r="V40" i="6" s="1"/>
  <c r="L39" i="6"/>
  <c r="AA39" i="6" s="1"/>
  <c r="K39" i="6"/>
  <c r="Z39" i="6" s="1"/>
  <c r="J39" i="6"/>
  <c r="Y39" i="6" s="1"/>
  <c r="I39" i="6"/>
  <c r="X39" i="6" s="1"/>
  <c r="H39" i="6"/>
  <c r="W39" i="6" s="1"/>
  <c r="G39" i="6"/>
  <c r="F39" i="6"/>
  <c r="V39" i="6" s="1"/>
  <c r="L38" i="6"/>
  <c r="AA38" i="6" s="1"/>
  <c r="K38" i="6"/>
  <c r="Z38" i="6" s="1"/>
  <c r="J38" i="6"/>
  <c r="Y38" i="6" s="1"/>
  <c r="I38" i="6"/>
  <c r="X38" i="6" s="1"/>
  <c r="H38" i="6"/>
  <c r="W38" i="6" s="1"/>
  <c r="G38" i="6"/>
  <c r="F38" i="6"/>
  <c r="V38" i="6" s="1"/>
  <c r="L37" i="6"/>
  <c r="AA37" i="6" s="1"/>
  <c r="K37" i="6"/>
  <c r="Z37" i="6" s="1"/>
  <c r="J37" i="6"/>
  <c r="Y37" i="6" s="1"/>
  <c r="I37" i="6"/>
  <c r="X37" i="6" s="1"/>
  <c r="H37" i="6"/>
  <c r="W37" i="6" s="1"/>
  <c r="G37" i="6"/>
  <c r="F37" i="6"/>
  <c r="V37" i="6" s="1"/>
  <c r="L36" i="6"/>
  <c r="AA36" i="6" s="1"/>
  <c r="K36" i="6"/>
  <c r="Z36" i="6" s="1"/>
  <c r="J36" i="6"/>
  <c r="Y36" i="6" s="1"/>
  <c r="I36" i="6"/>
  <c r="X36" i="6" s="1"/>
  <c r="H36" i="6"/>
  <c r="W36" i="6" s="1"/>
  <c r="G36" i="6"/>
  <c r="F36" i="6"/>
  <c r="V36" i="6" s="1"/>
  <c r="L35" i="6"/>
  <c r="AA35" i="6" s="1"/>
  <c r="K35" i="6"/>
  <c r="Z35" i="6" s="1"/>
  <c r="J35" i="6"/>
  <c r="Y35" i="6" s="1"/>
  <c r="I35" i="6"/>
  <c r="X35" i="6" s="1"/>
  <c r="H35" i="6"/>
  <c r="W35" i="6" s="1"/>
  <c r="G35" i="6"/>
  <c r="F35" i="6"/>
  <c r="V35" i="6" s="1"/>
  <c r="L34" i="6"/>
  <c r="AA34" i="6" s="1"/>
  <c r="K34" i="6"/>
  <c r="Z34" i="6" s="1"/>
  <c r="J34" i="6"/>
  <c r="Y34" i="6" s="1"/>
  <c r="I34" i="6"/>
  <c r="X34" i="6" s="1"/>
  <c r="H34" i="6"/>
  <c r="W34" i="6" s="1"/>
  <c r="G34" i="6"/>
  <c r="F34" i="6"/>
  <c r="V34" i="6" s="1"/>
  <c r="L33" i="6"/>
  <c r="AA33" i="6" s="1"/>
  <c r="K33" i="6"/>
  <c r="Z33" i="6" s="1"/>
  <c r="J33" i="6"/>
  <c r="Y33" i="6" s="1"/>
  <c r="I33" i="6"/>
  <c r="X33" i="6" s="1"/>
  <c r="H33" i="6"/>
  <c r="W33" i="6" s="1"/>
  <c r="G33" i="6"/>
  <c r="F33" i="6"/>
  <c r="V33" i="6" s="1"/>
  <c r="L32" i="6"/>
  <c r="AA32" i="6" s="1"/>
  <c r="K32" i="6"/>
  <c r="Z32" i="6" s="1"/>
  <c r="J32" i="6"/>
  <c r="Y32" i="6" s="1"/>
  <c r="I32" i="6"/>
  <c r="X32" i="6" s="1"/>
  <c r="H32" i="6"/>
  <c r="W32" i="6" s="1"/>
  <c r="G32" i="6"/>
  <c r="F32" i="6"/>
  <c r="V32" i="6" s="1"/>
  <c r="L31" i="6"/>
  <c r="AA31" i="6" s="1"/>
  <c r="K31" i="6"/>
  <c r="Z31" i="6" s="1"/>
  <c r="J31" i="6"/>
  <c r="Y31" i="6" s="1"/>
  <c r="I31" i="6"/>
  <c r="X31" i="6" s="1"/>
  <c r="H31" i="6"/>
  <c r="W31" i="6" s="1"/>
  <c r="G31" i="6"/>
  <c r="F31" i="6"/>
  <c r="V31" i="6" s="1"/>
  <c r="I21" i="6"/>
  <c r="X21" i="6" s="1"/>
  <c r="H21" i="6"/>
  <c r="W21" i="6" s="1"/>
  <c r="I20" i="6"/>
  <c r="X20" i="6" s="1"/>
  <c r="H20" i="6"/>
  <c r="W20" i="6" s="1"/>
  <c r="I19" i="6"/>
  <c r="X19" i="6" s="1"/>
  <c r="H19" i="6"/>
  <c r="W19" i="6" s="1"/>
  <c r="I18" i="6"/>
  <c r="X18" i="6" s="1"/>
  <c r="H18" i="6"/>
  <c r="W18" i="6" s="1"/>
  <c r="I17" i="6"/>
  <c r="X17" i="6" s="1"/>
  <c r="H17" i="6"/>
  <c r="W17" i="6" s="1"/>
  <c r="I16" i="6"/>
  <c r="X16" i="6" s="1"/>
  <c r="H16" i="6"/>
  <c r="W16" i="6" s="1"/>
  <c r="I15" i="6"/>
  <c r="X15" i="6" s="1"/>
  <c r="H15" i="6"/>
  <c r="W15" i="6" s="1"/>
  <c r="I14" i="6"/>
  <c r="X14" i="6" s="1"/>
  <c r="H14" i="6"/>
  <c r="W14" i="6" s="1"/>
  <c r="I13" i="6"/>
  <c r="X13" i="6" s="1"/>
  <c r="H13" i="6"/>
  <c r="W13" i="6" s="1"/>
  <c r="I12" i="6"/>
  <c r="X12" i="6" s="1"/>
  <c r="H12" i="6"/>
  <c r="W12" i="6" s="1"/>
  <c r="I11" i="6"/>
  <c r="X11" i="6" s="1"/>
  <c r="H11" i="6"/>
  <c r="W11" i="6" s="1"/>
  <c r="I10" i="6"/>
  <c r="X10" i="6" s="1"/>
  <c r="H10" i="6"/>
  <c r="W10" i="6" s="1"/>
  <c r="I9" i="6"/>
  <c r="X9" i="6" s="1"/>
  <c r="H9" i="6"/>
  <c r="W9" i="6" s="1"/>
  <c r="I8" i="6"/>
  <c r="X8" i="6" s="1"/>
  <c r="H8" i="6"/>
  <c r="W8" i="6" s="1"/>
  <c r="I7" i="6"/>
  <c r="X7" i="6" s="1"/>
  <c r="H7" i="6"/>
  <c r="W7" i="6" s="1"/>
  <c r="I6" i="6"/>
  <c r="X6" i="6" s="1"/>
  <c r="H6" i="6"/>
  <c r="W6" i="6" s="1"/>
  <c r="I5" i="6"/>
  <c r="X5" i="6" s="1"/>
  <c r="H5" i="6"/>
  <c r="W5" i="6" s="1"/>
  <c r="I4" i="6"/>
  <c r="X4" i="6" s="1"/>
  <c r="H4" i="6"/>
  <c r="W4" i="6" s="1"/>
  <c r="I3" i="6"/>
  <c r="X3" i="6" s="1"/>
  <c r="H3" i="6"/>
  <c r="W3" i="6" s="1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21" i="6"/>
  <c r="V21" i="6" s="1"/>
  <c r="F20" i="6"/>
  <c r="V20" i="6" s="1"/>
  <c r="F19" i="6"/>
  <c r="V19" i="6" s="1"/>
  <c r="F18" i="6"/>
  <c r="V18" i="6" s="1"/>
  <c r="F17" i="6"/>
  <c r="V17" i="6" s="1"/>
  <c r="F16" i="6"/>
  <c r="V16" i="6" s="1"/>
  <c r="F15" i="6"/>
  <c r="V15" i="6" s="1"/>
  <c r="F14" i="6"/>
  <c r="V14" i="6" s="1"/>
  <c r="F13" i="6"/>
  <c r="V13" i="6" s="1"/>
  <c r="F12" i="6"/>
  <c r="V12" i="6" s="1"/>
  <c r="F11" i="6"/>
  <c r="V11" i="6" s="1"/>
  <c r="F10" i="6"/>
  <c r="V10" i="6" s="1"/>
  <c r="F9" i="6"/>
  <c r="V9" i="6" s="1"/>
  <c r="F8" i="6"/>
  <c r="V8" i="6" s="1"/>
  <c r="F7" i="6"/>
  <c r="V7" i="6" s="1"/>
  <c r="F6" i="6"/>
  <c r="V6" i="6" s="1"/>
  <c r="F5" i="6"/>
  <c r="V5" i="6" s="1"/>
  <c r="F4" i="6"/>
  <c r="V4" i="6" s="1"/>
  <c r="F3" i="6"/>
  <c r="V3" i="6" s="1"/>
  <c r="X58" i="6"/>
  <c r="Y58" i="6" s="1"/>
  <c r="Z58" i="6" s="1"/>
  <c r="AA58" i="6" s="1"/>
  <c r="AB58" i="6" s="1"/>
  <c r="AC58" i="6" s="1"/>
  <c r="AD58" i="6" s="1"/>
  <c r="AE58" i="6" s="1"/>
  <c r="AF58" i="6" s="1"/>
  <c r="AG58" i="6" s="1"/>
  <c r="AH58" i="6" s="1"/>
  <c r="I58" i="6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X30" i="6"/>
  <c r="Y30" i="6" s="1"/>
  <c r="Z30" i="6" s="1"/>
  <c r="AA30" i="6" s="1"/>
  <c r="I30" i="6"/>
  <c r="J30" i="6" s="1"/>
  <c r="K30" i="6" s="1"/>
  <c r="L30" i="6" s="1"/>
  <c r="I2" i="6"/>
  <c r="W104" i="5"/>
  <c r="V104" i="5"/>
  <c r="U104" i="5"/>
  <c r="T104" i="5"/>
  <c r="S104" i="5"/>
  <c r="R104" i="5"/>
  <c r="AU104" i="5" s="1"/>
  <c r="BX104" i="5" s="1"/>
  <c r="Q104" i="5"/>
  <c r="P104" i="5"/>
  <c r="O104" i="5"/>
  <c r="N104" i="5"/>
  <c r="AQ104" i="5" s="1"/>
  <c r="BT104" i="5" s="1"/>
  <c r="M104" i="5"/>
  <c r="AP104" i="5" s="1"/>
  <c r="BS104" i="5" s="1"/>
  <c r="L104" i="5"/>
  <c r="K104" i="5"/>
  <c r="J104" i="5"/>
  <c r="AM104" i="5" s="1"/>
  <c r="BP104" i="5" s="1"/>
  <c r="I104" i="5"/>
  <c r="AL104" i="5" s="1"/>
  <c r="BO104" i="5" s="1"/>
  <c r="H104" i="5"/>
  <c r="G104" i="5"/>
  <c r="F104" i="5"/>
  <c r="AJ104" i="5" s="1"/>
  <c r="BM104" i="5" s="1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AU103" i="5" s="1"/>
  <c r="BX103" i="5" s="1"/>
  <c r="F103" i="5"/>
  <c r="W102" i="5"/>
  <c r="V102" i="5"/>
  <c r="AY102" i="5" s="1"/>
  <c r="CB102" i="5" s="1"/>
  <c r="U102" i="5"/>
  <c r="AX102" i="5" s="1"/>
  <c r="CA102" i="5" s="1"/>
  <c r="T102" i="5"/>
  <c r="S102" i="5"/>
  <c r="R102" i="5"/>
  <c r="AU102" i="5" s="1"/>
  <c r="Q102" i="5"/>
  <c r="AT102" i="5" s="1"/>
  <c r="BW102" i="5" s="1"/>
  <c r="P102" i="5"/>
  <c r="O102" i="5"/>
  <c r="N102" i="5"/>
  <c r="AQ102" i="5" s="1"/>
  <c r="BT102" i="5" s="1"/>
  <c r="M102" i="5"/>
  <c r="AP102" i="5" s="1"/>
  <c r="BS102" i="5" s="1"/>
  <c r="L102" i="5"/>
  <c r="K102" i="5"/>
  <c r="J102" i="5"/>
  <c r="AM102" i="5" s="1"/>
  <c r="BP102" i="5" s="1"/>
  <c r="I102" i="5"/>
  <c r="AL102" i="5" s="1"/>
  <c r="BO102" i="5" s="1"/>
  <c r="H102" i="5"/>
  <c r="G102" i="5"/>
  <c r="F102" i="5"/>
  <c r="AJ102" i="5" s="1"/>
  <c r="BM102" i="5" s="1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W100" i="5"/>
  <c r="V100" i="5"/>
  <c r="AY100" i="5" s="1"/>
  <c r="CB100" i="5" s="1"/>
  <c r="U100" i="5"/>
  <c r="AX100" i="5" s="1"/>
  <c r="CA100" i="5" s="1"/>
  <c r="T100" i="5"/>
  <c r="S100" i="5"/>
  <c r="R100" i="5"/>
  <c r="AU100" i="5" s="1"/>
  <c r="BX100" i="5" s="1"/>
  <c r="Q100" i="5"/>
  <c r="AT100" i="5" s="1"/>
  <c r="BW100" i="5" s="1"/>
  <c r="P100" i="5"/>
  <c r="O100" i="5"/>
  <c r="N100" i="5"/>
  <c r="AQ100" i="5" s="1"/>
  <c r="BT100" i="5" s="1"/>
  <c r="M100" i="5"/>
  <c r="AP100" i="5" s="1"/>
  <c r="BS100" i="5" s="1"/>
  <c r="L100" i="5"/>
  <c r="K100" i="5"/>
  <c r="J100" i="5"/>
  <c r="I100" i="5"/>
  <c r="AL100" i="5" s="1"/>
  <c r="BO100" i="5" s="1"/>
  <c r="H100" i="5"/>
  <c r="G100" i="5"/>
  <c r="F100" i="5"/>
  <c r="AJ100" i="5" s="1"/>
  <c r="BM100" i="5" s="1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AW99" i="5" s="1"/>
  <c r="BZ99" i="5" s="1"/>
  <c r="F99" i="5"/>
  <c r="W98" i="5"/>
  <c r="V98" i="5"/>
  <c r="AY98" i="5" s="1"/>
  <c r="CB98" i="5" s="1"/>
  <c r="U98" i="5"/>
  <c r="AX98" i="5" s="1"/>
  <c r="CA98" i="5" s="1"/>
  <c r="T98" i="5"/>
  <c r="S98" i="5"/>
  <c r="R98" i="5"/>
  <c r="AU98" i="5" s="1"/>
  <c r="BX98" i="5" s="1"/>
  <c r="Q98" i="5"/>
  <c r="AT98" i="5" s="1"/>
  <c r="BW98" i="5" s="1"/>
  <c r="P98" i="5"/>
  <c r="O98" i="5"/>
  <c r="N98" i="5"/>
  <c r="AQ98" i="5" s="1"/>
  <c r="BT98" i="5" s="1"/>
  <c r="M98" i="5"/>
  <c r="AP98" i="5" s="1"/>
  <c r="BS98" i="5" s="1"/>
  <c r="L98" i="5"/>
  <c r="K98" i="5"/>
  <c r="J98" i="5"/>
  <c r="AM98" i="5" s="1"/>
  <c r="BP98" i="5" s="1"/>
  <c r="I98" i="5"/>
  <c r="AL98" i="5" s="1"/>
  <c r="BO98" i="5" s="1"/>
  <c r="H98" i="5"/>
  <c r="G98" i="5"/>
  <c r="F98" i="5"/>
  <c r="AJ98" i="5" s="1"/>
  <c r="BM98" i="5" s="1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W96" i="5"/>
  <c r="V96" i="5"/>
  <c r="AY96" i="5" s="1"/>
  <c r="CB96" i="5" s="1"/>
  <c r="U96" i="5"/>
  <c r="AX96" i="5" s="1"/>
  <c r="CA96" i="5" s="1"/>
  <c r="T96" i="5"/>
  <c r="S96" i="5"/>
  <c r="R96" i="5"/>
  <c r="AU96" i="5" s="1"/>
  <c r="BX96" i="5" s="1"/>
  <c r="Q96" i="5"/>
  <c r="AT96" i="5" s="1"/>
  <c r="BW96" i="5" s="1"/>
  <c r="P96" i="5"/>
  <c r="O96" i="5"/>
  <c r="N96" i="5"/>
  <c r="AQ96" i="5" s="1"/>
  <c r="BT96" i="5" s="1"/>
  <c r="M96" i="5"/>
  <c r="AP96" i="5" s="1"/>
  <c r="BS96" i="5" s="1"/>
  <c r="L96" i="5"/>
  <c r="K96" i="5"/>
  <c r="J96" i="5"/>
  <c r="AM96" i="5" s="1"/>
  <c r="BP96" i="5" s="1"/>
  <c r="I96" i="5"/>
  <c r="AL96" i="5" s="1"/>
  <c r="BO96" i="5" s="1"/>
  <c r="H96" i="5"/>
  <c r="G96" i="5"/>
  <c r="F96" i="5"/>
  <c r="AJ96" i="5" s="1"/>
  <c r="BM96" i="5" s="1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W94" i="5"/>
  <c r="V94" i="5"/>
  <c r="AY94" i="5" s="1"/>
  <c r="CB94" i="5" s="1"/>
  <c r="U94" i="5"/>
  <c r="AX94" i="5" s="1"/>
  <c r="CA94" i="5" s="1"/>
  <c r="T94" i="5"/>
  <c r="S94" i="5"/>
  <c r="R94" i="5"/>
  <c r="AU94" i="5" s="1"/>
  <c r="BX94" i="5" s="1"/>
  <c r="Q94" i="5"/>
  <c r="AT94" i="5" s="1"/>
  <c r="BW94" i="5" s="1"/>
  <c r="P94" i="5"/>
  <c r="O94" i="5"/>
  <c r="N94" i="5"/>
  <c r="AQ94" i="5" s="1"/>
  <c r="BT94" i="5" s="1"/>
  <c r="M94" i="5"/>
  <c r="AP94" i="5" s="1"/>
  <c r="BS94" i="5" s="1"/>
  <c r="L94" i="5"/>
  <c r="K94" i="5"/>
  <c r="J94" i="5"/>
  <c r="AM94" i="5" s="1"/>
  <c r="BP94" i="5" s="1"/>
  <c r="I94" i="5"/>
  <c r="AL94" i="5" s="1"/>
  <c r="BO94" i="5" s="1"/>
  <c r="H94" i="5"/>
  <c r="G94" i="5"/>
  <c r="F94" i="5"/>
  <c r="AJ94" i="5" s="1"/>
  <c r="BM94" i="5" s="1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AY93" i="5" s="1"/>
  <c r="CB93" i="5" s="1"/>
  <c r="F93" i="5"/>
  <c r="W92" i="5"/>
  <c r="V92" i="5"/>
  <c r="AY92" i="5" s="1"/>
  <c r="CB92" i="5" s="1"/>
  <c r="U92" i="5"/>
  <c r="AX92" i="5" s="1"/>
  <c r="CA92" i="5" s="1"/>
  <c r="T92" i="5"/>
  <c r="S92" i="5"/>
  <c r="R92" i="5"/>
  <c r="AU92" i="5" s="1"/>
  <c r="BX92" i="5" s="1"/>
  <c r="Q92" i="5"/>
  <c r="AT92" i="5" s="1"/>
  <c r="BW92" i="5" s="1"/>
  <c r="P92" i="5"/>
  <c r="O92" i="5"/>
  <c r="N92" i="5"/>
  <c r="M92" i="5"/>
  <c r="AP92" i="5" s="1"/>
  <c r="BS92" i="5" s="1"/>
  <c r="L92" i="5"/>
  <c r="K92" i="5"/>
  <c r="J92" i="5"/>
  <c r="AM92" i="5" s="1"/>
  <c r="BP92" i="5" s="1"/>
  <c r="I92" i="5"/>
  <c r="AL92" i="5" s="1"/>
  <c r="BO92" i="5" s="1"/>
  <c r="H92" i="5"/>
  <c r="G92" i="5"/>
  <c r="F92" i="5"/>
  <c r="AJ92" i="5" s="1"/>
  <c r="BM92" i="5" s="1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AX91" i="5" s="1"/>
  <c r="CA91" i="5" s="1"/>
  <c r="F91" i="5"/>
  <c r="W90" i="5"/>
  <c r="V90" i="5"/>
  <c r="U90" i="5"/>
  <c r="AX90" i="5" s="1"/>
  <c r="CA90" i="5" s="1"/>
  <c r="T90" i="5"/>
  <c r="S90" i="5"/>
  <c r="R90" i="5"/>
  <c r="AU90" i="5" s="1"/>
  <c r="BX90" i="5" s="1"/>
  <c r="Q90" i="5"/>
  <c r="AT90" i="5" s="1"/>
  <c r="BW90" i="5" s="1"/>
  <c r="P90" i="5"/>
  <c r="O90" i="5"/>
  <c r="N90" i="5"/>
  <c r="M90" i="5"/>
  <c r="AP90" i="5" s="1"/>
  <c r="BS90" i="5" s="1"/>
  <c r="L90" i="5"/>
  <c r="K90" i="5"/>
  <c r="J90" i="5"/>
  <c r="AM90" i="5" s="1"/>
  <c r="BP90" i="5" s="1"/>
  <c r="I90" i="5"/>
  <c r="AL90" i="5" s="1"/>
  <c r="BO90" i="5" s="1"/>
  <c r="H90" i="5"/>
  <c r="G90" i="5"/>
  <c r="F90" i="5"/>
  <c r="AJ90" i="5" s="1"/>
  <c r="BM90" i="5" s="1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W88" i="5"/>
  <c r="V88" i="5"/>
  <c r="AY88" i="5" s="1"/>
  <c r="CB88" i="5" s="1"/>
  <c r="U88" i="5"/>
  <c r="AX88" i="5" s="1"/>
  <c r="CA88" i="5" s="1"/>
  <c r="T88" i="5"/>
  <c r="AW88" i="5" s="1"/>
  <c r="BZ88" i="5" s="1"/>
  <c r="S88" i="5"/>
  <c r="R88" i="5"/>
  <c r="AU88" i="5" s="1"/>
  <c r="BX88" i="5" s="1"/>
  <c r="Q88" i="5"/>
  <c r="AT88" i="5" s="1"/>
  <c r="BW88" i="5" s="1"/>
  <c r="P88" i="5"/>
  <c r="AS88" i="5" s="1"/>
  <c r="BV88" i="5" s="1"/>
  <c r="O88" i="5"/>
  <c r="N88" i="5"/>
  <c r="AQ88" i="5" s="1"/>
  <c r="BT88" i="5" s="1"/>
  <c r="M88" i="5"/>
  <c r="AP88" i="5" s="1"/>
  <c r="BS88" i="5" s="1"/>
  <c r="L88" i="5"/>
  <c r="AO88" i="5" s="1"/>
  <c r="BR88" i="5" s="1"/>
  <c r="K88" i="5"/>
  <c r="J88" i="5"/>
  <c r="AM88" i="5" s="1"/>
  <c r="BP88" i="5" s="1"/>
  <c r="I88" i="5"/>
  <c r="AL88" i="5" s="1"/>
  <c r="BO88" i="5" s="1"/>
  <c r="H88" i="5"/>
  <c r="AK88" i="5" s="1"/>
  <c r="BN88" i="5" s="1"/>
  <c r="F88" i="5"/>
  <c r="W87" i="5"/>
  <c r="V87" i="5"/>
  <c r="AY87" i="5" s="1"/>
  <c r="CB87" i="5" s="1"/>
  <c r="U87" i="5"/>
  <c r="T87" i="5"/>
  <c r="S87" i="5"/>
  <c r="R87" i="5"/>
  <c r="AU87" i="5" s="1"/>
  <c r="BX87" i="5" s="1"/>
  <c r="Q87" i="5"/>
  <c r="P87" i="5"/>
  <c r="O87" i="5"/>
  <c r="N87" i="5"/>
  <c r="AQ87" i="5" s="1"/>
  <c r="BT87" i="5" s="1"/>
  <c r="M87" i="5"/>
  <c r="L87" i="5"/>
  <c r="K87" i="5"/>
  <c r="J87" i="5"/>
  <c r="AM87" i="5" s="1"/>
  <c r="BP87" i="5" s="1"/>
  <c r="I87" i="5"/>
  <c r="H87" i="5"/>
  <c r="G87" i="5"/>
  <c r="F87" i="5"/>
  <c r="AJ87" i="5" s="1"/>
  <c r="BM87" i="5" s="1"/>
  <c r="W86" i="5"/>
  <c r="V86" i="5"/>
  <c r="U86" i="5"/>
  <c r="AX86" i="5" s="1"/>
  <c r="CA86" i="5" s="1"/>
  <c r="T86" i="5"/>
  <c r="S86" i="5"/>
  <c r="R86" i="5"/>
  <c r="Q86" i="5"/>
  <c r="AT86" i="5" s="1"/>
  <c r="BW86" i="5" s="1"/>
  <c r="P86" i="5"/>
  <c r="O86" i="5"/>
  <c r="N86" i="5"/>
  <c r="M86" i="5"/>
  <c r="AP86" i="5" s="1"/>
  <c r="BS86" i="5" s="1"/>
  <c r="L86" i="5"/>
  <c r="K86" i="5"/>
  <c r="J86" i="5"/>
  <c r="I86" i="5"/>
  <c r="AL86" i="5" s="1"/>
  <c r="BO86" i="5" s="1"/>
  <c r="H86" i="5"/>
  <c r="G86" i="5"/>
  <c r="F86" i="5"/>
  <c r="W85" i="5"/>
  <c r="V85" i="5"/>
  <c r="AY85" i="5" s="1"/>
  <c r="CB85" i="5" s="1"/>
  <c r="U85" i="5"/>
  <c r="T85" i="5"/>
  <c r="S85" i="5"/>
  <c r="R85" i="5"/>
  <c r="AU85" i="5" s="1"/>
  <c r="BX85" i="5" s="1"/>
  <c r="Q85" i="5"/>
  <c r="P85" i="5"/>
  <c r="O85" i="5"/>
  <c r="N85" i="5"/>
  <c r="AQ85" i="5" s="1"/>
  <c r="BT85" i="5" s="1"/>
  <c r="M85" i="5"/>
  <c r="L85" i="5"/>
  <c r="K85" i="5"/>
  <c r="J85" i="5"/>
  <c r="AM85" i="5" s="1"/>
  <c r="BP85" i="5" s="1"/>
  <c r="I85" i="5"/>
  <c r="H85" i="5"/>
  <c r="G85" i="5"/>
  <c r="F85" i="5"/>
  <c r="AJ85" i="5" s="1"/>
  <c r="BM85" i="5" s="1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W83" i="5"/>
  <c r="V83" i="5"/>
  <c r="AY83" i="5" s="1"/>
  <c r="CB83" i="5" s="1"/>
  <c r="U83" i="5"/>
  <c r="T83" i="5"/>
  <c r="S83" i="5"/>
  <c r="R83" i="5"/>
  <c r="AU83" i="5" s="1"/>
  <c r="BX83" i="5" s="1"/>
  <c r="Q83" i="5"/>
  <c r="P83" i="5"/>
  <c r="O83" i="5"/>
  <c r="N83" i="5"/>
  <c r="AQ83" i="5" s="1"/>
  <c r="BT83" i="5" s="1"/>
  <c r="M83" i="5"/>
  <c r="L83" i="5"/>
  <c r="K83" i="5"/>
  <c r="J83" i="5"/>
  <c r="AM83" i="5" s="1"/>
  <c r="BP83" i="5" s="1"/>
  <c r="I83" i="5"/>
  <c r="H83" i="5"/>
  <c r="G83" i="5"/>
  <c r="F83" i="5"/>
  <c r="AJ83" i="5" s="1"/>
  <c r="BM83" i="5" s="1"/>
  <c r="W82" i="5"/>
  <c r="V82" i="5"/>
  <c r="U82" i="5"/>
  <c r="T82" i="5"/>
  <c r="AW82" i="5" s="1"/>
  <c r="BZ82" i="5" s="1"/>
  <c r="S82" i="5"/>
  <c r="R82" i="5"/>
  <c r="Q82" i="5"/>
  <c r="P82" i="5"/>
  <c r="AS82" i="5" s="1"/>
  <c r="BV82" i="5" s="1"/>
  <c r="O82" i="5"/>
  <c r="N82" i="5"/>
  <c r="M82" i="5"/>
  <c r="L82" i="5"/>
  <c r="AO82" i="5" s="1"/>
  <c r="BR82" i="5" s="1"/>
  <c r="K82" i="5"/>
  <c r="J82" i="5"/>
  <c r="I82" i="5"/>
  <c r="H82" i="5"/>
  <c r="AK82" i="5" s="1"/>
  <c r="BN82" i="5" s="1"/>
  <c r="G82" i="5"/>
  <c r="F82" i="5"/>
  <c r="W81" i="5"/>
  <c r="V81" i="5"/>
  <c r="AY81" i="5" s="1"/>
  <c r="CB81" i="5" s="1"/>
  <c r="U81" i="5"/>
  <c r="T81" i="5"/>
  <c r="S81" i="5"/>
  <c r="R81" i="5"/>
  <c r="AU81" i="5" s="1"/>
  <c r="BX81" i="5" s="1"/>
  <c r="Q81" i="5"/>
  <c r="P81" i="5"/>
  <c r="O81" i="5"/>
  <c r="N81" i="5"/>
  <c r="AQ81" i="5" s="1"/>
  <c r="BT81" i="5" s="1"/>
  <c r="M81" i="5"/>
  <c r="L81" i="5"/>
  <c r="K81" i="5"/>
  <c r="J81" i="5"/>
  <c r="AM81" i="5" s="1"/>
  <c r="BP81" i="5" s="1"/>
  <c r="I81" i="5"/>
  <c r="H81" i="5"/>
  <c r="G81" i="5"/>
  <c r="F81" i="5"/>
  <c r="AJ81" i="5" s="1"/>
  <c r="BM81" i="5" s="1"/>
  <c r="W80" i="5"/>
  <c r="V80" i="5"/>
  <c r="U80" i="5"/>
  <c r="AX80" i="5" s="1"/>
  <c r="CA80" i="5" s="1"/>
  <c r="T80" i="5"/>
  <c r="AW80" i="5" s="1"/>
  <c r="BZ80" i="5" s="1"/>
  <c r="S80" i="5"/>
  <c r="R80" i="5"/>
  <c r="Q80" i="5"/>
  <c r="P80" i="5"/>
  <c r="AS80" i="5" s="1"/>
  <c r="BV80" i="5" s="1"/>
  <c r="O80" i="5"/>
  <c r="N80" i="5"/>
  <c r="M80" i="5"/>
  <c r="L80" i="5"/>
  <c r="AO80" i="5" s="1"/>
  <c r="BR80" i="5" s="1"/>
  <c r="K80" i="5"/>
  <c r="J80" i="5"/>
  <c r="I80" i="5"/>
  <c r="H80" i="5"/>
  <c r="AK80" i="5" s="1"/>
  <c r="BN80" i="5" s="1"/>
  <c r="G80" i="5"/>
  <c r="F80" i="5"/>
  <c r="W79" i="5"/>
  <c r="V79" i="5"/>
  <c r="AY79" i="5" s="1"/>
  <c r="CB79" i="5" s="1"/>
  <c r="U79" i="5"/>
  <c r="T79" i="5"/>
  <c r="S79" i="5"/>
  <c r="R79" i="5"/>
  <c r="AU79" i="5" s="1"/>
  <c r="BX79" i="5" s="1"/>
  <c r="Q79" i="5"/>
  <c r="P79" i="5"/>
  <c r="O79" i="5"/>
  <c r="N79" i="5"/>
  <c r="AQ79" i="5" s="1"/>
  <c r="BT79" i="5" s="1"/>
  <c r="M79" i="5"/>
  <c r="L79" i="5"/>
  <c r="K79" i="5"/>
  <c r="J79" i="5"/>
  <c r="AM79" i="5" s="1"/>
  <c r="BP79" i="5" s="1"/>
  <c r="I79" i="5"/>
  <c r="H79" i="5"/>
  <c r="G79" i="5"/>
  <c r="F79" i="5"/>
  <c r="AJ79" i="5" s="1"/>
  <c r="BM79" i="5" s="1"/>
  <c r="W78" i="5"/>
  <c r="V78" i="5"/>
  <c r="U78" i="5"/>
  <c r="T78" i="5"/>
  <c r="AW78" i="5" s="1"/>
  <c r="BZ78" i="5" s="1"/>
  <c r="S78" i="5"/>
  <c r="R78" i="5"/>
  <c r="Q78" i="5"/>
  <c r="P78" i="5"/>
  <c r="AS78" i="5" s="1"/>
  <c r="BV78" i="5" s="1"/>
  <c r="O78" i="5"/>
  <c r="N78" i="5"/>
  <c r="M78" i="5"/>
  <c r="L78" i="5"/>
  <c r="AO78" i="5" s="1"/>
  <c r="BR78" i="5" s="1"/>
  <c r="K78" i="5"/>
  <c r="J78" i="5"/>
  <c r="I78" i="5"/>
  <c r="H78" i="5"/>
  <c r="AK78" i="5" s="1"/>
  <c r="BN78" i="5" s="1"/>
  <c r="G78" i="5"/>
  <c r="F7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H66" i="5"/>
  <c r="AG66" i="5"/>
  <c r="AF66" i="5"/>
  <c r="BI66" i="5" s="1"/>
  <c r="CL66" i="5" s="1"/>
  <c r="AE66" i="5"/>
  <c r="AD66" i="5"/>
  <c r="AC66" i="5"/>
  <c r="AB66" i="5"/>
  <c r="BE66" i="5" s="1"/>
  <c r="CH66" i="5" s="1"/>
  <c r="AA66" i="5"/>
  <c r="Z66" i="5"/>
  <c r="Y66" i="5"/>
  <c r="X66" i="5"/>
  <c r="BA66" i="5" s="1"/>
  <c r="CD66" i="5" s="1"/>
  <c r="W66" i="5"/>
  <c r="V66" i="5"/>
  <c r="U66" i="5"/>
  <c r="T66" i="5"/>
  <c r="AW66" i="5" s="1"/>
  <c r="BZ66" i="5" s="1"/>
  <c r="S66" i="5"/>
  <c r="R66" i="5"/>
  <c r="Q66" i="5"/>
  <c r="P66" i="5"/>
  <c r="AS66" i="5" s="1"/>
  <c r="BV66" i="5" s="1"/>
  <c r="O66" i="5"/>
  <c r="N66" i="5"/>
  <c r="M66" i="5"/>
  <c r="L66" i="5"/>
  <c r="AO66" i="5" s="1"/>
  <c r="BR66" i="5" s="1"/>
  <c r="K66" i="5"/>
  <c r="J66" i="5"/>
  <c r="I66" i="5"/>
  <c r="H66" i="5"/>
  <c r="AK66" i="5" s="1"/>
  <c r="BN66" i="5" s="1"/>
  <c r="AH65" i="5"/>
  <c r="AG65" i="5"/>
  <c r="AF65" i="5"/>
  <c r="AE65" i="5"/>
  <c r="BH65" i="5" s="1"/>
  <c r="CK65" i="5" s="1"/>
  <c r="AD65" i="5"/>
  <c r="AC65" i="5"/>
  <c r="AB65" i="5"/>
  <c r="AA65" i="5"/>
  <c r="BD65" i="5" s="1"/>
  <c r="CG65" i="5" s="1"/>
  <c r="Z65" i="5"/>
  <c r="Y65" i="5"/>
  <c r="X65" i="5"/>
  <c r="W65" i="5"/>
  <c r="AZ65" i="5" s="1"/>
  <c r="CC65" i="5" s="1"/>
  <c r="V65" i="5"/>
  <c r="U65" i="5"/>
  <c r="T65" i="5"/>
  <c r="S65" i="5"/>
  <c r="AV65" i="5" s="1"/>
  <c r="BY65" i="5" s="1"/>
  <c r="R65" i="5"/>
  <c r="Q65" i="5"/>
  <c r="P65" i="5"/>
  <c r="O65" i="5"/>
  <c r="AR65" i="5" s="1"/>
  <c r="BU65" i="5" s="1"/>
  <c r="N65" i="5"/>
  <c r="M65" i="5"/>
  <c r="L65" i="5"/>
  <c r="K65" i="5"/>
  <c r="AN65" i="5" s="1"/>
  <c r="BQ65" i="5" s="1"/>
  <c r="J65" i="5"/>
  <c r="I65" i="5"/>
  <c r="H65" i="5"/>
  <c r="AH64" i="5"/>
  <c r="BK64" i="5" s="1"/>
  <c r="CN64" i="5" s="1"/>
  <c r="AG64" i="5"/>
  <c r="AF64" i="5"/>
  <c r="AE64" i="5"/>
  <c r="AD64" i="5"/>
  <c r="BG64" i="5" s="1"/>
  <c r="CJ64" i="5" s="1"/>
  <c r="AC64" i="5"/>
  <c r="AB64" i="5"/>
  <c r="AA64" i="5"/>
  <c r="Z64" i="5"/>
  <c r="BC64" i="5" s="1"/>
  <c r="CF64" i="5" s="1"/>
  <c r="Y64" i="5"/>
  <c r="X64" i="5"/>
  <c r="W64" i="5"/>
  <c r="V64" i="5"/>
  <c r="AY64" i="5" s="1"/>
  <c r="CB64" i="5" s="1"/>
  <c r="U64" i="5"/>
  <c r="T64" i="5"/>
  <c r="S64" i="5"/>
  <c r="R64" i="5"/>
  <c r="AU64" i="5" s="1"/>
  <c r="BX64" i="5" s="1"/>
  <c r="Q64" i="5"/>
  <c r="P64" i="5"/>
  <c r="O64" i="5"/>
  <c r="N64" i="5"/>
  <c r="AQ64" i="5" s="1"/>
  <c r="BT64" i="5" s="1"/>
  <c r="M64" i="5"/>
  <c r="L64" i="5"/>
  <c r="K64" i="5"/>
  <c r="J64" i="5"/>
  <c r="AM64" i="5" s="1"/>
  <c r="BP64" i="5" s="1"/>
  <c r="I64" i="5"/>
  <c r="H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H62" i="5"/>
  <c r="AG62" i="5"/>
  <c r="AF62" i="5"/>
  <c r="BI62" i="5" s="1"/>
  <c r="CL62" i="5" s="1"/>
  <c r="AE62" i="5"/>
  <c r="AD62" i="5"/>
  <c r="AC62" i="5"/>
  <c r="AB62" i="5"/>
  <c r="BE62" i="5" s="1"/>
  <c r="CH62" i="5" s="1"/>
  <c r="AA62" i="5"/>
  <c r="Z62" i="5"/>
  <c r="Y62" i="5"/>
  <c r="X62" i="5"/>
  <c r="BA62" i="5" s="1"/>
  <c r="CD62" i="5" s="1"/>
  <c r="W62" i="5"/>
  <c r="V62" i="5"/>
  <c r="U62" i="5"/>
  <c r="T62" i="5"/>
  <c r="AW62" i="5" s="1"/>
  <c r="BZ62" i="5" s="1"/>
  <c r="S62" i="5"/>
  <c r="R62" i="5"/>
  <c r="Q62" i="5"/>
  <c r="P62" i="5"/>
  <c r="AS62" i="5" s="1"/>
  <c r="BV62" i="5" s="1"/>
  <c r="O62" i="5"/>
  <c r="N62" i="5"/>
  <c r="M62" i="5"/>
  <c r="L62" i="5"/>
  <c r="AO62" i="5" s="1"/>
  <c r="BR62" i="5" s="1"/>
  <c r="K62" i="5"/>
  <c r="J62" i="5"/>
  <c r="I62" i="5"/>
  <c r="H62" i="5"/>
  <c r="AK62" i="5" s="1"/>
  <c r="BN62" i="5" s="1"/>
  <c r="AH61" i="5"/>
  <c r="AG61" i="5"/>
  <c r="AF61" i="5"/>
  <c r="AE61" i="5"/>
  <c r="BH61" i="5" s="1"/>
  <c r="CK61" i="5" s="1"/>
  <c r="AD61" i="5"/>
  <c r="AC61" i="5"/>
  <c r="AB61" i="5"/>
  <c r="AA61" i="5"/>
  <c r="BD61" i="5" s="1"/>
  <c r="CG61" i="5" s="1"/>
  <c r="Z61" i="5"/>
  <c r="Y61" i="5"/>
  <c r="X61" i="5"/>
  <c r="W61" i="5"/>
  <c r="AZ61" i="5" s="1"/>
  <c r="CC61" i="5" s="1"/>
  <c r="V61" i="5"/>
  <c r="U61" i="5"/>
  <c r="T61" i="5"/>
  <c r="S61" i="5"/>
  <c r="AV61" i="5" s="1"/>
  <c r="BY61" i="5" s="1"/>
  <c r="R61" i="5"/>
  <c r="Q61" i="5"/>
  <c r="P61" i="5"/>
  <c r="O61" i="5"/>
  <c r="AR61" i="5" s="1"/>
  <c r="BU61" i="5" s="1"/>
  <c r="N61" i="5"/>
  <c r="M61" i="5"/>
  <c r="L61" i="5"/>
  <c r="K61" i="5"/>
  <c r="AN61" i="5" s="1"/>
  <c r="BQ61" i="5" s="1"/>
  <c r="J61" i="5"/>
  <c r="I61" i="5"/>
  <c r="H61" i="5"/>
  <c r="AH60" i="5"/>
  <c r="BK60" i="5" s="1"/>
  <c r="CN60" i="5" s="1"/>
  <c r="AG60" i="5"/>
  <c r="AF60" i="5"/>
  <c r="AE60" i="5"/>
  <c r="AD60" i="5"/>
  <c r="BG60" i="5" s="1"/>
  <c r="CJ60" i="5" s="1"/>
  <c r="AC60" i="5"/>
  <c r="AB60" i="5"/>
  <c r="AA60" i="5"/>
  <c r="Z60" i="5"/>
  <c r="BC60" i="5" s="1"/>
  <c r="CF60" i="5" s="1"/>
  <c r="Y60" i="5"/>
  <c r="X60" i="5"/>
  <c r="W60" i="5"/>
  <c r="V60" i="5"/>
  <c r="AY60" i="5" s="1"/>
  <c r="CB60" i="5" s="1"/>
  <c r="U60" i="5"/>
  <c r="T60" i="5"/>
  <c r="S60" i="5"/>
  <c r="R60" i="5"/>
  <c r="AU60" i="5" s="1"/>
  <c r="BX60" i="5" s="1"/>
  <c r="Q60" i="5"/>
  <c r="P60" i="5"/>
  <c r="O60" i="5"/>
  <c r="N60" i="5"/>
  <c r="AQ60" i="5" s="1"/>
  <c r="BT60" i="5" s="1"/>
  <c r="M60" i="5"/>
  <c r="L60" i="5"/>
  <c r="K60" i="5"/>
  <c r="J60" i="5"/>
  <c r="AM60" i="5" s="1"/>
  <c r="BP60" i="5" s="1"/>
  <c r="I60" i="5"/>
  <c r="H60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H58" i="5"/>
  <c r="AG58" i="5"/>
  <c r="AF58" i="5"/>
  <c r="BI58" i="5" s="1"/>
  <c r="CL58" i="5" s="1"/>
  <c r="AE58" i="5"/>
  <c r="AD58" i="5"/>
  <c r="AC58" i="5"/>
  <c r="AB58" i="5"/>
  <c r="BE58" i="5" s="1"/>
  <c r="CH58" i="5" s="1"/>
  <c r="AA58" i="5"/>
  <c r="Z58" i="5"/>
  <c r="Y58" i="5"/>
  <c r="X58" i="5"/>
  <c r="BA58" i="5" s="1"/>
  <c r="CD58" i="5" s="1"/>
  <c r="W58" i="5"/>
  <c r="V58" i="5"/>
  <c r="U58" i="5"/>
  <c r="T58" i="5"/>
  <c r="AW58" i="5" s="1"/>
  <c r="BZ58" i="5" s="1"/>
  <c r="S58" i="5"/>
  <c r="R58" i="5"/>
  <c r="Q58" i="5"/>
  <c r="P58" i="5"/>
  <c r="AS58" i="5" s="1"/>
  <c r="BV58" i="5" s="1"/>
  <c r="O58" i="5"/>
  <c r="N58" i="5"/>
  <c r="M58" i="5"/>
  <c r="L58" i="5"/>
  <c r="AO58" i="5" s="1"/>
  <c r="BR58" i="5" s="1"/>
  <c r="K58" i="5"/>
  <c r="J58" i="5"/>
  <c r="I58" i="5"/>
  <c r="H58" i="5"/>
  <c r="AK58" i="5" s="1"/>
  <c r="BN58" i="5" s="1"/>
  <c r="AH57" i="5"/>
  <c r="AG57" i="5"/>
  <c r="AF57" i="5"/>
  <c r="AE57" i="5"/>
  <c r="BH57" i="5" s="1"/>
  <c r="CK57" i="5" s="1"/>
  <c r="AD57" i="5"/>
  <c r="AC57" i="5"/>
  <c r="AB57" i="5"/>
  <c r="AA57" i="5"/>
  <c r="BD57" i="5" s="1"/>
  <c r="CG57" i="5" s="1"/>
  <c r="Z57" i="5"/>
  <c r="Y57" i="5"/>
  <c r="X57" i="5"/>
  <c r="W57" i="5"/>
  <c r="AZ57" i="5" s="1"/>
  <c r="CC57" i="5" s="1"/>
  <c r="V57" i="5"/>
  <c r="U57" i="5"/>
  <c r="T57" i="5"/>
  <c r="S57" i="5"/>
  <c r="AV57" i="5" s="1"/>
  <c r="BY57" i="5" s="1"/>
  <c r="R57" i="5"/>
  <c r="Q57" i="5"/>
  <c r="P57" i="5"/>
  <c r="O57" i="5"/>
  <c r="AR57" i="5" s="1"/>
  <c r="BU57" i="5" s="1"/>
  <c r="N57" i="5"/>
  <c r="M57" i="5"/>
  <c r="L57" i="5"/>
  <c r="K57" i="5"/>
  <c r="AN57" i="5" s="1"/>
  <c r="BQ57" i="5" s="1"/>
  <c r="J57" i="5"/>
  <c r="I57" i="5"/>
  <c r="H57" i="5"/>
  <c r="AH56" i="5"/>
  <c r="BK56" i="5" s="1"/>
  <c r="CN56" i="5" s="1"/>
  <c r="AG56" i="5"/>
  <c r="AF56" i="5"/>
  <c r="AE56" i="5"/>
  <c r="AD56" i="5"/>
  <c r="BG56" i="5" s="1"/>
  <c r="CJ56" i="5" s="1"/>
  <c r="AC56" i="5"/>
  <c r="AB56" i="5"/>
  <c r="AA56" i="5"/>
  <c r="Z56" i="5"/>
  <c r="BC56" i="5" s="1"/>
  <c r="CF56" i="5" s="1"/>
  <c r="Y56" i="5"/>
  <c r="X56" i="5"/>
  <c r="W56" i="5"/>
  <c r="V56" i="5"/>
  <c r="AY56" i="5" s="1"/>
  <c r="CB56" i="5" s="1"/>
  <c r="U56" i="5"/>
  <c r="T56" i="5"/>
  <c r="S56" i="5"/>
  <c r="R56" i="5"/>
  <c r="AU56" i="5" s="1"/>
  <c r="BX56" i="5" s="1"/>
  <c r="Q56" i="5"/>
  <c r="P56" i="5"/>
  <c r="O56" i="5"/>
  <c r="N56" i="5"/>
  <c r="AQ56" i="5" s="1"/>
  <c r="BT56" i="5" s="1"/>
  <c r="M56" i="5"/>
  <c r="L56" i="5"/>
  <c r="K56" i="5"/>
  <c r="J56" i="5"/>
  <c r="AM56" i="5" s="1"/>
  <c r="BP56" i="5" s="1"/>
  <c r="I56" i="5"/>
  <c r="H56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H54" i="5"/>
  <c r="AG54" i="5"/>
  <c r="AF54" i="5"/>
  <c r="BI54" i="5" s="1"/>
  <c r="CL54" i="5" s="1"/>
  <c r="AE54" i="5"/>
  <c r="AD54" i="5"/>
  <c r="AC54" i="5"/>
  <c r="AB54" i="5"/>
  <c r="BE54" i="5" s="1"/>
  <c r="CH54" i="5" s="1"/>
  <c r="AA54" i="5"/>
  <c r="Z54" i="5"/>
  <c r="Y54" i="5"/>
  <c r="X54" i="5"/>
  <c r="BA54" i="5" s="1"/>
  <c r="CD54" i="5" s="1"/>
  <c r="W54" i="5"/>
  <c r="V54" i="5"/>
  <c r="U54" i="5"/>
  <c r="T54" i="5"/>
  <c r="AW54" i="5" s="1"/>
  <c r="BZ54" i="5" s="1"/>
  <c r="S54" i="5"/>
  <c r="R54" i="5"/>
  <c r="Q54" i="5"/>
  <c r="P54" i="5"/>
  <c r="AS54" i="5" s="1"/>
  <c r="BV54" i="5" s="1"/>
  <c r="O54" i="5"/>
  <c r="N54" i="5"/>
  <c r="M54" i="5"/>
  <c r="L54" i="5"/>
  <c r="AO54" i="5" s="1"/>
  <c r="BR54" i="5" s="1"/>
  <c r="K54" i="5"/>
  <c r="J54" i="5"/>
  <c r="I54" i="5"/>
  <c r="H54" i="5"/>
  <c r="AK54" i="5" s="1"/>
  <c r="BN54" i="5" s="1"/>
  <c r="AH53" i="5"/>
  <c r="AG53" i="5"/>
  <c r="AF53" i="5"/>
  <c r="AE53" i="5"/>
  <c r="BH53" i="5" s="1"/>
  <c r="CK53" i="5" s="1"/>
  <c r="AD53" i="5"/>
  <c r="AC53" i="5"/>
  <c r="AB53" i="5"/>
  <c r="AA53" i="5"/>
  <c r="BD53" i="5" s="1"/>
  <c r="CG53" i="5" s="1"/>
  <c r="Z53" i="5"/>
  <c r="Y53" i="5"/>
  <c r="X53" i="5"/>
  <c r="W53" i="5"/>
  <c r="AZ53" i="5" s="1"/>
  <c r="CC53" i="5" s="1"/>
  <c r="V53" i="5"/>
  <c r="U53" i="5"/>
  <c r="T53" i="5"/>
  <c r="S53" i="5"/>
  <c r="AV53" i="5" s="1"/>
  <c r="BY53" i="5" s="1"/>
  <c r="R53" i="5"/>
  <c r="Q53" i="5"/>
  <c r="P53" i="5"/>
  <c r="O53" i="5"/>
  <c r="AR53" i="5" s="1"/>
  <c r="BU53" i="5" s="1"/>
  <c r="N53" i="5"/>
  <c r="M53" i="5"/>
  <c r="L53" i="5"/>
  <c r="K53" i="5"/>
  <c r="AN53" i="5" s="1"/>
  <c r="BQ53" i="5" s="1"/>
  <c r="J53" i="5"/>
  <c r="I53" i="5"/>
  <c r="H53" i="5"/>
  <c r="AH52" i="5"/>
  <c r="BK52" i="5" s="1"/>
  <c r="CN52" i="5" s="1"/>
  <c r="AG52" i="5"/>
  <c r="AF52" i="5"/>
  <c r="AE52" i="5"/>
  <c r="AD52" i="5"/>
  <c r="BG52" i="5" s="1"/>
  <c r="CJ52" i="5" s="1"/>
  <c r="AC52" i="5"/>
  <c r="AB52" i="5"/>
  <c r="AA52" i="5"/>
  <c r="Z52" i="5"/>
  <c r="BC52" i="5" s="1"/>
  <c r="CF52" i="5" s="1"/>
  <c r="Y52" i="5"/>
  <c r="X52" i="5"/>
  <c r="W52" i="5"/>
  <c r="V52" i="5"/>
  <c r="AY52" i="5" s="1"/>
  <c r="CB52" i="5" s="1"/>
  <c r="U52" i="5"/>
  <c r="T52" i="5"/>
  <c r="S52" i="5"/>
  <c r="R52" i="5"/>
  <c r="AU52" i="5" s="1"/>
  <c r="BX52" i="5" s="1"/>
  <c r="Q52" i="5"/>
  <c r="P52" i="5"/>
  <c r="O52" i="5"/>
  <c r="N52" i="5"/>
  <c r="AQ52" i="5" s="1"/>
  <c r="BT52" i="5" s="1"/>
  <c r="M52" i="5"/>
  <c r="L52" i="5"/>
  <c r="K52" i="5"/>
  <c r="J52" i="5"/>
  <c r="AM52" i="5" s="1"/>
  <c r="BP52" i="5" s="1"/>
  <c r="I52" i="5"/>
  <c r="H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H50" i="5"/>
  <c r="AG50" i="5"/>
  <c r="AF50" i="5"/>
  <c r="BI50" i="5" s="1"/>
  <c r="CL50" i="5" s="1"/>
  <c r="AE50" i="5"/>
  <c r="AD50" i="5"/>
  <c r="AC50" i="5"/>
  <c r="AB50" i="5"/>
  <c r="BE50" i="5" s="1"/>
  <c r="CH50" i="5" s="1"/>
  <c r="AA50" i="5"/>
  <c r="Z50" i="5"/>
  <c r="Y50" i="5"/>
  <c r="X50" i="5"/>
  <c r="BA50" i="5" s="1"/>
  <c r="CD50" i="5" s="1"/>
  <c r="W50" i="5"/>
  <c r="V50" i="5"/>
  <c r="U50" i="5"/>
  <c r="T50" i="5"/>
  <c r="AW50" i="5" s="1"/>
  <c r="BZ50" i="5" s="1"/>
  <c r="S50" i="5"/>
  <c r="R50" i="5"/>
  <c r="Q50" i="5"/>
  <c r="P50" i="5"/>
  <c r="AS50" i="5" s="1"/>
  <c r="BV50" i="5" s="1"/>
  <c r="O50" i="5"/>
  <c r="N50" i="5"/>
  <c r="M50" i="5"/>
  <c r="L50" i="5"/>
  <c r="AO50" i="5" s="1"/>
  <c r="BR50" i="5" s="1"/>
  <c r="K50" i="5"/>
  <c r="J50" i="5"/>
  <c r="I50" i="5"/>
  <c r="H50" i="5"/>
  <c r="AK50" i="5" s="1"/>
  <c r="BN50" i="5" s="1"/>
  <c r="AH49" i="5"/>
  <c r="AG49" i="5"/>
  <c r="AF49" i="5"/>
  <c r="AE49" i="5"/>
  <c r="BH49" i="5" s="1"/>
  <c r="CK49" i="5" s="1"/>
  <c r="AD49" i="5"/>
  <c r="AC49" i="5"/>
  <c r="AB49" i="5"/>
  <c r="AA49" i="5"/>
  <c r="BD49" i="5" s="1"/>
  <c r="CG49" i="5" s="1"/>
  <c r="Z49" i="5"/>
  <c r="Y49" i="5"/>
  <c r="X49" i="5"/>
  <c r="W49" i="5"/>
  <c r="AZ49" i="5" s="1"/>
  <c r="CC49" i="5" s="1"/>
  <c r="V49" i="5"/>
  <c r="U49" i="5"/>
  <c r="T49" i="5"/>
  <c r="S49" i="5"/>
  <c r="AV49" i="5" s="1"/>
  <c r="BY49" i="5" s="1"/>
  <c r="R49" i="5"/>
  <c r="Q49" i="5"/>
  <c r="P49" i="5"/>
  <c r="O49" i="5"/>
  <c r="AR49" i="5" s="1"/>
  <c r="BU49" i="5" s="1"/>
  <c r="N49" i="5"/>
  <c r="M49" i="5"/>
  <c r="L49" i="5"/>
  <c r="K49" i="5"/>
  <c r="AN49" i="5" s="1"/>
  <c r="BQ49" i="5" s="1"/>
  <c r="J49" i="5"/>
  <c r="I49" i="5"/>
  <c r="H49" i="5"/>
  <c r="AH48" i="5"/>
  <c r="BK48" i="5" s="1"/>
  <c r="CN48" i="5" s="1"/>
  <c r="AG48" i="5"/>
  <c r="AF48" i="5"/>
  <c r="AE48" i="5"/>
  <c r="AD48" i="5"/>
  <c r="BG48" i="5" s="1"/>
  <c r="CJ48" i="5" s="1"/>
  <c r="AC48" i="5"/>
  <c r="AB48" i="5"/>
  <c r="AA48" i="5"/>
  <c r="Z48" i="5"/>
  <c r="BC48" i="5" s="1"/>
  <c r="CF48" i="5" s="1"/>
  <c r="Y48" i="5"/>
  <c r="X48" i="5"/>
  <c r="W48" i="5"/>
  <c r="V48" i="5"/>
  <c r="AY48" i="5" s="1"/>
  <c r="CB48" i="5" s="1"/>
  <c r="U48" i="5"/>
  <c r="T48" i="5"/>
  <c r="S48" i="5"/>
  <c r="R48" i="5"/>
  <c r="AU48" i="5" s="1"/>
  <c r="BX48" i="5" s="1"/>
  <c r="Q48" i="5"/>
  <c r="P48" i="5"/>
  <c r="O48" i="5"/>
  <c r="N48" i="5"/>
  <c r="AQ48" i="5" s="1"/>
  <c r="BT48" i="5" s="1"/>
  <c r="M48" i="5"/>
  <c r="L48" i="5"/>
  <c r="K48" i="5"/>
  <c r="J48" i="5"/>
  <c r="AM48" i="5" s="1"/>
  <c r="BP48" i="5" s="1"/>
  <c r="I48" i="5"/>
  <c r="H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H46" i="5"/>
  <c r="AG46" i="5"/>
  <c r="AF46" i="5"/>
  <c r="BI46" i="5" s="1"/>
  <c r="CL46" i="5" s="1"/>
  <c r="AE46" i="5"/>
  <c r="AD46" i="5"/>
  <c r="AC46" i="5"/>
  <c r="AB46" i="5"/>
  <c r="BE46" i="5" s="1"/>
  <c r="CH46" i="5" s="1"/>
  <c r="AA46" i="5"/>
  <c r="Z46" i="5"/>
  <c r="Y46" i="5"/>
  <c r="X46" i="5"/>
  <c r="BA46" i="5" s="1"/>
  <c r="CD46" i="5" s="1"/>
  <c r="W46" i="5"/>
  <c r="V46" i="5"/>
  <c r="U46" i="5"/>
  <c r="T46" i="5"/>
  <c r="AW46" i="5" s="1"/>
  <c r="BZ46" i="5" s="1"/>
  <c r="S46" i="5"/>
  <c r="R46" i="5"/>
  <c r="Q46" i="5"/>
  <c r="P46" i="5"/>
  <c r="AS46" i="5" s="1"/>
  <c r="BV46" i="5" s="1"/>
  <c r="O46" i="5"/>
  <c r="N46" i="5"/>
  <c r="M46" i="5"/>
  <c r="L46" i="5"/>
  <c r="AO46" i="5" s="1"/>
  <c r="BR46" i="5" s="1"/>
  <c r="K46" i="5"/>
  <c r="J46" i="5"/>
  <c r="I46" i="5"/>
  <c r="H46" i="5"/>
  <c r="AK46" i="5" s="1"/>
  <c r="BN46" i="5" s="1"/>
  <c r="AH45" i="5"/>
  <c r="AG45" i="5"/>
  <c r="AF45" i="5"/>
  <c r="AE45" i="5"/>
  <c r="BH45" i="5" s="1"/>
  <c r="CK45" i="5" s="1"/>
  <c r="AD45" i="5"/>
  <c r="AC45" i="5"/>
  <c r="AB45" i="5"/>
  <c r="AA45" i="5"/>
  <c r="BD45" i="5" s="1"/>
  <c r="CG45" i="5" s="1"/>
  <c r="Z45" i="5"/>
  <c r="Y45" i="5"/>
  <c r="X45" i="5"/>
  <c r="W45" i="5"/>
  <c r="AZ45" i="5" s="1"/>
  <c r="CC45" i="5" s="1"/>
  <c r="V45" i="5"/>
  <c r="U45" i="5"/>
  <c r="T45" i="5"/>
  <c r="S45" i="5"/>
  <c r="AV45" i="5" s="1"/>
  <c r="BY45" i="5" s="1"/>
  <c r="R45" i="5"/>
  <c r="Q45" i="5"/>
  <c r="P45" i="5"/>
  <c r="O45" i="5"/>
  <c r="AR45" i="5" s="1"/>
  <c r="BU45" i="5" s="1"/>
  <c r="N45" i="5"/>
  <c r="M45" i="5"/>
  <c r="L45" i="5"/>
  <c r="K45" i="5"/>
  <c r="AN45" i="5" s="1"/>
  <c r="BQ45" i="5" s="1"/>
  <c r="J45" i="5"/>
  <c r="I45" i="5"/>
  <c r="H45" i="5"/>
  <c r="AH44" i="5"/>
  <c r="BK44" i="5" s="1"/>
  <c r="CN44" i="5" s="1"/>
  <c r="AG44" i="5"/>
  <c r="AF44" i="5"/>
  <c r="AE44" i="5"/>
  <c r="AD44" i="5"/>
  <c r="BG44" i="5" s="1"/>
  <c r="CJ44" i="5" s="1"/>
  <c r="AC44" i="5"/>
  <c r="AB44" i="5"/>
  <c r="AA44" i="5"/>
  <c r="Z44" i="5"/>
  <c r="BC44" i="5" s="1"/>
  <c r="CF44" i="5" s="1"/>
  <c r="Y44" i="5"/>
  <c r="X44" i="5"/>
  <c r="W44" i="5"/>
  <c r="V44" i="5"/>
  <c r="AY44" i="5" s="1"/>
  <c r="CB44" i="5" s="1"/>
  <c r="U44" i="5"/>
  <c r="T44" i="5"/>
  <c r="S44" i="5"/>
  <c r="R44" i="5"/>
  <c r="AU44" i="5" s="1"/>
  <c r="BX44" i="5" s="1"/>
  <c r="Q44" i="5"/>
  <c r="P44" i="5"/>
  <c r="O44" i="5"/>
  <c r="N44" i="5"/>
  <c r="AQ44" i="5" s="1"/>
  <c r="BT44" i="5" s="1"/>
  <c r="M44" i="5"/>
  <c r="L44" i="5"/>
  <c r="K44" i="5"/>
  <c r="J44" i="5"/>
  <c r="AM44" i="5" s="1"/>
  <c r="BP44" i="5" s="1"/>
  <c r="I44" i="5"/>
  <c r="H44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H42" i="5"/>
  <c r="AG42" i="5"/>
  <c r="AF42" i="5"/>
  <c r="BI42" i="5" s="1"/>
  <c r="CL42" i="5" s="1"/>
  <c r="AE42" i="5"/>
  <c r="AD42" i="5"/>
  <c r="AC42" i="5"/>
  <c r="AB42" i="5"/>
  <c r="BE42" i="5" s="1"/>
  <c r="CH42" i="5" s="1"/>
  <c r="AA42" i="5"/>
  <c r="Z42" i="5"/>
  <c r="Y42" i="5"/>
  <c r="X42" i="5"/>
  <c r="BA42" i="5" s="1"/>
  <c r="CD42" i="5" s="1"/>
  <c r="W42" i="5"/>
  <c r="V42" i="5"/>
  <c r="U42" i="5"/>
  <c r="T42" i="5"/>
  <c r="AW42" i="5" s="1"/>
  <c r="BZ42" i="5" s="1"/>
  <c r="S42" i="5"/>
  <c r="R42" i="5"/>
  <c r="Q42" i="5"/>
  <c r="P42" i="5"/>
  <c r="AS42" i="5" s="1"/>
  <c r="BV42" i="5" s="1"/>
  <c r="O42" i="5"/>
  <c r="N42" i="5"/>
  <c r="M42" i="5"/>
  <c r="L42" i="5"/>
  <c r="AO42" i="5" s="1"/>
  <c r="BR42" i="5" s="1"/>
  <c r="K42" i="5"/>
  <c r="J42" i="5"/>
  <c r="I42" i="5"/>
  <c r="H42" i="5"/>
  <c r="AK42" i="5" s="1"/>
  <c r="BN42" i="5" s="1"/>
  <c r="AH41" i="5"/>
  <c r="AG41" i="5"/>
  <c r="AF41" i="5"/>
  <c r="AE41" i="5"/>
  <c r="BH41" i="5" s="1"/>
  <c r="CK41" i="5" s="1"/>
  <c r="AD41" i="5"/>
  <c r="AC41" i="5"/>
  <c r="AB41" i="5"/>
  <c r="AA41" i="5"/>
  <c r="BD41" i="5" s="1"/>
  <c r="CG41" i="5" s="1"/>
  <c r="Z41" i="5"/>
  <c r="Y41" i="5"/>
  <c r="X41" i="5"/>
  <c r="W41" i="5"/>
  <c r="AZ41" i="5" s="1"/>
  <c r="CC41" i="5" s="1"/>
  <c r="V41" i="5"/>
  <c r="U41" i="5"/>
  <c r="T41" i="5"/>
  <c r="S41" i="5"/>
  <c r="AV41" i="5" s="1"/>
  <c r="BY41" i="5" s="1"/>
  <c r="R41" i="5"/>
  <c r="Q41" i="5"/>
  <c r="P41" i="5"/>
  <c r="O41" i="5"/>
  <c r="AR41" i="5" s="1"/>
  <c r="BU41" i="5" s="1"/>
  <c r="N41" i="5"/>
  <c r="M41" i="5"/>
  <c r="L41" i="5"/>
  <c r="K41" i="5"/>
  <c r="AN41" i="5" s="1"/>
  <c r="BQ41" i="5" s="1"/>
  <c r="J41" i="5"/>
  <c r="I41" i="5"/>
  <c r="H41" i="5"/>
  <c r="G67" i="5"/>
  <c r="BI67" i="5" s="1"/>
  <c r="CL67" i="5" s="1"/>
  <c r="G66" i="5"/>
  <c r="G65" i="5"/>
  <c r="G64" i="5"/>
  <c r="AL64" i="5" s="1"/>
  <c r="BO64" i="5" s="1"/>
  <c r="G63" i="5"/>
  <c r="AS63" i="5" s="1"/>
  <c r="BV63" i="5" s="1"/>
  <c r="G62" i="5"/>
  <c r="G61" i="5"/>
  <c r="BG61" i="5" s="1"/>
  <c r="CJ61" i="5" s="1"/>
  <c r="G60" i="5"/>
  <c r="AP60" i="5" s="1"/>
  <c r="BS60" i="5" s="1"/>
  <c r="G59" i="5"/>
  <c r="BE59" i="5" s="1"/>
  <c r="CH59" i="5" s="1"/>
  <c r="G58" i="5"/>
  <c r="G57" i="5"/>
  <c r="G56" i="5"/>
  <c r="BI56" i="5" s="1"/>
  <c r="CL56" i="5" s="1"/>
  <c r="G55" i="5"/>
  <c r="AO55" i="5" s="1"/>
  <c r="BR55" i="5" s="1"/>
  <c r="G54" i="5"/>
  <c r="G53" i="5"/>
  <c r="G52" i="5"/>
  <c r="BF52" i="5" s="1"/>
  <c r="CI52" i="5" s="1"/>
  <c r="G50" i="5"/>
  <c r="G49" i="5"/>
  <c r="G48" i="5"/>
  <c r="BD48" i="5" s="1"/>
  <c r="CG48" i="5" s="1"/>
  <c r="G47" i="5"/>
  <c r="AK47" i="5" s="1"/>
  <c r="BN47" i="5" s="1"/>
  <c r="G46" i="5"/>
  <c r="G45" i="5"/>
  <c r="G44" i="5"/>
  <c r="BF44" i="5" s="1"/>
  <c r="CI44" i="5" s="1"/>
  <c r="G43" i="5"/>
  <c r="BA43" i="5" s="1"/>
  <c r="CD43" i="5" s="1"/>
  <c r="G42" i="5"/>
  <c r="G41" i="5"/>
  <c r="F67" i="5"/>
  <c r="F66" i="5"/>
  <c r="AJ66" i="5" s="1"/>
  <c r="BM66" i="5" s="1"/>
  <c r="F65" i="5"/>
  <c r="F64" i="5"/>
  <c r="F63" i="5"/>
  <c r="F62" i="5"/>
  <c r="AJ62" i="5" s="1"/>
  <c r="BM62" i="5" s="1"/>
  <c r="F61" i="5"/>
  <c r="F60" i="5"/>
  <c r="F59" i="5"/>
  <c r="F58" i="5"/>
  <c r="AJ58" i="5" s="1"/>
  <c r="BM58" i="5" s="1"/>
  <c r="F57" i="5"/>
  <c r="F56" i="5"/>
  <c r="F55" i="5"/>
  <c r="F54" i="5"/>
  <c r="AJ54" i="5" s="1"/>
  <c r="BM54" i="5" s="1"/>
  <c r="F53" i="5"/>
  <c r="F52" i="5"/>
  <c r="F51" i="5"/>
  <c r="F50" i="5"/>
  <c r="AJ50" i="5" s="1"/>
  <c r="BM50" i="5" s="1"/>
  <c r="F49" i="5"/>
  <c r="F48" i="5"/>
  <c r="F47" i="5"/>
  <c r="F46" i="5"/>
  <c r="AJ46" i="5" s="1"/>
  <c r="BM46" i="5" s="1"/>
  <c r="F45" i="5"/>
  <c r="F44" i="5"/>
  <c r="F43" i="5"/>
  <c r="F42" i="5"/>
  <c r="AJ42" i="5" s="1"/>
  <c r="BM42" i="5" s="1"/>
  <c r="F41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C28" i="5"/>
  <c r="BF28" i="5" s="1"/>
  <c r="CI28" i="5" s="1"/>
  <c r="AB28" i="5"/>
  <c r="AA28" i="5"/>
  <c r="Z28" i="5"/>
  <c r="Y28" i="5"/>
  <c r="BB28" i="5" s="1"/>
  <c r="CE28" i="5" s="1"/>
  <c r="X28" i="5"/>
  <c r="W28" i="5"/>
  <c r="V28" i="5"/>
  <c r="U28" i="5"/>
  <c r="AX28" i="5" s="1"/>
  <c r="CA28" i="5" s="1"/>
  <c r="T28" i="5"/>
  <c r="S28" i="5"/>
  <c r="R28" i="5"/>
  <c r="Q28" i="5"/>
  <c r="AT28" i="5" s="1"/>
  <c r="BW28" i="5" s="1"/>
  <c r="P28" i="5"/>
  <c r="O28" i="5"/>
  <c r="N28" i="5"/>
  <c r="M28" i="5"/>
  <c r="AP28" i="5" s="1"/>
  <c r="BS28" i="5" s="1"/>
  <c r="L28" i="5"/>
  <c r="K28" i="5"/>
  <c r="J28" i="5"/>
  <c r="I28" i="5"/>
  <c r="AL28" i="5" s="1"/>
  <c r="BO28" i="5" s="1"/>
  <c r="H28" i="5"/>
  <c r="AC27" i="5"/>
  <c r="AB27" i="5"/>
  <c r="AA27" i="5"/>
  <c r="BD27" i="5" s="1"/>
  <c r="CG27" i="5" s="1"/>
  <c r="Z27" i="5"/>
  <c r="Y27" i="5"/>
  <c r="X27" i="5"/>
  <c r="W27" i="5"/>
  <c r="AZ27" i="5" s="1"/>
  <c r="CC27" i="5" s="1"/>
  <c r="V27" i="5"/>
  <c r="U27" i="5"/>
  <c r="T27" i="5"/>
  <c r="S27" i="5"/>
  <c r="AV27" i="5" s="1"/>
  <c r="BY27" i="5" s="1"/>
  <c r="R27" i="5"/>
  <c r="Q27" i="5"/>
  <c r="P27" i="5"/>
  <c r="O27" i="5"/>
  <c r="AR27" i="5" s="1"/>
  <c r="BU27" i="5" s="1"/>
  <c r="N27" i="5"/>
  <c r="M27" i="5"/>
  <c r="L27" i="5"/>
  <c r="K27" i="5"/>
  <c r="AN27" i="5" s="1"/>
  <c r="BQ27" i="5" s="1"/>
  <c r="J27" i="5"/>
  <c r="I27" i="5"/>
  <c r="H27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C24" i="5"/>
  <c r="BF24" i="5" s="1"/>
  <c r="CI24" i="5" s="1"/>
  <c r="AB24" i="5"/>
  <c r="AA24" i="5"/>
  <c r="Z24" i="5"/>
  <c r="Y24" i="5"/>
  <c r="BB24" i="5" s="1"/>
  <c r="CE24" i="5" s="1"/>
  <c r="X24" i="5"/>
  <c r="W24" i="5"/>
  <c r="V24" i="5"/>
  <c r="U24" i="5"/>
  <c r="AX24" i="5" s="1"/>
  <c r="CA24" i="5" s="1"/>
  <c r="T24" i="5"/>
  <c r="S24" i="5"/>
  <c r="R24" i="5"/>
  <c r="AU24" i="5" s="1"/>
  <c r="BX24" i="5" s="1"/>
  <c r="Q24" i="5"/>
  <c r="AT24" i="5" s="1"/>
  <c r="BW24" i="5" s="1"/>
  <c r="P24" i="5"/>
  <c r="O24" i="5"/>
  <c r="N24" i="5"/>
  <c r="AQ24" i="5" s="1"/>
  <c r="BT24" i="5" s="1"/>
  <c r="M24" i="5"/>
  <c r="AP24" i="5" s="1"/>
  <c r="BS24" i="5" s="1"/>
  <c r="L24" i="5"/>
  <c r="K24" i="5"/>
  <c r="J24" i="5"/>
  <c r="AM24" i="5" s="1"/>
  <c r="BP24" i="5" s="1"/>
  <c r="I24" i="5"/>
  <c r="AL24" i="5" s="1"/>
  <c r="BO24" i="5" s="1"/>
  <c r="H24" i="5"/>
  <c r="AC23" i="5"/>
  <c r="AB23" i="5"/>
  <c r="AA23" i="5"/>
  <c r="BD23" i="5" s="1"/>
  <c r="CG23" i="5" s="1"/>
  <c r="Z23" i="5"/>
  <c r="Y23" i="5"/>
  <c r="X23" i="5"/>
  <c r="W23" i="5"/>
  <c r="AZ23" i="5" s="1"/>
  <c r="CC23" i="5" s="1"/>
  <c r="V23" i="5"/>
  <c r="U23" i="5"/>
  <c r="T23" i="5"/>
  <c r="S23" i="5"/>
  <c r="AV23" i="5" s="1"/>
  <c r="BY23" i="5" s="1"/>
  <c r="R23" i="5"/>
  <c r="Q23" i="5"/>
  <c r="P23" i="5"/>
  <c r="O23" i="5"/>
  <c r="AR23" i="5" s="1"/>
  <c r="BU23" i="5" s="1"/>
  <c r="N23" i="5"/>
  <c r="M23" i="5"/>
  <c r="L23" i="5"/>
  <c r="K23" i="5"/>
  <c r="AN23" i="5" s="1"/>
  <c r="BQ23" i="5" s="1"/>
  <c r="J23" i="5"/>
  <c r="I23" i="5"/>
  <c r="H23" i="5"/>
  <c r="AC22" i="5"/>
  <c r="BF22" i="5" s="1"/>
  <c r="CI22" i="5" s="1"/>
  <c r="AB22" i="5"/>
  <c r="AA22" i="5"/>
  <c r="Z22" i="5"/>
  <c r="Y22" i="5"/>
  <c r="BB22" i="5" s="1"/>
  <c r="CE22" i="5" s="1"/>
  <c r="X22" i="5"/>
  <c r="W22" i="5"/>
  <c r="V22" i="5"/>
  <c r="U22" i="5"/>
  <c r="AX22" i="5" s="1"/>
  <c r="CA22" i="5" s="1"/>
  <c r="T22" i="5"/>
  <c r="S22" i="5"/>
  <c r="R22" i="5"/>
  <c r="Q22" i="5"/>
  <c r="AT22" i="5" s="1"/>
  <c r="BW22" i="5" s="1"/>
  <c r="P22" i="5"/>
  <c r="O22" i="5"/>
  <c r="N22" i="5"/>
  <c r="M22" i="5"/>
  <c r="AP22" i="5" s="1"/>
  <c r="BS22" i="5" s="1"/>
  <c r="L22" i="5"/>
  <c r="K22" i="5"/>
  <c r="J22" i="5"/>
  <c r="I22" i="5"/>
  <c r="AL22" i="5" s="1"/>
  <c r="BO22" i="5" s="1"/>
  <c r="H22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C20" i="5"/>
  <c r="BF20" i="5" s="1"/>
  <c r="CI20" i="5" s="1"/>
  <c r="AB20" i="5"/>
  <c r="AA20" i="5"/>
  <c r="Z20" i="5"/>
  <c r="BC20" i="5" s="1"/>
  <c r="CF20" i="5" s="1"/>
  <c r="Y20" i="5"/>
  <c r="BB20" i="5" s="1"/>
  <c r="CE20" i="5" s="1"/>
  <c r="X20" i="5"/>
  <c r="W20" i="5"/>
  <c r="V20" i="5"/>
  <c r="U20" i="5"/>
  <c r="AX20" i="5" s="1"/>
  <c r="CA20" i="5" s="1"/>
  <c r="T20" i="5"/>
  <c r="S20" i="5"/>
  <c r="R20" i="5"/>
  <c r="AU20" i="5" s="1"/>
  <c r="BX20" i="5" s="1"/>
  <c r="Q20" i="5"/>
  <c r="AT20" i="5" s="1"/>
  <c r="BW20" i="5" s="1"/>
  <c r="P20" i="5"/>
  <c r="O20" i="5"/>
  <c r="N20" i="5"/>
  <c r="AQ20" i="5" s="1"/>
  <c r="BT20" i="5" s="1"/>
  <c r="M20" i="5"/>
  <c r="AP20" i="5" s="1"/>
  <c r="BS20" i="5" s="1"/>
  <c r="L20" i="5"/>
  <c r="K20" i="5"/>
  <c r="J20" i="5"/>
  <c r="AM20" i="5" s="1"/>
  <c r="BP20" i="5" s="1"/>
  <c r="I20" i="5"/>
  <c r="AL20" i="5" s="1"/>
  <c r="BO20" i="5" s="1"/>
  <c r="H20" i="5"/>
  <c r="AC19" i="5"/>
  <c r="AB19" i="5"/>
  <c r="AA19" i="5"/>
  <c r="BD19" i="5" s="1"/>
  <c r="CG19" i="5" s="1"/>
  <c r="Z19" i="5"/>
  <c r="Y19" i="5"/>
  <c r="X19" i="5"/>
  <c r="W19" i="5"/>
  <c r="AZ19" i="5" s="1"/>
  <c r="CC19" i="5" s="1"/>
  <c r="V19" i="5"/>
  <c r="U19" i="5"/>
  <c r="T19" i="5"/>
  <c r="S19" i="5"/>
  <c r="AV19" i="5" s="1"/>
  <c r="BY19" i="5" s="1"/>
  <c r="R19" i="5"/>
  <c r="Q19" i="5"/>
  <c r="P19" i="5"/>
  <c r="O19" i="5"/>
  <c r="AR19" i="5" s="1"/>
  <c r="BU19" i="5" s="1"/>
  <c r="N19" i="5"/>
  <c r="M19" i="5"/>
  <c r="L19" i="5"/>
  <c r="K19" i="5"/>
  <c r="AN19" i="5" s="1"/>
  <c r="BQ19" i="5" s="1"/>
  <c r="J19" i="5"/>
  <c r="I19" i="5"/>
  <c r="H19" i="5"/>
  <c r="AC18" i="5"/>
  <c r="BF18" i="5" s="1"/>
  <c r="CI18" i="5" s="1"/>
  <c r="AB18" i="5"/>
  <c r="AA18" i="5"/>
  <c r="Z18" i="5"/>
  <c r="Y18" i="5"/>
  <c r="BB18" i="5" s="1"/>
  <c r="CE18" i="5" s="1"/>
  <c r="X18" i="5"/>
  <c r="W18" i="5"/>
  <c r="V18" i="5"/>
  <c r="U18" i="5"/>
  <c r="AX18" i="5" s="1"/>
  <c r="CA18" i="5" s="1"/>
  <c r="T18" i="5"/>
  <c r="S18" i="5"/>
  <c r="R18" i="5"/>
  <c r="Q18" i="5"/>
  <c r="AT18" i="5" s="1"/>
  <c r="BW18" i="5" s="1"/>
  <c r="P18" i="5"/>
  <c r="O18" i="5"/>
  <c r="N18" i="5"/>
  <c r="M18" i="5"/>
  <c r="AP18" i="5" s="1"/>
  <c r="BS18" i="5" s="1"/>
  <c r="L18" i="5"/>
  <c r="K18" i="5"/>
  <c r="J18" i="5"/>
  <c r="I18" i="5"/>
  <c r="AL18" i="5" s="1"/>
  <c r="BO18" i="5" s="1"/>
  <c r="H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C16" i="5"/>
  <c r="BF16" i="5" s="1"/>
  <c r="CI16" i="5" s="1"/>
  <c r="AB16" i="5"/>
  <c r="AA16" i="5"/>
  <c r="Z16" i="5"/>
  <c r="BC16" i="5" s="1"/>
  <c r="CF16" i="5" s="1"/>
  <c r="Y16" i="5"/>
  <c r="BB16" i="5" s="1"/>
  <c r="CE16" i="5" s="1"/>
  <c r="X16" i="5"/>
  <c r="W16" i="5"/>
  <c r="V16" i="5"/>
  <c r="AY16" i="5" s="1"/>
  <c r="CB16" i="5" s="1"/>
  <c r="U16" i="5"/>
  <c r="AX16" i="5" s="1"/>
  <c r="CA16" i="5" s="1"/>
  <c r="T16" i="5"/>
  <c r="S16" i="5"/>
  <c r="R16" i="5"/>
  <c r="AU16" i="5" s="1"/>
  <c r="BX16" i="5" s="1"/>
  <c r="Q16" i="5"/>
  <c r="AT16" i="5" s="1"/>
  <c r="BW16" i="5" s="1"/>
  <c r="P16" i="5"/>
  <c r="O16" i="5"/>
  <c r="N16" i="5"/>
  <c r="AQ16" i="5" s="1"/>
  <c r="BT16" i="5" s="1"/>
  <c r="M16" i="5"/>
  <c r="AP16" i="5" s="1"/>
  <c r="BS16" i="5" s="1"/>
  <c r="L16" i="5"/>
  <c r="K16" i="5"/>
  <c r="J16" i="5"/>
  <c r="AM16" i="5" s="1"/>
  <c r="BP16" i="5" s="1"/>
  <c r="I16" i="5"/>
  <c r="AL16" i="5" s="1"/>
  <c r="BO16" i="5" s="1"/>
  <c r="H16" i="5"/>
  <c r="AC15" i="5"/>
  <c r="AB15" i="5"/>
  <c r="AA15" i="5"/>
  <c r="BD15" i="5" s="1"/>
  <c r="CG15" i="5" s="1"/>
  <c r="Z15" i="5"/>
  <c r="Y15" i="5"/>
  <c r="X15" i="5"/>
  <c r="W15" i="5"/>
  <c r="AZ15" i="5" s="1"/>
  <c r="CC15" i="5" s="1"/>
  <c r="V15" i="5"/>
  <c r="U15" i="5"/>
  <c r="T15" i="5"/>
  <c r="S15" i="5"/>
  <c r="AV15" i="5" s="1"/>
  <c r="BY15" i="5" s="1"/>
  <c r="R15" i="5"/>
  <c r="Q15" i="5"/>
  <c r="P15" i="5"/>
  <c r="O15" i="5"/>
  <c r="AR15" i="5" s="1"/>
  <c r="BU15" i="5" s="1"/>
  <c r="N15" i="5"/>
  <c r="M15" i="5"/>
  <c r="L15" i="5"/>
  <c r="K15" i="5"/>
  <c r="AN15" i="5" s="1"/>
  <c r="BQ15" i="5" s="1"/>
  <c r="J15" i="5"/>
  <c r="I15" i="5"/>
  <c r="H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C13" i="5"/>
  <c r="AB13" i="5"/>
  <c r="BE13" i="5" s="1"/>
  <c r="CH13" i="5" s="1"/>
  <c r="AA13" i="5"/>
  <c r="BD13" i="5" s="1"/>
  <c r="CG13" i="5" s="1"/>
  <c r="Z13" i="5"/>
  <c r="Y13" i="5"/>
  <c r="X13" i="5"/>
  <c r="BA13" i="5" s="1"/>
  <c r="CD13" i="5" s="1"/>
  <c r="W13" i="5"/>
  <c r="AZ13" i="5" s="1"/>
  <c r="CC13" i="5" s="1"/>
  <c r="V13" i="5"/>
  <c r="AY13" i="5" s="1"/>
  <c r="CB13" i="5" s="1"/>
  <c r="U13" i="5"/>
  <c r="T13" i="5"/>
  <c r="AW13" i="5" s="1"/>
  <c r="BZ13" i="5" s="1"/>
  <c r="S13" i="5"/>
  <c r="AV13" i="5" s="1"/>
  <c r="BY13" i="5" s="1"/>
  <c r="R13" i="5"/>
  <c r="AU13" i="5" s="1"/>
  <c r="BX13" i="5" s="1"/>
  <c r="Q13" i="5"/>
  <c r="P13" i="5"/>
  <c r="AS13" i="5" s="1"/>
  <c r="BV13" i="5" s="1"/>
  <c r="O13" i="5"/>
  <c r="AR13" i="5" s="1"/>
  <c r="BU13" i="5" s="1"/>
  <c r="N13" i="5"/>
  <c r="AQ13" i="5" s="1"/>
  <c r="BT13" i="5" s="1"/>
  <c r="M13" i="5"/>
  <c r="L13" i="5"/>
  <c r="AO13" i="5" s="1"/>
  <c r="BR13" i="5" s="1"/>
  <c r="K13" i="5"/>
  <c r="AN13" i="5" s="1"/>
  <c r="BQ13" i="5" s="1"/>
  <c r="J13" i="5"/>
  <c r="AM13" i="5" s="1"/>
  <c r="BP13" i="5" s="1"/>
  <c r="I13" i="5"/>
  <c r="H13" i="5"/>
  <c r="AK13" i="5" s="1"/>
  <c r="BN13" i="5" s="1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C11" i="5"/>
  <c r="AB11" i="5"/>
  <c r="BE11" i="5" s="1"/>
  <c r="CH11" i="5" s="1"/>
  <c r="AA11" i="5"/>
  <c r="BD11" i="5" s="1"/>
  <c r="CG11" i="5" s="1"/>
  <c r="Z11" i="5"/>
  <c r="Y11" i="5"/>
  <c r="X11" i="5"/>
  <c r="BA11" i="5" s="1"/>
  <c r="CD11" i="5" s="1"/>
  <c r="W11" i="5"/>
  <c r="AZ11" i="5" s="1"/>
  <c r="CC11" i="5" s="1"/>
  <c r="V11" i="5"/>
  <c r="U11" i="5"/>
  <c r="T11" i="5"/>
  <c r="AW11" i="5" s="1"/>
  <c r="BZ11" i="5" s="1"/>
  <c r="S11" i="5"/>
  <c r="AV11" i="5" s="1"/>
  <c r="BY11" i="5" s="1"/>
  <c r="R11" i="5"/>
  <c r="Q11" i="5"/>
  <c r="P11" i="5"/>
  <c r="AS11" i="5" s="1"/>
  <c r="BV11" i="5" s="1"/>
  <c r="O11" i="5"/>
  <c r="AR11" i="5" s="1"/>
  <c r="BU11" i="5" s="1"/>
  <c r="N11" i="5"/>
  <c r="M11" i="5"/>
  <c r="L11" i="5"/>
  <c r="AO11" i="5" s="1"/>
  <c r="BR11" i="5" s="1"/>
  <c r="K11" i="5"/>
  <c r="AN11" i="5" s="1"/>
  <c r="BQ11" i="5" s="1"/>
  <c r="J11" i="5"/>
  <c r="I11" i="5"/>
  <c r="H11" i="5"/>
  <c r="AK11" i="5" s="1"/>
  <c r="BN11" i="5" s="1"/>
  <c r="AC10" i="5"/>
  <c r="AB10" i="5"/>
  <c r="AA10" i="5"/>
  <c r="Z10" i="5"/>
  <c r="BC10" i="5" s="1"/>
  <c r="CF10" i="5" s="1"/>
  <c r="Y10" i="5"/>
  <c r="X10" i="5"/>
  <c r="W10" i="5"/>
  <c r="V10" i="5"/>
  <c r="U10" i="5"/>
  <c r="AX10" i="5" s="1"/>
  <c r="CA10" i="5" s="1"/>
  <c r="T10" i="5"/>
  <c r="S10" i="5"/>
  <c r="R10" i="5"/>
  <c r="Q10" i="5"/>
  <c r="P10" i="5"/>
  <c r="O10" i="5"/>
  <c r="N10" i="5"/>
  <c r="M10" i="5"/>
  <c r="L10" i="5"/>
  <c r="K10" i="5"/>
  <c r="J10" i="5"/>
  <c r="AM10" i="5" s="1"/>
  <c r="BP10" i="5" s="1"/>
  <c r="I10" i="5"/>
  <c r="H10" i="5"/>
  <c r="AC9" i="5"/>
  <c r="AB9" i="5"/>
  <c r="AA9" i="5"/>
  <c r="BD9" i="5" s="1"/>
  <c r="CG9" i="5" s="1"/>
  <c r="Z9" i="5"/>
  <c r="Y9" i="5"/>
  <c r="X9" i="5"/>
  <c r="W9" i="5"/>
  <c r="AZ9" i="5" s="1"/>
  <c r="CC9" i="5" s="1"/>
  <c r="V9" i="5"/>
  <c r="U9" i="5"/>
  <c r="T9" i="5"/>
  <c r="S9" i="5"/>
  <c r="AV9" i="5" s="1"/>
  <c r="BY9" i="5" s="1"/>
  <c r="R9" i="5"/>
  <c r="Q9" i="5"/>
  <c r="P9" i="5"/>
  <c r="O9" i="5"/>
  <c r="AR9" i="5" s="1"/>
  <c r="BU9" i="5" s="1"/>
  <c r="N9" i="5"/>
  <c r="M9" i="5"/>
  <c r="L9" i="5"/>
  <c r="K9" i="5"/>
  <c r="AN9" i="5" s="1"/>
  <c r="BQ9" i="5" s="1"/>
  <c r="J9" i="5"/>
  <c r="I9" i="5"/>
  <c r="H9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C7" i="5"/>
  <c r="AB7" i="5"/>
  <c r="AA7" i="5"/>
  <c r="BD7" i="5" s="1"/>
  <c r="CG7" i="5" s="1"/>
  <c r="Z7" i="5"/>
  <c r="Y7" i="5"/>
  <c r="X7" i="5"/>
  <c r="BA7" i="5" s="1"/>
  <c r="CD7" i="5" s="1"/>
  <c r="W7" i="5"/>
  <c r="AZ7" i="5" s="1"/>
  <c r="CC7" i="5" s="1"/>
  <c r="V7" i="5"/>
  <c r="U7" i="5"/>
  <c r="T7" i="5"/>
  <c r="AW7" i="5" s="1"/>
  <c r="BZ7" i="5" s="1"/>
  <c r="S7" i="5"/>
  <c r="AV7" i="5" s="1"/>
  <c r="BY7" i="5" s="1"/>
  <c r="R7" i="5"/>
  <c r="Q7" i="5"/>
  <c r="P7" i="5"/>
  <c r="AS7" i="5" s="1"/>
  <c r="BV7" i="5" s="1"/>
  <c r="O7" i="5"/>
  <c r="AR7" i="5" s="1"/>
  <c r="BU7" i="5" s="1"/>
  <c r="N7" i="5"/>
  <c r="M7" i="5"/>
  <c r="L7" i="5"/>
  <c r="AO7" i="5" s="1"/>
  <c r="BR7" i="5" s="1"/>
  <c r="K7" i="5"/>
  <c r="AN7" i="5" s="1"/>
  <c r="BQ7" i="5" s="1"/>
  <c r="J7" i="5"/>
  <c r="I7" i="5"/>
  <c r="AL7" i="5" s="1"/>
  <c r="BO7" i="5" s="1"/>
  <c r="H7" i="5"/>
  <c r="AK7" i="5" s="1"/>
  <c r="BN7" i="5" s="1"/>
  <c r="AC6" i="5"/>
  <c r="AB6" i="5"/>
  <c r="AA6" i="5"/>
  <c r="Z6" i="5"/>
  <c r="BC6" i="5" s="1"/>
  <c r="CF6" i="5" s="1"/>
  <c r="Y6" i="5"/>
  <c r="X6" i="5"/>
  <c r="W6" i="5"/>
  <c r="V6" i="5"/>
  <c r="AY6" i="5" s="1"/>
  <c r="CB6" i="5" s="1"/>
  <c r="U6" i="5"/>
  <c r="T6" i="5"/>
  <c r="S6" i="5"/>
  <c r="R6" i="5"/>
  <c r="AU6" i="5" s="1"/>
  <c r="BX6" i="5" s="1"/>
  <c r="Q6" i="5"/>
  <c r="P6" i="5"/>
  <c r="O6" i="5"/>
  <c r="N6" i="5"/>
  <c r="AQ6" i="5" s="1"/>
  <c r="BT6" i="5" s="1"/>
  <c r="M6" i="5"/>
  <c r="L6" i="5"/>
  <c r="K6" i="5"/>
  <c r="J6" i="5"/>
  <c r="AM6" i="5" s="1"/>
  <c r="BP6" i="5" s="1"/>
  <c r="I6" i="5"/>
  <c r="H6" i="5"/>
  <c r="AC5" i="5"/>
  <c r="AB5" i="5"/>
  <c r="AA5" i="5"/>
  <c r="BD5" i="5" s="1"/>
  <c r="CG5" i="5" s="1"/>
  <c r="Z5" i="5"/>
  <c r="Y5" i="5"/>
  <c r="X5" i="5"/>
  <c r="W5" i="5"/>
  <c r="AZ5" i="5" s="1"/>
  <c r="CC5" i="5" s="1"/>
  <c r="V5" i="5"/>
  <c r="U5" i="5"/>
  <c r="T5" i="5"/>
  <c r="S5" i="5"/>
  <c r="AV5" i="5" s="1"/>
  <c r="BY5" i="5" s="1"/>
  <c r="R5" i="5"/>
  <c r="Q5" i="5"/>
  <c r="P5" i="5"/>
  <c r="O5" i="5"/>
  <c r="AR5" i="5" s="1"/>
  <c r="BU5" i="5" s="1"/>
  <c r="N5" i="5"/>
  <c r="M5" i="5"/>
  <c r="L5" i="5"/>
  <c r="K5" i="5"/>
  <c r="AN5" i="5" s="1"/>
  <c r="BQ5" i="5" s="1"/>
  <c r="J5" i="5"/>
  <c r="I5" i="5"/>
  <c r="H5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C3" i="5"/>
  <c r="AB3" i="5"/>
  <c r="BE3" i="5" s="1"/>
  <c r="CH3" i="5" s="1"/>
  <c r="AA3" i="5"/>
  <c r="BD3" i="5" s="1"/>
  <c r="CG3" i="5" s="1"/>
  <c r="Z3" i="5"/>
  <c r="Y3" i="5"/>
  <c r="X3" i="5"/>
  <c r="BA3" i="5" s="1"/>
  <c r="CD3" i="5" s="1"/>
  <c r="W3" i="5"/>
  <c r="AZ3" i="5" s="1"/>
  <c r="CC3" i="5" s="1"/>
  <c r="V3" i="5"/>
  <c r="U3" i="5"/>
  <c r="T3" i="5"/>
  <c r="AW3" i="5" s="1"/>
  <c r="BZ3" i="5" s="1"/>
  <c r="S3" i="5"/>
  <c r="AV3" i="5" s="1"/>
  <c r="BY3" i="5" s="1"/>
  <c r="R3" i="5"/>
  <c r="Q3" i="5"/>
  <c r="P3" i="5"/>
  <c r="AS3" i="5" s="1"/>
  <c r="BV3" i="5" s="1"/>
  <c r="O3" i="5"/>
  <c r="AR3" i="5" s="1"/>
  <c r="BU3" i="5" s="1"/>
  <c r="N3" i="5"/>
  <c r="M3" i="5"/>
  <c r="AP3" i="5" s="1"/>
  <c r="BS3" i="5" s="1"/>
  <c r="L3" i="5"/>
  <c r="AO3" i="5" s="1"/>
  <c r="BR3" i="5" s="1"/>
  <c r="K3" i="5"/>
  <c r="AN3" i="5" s="1"/>
  <c r="BQ3" i="5" s="1"/>
  <c r="J3" i="5"/>
  <c r="I3" i="5"/>
  <c r="H3" i="5"/>
  <c r="AK3" i="5" s="1"/>
  <c r="BN3" i="5" s="1"/>
  <c r="G29" i="5"/>
  <c r="AW29" i="5" s="1"/>
  <c r="BZ29" i="5" s="1"/>
  <c r="G28" i="5"/>
  <c r="AR28" i="5" s="1"/>
  <c r="BU28" i="5" s="1"/>
  <c r="G27" i="5"/>
  <c r="AX27" i="5" s="1"/>
  <c r="CA27" i="5" s="1"/>
  <c r="G26" i="5"/>
  <c r="AO26" i="5" s="1"/>
  <c r="BR26" i="5" s="1"/>
  <c r="G25" i="5"/>
  <c r="G24" i="5"/>
  <c r="G23" i="5"/>
  <c r="AX23" i="5" s="1"/>
  <c r="CA23" i="5" s="1"/>
  <c r="G22" i="5"/>
  <c r="AZ22" i="5" s="1"/>
  <c r="CC22" i="5" s="1"/>
  <c r="G21" i="5"/>
  <c r="AS21" i="5" s="1"/>
  <c r="BV21" i="5" s="1"/>
  <c r="G20" i="5"/>
  <c r="G19" i="5"/>
  <c r="BF19" i="5" s="1"/>
  <c r="CI19" i="5" s="1"/>
  <c r="G18" i="5"/>
  <c r="AZ18" i="5" s="1"/>
  <c r="CC18" i="5" s="1"/>
  <c r="G17" i="5"/>
  <c r="BB17" i="5" s="1"/>
  <c r="CE17" i="5" s="1"/>
  <c r="G16" i="5"/>
  <c r="G15" i="5"/>
  <c r="AX15" i="5" s="1"/>
  <c r="CA15" i="5" s="1"/>
  <c r="G14" i="5"/>
  <c r="BD14" i="5" s="1"/>
  <c r="CG14" i="5" s="1"/>
  <c r="G12" i="5"/>
  <c r="AJ12" i="5" s="1"/>
  <c r="BM12" i="5" s="1"/>
  <c r="G11" i="5"/>
  <c r="G10" i="5"/>
  <c r="AS10" i="5" s="1"/>
  <c r="BV10" i="5" s="1"/>
  <c r="G9" i="5"/>
  <c r="AT9" i="5" s="1"/>
  <c r="BW9" i="5" s="1"/>
  <c r="G8" i="5"/>
  <c r="AR8" i="5" s="1"/>
  <c r="BU8" i="5" s="1"/>
  <c r="G7" i="5"/>
  <c r="G6" i="5"/>
  <c r="G5" i="5"/>
  <c r="BF5" i="5" s="1"/>
  <c r="CI5" i="5" s="1"/>
  <c r="G4" i="5"/>
  <c r="AU4" i="5" s="1"/>
  <c r="BX4" i="5" s="1"/>
  <c r="G3" i="5"/>
  <c r="F29" i="5"/>
  <c r="F28" i="5"/>
  <c r="AJ28" i="5" s="1"/>
  <c r="BM28" i="5" s="1"/>
  <c r="F27" i="5"/>
  <c r="AJ27" i="5" s="1"/>
  <c r="BM27" i="5" s="1"/>
  <c r="F26" i="5"/>
  <c r="F25" i="5"/>
  <c r="F24" i="5"/>
  <c r="AJ24" i="5" s="1"/>
  <c r="BM24" i="5" s="1"/>
  <c r="F23" i="5"/>
  <c r="F22" i="5"/>
  <c r="F21" i="5"/>
  <c r="F20" i="5"/>
  <c r="AJ20" i="5" s="1"/>
  <c r="BM20" i="5" s="1"/>
  <c r="F19" i="5"/>
  <c r="AJ19" i="5" s="1"/>
  <c r="BM19" i="5" s="1"/>
  <c r="F18" i="5"/>
  <c r="F17" i="5"/>
  <c r="F16" i="5"/>
  <c r="AJ16" i="5" s="1"/>
  <c r="BM16" i="5" s="1"/>
  <c r="F15" i="5"/>
  <c r="F14" i="5"/>
  <c r="F13" i="5"/>
  <c r="AJ13" i="5" s="1"/>
  <c r="BM13" i="5" s="1"/>
  <c r="F12" i="5"/>
  <c r="F11" i="5"/>
  <c r="AJ11" i="5" s="1"/>
  <c r="BM11" i="5" s="1"/>
  <c r="F10" i="5"/>
  <c r="F9" i="5"/>
  <c r="F8" i="5"/>
  <c r="F7" i="5"/>
  <c r="AJ7" i="5" s="1"/>
  <c r="BM7" i="5" s="1"/>
  <c r="F6" i="5"/>
  <c r="F5" i="5"/>
  <c r="F4" i="5"/>
  <c r="F3" i="5"/>
  <c r="AZ104" i="5"/>
  <c r="CC104" i="5" s="1"/>
  <c r="AV104" i="5"/>
  <c r="BY104" i="5" s="1"/>
  <c r="AR104" i="5"/>
  <c r="BU104" i="5" s="1"/>
  <c r="AN104" i="5"/>
  <c r="BQ104" i="5" s="1"/>
  <c r="AK104" i="5"/>
  <c r="BN104" i="5" s="1"/>
  <c r="BX102" i="5"/>
  <c r="AW102" i="5"/>
  <c r="BZ102" i="5" s="1"/>
  <c r="AV102" i="5"/>
  <c r="BY102" i="5" s="1"/>
  <c r="AR102" i="5"/>
  <c r="BU102" i="5" s="1"/>
  <c r="AN102" i="5"/>
  <c r="BQ102" i="5" s="1"/>
  <c r="AZ100" i="5"/>
  <c r="CC100" i="5" s="1"/>
  <c r="AV100" i="5"/>
  <c r="BY100" i="5" s="1"/>
  <c r="AN100" i="5"/>
  <c r="BQ100" i="5" s="1"/>
  <c r="AM100" i="5"/>
  <c r="BP100" i="5" s="1"/>
  <c r="AZ98" i="5"/>
  <c r="CC98" i="5" s="1"/>
  <c r="AR98" i="5"/>
  <c r="BU98" i="5" s="1"/>
  <c r="AZ96" i="5"/>
  <c r="CC96" i="5" s="1"/>
  <c r="AV96" i="5"/>
  <c r="BY96" i="5" s="1"/>
  <c r="AR96" i="5"/>
  <c r="BU96" i="5" s="1"/>
  <c r="AN96" i="5"/>
  <c r="BQ96" i="5" s="1"/>
  <c r="AZ94" i="5"/>
  <c r="CC94" i="5" s="1"/>
  <c r="AV94" i="5"/>
  <c r="BY94" i="5" s="1"/>
  <c r="AN94" i="5"/>
  <c r="BQ94" i="5" s="1"/>
  <c r="AZ92" i="5"/>
  <c r="CC92" i="5" s="1"/>
  <c r="AV92" i="5"/>
  <c r="BY92" i="5" s="1"/>
  <c r="AR92" i="5"/>
  <c r="BU92" i="5" s="1"/>
  <c r="AQ92" i="5"/>
  <c r="BT92" i="5" s="1"/>
  <c r="AN92" i="5"/>
  <c r="BQ92" i="5" s="1"/>
  <c r="AZ90" i="5"/>
  <c r="CC90" i="5" s="1"/>
  <c r="AY90" i="5"/>
  <c r="CB90" i="5" s="1"/>
  <c r="AV90" i="5"/>
  <c r="BY90" i="5" s="1"/>
  <c r="AR90" i="5"/>
  <c r="BU90" i="5" s="1"/>
  <c r="AQ90" i="5"/>
  <c r="BT90" i="5" s="1"/>
  <c r="AN90" i="5"/>
  <c r="BQ90" i="5" s="1"/>
  <c r="AK90" i="5"/>
  <c r="BN90" i="5" s="1"/>
  <c r="AZ88" i="5"/>
  <c r="CC88" i="5" s="1"/>
  <c r="AV88" i="5"/>
  <c r="BY88" i="5" s="1"/>
  <c r="AR88" i="5"/>
  <c r="BU88" i="5" s="1"/>
  <c r="AN88" i="5"/>
  <c r="BQ88" i="5" s="1"/>
  <c r="AJ88" i="5"/>
  <c r="BM88" i="5" s="1"/>
  <c r="AR87" i="5"/>
  <c r="BU87" i="5" s="1"/>
  <c r="AZ86" i="5"/>
  <c r="CC86" i="5" s="1"/>
  <c r="AY86" i="5"/>
  <c r="CB86" i="5" s="1"/>
  <c r="AV86" i="5"/>
  <c r="BY86" i="5" s="1"/>
  <c r="AU86" i="5"/>
  <c r="BX86" i="5" s="1"/>
  <c r="AR86" i="5"/>
  <c r="BU86" i="5" s="1"/>
  <c r="AQ86" i="5"/>
  <c r="BT86" i="5" s="1"/>
  <c r="AN86" i="5"/>
  <c r="BQ86" i="5" s="1"/>
  <c r="AM86" i="5"/>
  <c r="BP86" i="5" s="1"/>
  <c r="AJ86" i="5"/>
  <c r="BM86" i="5" s="1"/>
  <c r="AZ84" i="5"/>
  <c r="CC84" i="5" s="1"/>
  <c r="AY84" i="5"/>
  <c r="CB84" i="5" s="1"/>
  <c r="AV84" i="5"/>
  <c r="BY84" i="5" s="1"/>
  <c r="AU84" i="5"/>
  <c r="BX84" i="5" s="1"/>
  <c r="AR84" i="5"/>
  <c r="BU84" i="5" s="1"/>
  <c r="AQ84" i="5"/>
  <c r="BT84" i="5" s="1"/>
  <c r="AN84" i="5"/>
  <c r="BQ84" i="5" s="1"/>
  <c r="AM84" i="5"/>
  <c r="BP84" i="5" s="1"/>
  <c r="AJ84" i="5"/>
  <c r="BM84" i="5" s="1"/>
  <c r="AO83" i="5"/>
  <c r="BR83" i="5" s="1"/>
  <c r="AZ82" i="5"/>
  <c r="CC82" i="5" s="1"/>
  <c r="AY82" i="5"/>
  <c r="CB82" i="5" s="1"/>
  <c r="AV82" i="5"/>
  <c r="BY82" i="5" s="1"/>
  <c r="AU82" i="5"/>
  <c r="BX82" i="5" s="1"/>
  <c r="AR82" i="5"/>
  <c r="BU82" i="5" s="1"/>
  <c r="AQ82" i="5"/>
  <c r="BT82" i="5" s="1"/>
  <c r="AN82" i="5"/>
  <c r="BQ82" i="5" s="1"/>
  <c r="AM82" i="5"/>
  <c r="BP82" i="5" s="1"/>
  <c r="AJ82" i="5"/>
  <c r="BM82" i="5" s="1"/>
  <c r="AZ80" i="5"/>
  <c r="CC80" i="5" s="1"/>
  <c r="AY80" i="5"/>
  <c r="CB80" i="5" s="1"/>
  <c r="AV80" i="5"/>
  <c r="BY80" i="5" s="1"/>
  <c r="AU80" i="5"/>
  <c r="BX80" i="5" s="1"/>
  <c r="AR80" i="5"/>
  <c r="BU80" i="5" s="1"/>
  <c r="AQ80" i="5"/>
  <c r="BT80" i="5" s="1"/>
  <c r="AN80" i="5"/>
  <c r="BQ80" i="5" s="1"/>
  <c r="AM80" i="5"/>
  <c r="BP80" i="5" s="1"/>
  <c r="AL80" i="5"/>
  <c r="BO80" i="5" s="1"/>
  <c r="AJ80" i="5"/>
  <c r="BM80" i="5" s="1"/>
  <c r="A79" i="5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Z78" i="5"/>
  <c r="CC78" i="5" s="1"/>
  <c r="AY78" i="5"/>
  <c r="CB78" i="5" s="1"/>
  <c r="AV78" i="5"/>
  <c r="BY78" i="5" s="1"/>
  <c r="AU78" i="5"/>
  <c r="BX78" i="5" s="1"/>
  <c r="AR78" i="5"/>
  <c r="BU78" i="5" s="1"/>
  <c r="AQ78" i="5"/>
  <c r="BT78" i="5" s="1"/>
  <c r="AN78" i="5"/>
  <c r="BQ78" i="5" s="1"/>
  <c r="AM78" i="5"/>
  <c r="BP78" i="5" s="1"/>
  <c r="AJ78" i="5"/>
  <c r="BM78" i="5" s="1"/>
  <c r="AL77" i="5"/>
  <c r="AM77" i="5" s="1"/>
  <c r="AN77" i="5" s="1"/>
  <c r="AO77" i="5" s="1"/>
  <c r="AP77" i="5" s="1"/>
  <c r="AQ77" i="5" s="1"/>
  <c r="AR77" i="5" s="1"/>
  <c r="AS77" i="5" s="1"/>
  <c r="AT77" i="5" s="1"/>
  <c r="AU77" i="5" s="1"/>
  <c r="AV77" i="5" s="1"/>
  <c r="AW77" i="5" s="1"/>
  <c r="AX77" i="5" s="1"/>
  <c r="AY77" i="5" s="1"/>
  <c r="AZ77" i="5" s="1"/>
  <c r="I77" i="5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BH66" i="5"/>
  <c r="CK66" i="5" s="1"/>
  <c r="BD66" i="5"/>
  <c r="CG66" i="5" s="1"/>
  <c r="AZ66" i="5"/>
  <c r="CC66" i="5" s="1"/>
  <c r="AV66" i="5"/>
  <c r="BY66" i="5" s="1"/>
  <c r="AR66" i="5"/>
  <c r="BU66" i="5" s="1"/>
  <c r="AN66" i="5"/>
  <c r="BQ66" i="5" s="1"/>
  <c r="BK65" i="5"/>
  <c r="CN65" i="5" s="1"/>
  <c r="BJ65" i="5"/>
  <c r="CM65" i="5" s="1"/>
  <c r="BG65" i="5"/>
  <c r="CJ65" i="5" s="1"/>
  <c r="BF65" i="5"/>
  <c r="CI65" i="5" s="1"/>
  <c r="BC65" i="5"/>
  <c r="CF65" i="5" s="1"/>
  <c r="BB65" i="5"/>
  <c r="CE65" i="5" s="1"/>
  <c r="AY65" i="5"/>
  <c r="CB65" i="5" s="1"/>
  <c r="AX65" i="5"/>
  <c r="CA65" i="5" s="1"/>
  <c r="AU65" i="5"/>
  <c r="BX65" i="5" s="1"/>
  <c r="AT65" i="5"/>
  <c r="BW65" i="5" s="1"/>
  <c r="AQ65" i="5"/>
  <c r="BT65" i="5" s="1"/>
  <c r="AP65" i="5"/>
  <c r="BS65" i="5" s="1"/>
  <c r="AM65" i="5"/>
  <c r="BP65" i="5" s="1"/>
  <c r="AL65" i="5"/>
  <c r="BO65" i="5" s="1"/>
  <c r="AJ65" i="5"/>
  <c r="BM65" i="5" s="1"/>
  <c r="BD64" i="5"/>
  <c r="CG64" i="5" s="1"/>
  <c r="BB64" i="5"/>
  <c r="CE64" i="5" s="1"/>
  <c r="BK62" i="5"/>
  <c r="CN62" i="5" s="1"/>
  <c r="BH62" i="5"/>
  <c r="CK62" i="5" s="1"/>
  <c r="BG62" i="5"/>
  <c r="CJ62" i="5" s="1"/>
  <c r="BD62" i="5"/>
  <c r="CG62" i="5" s="1"/>
  <c r="AZ62" i="5"/>
  <c r="CC62" i="5" s="1"/>
  <c r="AY62" i="5"/>
  <c r="CB62" i="5" s="1"/>
  <c r="AV62" i="5"/>
  <c r="BY62" i="5" s="1"/>
  <c r="AU62" i="5"/>
  <c r="BX62" i="5" s="1"/>
  <c r="AR62" i="5"/>
  <c r="BU62" i="5" s="1"/>
  <c r="AQ62" i="5"/>
  <c r="BT62" i="5" s="1"/>
  <c r="AN62" i="5"/>
  <c r="BQ62" i="5" s="1"/>
  <c r="BK61" i="5"/>
  <c r="CN61" i="5" s="1"/>
  <c r="BI61" i="5"/>
  <c r="CL61" i="5" s="1"/>
  <c r="BC61" i="5"/>
  <c r="CF61" i="5" s="1"/>
  <c r="AW61" i="5"/>
  <c r="BZ61" i="5" s="1"/>
  <c r="AU61" i="5"/>
  <c r="BX61" i="5" s="1"/>
  <c r="AM61" i="5"/>
  <c r="BP61" i="5" s="1"/>
  <c r="BJ58" i="5"/>
  <c r="CM58" i="5" s="1"/>
  <c r="BH58" i="5"/>
  <c r="CK58" i="5" s="1"/>
  <c r="BD58" i="5"/>
  <c r="CG58" i="5" s="1"/>
  <c r="AZ58" i="5"/>
  <c r="CC58" i="5" s="1"/>
  <c r="AV58" i="5"/>
  <c r="BY58" i="5" s="1"/>
  <c r="AR58" i="5"/>
  <c r="BU58" i="5" s="1"/>
  <c r="AN58" i="5"/>
  <c r="BQ58" i="5" s="1"/>
  <c r="BK57" i="5"/>
  <c r="CN57" i="5" s="1"/>
  <c r="BG57" i="5"/>
  <c r="CJ57" i="5" s="1"/>
  <c r="BC57" i="5"/>
  <c r="CF57" i="5" s="1"/>
  <c r="AY57" i="5"/>
  <c r="CB57" i="5" s="1"/>
  <c r="AU57" i="5"/>
  <c r="BX57" i="5" s="1"/>
  <c r="AQ57" i="5"/>
  <c r="BT57" i="5" s="1"/>
  <c r="AM57" i="5"/>
  <c r="BP57" i="5" s="1"/>
  <c r="BJ56" i="5"/>
  <c r="CM56" i="5" s="1"/>
  <c r="BH54" i="5"/>
  <c r="CK54" i="5" s="1"/>
  <c r="BD54" i="5"/>
  <c r="CG54" i="5" s="1"/>
  <c r="AZ54" i="5"/>
  <c r="CC54" i="5" s="1"/>
  <c r="AV54" i="5"/>
  <c r="BY54" i="5" s="1"/>
  <c r="AR54" i="5"/>
  <c r="BU54" i="5" s="1"/>
  <c r="AN54" i="5"/>
  <c r="BQ54" i="5" s="1"/>
  <c r="BK53" i="5"/>
  <c r="CN53" i="5" s="1"/>
  <c r="BC53" i="5"/>
  <c r="CF53" i="5" s="1"/>
  <c r="BA53" i="5"/>
  <c r="CD53" i="5" s="1"/>
  <c r="AW53" i="5"/>
  <c r="BZ53" i="5" s="1"/>
  <c r="AU53" i="5"/>
  <c r="BX53" i="5" s="1"/>
  <c r="AQ53" i="5"/>
  <c r="BT53" i="5" s="1"/>
  <c r="AO53" i="5"/>
  <c r="BR53" i="5" s="1"/>
  <c r="AM53" i="5"/>
  <c r="BP53" i="5" s="1"/>
  <c r="AT52" i="5"/>
  <c r="BW52" i="5" s="1"/>
  <c r="BH50" i="5"/>
  <c r="CK50" i="5" s="1"/>
  <c r="BD50" i="5"/>
  <c r="CG50" i="5" s="1"/>
  <c r="AZ50" i="5"/>
  <c r="CC50" i="5" s="1"/>
  <c r="AV50" i="5"/>
  <c r="BY50" i="5" s="1"/>
  <c r="AR50" i="5"/>
  <c r="BU50" i="5" s="1"/>
  <c r="AN50" i="5"/>
  <c r="BQ50" i="5" s="1"/>
  <c r="BK49" i="5"/>
  <c r="CN49" i="5" s="1"/>
  <c r="BI49" i="5"/>
  <c r="CL49" i="5" s="1"/>
  <c r="BG49" i="5"/>
  <c r="CJ49" i="5" s="1"/>
  <c r="BC49" i="5"/>
  <c r="CF49" i="5" s="1"/>
  <c r="AY49" i="5"/>
  <c r="CB49" i="5" s="1"/>
  <c r="AU49" i="5"/>
  <c r="BX49" i="5" s="1"/>
  <c r="AQ49" i="5"/>
  <c r="BT49" i="5" s="1"/>
  <c r="AM49" i="5"/>
  <c r="BP49" i="5" s="1"/>
  <c r="BK46" i="5"/>
  <c r="CN46" i="5" s="1"/>
  <c r="BH46" i="5"/>
  <c r="CK46" i="5" s="1"/>
  <c r="BG46" i="5"/>
  <c r="CJ46" i="5" s="1"/>
  <c r="BD46" i="5"/>
  <c r="CG46" i="5" s="1"/>
  <c r="AZ46" i="5"/>
  <c r="CC46" i="5" s="1"/>
  <c r="AY46" i="5"/>
  <c r="CB46" i="5" s="1"/>
  <c r="AV46" i="5"/>
  <c r="BY46" i="5" s="1"/>
  <c r="AU46" i="5"/>
  <c r="BX46" i="5" s="1"/>
  <c r="AR46" i="5"/>
  <c r="BU46" i="5" s="1"/>
  <c r="AQ46" i="5"/>
  <c r="BT46" i="5" s="1"/>
  <c r="AN46" i="5"/>
  <c r="BQ46" i="5" s="1"/>
  <c r="BK45" i="5"/>
  <c r="CN45" i="5" s="1"/>
  <c r="BI45" i="5"/>
  <c r="CL45" i="5" s="1"/>
  <c r="BC45" i="5"/>
  <c r="CF45" i="5" s="1"/>
  <c r="AU45" i="5"/>
  <c r="BX45" i="5" s="1"/>
  <c r="AM45" i="5"/>
  <c r="BP45" i="5" s="1"/>
  <c r="AR44" i="5"/>
  <c r="BU44" i="5" s="1"/>
  <c r="AP44" i="5"/>
  <c r="BS44" i="5" s="1"/>
  <c r="BH42" i="5"/>
  <c r="CK42" i="5" s="1"/>
  <c r="BD42" i="5"/>
  <c r="CG42" i="5" s="1"/>
  <c r="AZ42" i="5"/>
  <c r="CC42" i="5" s="1"/>
  <c r="AV42" i="5"/>
  <c r="BY42" i="5" s="1"/>
  <c r="AT42" i="5"/>
  <c r="BW42" i="5" s="1"/>
  <c r="AR42" i="5"/>
  <c r="BU42" i="5" s="1"/>
  <c r="AN42" i="5"/>
  <c r="BQ42" i="5" s="1"/>
  <c r="AL42" i="5"/>
  <c r="BO42" i="5" s="1"/>
  <c r="A42" i="5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BK41" i="5"/>
  <c r="CN41" i="5" s="1"/>
  <c r="BG41" i="5"/>
  <c r="CJ41" i="5" s="1"/>
  <c r="BE41" i="5"/>
  <c r="CH41" i="5" s="1"/>
  <c r="BC41" i="5"/>
  <c r="CF41" i="5" s="1"/>
  <c r="AY41" i="5"/>
  <c r="CB41" i="5" s="1"/>
  <c r="AU41" i="5"/>
  <c r="BX41" i="5" s="1"/>
  <c r="AQ41" i="5"/>
  <c r="BT41" i="5" s="1"/>
  <c r="BO40" i="5"/>
  <c r="BP40" i="5" s="1"/>
  <c r="BQ40" i="5" s="1"/>
  <c r="BR40" i="5" s="1"/>
  <c r="BS40" i="5" s="1"/>
  <c r="BT40" i="5" s="1"/>
  <c r="BU40" i="5" s="1"/>
  <c r="BV40" i="5" s="1"/>
  <c r="BW40" i="5" s="1"/>
  <c r="BX40" i="5" s="1"/>
  <c r="BY40" i="5" s="1"/>
  <c r="BZ40" i="5" s="1"/>
  <c r="CA40" i="5" s="1"/>
  <c r="CB40" i="5" s="1"/>
  <c r="CC40" i="5" s="1"/>
  <c r="CD40" i="5" s="1"/>
  <c r="CE40" i="5" s="1"/>
  <c r="CF40" i="5" s="1"/>
  <c r="CG40" i="5" s="1"/>
  <c r="CH40" i="5" s="1"/>
  <c r="CI40" i="5" s="1"/>
  <c r="CJ40" i="5" s="1"/>
  <c r="CK40" i="5" s="1"/>
  <c r="CL40" i="5" s="1"/>
  <c r="CM40" i="5" s="1"/>
  <c r="CN40" i="5" s="1"/>
  <c r="AL40" i="5"/>
  <c r="AM40" i="5" s="1"/>
  <c r="AN40" i="5" s="1"/>
  <c r="AO40" i="5" s="1"/>
  <c r="AP40" i="5" s="1"/>
  <c r="AQ40" i="5" s="1"/>
  <c r="AR40" i="5" s="1"/>
  <c r="AS40" i="5" s="1"/>
  <c r="AT40" i="5" s="1"/>
  <c r="AU40" i="5" s="1"/>
  <c r="AV40" i="5" s="1"/>
  <c r="AW40" i="5" s="1"/>
  <c r="AX40" i="5" s="1"/>
  <c r="AY40" i="5" s="1"/>
  <c r="AZ40" i="5" s="1"/>
  <c r="BA40" i="5" s="1"/>
  <c r="BB40" i="5" s="1"/>
  <c r="BC40" i="5" s="1"/>
  <c r="BD40" i="5" s="1"/>
  <c r="BE40" i="5" s="1"/>
  <c r="BF40" i="5" s="1"/>
  <c r="BG40" i="5" s="1"/>
  <c r="BH40" i="5" s="1"/>
  <c r="BI40" i="5" s="1"/>
  <c r="BJ40" i="5" s="1"/>
  <c r="BK40" i="5" s="1"/>
  <c r="I40" i="5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Z28" i="5"/>
  <c r="CC28" i="5" s="1"/>
  <c r="AM28" i="5"/>
  <c r="BP28" i="5" s="1"/>
  <c r="BF27" i="5"/>
  <c r="CI27" i="5" s="1"/>
  <c r="AY27" i="5"/>
  <c r="CB27" i="5" s="1"/>
  <c r="AT27" i="5"/>
  <c r="BW27" i="5" s="1"/>
  <c r="AP27" i="5"/>
  <c r="BS27" i="5" s="1"/>
  <c r="AL27" i="5"/>
  <c r="BO27" i="5" s="1"/>
  <c r="AZ24" i="5"/>
  <c r="CC24" i="5" s="1"/>
  <c r="AR24" i="5"/>
  <c r="BU24" i="5" s="1"/>
  <c r="BF23" i="5"/>
  <c r="CI23" i="5" s="1"/>
  <c r="BB23" i="5"/>
  <c r="CE23" i="5" s="1"/>
  <c r="AT23" i="5"/>
  <c r="BW23" i="5" s="1"/>
  <c r="AP23" i="5"/>
  <c r="BS23" i="5" s="1"/>
  <c r="AM23" i="5"/>
  <c r="BP23" i="5" s="1"/>
  <c r="BD20" i="5"/>
  <c r="CG20" i="5" s="1"/>
  <c r="AY20" i="5"/>
  <c r="CB20" i="5" s="1"/>
  <c r="AV20" i="5"/>
  <c r="BY20" i="5" s="1"/>
  <c r="AX19" i="5"/>
  <c r="CA19" i="5" s="1"/>
  <c r="AP19" i="5"/>
  <c r="BS19" i="5" s="1"/>
  <c r="AL19" i="5"/>
  <c r="BO19" i="5" s="1"/>
  <c r="BD16" i="5"/>
  <c r="CG16" i="5" s="1"/>
  <c r="AZ16" i="5"/>
  <c r="CC16" i="5" s="1"/>
  <c r="AW16" i="5"/>
  <c r="BZ16" i="5" s="1"/>
  <c r="BF15" i="5"/>
  <c r="CI15" i="5" s="1"/>
  <c r="AP15" i="5"/>
  <c r="BS15" i="5" s="1"/>
  <c r="BF13" i="5"/>
  <c r="CI13" i="5" s="1"/>
  <c r="BC13" i="5"/>
  <c r="CF13" i="5" s="1"/>
  <c r="BB13" i="5"/>
  <c r="CE13" i="5" s="1"/>
  <c r="AX13" i="5"/>
  <c r="CA13" i="5" s="1"/>
  <c r="AT13" i="5"/>
  <c r="BW13" i="5" s="1"/>
  <c r="AP13" i="5"/>
  <c r="BS13" i="5" s="1"/>
  <c r="AL13" i="5"/>
  <c r="BO13" i="5" s="1"/>
  <c r="BB11" i="5"/>
  <c r="CE11" i="5" s="1"/>
  <c r="AX11" i="5"/>
  <c r="CA11" i="5" s="1"/>
  <c r="AL11" i="5"/>
  <c r="BO11" i="5" s="1"/>
  <c r="AS9" i="5"/>
  <c r="BV9" i="5" s="1"/>
  <c r="BE7" i="5"/>
  <c r="CH7" i="5" s="1"/>
  <c r="BC7" i="5"/>
  <c r="CF7" i="5" s="1"/>
  <c r="AY7" i="5"/>
  <c r="CB7" i="5" s="1"/>
  <c r="AU7" i="5"/>
  <c r="BX7" i="5" s="1"/>
  <c r="AT7" i="5"/>
  <c r="BW7" i="5" s="1"/>
  <c r="AM7" i="5"/>
  <c r="BP7" i="5" s="1"/>
  <c r="AJ5" i="5"/>
  <c r="BM5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BF3" i="5"/>
  <c r="CI3" i="5" s="1"/>
  <c r="BO2" i="5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I2" i="5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V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AC48" i="2"/>
  <c r="AB48" i="2"/>
  <c r="AA48" i="2"/>
  <c r="Z48" i="2"/>
  <c r="Y48" i="2"/>
  <c r="X48" i="2"/>
  <c r="W48" i="2"/>
  <c r="V48" i="2"/>
  <c r="Z23" i="2"/>
  <c r="Y23" i="2"/>
  <c r="X23" i="2"/>
  <c r="W23" i="2"/>
  <c r="V23" i="2"/>
  <c r="AJ72" i="2"/>
  <c r="Y22" i="2"/>
  <c r="AB47" i="2"/>
  <c r="AK72" i="2"/>
  <c r="AC47" i="2"/>
  <c r="Z2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AA47" i="2"/>
  <c r="Z47" i="2"/>
  <c r="Y47" i="2"/>
  <c r="X47" i="2"/>
  <c r="W47" i="2"/>
  <c r="V47" i="2"/>
  <c r="X22" i="2"/>
  <c r="W22" i="2"/>
  <c r="V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X3" i="2"/>
  <c r="W3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AA46" i="2"/>
  <c r="Z46" i="2"/>
  <c r="Y46" i="2"/>
  <c r="X46" i="2"/>
  <c r="AA45" i="2"/>
  <c r="Z45" i="2"/>
  <c r="Y45" i="2"/>
  <c r="X45" i="2"/>
  <c r="AA44" i="2"/>
  <c r="Z44" i="2"/>
  <c r="Y44" i="2"/>
  <c r="X44" i="2"/>
  <c r="AA43" i="2"/>
  <c r="Z43" i="2"/>
  <c r="Y43" i="2"/>
  <c r="X43" i="2"/>
  <c r="AA42" i="2"/>
  <c r="Z42" i="2"/>
  <c r="Y42" i="2"/>
  <c r="X42" i="2"/>
  <c r="AA41" i="2"/>
  <c r="Z41" i="2"/>
  <c r="Y41" i="2"/>
  <c r="X41" i="2"/>
  <c r="AA40" i="2"/>
  <c r="Z40" i="2"/>
  <c r="Y40" i="2"/>
  <c r="X40" i="2"/>
  <c r="AA39" i="2"/>
  <c r="Z39" i="2"/>
  <c r="Y39" i="2"/>
  <c r="X39" i="2"/>
  <c r="AA38" i="2"/>
  <c r="Z38" i="2"/>
  <c r="Y38" i="2"/>
  <c r="X38" i="2"/>
  <c r="AA37" i="2"/>
  <c r="Z37" i="2"/>
  <c r="Y37" i="2"/>
  <c r="X37" i="2"/>
  <c r="AA36" i="2"/>
  <c r="Z36" i="2"/>
  <c r="Y36" i="2"/>
  <c r="X36" i="2"/>
  <c r="AA35" i="2"/>
  <c r="Z35" i="2"/>
  <c r="Y35" i="2"/>
  <c r="X35" i="2"/>
  <c r="AA34" i="2"/>
  <c r="Z34" i="2"/>
  <c r="Y34" i="2"/>
  <c r="X34" i="2"/>
  <c r="AA33" i="2"/>
  <c r="Z33" i="2"/>
  <c r="Y33" i="2"/>
  <c r="X33" i="2"/>
  <c r="AA32" i="2"/>
  <c r="Z32" i="2"/>
  <c r="Y32" i="2"/>
  <c r="X32" i="2"/>
  <c r="AA31" i="2"/>
  <c r="Z31" i="2"/>
  <c r="Y31" i="2"/>
  <c r="X31" i="2"/>
  <c r="AA30" i="2"/>
  <c r="Z30" i="2"/>
  <c r="Y30" i="2"/>
  <c r="X30" i="2"/>
  <c r="AA29" i="2"/>
  <c r="Z29" i="2"/>
  <c r="Y29" i="2"/>
  <c r="X29" i="2"/>
  <c r="AA28" i="2"/>
  <c r="Z28" i="2"/>
  <c r="Y28" i="2"/>
  <c r="X28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X27" i="2"/>
  <c r="Y27" i="2" s="1"/>
  <c r="Z27" i="2" s="1"/>
  <c r="AA27" i="2" s="1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AI71" i="2"/>
  <c r="AH71" i="2"/>
  <c r="AG71" i="2"/>
  <c r="AF71" i="2"/>
  <c r="AE71" i="2"/>
  <c r="AD71" i="2"/>
  <c r="AC71" i="2"/>
  <c r="AB71" i="2"/>
  <c r="AA71" i="2"/>
  <c r="Z71" i="2"/>
  <c r="Y71" i="2"/>
  <c r="X71" i="2"/>
  <c r="AI70" i="2"/>
  <c r="AH70" i="2"/>
  <c r="AG70" i="2"/>
  <c r="AF70" i="2"/>
  <c r="AE70" i="2"/>
  <c r="AD70" i="2"/>
  <c r="AC70" i="2"/>
  <c r="AB70" i="2"/>
  <c r="AA70" i="2"/>
  <c r="Z70" i="2"/>
  <c r="Y70" i="2"/>
  <c r="X70" i="2"/>
  <c r="AI69" i="2"/>
  <c r="AH69" i="2"/>
  <c r="AG69" i="2"/>
  <c r="AF69" i="2"/>
  <c r="AE69" i="2"/>
  <c r="AD69" i="2"/>
  <c r="AC69" i="2"/>
  <c r="AB69" i="2"/>
  <c r="AA69" i="2"/>
  <c r="Z69" i="2"/>
  <c r="Y69" i="2"/>
  <c r="X69" i="2"/>
  <c r="AI68" i="2"/>
  <c r="AH68" i="2"/>
  <c r="AG68" i="2"/>
  <c r="AF68" i="2"/>
  <c r="AE68" i="2"/>
  <c r="AD68" i="2"/>
  <c r="AC68" i="2"/>
  <c r="AB68" i="2"/>
  <c r="AA68" i="2"/>
  <c r="Z68" i="2"/>
  <c r="Y68" i="2"/>
  <c r="X68" i="2"/>
  <c r="AI67" i="2"/>
  <c r="AH67" i="2"/>
  <c r="AG67" i="2"/>
  <c r="AF67" i="2"/>
  <c r="AE67" i="2"/>
  <c r="AD67" i="2"/>
  <c r="AC67" i="2"/>
  <c r="AB67" i="2"/>
  <c r="AA67" i="2"/>
  <c r="Z67" i="2"/>
  <c r="Y67" i="2"/>
  <c r="X67" i="2"/>
  <c r="AI66" i="2"/>
  <c r="AH66" i="2"/>
  <c r="AG66" i="2"/>
  <c r="AF66" i="2"/>
  <c r="AE66" i="2"/>
  <c r="AD66" i="2"/>
  <c r="AC66" i="2"/>
  <c r="AB66" i="2"/>
  <c r="AA66" i="2"/>
  <c r="Z66" i="2"/>
  <c r="Y66" i="2"/>
  <c r="X66" i="2"/>
  <c r="AI65" i="2"/>
  <c r="AH65" i="2"/>
  <c r="AG65" i="2"/>
  <c r="AF65" i="2"/>
  <c r="AE65" i="2"/>
  <c r="AD65" i="2"/>
  <c r="AC65" i="2"/>
  <c r="AB65" i="2"/>
  <c r="AA65" i="2"/>
  <c r="Z65" i="2"/>
  <c r="Y65" i="2"/>
  <c r="X65" i="2"/>
  <c r="AI64" i="2"/>
  <c r="AH64" i="2"/>
  <c r="AG64" i="2"/>
  <c r="AF64" i="2"/>
  <c r="AE64" i="2"/>
  <c r="AD64" i="2"/>
  <c r="AC64" i="2"/>
  <c r="AB64" i="2"/>
  <c r="AA64" i="2"/>
  <c r="Z64" i="2"/>
  <c r="Y64" i="2"/>
  <c r="X64" i="2"/>
  <c r="AI63" i="2"/>
  <c r="AH63" i="2"/>
  <c r="AG63" i="2"/>
  <c r="AF63" i="2"/>
  <c r="AE63" i="2"/>
  <c r="AD63" i="2"/>
  <c r="AC63" i="2"/>
  <c r="AB63" i="2"/>
  <c r="AA63" i="2"/>
  <c r="Z63" i="2"/>
  <c r="Y63" i="2"/>
  <c r="X63" i="2"/>
  <c r="AI62" i="2"/>
  <c r="AH62" i="2"/>
  <c r="AG62" i="2"/>
  <c r="AF62" i="2"/>
  <c r="AE62" i="2"/>
  <c r="AD62" i="2"/>
  <c r="AC62" i="2"/>
  <c r="AB62" i="2"/>
  <c r="AA62" i="2"/>
  <c r="Z62" i="2"/>
  <c r="Y62" i="2"/>
  <c r="X62" i="2"/>
  <c r="AI61" i="2"/>
  <c r="AH61" i="2"/>
  <c r="AG61" i="2"/>
  <c r="AF61" i="2"/>
  <c r="AE61" i="2"/>
  <c r="AD61" i="2"/>
  <c r="AC61" i="2"/>
  <c r="AB61" i="2"/>
  <c r="AA61" i="2"/>
  <c r="Z61" i="2"/>
  <c r="Y61" i="2"/>
  <c r="X61" i="2"/>
  <c r="AI60" i="2"/>
  <c r="AH60" i="2"/>
  <c r="AG60" i="2"/>
  <c r="AF60" i="2"/>
  <c r="AE60" i="2"/>
  <c r="AD60" i="2"/>
  <c r="AC60" i="2"/>
  <c r="AB60" i="2"/>
  <c r="AA60" i="2"/>
  <c r="Z60" i="2"/>
  <c r="Y60" i="2"/>
  <c r="X60" i="2"/>
  <c r="AI59" i="2"/>
  <c r="AH59" i="2"/>
  <c r="AG59" i="2"/>
  <c r="AF59" i="2"/>
  <c r="AE59" i="2"/>
  <c r="AD59" i="2"/>
  <c r="AC59" i="2"/>
  <c r="AB59" i="2"/>
  <c r="AA59" i="2"/>
  <c r="Z59" i="2"/>
  <c r="Y59" i="2"/>
  <c r="X59" i="2"/>
  <c r="AI58" i="2"/>
  <c r="AH58" i="2"/>
  <c r="AG58" i="2"/>
  <c r="AF58" i="2"/>
  <c r="AE58" i="2"/>
  <c r="AD58" i="2"/>
  <c r="AC58" i="2"/>
  <c r="AB58" i="2"/>
  <c r="AA58" i="2"/>
  <c r="Z58" i="2"/>
  <c r="Y58" i="2"/>
  <c r="X58" i="2"/>
  <c r="AI57" i="2"/>
  <c r="AH57" i="2"/>
  <c r="AG57" i="2"/>
  <c r="AF57" i="2"/>
  <c r="AE57" i="2"/>
  <c r="AD57" i="2"/>
  <c r="AC57" i="2"/>
  <c r="AB57" i="2"/>
  <c r="AA57" i="2"/>
  <c r="Z57" i="2"/>
  <c r="Y57" i="2"/>
  <c r="X57" i="2"/>
  <c r="AI56" i="2"/>
  <c r="AH56" i="2"/>
  <c r="AG56" i="2"/>
  <c r="AF56" i="2"/>
  <c r="AE56" i="2"/>
  <c r="AD56" i="2"/>
  <c r="AC56" i="2"/>
  <c r="AB56" i="2"/>
  <c r="AA56" i="2"/>
  <c r="Z56" i="2"/>
  <c r="Y56" i="2"/>
  <c r="X56" i="2"/>
  <c r="AI55" i="2"/>
  <c r="AH55" i="2"/>
  <c r="AG55" i="2"/>
  <c r="AF55" i="2"/>
  <c r="AE55" i="2"/>
  <c r="AD55" i="2"/>
  <c r="AC55" i="2"/>
  <c r="AB55" i="2"/>
  <c r="AA55" i="2"/>
  <c r="Z55" i="2"/>
  <c r="Y55" i="2"/>
  <c r="X55" i="2"/>
  <c r="AI54" i="2"/>
  <c r="AH54" i="2"/>
  <c r="AG54" i="2"/>
  <c r="AF54" i="2"/>
  <c r="AE54" i="2"/>
  <c r="AD54" i="2"/>
  <c r="AC54" i="2"/>
  <c r="AB54" i="2"/>
  <c r="AA54" i="2"/>
  <c r="Z54" i="2"/>
  <c r="Y54" i="2"/>
  <c r="X54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X52" i="2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CG96" i="1"/>
  <c r="CR63" i="1"/>
  <c r="CM30" i="1"/>
  <c r="CF97" i="1"/>
  <c r="CQ64" i="1"/>
  <c r="CL31" i="1"/>
  <c r="CF96" i="1"/>
  <c r="CQ63" i="1"/>
  <c r="CL30" i="1"/>
  <c r="CE97" i="1"/>
  <c r="CD97" i="1"/>
  <c r="CE96" i="1"/>
  <c r="BN96" i="1"/>
  <c r="CP64" i="1"/>
  <c r="CO64" i="1"/>
  <c r="CP63" i="1"/>
  <c r="CK31" i="1"/>
  <c r="CJ31" i="1"/>
  <c r="CK30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CD96" i="1"/>
  <c r="AL68" i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M96" i="1"/>
  <c r="CO63" i="1"/>
  <c r="BO35" i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AL35" i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CN62" i="1"/>
  <c r="CM62" i="1"/>
  <c r="CL62" i="1"/>
  <c r="CK62" i="1"/>
  <c r="CJ62" i="1"/>
  <c r="CN61" i="1"/>
  <c r="CM61" i="1"/>
  <c r="CL61" i="1"/>
  <c r="CK61" i="1"/>
  <c r="CJ61" i="1"/>
  <c r="CN60" i="1"/>
  <c r="CM60" i="1"/>
  <c r="CL60" i="1"/>
  <c r="CK60" i="1"/>
  <c r="CJ60" i="1"/>
  <c r="CN59" i="1"/>
  <c r="CM59" i="1"/>
  <c r="CL59" i="1"/>
  <c r="CK59" i="1"/>
  <c r="CJ59" i="1"/>
  <c r="CN58" i="1"/>
  <c r="CM58" i="1"/>
  <c r="CL58" i="1"/>
  <c r="CK58" i="1"/>
  <c r="CJ58" i="1"/>
  <c r="CN57" i="1"/>
  <c r="CM57" i="1"/>
  <c r="CL57" i="1"/>
  <c r="CK57" i="1"/>
  <c r="CJ57" i="1"/>
  <c r="CN56" i="1"/>
  <c r="CM56" i="1"/>
  <c r="CL56" i="1"/>
  <c r="CK56" i="1"/>
  <c r="CJ56" i="1"/>
  <c r="CN55" i="1"/>
  <c r="CM55" i="1"/>
  <c r="CL55" i="1"/>
  <c r="CK55" i="1"/>
  <c r="CJ55" i="1"/>
  <c r="CN54" i="1"/>
  <c r="CM54" i="1"/>
  <c r="CL54" i="1"/>
  <c r="CK54" i="1"/>
  <c r="CJ54" i="1"/>
  <c r="CN53" i="1"/>
  <c r="CM53" i="1"/>
  <c r="CL53" i="1"/>
  <c r="CK53" i="1"/>
  <c r="CJ53" i="1"/>
  <c r="CN52" i="1"/>
  <c r="CM52" i="1"/>
  <c r="CL52" i="1"/>
  <c r="CK52" i="1"/>
  <c r="CJ52" i="1"/>
  <c r="CN51" i="1"/>
  <c r="CM51" i="1"/>
  <c r="CL51" i="1"/>
  <c r="CK51" i="1"/>
  <c r="CJ51" i="1"/>
  <c r="CN50" i="1"/>
  <c r="CM50" i="1"/>
  <c r="CL50" i="1"/>
  <c r="CK50" i="1"/>
  <c r="CJ50" i="1"/>
  <c r="CN49" i="1"/>
  <c r="CM49" i="1"/>
  <c r="CL49" i="1"/>
  <c r="CK49" i="1"/>
  <c r="CJ49" i="1"/>
  <c r="CN48" i="1"/>
  <c r="CM48" i="1"/>
  <c r="CL48" i="1"/>
  <c r="CK48" i="1"/>
  <c r="CJ48" i="1"/>
  <c r="CN47" i="1"/>
  <c r="CM47" i="1"/>
  <c r="CL47" i="1"/>
  <c r="CK47" i="1"/>
  <c r="CJ47" i="1"/>
  <c r="CN46" i="1"/>
  <c r="CM46" i="1"/>
  <c r="CL46" i="1"/>
  <c r="CK46" i="1"/>
  <c r="CJ46" i="1"/>
  <c r="CN45" i="1"/>
  <c r="CM45" i="1"/>
  <c r="CL45" i="1"/>
  <c r="CK45" i="1"/>
  <c r="CJ45" i="1"/>
  <c r="CN44" i="1"/>
  <c r="CM44" i="1"/>
  <c r="CL44" i="1"/>
  <c r="CK44" i="1"/>
  <c r="CJ44" i="1"/>
  <c r="CN43" i="1"/>
  <c r="CM43" i="1"/>
  <c r="CL43" i="1"/>
  <c r="CK43" i="1"/>
  <c r="CJ43" i="1"/>
  <c r="CN42" i="1"/>
  <c r="CM42" i="1"/>
  <c r="CL42" i="1"/>
  <c r="CK42" i="1"/>
  <c r="CJ42" i="1"/>
  <c r="CN41" i="1"/>
  <c r="CM41" i="1"/>
  <c r="CL41" i="1"/>
  <c r="CK41" i="1"/>
  <c r="CJ41" i="1"/>
  <c r="CN40" i="1"/>
  <c r="CM40" i="1"/>
  <c r="CL40" i="1"/>
  <c r="CK40" i="1"/>
  <c r="CJ40" i="1"/>
  <c r="CN39" i="1"/>
  <c r="CM39" i="1"/>
  <c r="CL39" i="1"/>
  <c r="CK39" i="1"/>
  <c r="CJ39" i="1"/>
  <c r="CN38" i="1"/>
  <c r="CM38" i="1"/>
  <c r="CL38" i="1"/>
  <c r="CK38" i="1"/>
  <c r="CJ38" i="1"/>
  <c r="CN37" i="1"/>
  <c r="CM37" i="1"/>
  <c r="CL37" i="1"/>
  <c r="CK37" i="1"/>
  <c r="CJ37" i="1"/>
  <c r="CN36" i="1"/>
  <c r="CM36" i="1"/>
  <c r="CL36" i="1"/>
  <c r="CK36" i="1"/>
  <c r="CJ36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P2" i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BO2" i="1"/>
  <c r="BM3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BK62" i="1"/>
  <c r="BJ62" i="1"/>
  <c r="BI62" i="1"/>
  <c r="BH62" i="1"/>
  <c r="BG62" i="1"/>
  <c r="BK61" i="1"/>
  <c r="BJ61" i="1"/>
  <c r="BI61" i="1"/>
  <c r="BH61" i="1"/>
  <c r="BG61" i="1"/>
  <c r="BK60" i="1"/>
  <c r="BJ60" i="1"/>
  <c r="BI60" i="1"/>
  <c r="BH60" i="1"/>
  <c r="BG60" i="1"/>
  <c r="BK59" i="1"/>
  <c r="BJ59" i="1"/>
  <c r="BI59" i="1"/>
  <c r="BH59" i="1"/>
  <c r="BG59" i="1"/>
  <c r="BK58" i="1"/>
  <c r="BJ58" i="1"/>
  <c r="BI58" i="1"/>
  <c r="BH58" i="1"/>
  <c r="BG58" i="1"/>
  <c r="BK57" i="1"/>
  <c r="BJ57" i="1"/>
  <c r="BI57" i="1"/>
  <c r="BH57" i="1"/>
  <c r="BG57" i="1"/>
  <c r="BK56" i="1"/>
  <c r="BJ56" i="1"/>
  <c r="BI56" i="1"/>
  <c r="BH56" i="1"/>
  <c r="BG56" i="1"/>
  <c r="BK55" i="1"/>
  <c r="BJ55" i="1"/>
  <c r="BI55" i="1"/>
  <c r="BH55" i="1"/>
  <c r="BG55" i="1"/>
  <c r="BK54" i="1"/>
  <c r="BJ54" i="1"/>
  <c r="BI54" i="1"/>
  <c r="BH54" i="1"/>
  <c r="BG54" i="1"/>
  <c r="BK53" i="1"/>
  <c r="BJ53" i="1"/>
  <c r="BI53" i="1"/>
  <c r="BH53" i="1"/>
  <c r="BG53" i="1"/>
  <c r="BK52" i="1"/>
  <c r="BJ52" i="1"/>
  <c r="BI52" i="1"/>
  <c r="BH52" i="1"/>
  <c r="BG52" i="1"/>
  <c r="BK51" i="1"/>
  <c r="BJ51" i="1"/>
  <c r="BI51" i="1"/>
  <c r="BH51" i="1"/>
  <c r="BG51" i="1"/>
  <c r="BK50" i="1"/>
  <c r="BJ50" i="1"/>
  <c r="BI50" i="1"/>
  <c r="BH50" i="1"/>
  <c r="BG50" i="1"/>
  <c r="BK49" i="1"/>
  <c r="BJ49" i="1"/>
  <c r="BI49" i="1"/>
  <c r="BH49" i="1"/>
  <c r="BG49" i="1"/>
  <c r="BK48" i="1"/>
  <c r="BJ48" i="1"/>
  <c r="BI48" i="1"/>
  <c r="BH48" i="1"/>
  <c r="BG48" i="1"/>
  <c r="BK47" i="1"/>
  <c r="BJ47" i="1"/>
  <c r="BI47" i="1"/>
  <c r="BH47" i="1"/>
  <c r="BG47" i="1"/>
  <c r="BK46" i="1"/>
  <c r="BJ46" i="1"/>
  <c r="BI46" i="1"/>
  <c r="BH46" i="1"/>
  <c r="BG46" i="1"/>
  <c r="BK45" i="1"/>
  <c r="BJ45" i="1"/>
  <c r="BI45" i="1"/>
  <c r="BH45" i="1"/>
  <c r="BG45" i="1"/>
  <c r="BK44" i="1"/>
  <c r="BJ44" i="1"/>
  <c r="BI44" i="1"/>
  <c r="BH44" i="1"/>
  <c r="BG44" i="1"/>
  <c r="BK43" i="1"/>
  <c r="BJ43" i="1"/>
  <c r="BI43" i="1"/>
  <c r="BH43" i="1"/>
  <c r="BG43" i="1"/>
  <c r="BK42" i="1"/>
  <c r="BJ42" i="1"/>
  <c r="BI42" i="1"/>
  <c r="BH42" i="1"/>
  <c r="BG42" i="1"/>
  <c r="BK41" i="1"/>
  <c r="BJ41" i="1"/>
  <c r="BI41" i="1"/>
  <c r="BH41" i="1"/>
  <c r="BG41" i="1"/>
  <c r="BK40" i="1"/>
  <c r="BJ40" i="1"/>
  <c r="BI40" i="1"/>
  <c r="BH40" i="1"/>
  <c r="BG40" i="1"/>
  <c r="BK39" i="1"/>
  <c r="BJ39" i="1"/>
  <c r="BI39" i="1"/>
  <c r="BH39" i="1"/>
  <c r="BG39" i="1"/>
  <c r="BK38" i="1"/>
  <c r="BJ38" i="1"/>
  <c r="BI38" i="1"/>
  <c r="BH38" i="1"/>
  <c r="BG38" i="1"/>
  <c r="BK37" i="1"/>
  <c r="BJ37" i="1"/>
  <c r="BI37" i="1"/>
  <c r="BH37" i="1"/>
  <c r="BG37" i="1"/>
  <c r="BK36" i="1"/>
  <c r="BJ36" i="1"/>
  <c r="BI36" i="1"/>
  <c r="BH36" i="1"/>
  <c r="BG36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S48" i="3"/>
  <c r="R48" i="3"/>
  <c r="Q48" i="3"/>
  <c r="P48" i="3"/>
  <c r="O48" i="3"/>
  <c r="N48" i="3"/>
  <c r="M48" i="3"/>
  <c r="L48" i="3"/>
  <c r="K48" i="3"/>
  <c r="J48" i="3"/>
  <c r="I48" i="3"/>
  <c r="H48" i="3"/>
  <c r="AN91" i="7" l="1"/>
  <c r="AN93" i="7"/>
  <c r="AF56" i="7"/>
  <c r="Z88" i="7"/>
  <c r="AD88" i="7"/>
  <c r="AE56" i="7"/>
  <c r="X58" i="7"/>
  <c r="AO37" i="7"/>
  <c r="AC88" i="7"/>
  <c r="AG88" i="7"/>
  <c r="AD56" i="7"/>
  <c r="AH56" i="7"/>
  <c r="AJ56" i="7"/>
  <c r="AO38" i="7"/>
  <c r="AI56" i="7"/>
  <c r="AL88" i="7"/>
  <c r="Y88" i="7"/>
  <c r="AG56" i="7"/>
  <c r="AK88" i="7"/>
  <c r="AM88" i="7"/>
  <c r="W27" i="6"/>
  <c r="AC55" i="6"/>
  <c r="AB55" i="6"/>
  <c r="AK15" i="5"/>
  <c r="BN15" i="5" s="1"/>
  <c r="AO15" i="5"/>
  <c r="BR15" i="5" s="1"/>
  <c r="AS15" i="5"/>
  <c r="BV15" i="5" s="1"/>
  <c r="AW15" i="5"/>
  <c r="BZ15" i="5" s="1"/>
  <c r="BA15" i="5"/>
  <c r="CD15" i="5" s="1"/>
  <c r="BE15" i="5"/>
  <c r="CH15" i="5" s="1"/>
  <c r="AK19" i="5"/>
  <c r="BN19" i="5" s="1"/>
  <c r="AO19" i="5"/>
  <c r="BR19" i="5" s="1"/>
  <c r="AS19" i="5"/>
  <c r="BV19" i="5" s="1"/>
  <c r="AW19" i="5"/>
  <c r="BZ19" i="5" s="1"/>
  <c r="BA19" i="5"/>
  <c r="CD19" i="5" s="1"/>
  <c r="BE19" i="5"/>
  <c r="CH19" i="5" s="1"/>
  <c r="AK23" i="5"/>
  <c r="BN23" i="5" s="1"/>
  <c r="AO23" i="5"/>
  <c r="BR23" i="5" s="1"/>
  <c r="AS23" i="5"/>
  <c r="BV23" i="5" s="1"/>
  <c r="AW23" i="5"/>
  <c r="BZ23" i="5" s="1"/>
  <c r="BA23" i="5"/>
  <c r="CD23" i="5" s="1"/>
  <c r="BE23" i="5"/>
  <c r="CH23" i="5" s="1"/>
  <c r="AY104" i="5"/>
  <c r="CB104" i="5" s="1"/>
  <c r="AL23" i="5"/>
  <c r="BO23" i="5" s="1"/>
  <c r="BF7" i="5"/>
  <c r="CI7" i="5" s="1"/>
  <c r="CI34" i="5" s="1"/>
  <c r="BF11" i="5"/>
  <c r="CI11" i="5" s="1"/>
  <c r="AR16" i="5"/>
  <c r="BU16" i="5" s="1"/>
  <c r="AZ20" i="5"/>
  <c r="CC20" i="5" s="1"/>
  <c r="X26" i="6"/>
  <c r="V27" i="6"/>
  <c r="X27" i="6"/>
  <c r="Y27" i="6"/>
  <c r="X78" i="6"/>
  <c r="AB78" i="6"/>
  <c r="AF78" i="6"/>
  <c r="V28" i="6"/>
  <c r="W28" i="6"/>
  <c r="X28" i="6"/>
  <c r="X25" i="6"/>
  <c r="Y78" i="6"/>
  <c r="AC78" i="6"/>
  <c r="AG78" i="6"/>
  <c r="V26" i="6"/>
  <c r="W25" i="6"/>
  <c r="Z78" i="6"/>
  <c r="AD78" i="6"/>
  <c r="AH78" i="6"/>
  <c r="W78" i="6"/>
  <c r="AA78" i="6"/>
  <c r="AE78" i="6"/>
  <c r="AI78" i="6"/>
  <c r="W22" i="6"/>
  <c r="X22" i="6"/>
  <c r="W26" i="6"/>
  <c r="AN93" i="5"/>
  <c r="BQ93" i="5" s="1"/>
  <c r="BE5" i="5"/>
  <c r="CH5" i="5" s="1"/>
  <c r="BA21" i="5"/>
  <c r="CD21" i="5" s="1"/>
  <c r="AX3" i="5"/>
  <c r="CA3" i="5" s="1"/>
  <c r="AY24" i="5"/>
  <c r="CB24" i="5" s="1"/>
  <c r="BC24" i="5"/>
  <c r="CF24" i="5" s="1"/>
  <c r="AK27" i="5"/>
  <c r="BN27" i="5" s="1"/>
  <c r="AO27" i="5"/>
  <c r="BR27" i="5" s="1"/>
  <c r="AS27" i="5"/>
  <c r="BV27" i="5" s="1"/>
  <c r="AW27" i="5"/>
  <c r="BZ27" i="5" s="1"/>
  <c r="BA27" i="5"/>
  <c r="CD27" i="5" s="1"/>
  <c r="BE27" i="5"/>
  <c r="CH27" i="5" s="1"/>
  <c r="AQ28" i="5"/>
  <c r="BT28" i="5" s="1"/>
  <c r="AU28" i="5"/>
  <c r="BX28" i="5" s="1"/>
  <c r="AY28" i="5"/>
  <c r="CB28" i="5" s="1"/>
  <c r="BC28" i="5"/>
  <c r="CF28" i="5" s="1"/>
  <c r="AK41" i="5"/>
  <c r="BN41" i="5" s="1"/>
  <c r="AO41" i="5"/>
  <c r="BR41" i="5" s="1"/>
  <c r="AS41" i="5"/>
  <c r="BV41" i="5" s="1"/>
  <c r="AW41" i="5"/>
  <c r="BZ41" i="5" s="1"/>
  <c r="BA41" i="5"/>
  <c r="CD41" i="5" s="1"/>
  <c r="BI41" i="5"/>
  <c r="CL41" i="5" s="1"/>
  <c r="AP42" i="5"/>
  <c r="BS42" i="5" s="1"/>
  <c r="AX42" i="5"/>
  <c r="CA42" i="5" s="1"/>
  <c r="BB42" i="5"/>
  <c r="CE42" i="5" s="1"/>
  <c r="BF42" i="5"/>
  <c r="CI42" i="5" s="1"/>
  <c r="BJ42" i="5"/>
  <c r="CM42" i="5" s="1"/>
  <c r="AK45" i="5"/>
  <c r="BN45" i="5" s="1"/>
  <c r="AO45" i="5"/>
  <c r="BR45" i="5" s="1"/>
  <c r="AS45" i="5"/>
  <c r="BV45" i="5" s="1"/>
  <c r="AW45" i="5"/>
  <c r="BZ45" i="5" s="1"/>
  <c r="BA45" i="5"/>
  <c r="CD45" i="5" s="1"/>
  <c r="BE45" i="5"/>
  <c r="CH45" i="5" s="1"/>
  <c r="AL46" i="5"/>
  <c r="BO46" i="5" s="1"/>
  <c r="AP46" i="5"/>
  <c r="BS46" i="5" s="1"/>
  <c r="AT46" i="5"/>
  <c r="BW46" i="5" s="1"/>
  <c r="AX46" i="5"/>
  <c r="CA46" i="5" s="1"/>
  <c r="BB46" i="5"/>
  <c r="CE46" i="5" s="1"/>
  <c r="BF46" i="5"/>
  <c r="CI46" i="5" s="1"/>
  <c r="BJ46" i="5"/>
  <c r="CM46" i="5" s="1"/>
  <c r="AK49" i="5"/>
  <c r="BN49" i="5" s="1"/>
  <c r="AO49" i="5"/>
  <c r="BR49" i="5" s="1"/>
  <c r="AS49" i="5"/>
  <c r="BV49" i="5" s="1"/>
  <c r="AW49" i="5"/>
  <c r="BZ49" i="5" s="1"/>
  <c r="BA49" i="5"/>
  <c r="CD49" i="5" s="1"/>
  <c r="BE49" i="5"/>
  <c r="CH49" i="5" s="1"/>
  <c r="AL50" i="5"/>
  <c r="BO50" i="5" s="1"/>
  <c r="AP50" i="5"/>
  <c r="BS50" i="5" s="1"/>
  <c r="AT50" i="5"/>
  <c r="BW50" i="5" s="1"/>
  <c r="AX50" i="5"/>
  <c r="CA50" i="5" s="1"/>
  <c r="BB50" i="5"/>
  <c r="CE50" i="5" s="1"/>
  <c r="BF50" i="5"/>
  <c r="CI50" i="5" s="1"/>
  <c r="BJ50" i="5"/>
  <c r="CM50" i="5" s="1"/>
  <c r="AK53" i="5"/>
  <c r="BN53" i="5" s="1"/>
  <c r="AS53" i="5"/>
  <c r="BV53" i="5" s="1"/>
  <c r="BE53" i="5"/>
  <c r="CH53" i="5" s="1"/>
  <c r="BI53" i="5"/>
  <c r="CL53" i="5" s="1"/>
  <c r="AL54" i="5"/>
  <c r="BO54" i="5" s="1"/>
  <c r="AP54" i="5"/>
  <c r="BS54" i="5" s="1"/>
  <c r="AT54" i="5"/>
  <c r="BW54" i="5" s="1"/>
  <c r="AX54" i="5"/>
  <c r="CA54" i="5" s="1"/>
  <c r="BB54" i="5"/>
  <c r="CE54" i="5" s="1"/>
  <c r="BF54" i="5"/>
  <c r="CI54" i="5" s="1"/>
  <c r="BJ54" i="5"/>
  <c r="CM54" i="5" s="1"/>
  <c r="AK57" i="5"/>
  <c r="BN57" i="5" s="1"/>
  <c r="AO57" i="5"/>
  <c r="BR57" i="5" s="1"/>
  <c r="AS57" i="5"/>
  <c r="BV57" i="5" s="1"/>
  <c r="AW57" i="5"/>
  <c r="BZ57" i="5" s="1"/>
  <c r="BA57" i="5"/>
  <c r="CD57" i="5" s="1"/>
  <c r="BE57" i="5"/>
  <c r="CH57" i="5" s="1"/>
  <c r="BI57" i="5"/>
  <c r="CL57" i="5" s="1"/>
  <c r="AL58" i="5"/>
  <c r="BO58" i="5" s="1"/>
  <c r="AP58" i="5"/>
  <c r="BS58" i="5" s="1"/>
  <c r="AT58" i="5"/>
  <c r="BW58" i="5" s="1"/>
  <c r="AX58" i="5"/>
  <c r="CA58" i="5" s="1"/>
  <c r="BB58" i="5"/>
  <c r="CE58" i="5" s="1"/>
  <c r="BF58" i="5"/>
  <c r="CI58" i="5" s="1"/>
  <c r="AK61" i="5"/>
  <c r="BN61" i="5" s="1"/>
  <c r="AO61" i="5"/>
  <c r="BR61" i="5" s="1"/>
  <c r="AS61" i="5"/>
  <c r="BV61" i="5" s="1"/>
  <c r="BA61" i="5"/>
  <c r="CD61" i="5" s="1"/>
  <c r="BE61" i="5"/>
  <c r="CH61" i="5" s="1"/>
  <c r="AK65" i="5"/>
  <c r="BN65" i="5" s="1"/>
  <c r="AO65" i="5"/>
  <c r="BR65" i="5" s="1"/>
  <c r="AS65" i="5"/>
  <c r="BV65" i="5" s="1"/>
  <c r="AW65" i="5"/>
  <c r="BZ65" i="5" s="1"/>
  <c r="BA65" i="5"/>
  <c r="CD65" i="5" s="1"/>
  <c r="BE65" i="5"/>
  <c r="CH65" i="5" s="1"/>
  <c r="BI65" i="5"/>
  <c r="CL65" i="5" s="1"/>
  <c r="AS5" i="5"/>
  <c r="BV5" i="5" s="1"/>
  <c r="AO9" i="5"/>
  <c r="BR9" i="5" s="1"/>
  <c r="BR36" i="5" s="1"/>
  <c r="BD44" i="5"/>
  <c r="CG44" i="5" s="1"/>
  <c r="AN48" i="5"/>
  <c r="BQ48" i="5" s="1"/>
  <c r="AL62" i="5"/>
  <c r="BO62" i="5" s="1"/>
  <c r="AP62" i="5"/>
  <c r="BS62" i="5" s="1"/>
  <c r="AT62" i="5"/>
  <c r="BW62" i="5" s="1"/>
  <c r="AX62" i="5"/>
  <c r="CA62" i="5" s="1"/>
  <c r="BB62" i="5"/>
  <c r="CE62" i="5" s="1"/>
  <c r="BF62" i="5"/>
  <c r="CI62" i="5" s="1"/>
  <c r="BJ62" i="5"/>
  <c r="CM62" i="5" s="1"/>
  <c r="AR93" i="5"/>
  <c r="BU93" i="5" s="1"/>
  <c r="AW5" i="5"/>
  <c r="BZ5" i="5" s="1"/>
  <c r="AP7" i="5"/>
  <c r="BS7" i="5" s="1"/>
  <c r="BB7" i="5"/>
  <c r="CE7" i="5" s="1"/>
  <c r="BB9" i="5"/>
  <c r="CE9" i="5" s="1"/>
  <c r="AT11" i="5"/>
  <c r="BW11" i="5" s="1"/>
  <c r="AR20" i="5"/>
  <c r="BU20" i="5" s="1"/>
  <c r="BF48" i="5"/>
  <c r="CI48" i="5" s="1"/>
  <c r="AX52" i="5"/>
  <c r="CA52" i="5" s="1"/>
  <c r="AT56" i="5"/>
  <c r="BW56" i="5" s="1"/>
  <c r="BD60" i="5"/>
  <c r="CG60" i="5" s="1"/>
  <c r="BC23" i="5"/>
  <c r="CF23" i="5" s="1"/>
  <c r="BG53" i="5"/>
  <c r="CJ53" i="5" s="1"/>
  <c r="AM67" i="5"/>
  <c r="BP67" i="5" s="1"/>
  <c r="BF51" i="5"/>
  <c r="CI51" i="5" s="1"/>
  <c r="BJ55" i="5"/>
  <c r="CM55" i="5" s="1"/>
  <c r="AJ8" i="5"/>
  <c r="BM8" i="5" s="1"/>
  <c r="AO5" i="5"/>
  <c r="BR5" i="5" s="1"/>
  <c r="AW9" i="5"/>
  <c r="BZ9" i="5" s="1"/>
  <c r="BZ33" i="5" s="1"/>
  <c r="BA9" i="5"/>
  <c r="CD9" i="5" s="1"/>
  <c r="AK17" i="5"/>
  <c r="BN17" i="5" s="1"/>
  <c r="BA17" i="5"/>
  <c r="CD17" i="5" s="1"/>
  <c r="AK21" i="5"/>
  <c r="BN21" i="5" s="1"/>
  <c r="AM26" i="5"/>
  <c r="BP26" i="5" s="1"/>
  <c r="AY26" i="5"/>
  <c r="CB26" i="5" s="1"/>
  <c r="AV48" i="5"/>
  <c r="BY48" i="5" s="1"/>
  <c r="BH52" i="5"/>
  <c r="CK52" i="5" s="1"/>
  <c r="AN56" i="5"/>
  <c r="BQ56" i="5" s="1"/>
  <c r="BD56" i="5"/>
  <c r="CG56" i="5" s="1"/>
  <c r="AR60" i="5"/>
  <c r="BU60" i="5" s="1"/>
  <c r="AR64" i="5"/>
  <c r="BU64" i="5" s="1"/>
  <c r="AL66" i="5"/>
  <c r="BO66" i="5" s="1"/>
  <c r="AP66" i="5"/>
  <c r="BS66" i="5" s="1"/>
  <c r="AT66" i="5"/>
  <c r="BW66" i="5" s="1"/>
  <c r="AX66" i="5"/>
  <c r="CA66" i="5" s="1"/>
  <c r="BB66" i="5"/>
  <c r="CE66" i="5" s="1"/>
  <c r="BF66" i="5"/>
  <c r="CI66" i="5" s="1"/>
  <c r="BJ66" i="5"/>
  <c r="CM66" i="5" s="1"/>
  <c r="AN79" i="5"/>
  <c r="BQ79" i="5" s="1"/>
  <c r="BQ109" i="5" s="1"/>
  <c r="AV85" i="5"/>
  <c r="BY85" i="5" s="1"/>
  <c r="AK103" i="5"/>
  <c r="BN103" i="5" s="1"/>
  <c r="AQ7" i="5"/>
  <c r="BT7" i="5" s="1"/>
  <c r="AP11" i="5"/>
  <c r="BS11" i="5" s="1"/>
  <c r="AN20" i="5"/>
  <c r="BQ20" i="5" s="1"/>
  <c r="AW56" i="5"/>
  <c r="BZ56" i="5" s="1"/>
  <c r="AL3" i="5"/>
  <c r="BO3" i="5" s="1"/>
  <c r="AT3" i="5"/>
  <c r="BW3" i="5" s="1"/>
  <c r="BB3" i="5"/>
  <c r="CE3" i="5" s="1"/>
  <c r="AX7" i="5"/>
  <c r="CA7" i="5" s="1"/>
  <c r="AL15" i="5"/>
  <c r="BO15" i="5" s="1"/>
  <c r="AT15" i="5"/>
  <c r="BW15" i="5" s="1"/>
  <c r="BB15" i="5"/>
  <c r="CE15" i="5" s="1"/>
  <c r="AN16" i="5"/>
  <c r="BQ16" i="5" s="1"/>
  <c r="AV16" i="5"/>
  <c r="BY16" i="5" s="1"/>
  <c r="AT19" i="5"/>
  <c r="BW19" i="5" s="1"/>
  <c r="BB19" i="5"/>
  <c r="CE19" i="5" s="1"/>
  <c r="AN24" i="5"/>
  <c r="BQ24" i="5" s="1"/>
  <c r="AV24" i="5"/>
  <c r="BY24" i="5" s="1"/>
  <c r="BD24" i="5"/>
  <c r="CG24" i="5" s="1"/>
  <c r="BB27" i="5"/>
  <c r="CE27" i="5" s="1"/>
  <c r="AN28" i="5"/>
  <c r="BQ28" i="5" s="1"/>
  <c r="AV28" i="5"/>
  <c r="BY28" i="5" s="1"/>
  <c r="BD28" i="5"/>
  <c r="CG28" i="5" s="1"/>
  <c r="AM41" i="5"/>
  <c r="BP41" i="5" s="1"/>
  <c r="BG45" i="5"/>
  <c r="CJ45" i="5" s="1"/>
  <c r="AM42" i="5"/>
  <c r="BP42" i="5" s="1"/>
  <c r="AQ42" i="5"/>
  <c r="BT42" i="5" s="1"/>
  <c r="BT73" i="5" s="1"/>
  <c r="AU42" i="5"/>
  <c r="BX42" i="5" s="1"/>
  <c r="AM46" i="5"/>
  <c r="BP46" i="5" s="1"/>
  <c r="BC46" i="5"/>
  <c r="CF46" i="5" s="1"/>
  <c r="AM62" i="5"/>
  <c r="BP62" i="5" s="1"/>
  <c r="BC62" i="5"/>
  <c r="CF62" i="5" s="1"/>
  <c r="BA47" i="5"/>
  <c r="CD47" i="5" s="1"/>
  <c r="AK5" i="5"/>
  <c r="BN5" i="5" s="1"/>
  <c r="AZ60" i="5"/>
  <c r="CC60" i="5" s="1"/>
  <c r="AJ25" i="5"/>
  <c r="BM25" i="5" s="1"/>
  <c r="AP25" i="5"/>
  <c r="BS25" i="5" s="1"/>
  <c r="AV25" i="5"/>
  <c r="BY25" i="5" s="1"/>
  <c r="AP43" i="5"/>
  <c r="BS43" i="5" s="1"/>
  <c r="AP47" i="5"/>
  <c r="BS47" i="5" s="1"/>
  <c r="AT55" i="5"/>
  <c r="BW55" i="5" s="1"/>
  <c r="AX67" i="5"/>
  <c r="CA67" i="5" s="1"/>
  <c r="AX89" i="5"/>
  <c r="CA89" i="5" s="1"/>
  <c r="AU89" i="5"/>
  <c r="BX89" i="5" s="1"/>
  <c r="BX108" i="5" s="1"/>
  <c r="AM89" i="5"/>
  <c r="BP89" i="5" s="1"/>
  <c r="AV101" i="5"/>
  <c r="BY101" i="5" s="1"/>
  <c r="BB25" i="5"/>
  <c r="CE25" i="5" s="1"/>
  <c r="AY5" i="5"/>
  <c r="CB5" i="5" s="1"/>
  <c r="AP5" i="5"/>
  <c r="BS5" i="5" s="1"/>
  <c r="BC4" i="5"/>
  <c r="CF4" i="5" s="1"/>
  <c r="BE9" i="5"/>
  <c r="CH9" i="5" s="1"/>
  <c r="AQ26" i="5"/>
  <c r="BT26" i="5" s="1"/>
  <c r="BC26" i="5"/>
  <c r="CF26" i="5" s="1"/>
  <c r="BJ44" i="5"/>
  <c r="CM44" i="5" s="1"/>
  <c r="AT44" i="5"/>
  <c r="BW44" i="5" s="1"/>
  <c r="BI44" i="5"/>
  <c r="CL44" i="5" s="1"/>
  <c r="BB44" i="5"/>
  <c r="CE44" i="5" s="1"/>
  <c r="BA44" i="5"/>
  <c r="CD44" i="5" s="1"/>
  <c r="AS44" i="5"/>
  <c r="BV44" i="5" s="1"/>
  <c r="AL44" i="5"/>
  <c r="BO44" i="5" s="1"/>
  <c r="BF64" i="5"/>
  <c r="CI64" i="5" s="1"/>
  <c r="AX64" i="5"/>
  <c r="CA64" i="5" s="1"/>
  <c r="BJ64" i="5"/>
  <c r="CM64" i="5" s="1"/>
  <c r="AP64" i="5"/>
  <c r="BS64" i="5" s="1"/>
  <c r="AN44" i="5"/>
  <c r="BQ44" i="5" s="1"/>
  <c r="BH44" i="5"/>
  <c r="CK44" i="5" s="1"/>
  <c r="AR48" i="5"/>
  <c r="BU48" i="5" s="1"/>
  <c r="BH48" i="5"/>
  <c r="CK48" i="5" s="1"/>
  <c r="AV52" i="5"/>
  <c r="BY52" i="5" s="1"/>
  <c r="BD52" i="5"/>
  <c r="CG52" i="5" s="1"/>
  <c r="AZ56" i="5"/>
  <c r="CC56" i="5" s="1"/>
  <c r="AY59" i="5"/>
  <c r="CB59" i="5" s="1"/>
  <c r="AV60" i="5"/>
  <c r="BY60" i="5" s="1"/>
  <c r="AN64" i="5"/>
  <c r="BQ64" i="5" s="1"/>
  <c r="BH64" i="5"/>
  <c r="CK64" i="5" s="1"/>
  <c r="AT79" i="5"/>
  <c r="BW79" i="5" s="1"/>
  <c r="AP79" i="5"/>
  <c r="BS79" i="5" s="1"/>
  <c r="AZ79" i="5"/>
  <c r="CC79" i="5" s="1"/>
  <c r="CC109" i="5" s="1"/>
  <c r="AW81" i="5"/>
  <c r="BZ81" i="5" s="1"/>
  <c r="AX81" i="5"/>
  <c r="CA81" i="5" s="1"/>
  <c r="AO81" i="5"/>
  <c r="BR81" i="5" s="1"/>
  <c r="AW83" i="5"/>
  <c r="BZ83" i="5" s="1"/>
  <c r="AS83" i="5"/>
  <c r="BV83" i="5" s="1"/>
  <c r="BV110" i="5" s="1"/>
  <c r="AX83" i="5"/>
  <c r="CA83" i="5" s="1"/>
  <c r="AO85" i="5"/>
  <c r="BR85" i="5" s="1"/>
  <c r="AK85" i="5"/>
  <c r="BN85" i="5" s="1"/>
  <c r="AO87" i="5"/>
  <c r="BR87" i="5" s="1"/>
  <c r="AW87" i="5"/>
  <c r="BZ87" i="5" s="1"/>
  <c r="AZ87" i="5"/>
  <c r="CC87" i="5" s="1"/>
  <c r="AK91" i="5"/>
  <c r="BN91" i="5" s="1"/>
  <c r="AS91" i="5"/>
  <c r="BV91" i="5" s="1"/>
  <c r="AW91" i="5"/>
  <c r="BZ91" i="5" s="1"/>
  <c r="AS95" i="5"/>
  <c r="BV95" i="5" s="1"/>
  <c r="AS97" i="5"/>
  <c r="BV97" i="5" s="1"/>
  <c r="AK99" i="5"/>
  <c r="BN99" i="5" s="1"/>
  <c r="AK101" i="5"/>
  <c r="BN101" i="5" s="1"/>
  <c r="AO103" i="5"/>
  <c r="BR103" i="5" s="1"/>
  <c r="AP12" i="5"/>
  <c r="BS12" i="5" s="1"/>
  <c r="BF43" i="5"/>
  <c r="CI43" i="5" s="1"/>
  <c r="AP51" i="5"/>
  <c r="BS51" i="5" s="1"/>
  <c r="AT59" i="5"/>
  <c r="BW59" i="5" s="1"/>
  <c r="AV99" i="5"/>
  <c r="BY99" i="5" s="1"/>
  <c r="AJ4" i="5"/>
  <c r="BM4" i="5" s="1"/>
  <c r="AV18" i="5"/>
  <c r="BY18" i="5" s="1"/>
  <c r="AR18" i="5"/>
  <c r="BU18" i="5" s="1"/>
  <c r="AY8" i="5"/>
  <c r="CB8" i="5" s="1"/>
  <c r="AU26" i="5"/>
  <c r="BX26" i="5" s="1"/>
  <c r="AT48" i="5"/>
  <c r="BW48" i="5" s="1"/>
  <c r="AL48" i="5"/>
  <c r="BO48" i="5" s="1"/>
  <c r="BB48" i="5"/>
  <c r="CE48" i="5" s="1"/>
  <c r="BJ48" i="5"/>
  <c r="CM48" i="5" s="1"/>
  <c r="AX48" i="5"/>
  <c r="CA48" i="5" s="1"/>
  <c r="AP48" i="5"/>
  <c r="BS48" i="5" s="1"/>
  <c r="BF56" i="5"/>
  <c r="CI56" i="5" s="1"/>
  <c r="AP56" i="5"/>
  <c r="BS56" i="5" s="1"/>
  <c r="AS56" i="5"/>
  <c r="BV56" i="5" s="1"/>
  <c r="AL56" i="5"/>
  <c r="BO56" i="5" s="1"/>
  <c r="BE56" i="5"/>
  <c r="CH56" i="5" s="1"/>
  <c r="AX56" i="5"/>
  <c r="CA56" i="5" s="1"/>
  <c r="AJ56" i="5"/>
  <c r="BM56" i="5" s="1"/>
  <c r="AZ44" i="5"/>
  <c r="CC44" i="5" s="1"/>
  <c r="AR52" i="5"/>
  <c r="BU52" i="5" s="1"/>
  <c r="AR56" i="5"/>
  <c r="BU56" i="5" s="1"/>
  <c r="AZ64" i="5"/>
  <c r="CC64" i="5" s="1"/>
  <c r="AX5" i="5"/>
  <c r="CA5" i="5" s="1"/>
  <c r="AV12" i="5"/>
  <c r="BY12" i="5" s="1"/>
  <c r="AU29" i="5"/>
  <c r="BX29" i="5" s="1"/>
  <c r="AW44" i="5"/>
  <c r="BZ44" i="5" s="1"/>
  <c r="BB56" i="5"/>
  <c r="CE56" i="5" s="1"/>
  <c r="AS81" i="5"/>
  <c r="BV81" i="5" s="1"/>
  <c r="AT83" i="5"/>
  <c r="BW83" i="5" s="1"/>
  <c r="AU51" i="5"/>
  <c r="BX51" i="5" s="1"/>
  <c r="AK51" i="5"/>
  <c r="BN51" i="5" s="1"/>
  <c r="BA63" i="5"/>
  <c r="CD63" i="5" s="1"/>
  <c r="BI63" i="5"/>
  <c r="CL63" i="5" s="1"/>
  <c r="BF47" i="5"/>
  <c r="CI47" i="5" s="1"/>
  <c r="BJ59" i="5"/>
  <c r="CM59" i="5" s="1"/>
  <c r="AN91" i="5"/>
  <c r="BQ91" i="5" s="1"/>
  <c r="AR95" i="5"/>
  <c r="BU95" i="5" s="1"/>
  <c r="AR99" i="5"/>
  <c r="BU99" i="5" s="1"/>
  <c r="AO101" i="5"/>
  <c r="BR101" i="5" s="1"/>
  <c r="AT101" i="5"/>
  <c r="BW101" i="5" s="1"/>
  <c r="AJ101" i="5"/>
  <c r="BM101" i="5" s="1"/>
  <c r="AP89" i="5"/>
  <c r="BS89" i="5" s="1"/>
  <c r="AV22" i="5"/>
  <c r="BY22" i="5" s="1"/>
  <c r="AR22" i="5"/>
  <c r="BU22" i="5" s="1"/>
  <c r="BA5" i="5"/>
  <c r="CD5" i="5" s="1"/>
  <c r="AK9" i="5"/>
  <c r="BN9" i="5" s="1"/>
  <c r="BB52" i="5"/>
  <c r="CE52" i="5" s="1"/>
  <c r="BJ52" i="5"/>
  <c r="CM52" i="5" s="1"/>
  <c r="AP52" i="5"/>
  <c r="BS52" i="5" s="1"/>
  <c r="BJ60" i="5"/>
  <c r="CM60" i="5" s="1"/>
  <c r="BB60" i="5"/>
  <c r="CE60" i="5" s="1"/>
  <c r="AT60" i="5"/>
  <c r="BW60" i="5" s="1"/>
  <c r="AL60" i="5"/>
  <c r="BO60" i="5" s="1"/>
  <c r="AX60" i="5"/>
  <c r="CA60" i="5" s="1"/>
  <c r="BF60" i="5"/>
  <c r="CI60" i="5" s="1"/>
  <c r="AV44" i="5"/>
  <c r="BY44" i="5" s="1"/>
  <c r="AZ48" i="5"/>
  <c r="CC48" i="5" s="1"/>
  <c r="CC71" i="5" s="1"/>
  <c r="AN52" i="5"/>
  <c r="BQ52" i="5" s="1"/>
  <c r="AZ52" i="5"/>
  <c r="CC52" i="5" s="1"/>
  <c r="AV56" i="5"/>
  <c r="BY56" i="5" s="1"/>
  <c r="BH56" i="5"/>
  <c r="CK56" i="5" s="1"/>
  <c r="AN60" i="5"/>
  <c r="BQ60" i="5" s="1"/>
  <c r="BH60" i="5"/>
  <c r="CK60" i="5" s="1"/>
  <c r="AV64" i="5"/>
  <c r="BY64" i="5" s="1"/>
  <c r="BB5" i="5"/>
  <c r="CE5" i="5" s="1"/>
  <c r="AL9" i="5"/>
  <c r="BO9" i="5" s="1"/>
  <c r="AK44" i="5"/>
  <c r="BN44" i="5" s="1"/>
  <c r="AX44" i="5"/>
  <c r="CA44" i="5" s="1"/>
  <c r="AL52" i="5"/>
  <c r="BO52" i="5" s="1"/>
  <c r="AO56" i="5"/>
  <c r="BR56" i="5" s="1"/>
  <c r="AT64" i="5"/>
  <c r="BW64" i="5" s="1"/>
  <c r="AT81" i="5"/>
  <c r="BW81" i="5" s="1"/>
  <c r="AJ9" i="5"/>
  <c r="BM9" i="5" s="1"/>
  <c r="AN4" i="5"/>
  <c r="BQ4" i="5" s="1"/>
  <c r="BQ36" i="5" s="1"/>
  <c r="AL5" i="5"/>
  <c r="BO5" i="5" s="1"/>
  <c r="AT5" i="5"/>
  <c r="BW5" i="5" s="1"/>
  <c r="AP9" i="5"/>
  <c r="BS9" i="5" s="1"/>
  <c r="AX9" i="5"/>
  <c r="CA9" i="5" s="1"/>
  <c r="BF9" i="5"/>
  <c r="CI9" i="5" s="1"/>
  <c r="AN18" i="5"/>
  <c r="BQ18" i="5" s="1"/>
  <c r="BD18" i="5"/>
  <c r="CG18" i="5" s="1"/>
  <c r="AN22" i="5"/>
  <c r="BQ22" i="5" s="1"/>
  <c r="BD22" i="5"/>
  <c r="CG22" i="5" s="1"/>
  <c r="AO44" i="5"/>
  <c r="BR44" i="5" s="1"/>
  <c r="BE44" i="5"/>
  <c r="CH44" i="5" s="1"/>
  <c r="AK56" i="5"/>
  <c r="BN56" i="5" s="1"/>
  <c r="BA56" i="5"/>
  <c r="CD56" i="5" s="1"/>
  <c r="AR94" i="5"/>
  <c r="BU94" i="5" s="1"/>
  <c r="AN98" i="5"/>
  <c r="BQ98" i="5" s="1"/>
  <c r="AV98" i="5"/>
  <c r="BY98" i="5" s="1"/>
  <c r="AR100" i="5"/>
  <c r="BU100" i="5" s="1"/>
  <c r="AZ102" i="5"/>
  <c r="CC102" i="5" s="1"/>
  <c r="AJ18" i="5"/>
  <c r="BM18" i="5" s="1"/>
  <c r="AJ22" i="5"/>
  <c r="BM22" i="5" s="1"/>
  <c r="AJ26" i="5"/>
  <c r="BM26" i="5" s="1"/>
  <c r="AQ45" i="5"/>
  <c r="BT45" i="5" s="1"/>
  <c r="AY45" i="5"/>
  <c r="CB45" i="5" s="1"/>
  <c r="AY53" i="5"/>
  <c r="CB53" i="5" s="1"/>
  <c r="AQ61" i="5"/>
  <c r="BT61" i="5" s="1"/>
  <c r="AY61" i="5"/>
  <c r="CB61" i="5" s="1"/>
  <c r="AM5" i="5"/>
  <c r="BP5" i="5" s="1"/>
  <c r="AQ5" i="5"/>
  <c r="BT5" i="5" s="1"/>
  <c r="AU5" i="5"/>
  <c r="BX5" i="5" s="1"/>
  <c r="BC5" i="5"/>
  <c r="CF5" i="5" s="1"/>
  <c r="AM9" i="5"/>
  <c r="BP9" i="5" s="1"/>
  <c r="AQ9" i="5"/>
  <c r="BT9" i="5" s="1"/>
  <c r="AU9" i="5"/>
  <c r="BX9" i="5" s="1"/>
  <c r="AY9" i="5"/>
  <c r="CB9" i="5" s="1"/>
  <c r="BC9" i="5"/>
  <c r="CF9" i="5" s="1"/>
  <c r="AJ89" i="5"/>
  <c r="BM89" i="5" s="1"/>
  <c r="BM110" i="5" s="1"/>
  <c r="AQ89" i="5"/>
  <c r="BT89" i="5" s="1"/>
  <c r="BT110" i="5" s="1"/>
  <c r="AY89" i="5"/>
  <c r="CB89" i="5" s="1"/>
  <c r="CB108" i="5" s="1"/>
  <c r="AO90" i="5"/>
  <c r="BR90" i="5" s="1"/>
  <c r="AS90" i="5"/>
  <c r="BV90" i="5" s="1"/>
  <c r="AW90" i="5"/>
  <c r="BZ90" i="5" s="1"/>
  <c r="AJ91" i="5"/>
  <c r="BM91" i="5" s="1"/>
  <c r="BM111" i="5" s="1"/>
  <c r="AM91" i="5"/>
  <c r="BP91" i="5" s="1"/>
  <c r="BP108" i="5" s="1"/>
  <c r="AQ91" i="5"/>
  <c r="BT91" i="5" s="1"/>
  <c r="AU91" i="5"/>
  <c r="BX91" i="5" s="1"/>
  <c r="AY91" i="5"/>
  <c r="CB91" i="5" s="1"/>
  <c r="AK92" i="5"/>
  <c r="BN92" i="5" s="1"/>
  <c r="AO92" i="5"/>
  <c r="BR92" i="5" s="1"/>
  <c r="AS92" i="5"/>
  <c r="BV92" i="5" s="1"/>
  <c r="AW92" i="5"/>
  <c r="BZ92" i="5" s="1"/>
  <c r="AJ93" i="5"/>
  <c r="BM93" i="5" s="1"/>
  <c r="BM109" i="5" s="1"/>
  <c r="AM93" i="5"/>
  <c r="BP93" i="5" s="1"/>
  <c r="AQ93" i="5"/>
  <c r="BT93" i="5" s="1"/>
  <c r="AU93" i="5"/>
  <c r="BX93" i="5" s="1"/>
  <c r="AK94" i="5"/>
  <c r="BN94" i="5" s="1"/>
  <c r="AO94" i="5"/>
  <c r="BR94" i="5" s="1"/>
  <c r="AS94" i="5"/>
  <c r="BV94" i="5" s="1"/>
  <c r="AW94" i="5"/>
  <c r="BZ94" i="5" s="1"/>
  <c r="AJ95" i="5"/>
  <c r="BM95" i="5" s="1"/>
  <c r="AM95" i="5"/>
  <c r="BP95" i="5" s="1"/>
  <c r="AQ95" i="5"/>
  <c r="BT95" i="5" s="1"/>
  <c r="AU95" i="5"/>
  <c r="BX95" i="5" s="1"/>
  <c r="AY95" i="5"/>
  <c r="CB95" i="5" s="1"/>
  <c r="CB109" i="5" s="1"/>
  <c r="AK96" i="5"/>
  <c r="BN96" i="5" s="1"/>
  <c r="AO96" i="5"/>
  <c r="BR96" i="5" s="1"/>
  <c r="AS96" i="5"/>
  <c r="BV96" i="5" s="1"/>
  <c r="AW96" i="5"/>
  <c r="BZ96" i="5" s="1"/>
  <c r="AJ97" i="5"/>
  <c r="BM97" i="5" s="1"/>
  <c r="AM97" i="5"/>
  <c r="BP97" i="5" s="1"/>
  <c r="AQ97" i="5"/>
  <c r="BT97" i="5" s="1"/>
  <c r="AU97" i="5"/>
  <c r="BX97" i="5" s="1"/>
  <c r="BX109" i="5" s="1"/>
  <c r="AY97" i="5"/>
  <c r="CB97" i="5" s="1"/>
  <c r="AK98" i="5"/>
  <c r="BN98" i="5" s="1"/>
  <c r="AO98" i="5"/>
  <c r="BR98" i="5" s="1"/>
  <c r="AS98" i="5"/>
  <c r="BV98" i="5" s="1"/>
  <c r="AW98" i="5"/>
  <c r="BZ98" i="5" s="1"/>
  <c r="AJ99" i="5"/>
  <c r="BM99" i="5" s="1"/>
  <c r="AM99" i="5"/>
  <c r="BP99" i="5" s="1"/>
  <c r="AQ99" i="5"/>
  <c r="BT99" i="5" s="1"/>
  <c r="BT108" i="5" s="1"/>
  <c r="AU99" i="5"/>
  <c r="BX99" i="5" s="1"/>
  <c r="AY99" i="5"/>
  <c r="CB99" i="5" s="1"/>
  <c r="AK100" i="5"/>
  <c r="BN100" i="5" s="1"/>
  <c r="AO100" i="5"/>
  <c r="BR100" i="5" s="1"/>
  <c r="AS100" i="5"/>
  <c r="BV100" i="5" s="1"/>
  <c r="AW100" i="5"/>
  <c r="BZ100" i="5" s="1"/>
  <c r="AM101" i="5"/>
  <c r="BP101" i="5" s="1"/>
  <c r="AQ101" i="5"/>
  <c r="BT101" i="5" s="1"/>
  <c r="AK102" i="5"/>
  <c r="BN102" i="5" s="1"/>
  <c r="AO102" i="5"/>
  <c r="BR102" i="5" s="1"/>
  <c r="AS102" i="5"/>
  <c r="BV102" i="5" s="1"/>
  <c r="AJ103" i="5"/>
  <c r="BM103" i="5" s="1"/>
  <c r="AM103" i="5"/>
  <c r="BP103" i="5" s="1"/>
  <c r="AO104" i="5"/>
  <c r="BR104" i="5" s="1"/>
  <c r="AZ12" i="5"/>
  <c r="CC12" i="5" s="1"/>
  <c r="AN12" i="5"/>
  <c r="BQ12" i="5" s="1"/>
  <c r="AY12" i="5"/>
  <c r="CB12" i="5" s="1"/>
  <c r="AR12" i="5"/>
  <c r="BU12" i="5" s="1"/>
  <c r="AM12" i="5"/>
  <c r="BP12" i="5" s="1"/>
  <c r="AX4" i="5"/>
  <c r="CA4" i="5" s="1"/>
  <c r="AT8" i="5"/>
  <c r="BW8" i="5" s="1"/>
  <c r="BF8" i="5"/>
  <c r="CI8" i="5" s="1"/>
  <c r="AX12" i="5"/>
  <c r="CA12" i="5" s="1"/>
  <c r="AR17" i="5"/>
  <c r="BU17" i="5" s="1"/>
  <c r="BU33" i="5" s="1"/>
  <c r="BD17" i="5"/>
  <c r="CG17" i="5" s="1"/>
  <c r="AN21" i="5"/>
  <c r="BQ21" i="5" s="1"/>
  <c r="AZ21" i="5"/>
  <c r="CC21" i="5" s="1"/>
  <c r="BD25" i="5"/>
  <c r="CG25" i="5" s="1"/>
  <c r="AV29" i="5"/>
  <c r="BY29" i="5" s="1"/>
  <c r="BE43" i="5"/>
  <c r="CH43" i="5" s="1"/>
  <c r="AY43" i="5"/>
  <c r="CB43" i="5" s="1"/>
  <c r="AO43" i="5"/>
  <c r="BR43" i="5" s="1"/>
  <c r="AJ43" i="5"/>
  <c r="BM43" i="5" s="1"/>
  <c r="BG43" i="5"/>
  <c r="CJ43" i="5" s="1"/>
  <c r="AW43" i="5"/>
  <c r="BZ43" i="5" s="1"/>
  <c r="BI43" i="5"/>
  <c r="CL43" i="5" s="1"/>
  <c r="BC43" i="5"/>
  <c r="CF43" i="5" s="1"/>
  <c r="AS43" i="5"/>
  <c r="BV43" i="5" s="1"/>
  <c r="AM43" i="5"/>
  <c r="BP43" i="5" s="1"/>
  <c r="AQ43" i="5"/>
  <c r="BT43" i="5" s="1"/>
  <c r="BI55" i="5"/>
  <c r="CL55" i="5" s="1"/>
  <c r="BC55" i="5"/>
  <c r="CF55" i="5" s="1"/>
  <c r="AS55" i="5"/>
  <c r="BV55" i="5" s="1"/>
  <c r="AM55" i="5"/>
  <c r="BP55" i="5" s="1"/>
  <c r="BA55" i="5"/>
  <c r="CD55" i="5" s="1"/>
  <c r="AK55" i="5"/>
  <c r="BN55" i="5" s="1"/>
  <c r="BG55" i="5"/>
  <c r="CJ55" i="5" s="1"/>
  <c r="AW55" i="5"/>
  <c r="BZ55" i="5" s="1"/>
  <c r="AQ55" i="5"/>
  <c r="BT55" i="5" s="1"/>
  <c r="BK55" i="5"/>
  <c r="CN55" i="5" s="1"/>
  <c r="AU55" i="5"/>
  <c r="BX55" i="5" s="1"/>
  <c r="BG67" i="5"/>
  <c r="CJ67" i="5" s="1"/>
  <c r="AW67" i="5"/>
  <c r="BZ67" i="5" s="1"/>
  <c r="AQ67" i="5"/>
  <c r="BT67" i="5" s="1"/>
  <c r="BK67" i="5"/>
  <c r="CN67" i="5" s="1"/>
  <c r="BA67" i="5"/>
  <c r="CD67" i="5" s="1"/>
  <c r="AU67" i="5"/>
  <c r="BX67" i="5" s="1"/>
  <c r="AK67" i="5"/>
  <c r="BN67" i="5" s="1"/>
  <c r="BE67" i="5"/>
  <c r="CH67" i="5" s="1"/>
  <c r="AY67" i="5"/>
  <c r="CB67" i="5" s="1"/>
  <c r="AO67" i="5"/>
  <c r="BR67" i="5" s="1"/>
  <c r="AJ67" i="5"/>
  <c r="BM67" i="5" s="1"/>
  <c r="BB43" i="5"/>
  <c r="CE43" i="5" s="1"/>
  <c r="AX47" i="5"/>
  <c r="CA47" i="5" s="1"/>
  <c r="BJ47" i="5"/>
  <c r="CM47" i="5" s="1"/>
  <c r="AT51" i="5"/>
  <c r="BW51" i="5" s="1"/>
  <c r="BJ51" i="5"/>
  <c r="CM51" i="5" s="1"/>
  <c r="AP55" i="5"/>
  <c r="BS55" i="5" s="1"/>
  <c r="BF55" i="5"/>
  <c r="CI55" i="5" s="1"/>
  <c r="AL59" i="5"/>
  <c r="BO59" i="5" s="1"/>
  <c r="BB59" i="5"/>
  <c r="CE59" i="5" s="1"/>
  <c r="AT63" i="5"/>
  <c r="BW63" i="5" s="1"/>
  <c r="BF63" i="5"/>
  <c r="CI63" i="5" s="1"/>
  <c r="AL67" i="5"/>
  <c r="BO67" i="5" s="1"/>
  <c r="AO4" i="5"/>
  <c r="BR4" i="5" s="1"/>
  <c r="BD4" i="5"/>
  <c r="CG4" i="5" s="1"/>
  <c r="CG33" i="5" s="1"/>
  <c r="AM8" i="5"/>
  <c r="BP8" i="5" s="1"/>
  <c r="AZ8" i="5"/>
  <c r="CC8" i="5" s="1"/>
  <c r="BC12" i="5"/>
  <c r="CF12" i="5" s="1"/>
  <c r="AL17" i="5"/>
  <c r="BO17" i="5" s="1"/>
  <c r="AL21" i="5"/>
  <c r="BO21" i="5" s="1"/>
  <c r="BB21" i="5"/>
  <c r="CE21" i="5" s="1"/>
  <c r="AT25" i="5"/>
  <c r="BW25" i="5" s="1"/>
  <c r="AJ29" i="5"/>
  <c r="BM29" i="5" s="1"/>
  <c r="AK43" i="5"/>
  <c r="BN43" i="5" s="1"/>
  <c r="BK51" i="5"/>
  <c r="CN51" i="5" s="1"/>
  <c r="AJ59" i="5"/>
  <c r="BM59" i="5" s="1"/>
  <c r="AW63" i="5"/>
  <c r="BZ63" i="5" s="1"/>
  <c r="AS67" i="5"/>
  <c r="BV67" i="5" s="1"/>
  <c r="BF17" i="5"/>
  <c r="CI17" i="5" s="1"/>
  <c r="AX17" i="5"/>
  <c r="CA17" i="5" s="1"/>
  <c r="AP17" i="5"/>
  <c r="BS17" i="5" s="1"/>
  <c r="AJ17" i="5"/>
  <c r="BM17" i="5" s="1"/>
  <c r="BE17" i="5"/>
  <c r="CH17" i="5" s="1"/>
  <c r="AW17" i="5"/>
  <c r="BZ17" i="5" s="1"/>
  <c r="AO17" i="5"/>
  <c r="BR17" i="5" s="1"/>
  <c r="BA29" i="5"/>
  <c r="CD29" i="5" s="1"/>
  <c r="AT29" i="5"/>
  <c r="BW29" i="5" s="1"/>
  <c r="AL29" i="5"/>
  <c r="BO29" i="5" s="1"/>
  <c r="BF29" i="5"/>
  <c r="CI29" i="5" s="1"/>
  <c r="AX29" i="5"/>
  <c r="CA29" i="5" s="1"/>
  <c r="AS29" i="5"/>
  <c r="BV29" i="5" s="1"/>
  <c r="AK29" i="5"/>
  <c r="BN29" i="5" s="1"/>
  <c r="AP4" i="5"/>
  <c r="BS4" i="5" s="1"/>
  <c r="BS34" i="5" s="1"/>
  <c r="BF4" i="5"/>
  <c r="CI4" i="5" s="1"/>
  <c r="CI36" i="5" s="1"/>
  <c r="AX8" i="5"/>
  <c r="CA8" i="5" s="1"/>
  <c r="AT12" i="5"/>
  <c r="BW12" i="5" s="1"/>
  <c r="AZ17" i="5"/>
  <c r="CC17" i="5" s="1"/>
  <c r="AR21" i="5"/>
  <c r="BU21" i="5" s="1"/>
  <c r="AN25" i="5"/>
  <c r="BQ25" i="5" s="1"/>
  <c r="AZ25" i="5"/>
  <c r="CC25" i="5" s="1"/>
  <c r="AR29" i="5"/>
  <c r="BU29" i="5" s="1"/>
  <c r="BE47" i="5"/>
  <c r="CH47" i="5" s="1"/>
  <c r="AY47" i="5"/>
  <c r="CB47" i="5" s="1"/>
  <c r="AO47" i="5"/>
  <c r="BR47" i="5" s="1"/>
  <c r="AJ47" i="5"/>
  <c r="BM47" i="5" s="1"/>
  <c r="BI47" i="5"/>
  <c r="CL47" i="5" s="1"/>
  <c r="BC47" i="5"/>
  <c r="CF47" i="5" s="1"/>
  <c r="AS47" i="5"/>
  <c r="BV47" i="5" s="1"/>
  <c r="AM47" i="5"/>
  <c r="BP47" i="5" s="1"/>
  <c r="AQ47" i="5"/>
  <c r="BT47" i="5" s="1"/>
  <c r="BG47" i="5"/>
  <c r="CJ47" i="5" s="1"/>
  <c r="AW47" i="5"/>
  <c r="BZ47" i="5" s="1"/>
  <c r="BI59" i="5"/>
  <c r="CL59" i="5" s="1"/>
  <c r="BC59" i="5"/>
  <c r="CF59" i="5" s="1"/>
  <c r="AS59" i="5"/>
  <c r="BV59" i="5" s="1"/>
  <c r="AM59" i="5"/>
  <c r="BP59" i="5" s="1"/>
  <c r="BK59" i="5"/>
  <c r="CN59" i="5" s="1"/>
  <c r="AU59" i="5"/>
  <c r="BX59" i="5" s="1"/>
  <c r="BG59" i="5"/>
  <c r="CJ59" i="5" s="1"/>
  <c r="AW59" i="5"/>
  <c r="BZ59" i="5" s="1"/>
  <c r="AQ59" i="5"/>
  <c r="BT59" i="5" s="1"/>
  <c r="BA59" i="5"/>
  <c r="CD59" i="5" s="1"/>
  <c r="AK59" i="5"/>
  <c r="BN59" i="5" s="1"/>
  <c r="AT43" i="5"/>
  <c r="BW43" i="5" s="1"/>
  <c r="AT47" i="5"/>
  <c r="BW47" i="5" s="1"/>
  <c r="BB51" i="5"/>
  <c r="CE51" i="5" s="1"/>
  <c r="AX55" i="5"/>
  <c r="CA55" i="5" s="1"/>
  <c r="AX63" i="5"/>
  <c r="CA63" i="5" s="1"/>
  <c r="BJ63" i="5"/>
  <c r="CM63" i="5" s="1"/>
  <c r="AP67" i="5"/>
  <c r="BS67" i="5" s="1"/>
  <c r="BF67" i="5"/>
  <c r="CI67" i="5" s="1"/>
  <c r="AQ12" i="5"/>
  <c r="BT12" i="5" s="1"/>
  <c r="BD12" i="5"/>
  <c r="CG12" i="5" s="1"/>
  <c r="AS17" i="5"/>
  <c r="BV17" i="5" s="1"/>
  <c r="AO29" i="5"/>
  <c r="BR29" i="5" s="1"/>
  <c r="BB29" i="5"/>
  <c r="CE29" i="5" s="1"/>
  <c r="BK43" i="5"/>
  <c r="CN43" i="5" s="1"/>
  <c r="CN74" i="5" s="1"/>
  <c r="BK47" i="5"/>
  <c r="CN47" i="5" s="1"/>
  <c r="AY55" i="5"/>
  <c r="CB55" i="5" s="1"/>
  <c r="AO59" i="5"/>
  <c r="BR59" i="5" s="1"/>
  <c r="AK63" i="5"/>
  <c r="BN63" i="5" s="1"/>
  <c r="AZ4" i="5"/>
  <c r="CC4" i="5" s="1"/>
  <c r="CC36" i="5" s="1"/>
  <c r="AR4" i="5"/>
  <c r="BU4" i="5" s="1"/>
  <c r="BU35" i="5" s="1"/>
  <c r="AM4" i="5"/>
  <c r="BP4" i="5" s="1"/>
  <c r="BE4" i="5"/>
  <c r="CH4" i="5" s="1"/>
  <c r="CH33" i="5" s="1"/>
  <c r="AY4" i="5"/>
  <c r="CB4" i="5" s="1"/>
  <c r="AQ4" i="5"/>
  <c r="BT4" i="5" s="1"/>
  <c r="BD8" i="5"/>
  <c r="CG8" i="5" s="1"/>
  <c r="AV8" i="5"/>
  <c r="BY8" i="5" s="1"/>
  <c r="BY33" i="5" s="1"/>
  <c r="AQ8" i="5"/>
  <c r="BT8" i="5" s="1"/>
  <c r="BC8" i="5"/>
  <c r="CF8" i="5" s="1"/>
  <c r="AU8" i="5"/>
  <c r="BX8" i="5" s="1"/>
  <c r="AN8" i="5"/>
  <c r="BQ8" i="5" s="1"/>
  <c r="BQ33" i="5" s="1"/>
  <c r="BF21" i="5"/>
  <c r="CI21" i="5" s="1"/>
  <c r="AX21" i="5"/>
  <c r="CA21" i="5" s="1"/>
  <c r="AP21" i="5"/>
  <c r="BS21" i="5" s="1"/>
  <c r="AJ21" i="5"/>
  <c r="BM21" i="5" s="1"/>
  <c r="BE21" i="5"/>
  <c r="CH21" i="5" s="1"/>
  <c r="AW21" i="5"/>
  <c r="BZ21" i="5" s="1"/>
  <c r="AO21" i="5"/>
  <c r="BR21" i="5" s="1"/>
  <c r="BF25" i="5"/>
  <c r="CI25" i="5" s="1"/>
  <c r="AX25" i="5"/>
  <c r="CA25" i="5" s="1"/>
  <c r="AS25" i="5"/>
  <c r="BV25" i="5" s="1"/>
  <c r="AL25" i="5"/>
  <c r="BO25" i="5" s="1"/>
  <c r="BE25" i="5"/>
  <c r="CH25" i="5" s="1"/>
  <c r="AW25" i="5"/>
  <c r="BZ25" i="5" s="1"/>
  <c r="AK25" i="5"/>
  <c r="BN25" i="5" s="1"/>
  <c r="AL4" i="5"/>
  <c r="BO4" i="5" s="1"/>
  <c r="AT4" i="5"/>
  <c r="BW4" i="5" s="1"/>
  <c r="BB4" i="5"/>
  <c r="CE4" i="5" s="1"/>
  <c r="AL8" i="5"/>
  <c r="BO8" i="5" s="1"/>
  <c r="AP8" i="5"/>
  <c r="BS8" i="5" s="1"/>
  <c r="BB8" i="5"/>
  <c r="CE8" i="5" s="1"/>
  <c r="AL12" i="5"/>
  <c r="BO12" i="5" s="1"/>
  <c r="BB12" i="5"/>
  <c r="CE12" i="5" s="1"/>
  <c r="BF12" i="5"/>
  <c r="CI12" i="5" s="1"/>
  <c r="AN17" i="5"/>
  <c r="BQ17" i="5" s="1"/>
  <c r="AV17" i="5"/>
  <c r="BY17" i="5" s="1"/>
  <c r="AV21" i="5"/>
  <c r="BY21" i="5" s="1"/>
  <c r="BD21" i="5"/>
  <c r="CG21" i="5" s="1"/>
  <c r="AR25" i="5"/>
  <c r="BU25" i="5" s="1"/>
  <c r="AN29" i="5"/>
  <c r="BQ29" i="5" s="1"/>
  <c r="AZ29" i="5"/>
  <c r="CC29" i="5" s="1"/>
  <c r="BD29" i="5"/>
  <c r="CG29" i="5" s="1"/>
  <c r="BE51" i="5"/>
  <c r="CH51" i="5" s="1"/>
  <c r="AY51" i="5"/>
  <c r="CB51" i="5" s="1"/>
  <c r="AO51" i="5"/>
  <c r="BR51" i="5" s="1"/>
  <c r="AJ51" i="5"/>
  <c r="BM51" i="5" s="1"/>
  <c r="BG51" i="5"/>
  <c r="CJ51" i="5" s="1"/>
  <c r="AQ51" i="5"/>
  <c r="BT51" i="5" s="1"/>
  <c r="BI51" i="5"/>
  <c r="CL51" i="5" s="1"/>
  <c r="BC51" i="5"/>
  <c r="CF51" i="5" s="1"/>
  <c r="AS51" i="5"/>
  <c r="BV51" i="5" s="1"/>
  <c r="AM51" i="5"/>
  <c r="BP51" i="5" s="1"/>
  <c r="AW51" i="5"/>
  <c r="BZ51" i="5" s="1"/>
  <c r="BH63" i="5"/>
  <c r="CK63" i="5" s="1"/>
  <c r="BD63" i="5"/>
  <c r="CG63" i="5" s="1"/>
  <c r="AZ63" i="5"/>
  <c r="CC63" i="5" s="1"/>
  <c r="AV63" i="5"/>
  <c r="BY63" i="5" s="1"/>
  <c r="AR63" i="5"/>
  <c r="BU63" i="5" s="1"/>
  <c r="AN63" i="5"/>
  <c r="BQ63" i="5" s="1"/>
  <c r="AJ63" i="5"/>
  <c r="BM63" i="5" s="1"/>
  <c r="BK63" i="5"/>
  <c r="CN63" i="5" s="1"/>
  <c r="BG63" i="5"/>
  <c r="CJ63" i="5" s="1"/>
  <c r="BC63" i="5"/>
  <c r="CF63" i="5" s="1"/>
  <c r="AY63" i="5"/>
  <c r="CB63" i="5" s="1"/>
  <c r="AU63" i="5"/>
  <c r="BX63" i="5" s="1"/>
  <c r="AQ63" i="5"/>
  <c r="BT63" i="5" s="1"/>
  <c r="AM63" i="5"/>
  <c r="BP63" i="5" s="1"/>
  <c r="AL43" i="5"/>
  <c r="BO43" i="5" s="1"/>
  <c r="AX43" i="5"/>
  <c r="CA43" i="5" s="1"/>
  <c r="BJ43" i="5"/>
  <c r="CM43" i="5" s="1"/>
  <c r="AL47" i="5"/>
  <c r="BO47" i="5" s="1"/>
  <c r="BB47" i="5"/>
  <c r="CE47" i="5" s="1"/>
  <c r="AL51" i="5"/>
  <c r="BO51" i="5" s="1"/>
  <c r="AX51" i="5"/>
  <c r="CA51" i="5" s="1"/>
  <c r="AL55" i="5"/>
  <c r="BO55" i="5" s="1"/>
  <c r="BB55" i="5"/>
  <c r="CE55" i="5" s="1"/>
  <c r="AP59" i="5"/>
  <c r="BS59" i="5" s="1"/>
  <c r="AX59" i="5"/>
  <c r="CA59" i="5" s="1"/>
  <c r="BF59" i="5"/>
  <c r="CI59" i="5" s="1"/>
  <c r="AL63" i="5"/>
  <c r="BO63" i="5" s="1"/>
  <c r="AP63" i="5"/>
  <c r="BS63" i="5" s="1"/>
  <c r="BB63" i="5"/>
  <c r="CE63" i="5" s="1"/>
  <c r="AT67" i="5"/>
  <c r="BW67" i="5" s="1"/>
  <c r="BB67" i="5"/>
  <c r="CE67" i="5" s="1"/>
  <c r="BJ67" i="5"/>
  <c r="CM67" i="5" s="1"/>
  <c r="AV4" i="5"/>
  <c r="BY4" i="5" s="1"/>
  <c r="BY36" i="5" s="1"/>
  <c r="AS8" i="5"/>
  <c r="BV8" i="5" s="1"/>
  <c r="AU12" i="5"/>
  <c r="BX12" i="5" s="1"/>
  <c r="AT17" i="5"/>
  <c r="BW17" i="5" s="1"/>
  <c r="AT21" i="5"/>
  <c r="BW21" i="5" s="1"/>
  <c r="AO25" i="5"/>
  <c r="BR25" i="5" s="1"/>
  <c r="BA25" i="5"/>
  <c r="CD25" i="5" s="1"/>
  <c r="AP29" i="5"/>
  <c r="BS29" i="5" s="1"/>
  <c r="BE29" i="5"/>
  <c r="CH29" i="5" s="1"/>
  <c r="AU43" i="5"/>
  <c r="BX43" i="5" s="1"/>
  <c r="AU47" i="5"/>
  <c r="BX47" i="5" s="1"/>
  <c r="BA51" i="5"/>
  <c r="CD51" i="5" s="1"/>
  <c r="AJ55" i="5"/>
  <c r="BM55" i="5" s="1"/>
  <c r="BE55" i="5"/>
  <c r="CH55" i="5" s="1"/>
  <c r="AO63" i="5"/>
  <c r="BR63" i="5" s="1"/>
  <c r="BE63" i="5"/>
  <c r="CH63" i="5" s="1"/>
  <c r="BC67" i="5"/>
  <c r="CF67" i="5" s="1"/>
  <c r="AJ15" i="5"/>
  <c r="BM15" i="5" s="1"/>
  <c r="AJ23" i="5"/>
  <c r="BM23" i="5" s="1"/>
  <c r="AM3" i="5"/>
  <c r="BP3" i="5" s="1"/>
  <c r="AQ3" i="5"/>
  <c r="BT3" i="5" s="1"/>
  <c r="AU3" i="5"/>
  <c r="BX3" i="5" s="1"/>
  <c r="AY3" i="5"/>
  <c r="CB3" i="5" s="1"/>
  <c r="BC3" i="5"/>
  <c r="CF3" i="5" s="1"/>
  <c r="AK4" i="5"/>
  <c r="BN4" i="5" s="1"/>
  <c r="BN36" i="5" s="1"/>
  <c r="AS4" i="5"/>
  <c r="BV4" i="5" s="1"/>
  <c r="BV33" i="5" s="1"/>
  <c r="AL41" i="5"/>
  <c r="BO41" i="5" s="1"/>
  <c r="AP41" i="5"/>
  <c r="BS41" i="5" s="1"/>
  <c r="AT41" i="5"/>
  <c r="BW41" i="5" s="1"/>
  <c r="AX41" i="5"/>
  <c r="CA41" i="5" s="1"/>
  <c r="BB41" i="5"/>
  <c r="CE41" i="5" s="1"/>
  <c r="BF41" i="5"/>
  <c r="CI41" i="5" s="1"/>
  <c r="BJ41" i="5"/>
  <c r="CM41" i="5" s="1"/>
  <c r="AY42" i="5"/>
  <c r="CB42" i="5" s="1"/>
  <c r="CB73" i="5" s="1"/>
  <c r="BC42" i="5"/>
  <c r="CF42" i="5" s="1"/>
  <c r="BG42" i="5"/>
  <c r="CJ42" i="5" s="1"/>
  <c r="BK42" i="5"/>
  <c r="CN42" i="5" s="1"/>
  <c r="AN43" i="5"/>
  <c r="BQ43" i="5" s="1"/>
  <c r="BQ74" i="5" s="1"/>
  <c r="AR43" i="5"/>
  <c r="BU43" i="5" s="1"/>
  <c r="AV43" i="5"/>
  <c r="BY43" i="5" s="1"/>
  <c r="AZ43" i="5"/>
  <c r="CC43" i="5" s="1"/>
  <c r="CC72" i="5" s="1"/>
  <c r="BD43" i="5"/>
  <c r="CG43" i="5" s="1"/>
  <c r="CG72" i="5" s="1"/>
  <c r="BH43" i="5"/>
  <c r="CK43" i="5" s="1"/>
  <c r="AL45" i="5"/>
  <c r="BO45" i="5" s="1"/>
  <c r="AW4" i="5"/>
  <c r="BZ4" i="5" s="1"/>
  <c r="BA4" i="5"/>
  <c r="CD4" i="5" s="1"/>
  <c r="CD36" i="5" s="1"/>
  <c r="AK8" i="5"/>
  <c r="BN8" i="5" s="1"/>
  <c r="AO8" i="5"/>
  <c r="BR8" i="5" s="1"/>
  <c r="AW8" i="5"/>
  <c r="BZ8" i="5" s="1"/>
  <c r="BA8" i="5"/>
  <c r="CD8" i="5" s="1"/>
  <c r="BE8" i="5"/>
  <c r="CH8" i="5" s="1"/>
  <c r="AM11" i="5"/>
  <c r="BP11" i="5" s="1"/>
  <c r="AQ11" i="5"/>
  <c r="BT11" i="5" s="1"/>
  <c r="AU11" i="5"/>
  <c r="BX11" i="5" s="1"/>
  <c r="AY11" i="5"/>
  <c r="CB11" i="5" s="1"/>
  <c r="BC11" i="5"/>
  <c r="CF11" i="5" s="1"/>
  <c r="AK12" i="5"/>
  <c r="BN12" i="5" s="1"/>
  <c r="AO12" i="5"/>
  <c r="BR12" i="5" s="1"/>
  <c r="AS12" i="5"/>
  <c r="BV12" i="5" s="1"/>
  <c r="AW12" i="5"/>
  <c r="BZ12" i="5" s="1"/>
  <c r="BA12" i="5"/>
  <c r="CD12" i="5" s="1"/>
  <c r="BE12" i="5"/>
  <c r="CH12" i="5" s="1"/>
  <c r="AM15" i="5"/>
  <c r="BP15" i="5" s="1"/>
  <c r="AQ15" i="5"/>
  <c r="BT15" i="5" s="1"/>
  <c r="AU15" i="5"/>
  <c r="BX15" i="5" s="1"/>
  <c r="AY15" i="5"/>
  <c r="CB15" i="5" s="1"/>
  <c r="BC15" i="5"/>
  <c r="CF15" i="5" s="1"/>
  <c r="AK16" i="5"/>
  <c r="BN16" i="5" s="1"/>
  <c r="AO16" i="5"/>
  <c r="BR16" i="5" s="1"/>
  <c r="AS16" i="5"/>
  <c r="BV16" i="5" s="1"/>
  <c r="BA16" i="5"/>
  <c r="CD16" i="5" s="1"/>
  <c r="BE16" i="5"/>
  <c r="CH16" i="5" s="1"/>
  <c r="AM17" i="5"/>
  <c r="BP17" i="5" s="1"/>
  <c r="AQ17" i="5"/>
  <c r="BT17" i="5" s="1"/>
  <c r="AU17" i="5"/>
  <c r="BX17" i="5" s="1"/>
  <c r="AY17" i="5"/>
  <c r="CB17" i="5" s="1"/>
  <c r="BC17" i="5"/>
  <c r="CF17" i="5" s="1"/>
  <c r="AM19" i="5"/>
  <c r="BP19" i="5" s="1"/>
  <c r="AQ19" i="5"/>
  <c r="BT19" i="5" s="1"/>
  <c r="AU19" i="5"/>
  <c r="BX19" i="5" s="1"/>
  <c r="AY19" i="5"/>
  <c r="CB19" i="5" s="1"/>
  <c r="BC19" i="5"/>
  <c r="CF19" i="5" s="1"/>
  <c r="AK20" i="5"/>
  <c r="BN20" i="5" s="1"/>
  <c r="AO20" i="5"/>
  <c r="BR20" i="5" s="1"/>
  <c r="AS20" i="5"/>
  <c r="BV20" i="5" s="1"/>
  <c r="AW20" i="5"/>
  <c r="BZ20" i="5" s="1"/>
  <c r="BA20" i="5"/>
  <c r="CD20" i="5" s="1"/>
  <c r="BE20" i="5"/>
  <c r="CH20" i="5" s="1"/>
  <c r="AM21" i="5"/>
  <c r="BP21" i="5" s="1"/>
  <c r="AQ21" i="5"/>
  <c r="BT21" i="5" s="1"/>
  <c r="AU21" i="5"/>
  <c r="BX21" i="5" s="1"/>
  <c r="AY21" i="5"/>
  <c r="CB21" i="5" s="1"/>
  <c r="BC21" i="5"/>
  <c r="CF21" i="5" s="1"/>
  <c r="AQ23" i="5"/>
  <c r="BT23" i="5" s="1"/>
  <c r="AU23" i="5"/>
  <c r="BX23" i="5" s="1"/>
  <c r="AY23" i="5"/>
  <c r="CB23" i="5" s="1"/>
  <c r="AK24" i="5"/>
  <c r="BN24" i="5" s="1"/>
  <c r="AO24" i="5"/>
  <c r="BR24" i="5" s="1"/>
  <c r="AS24" i="5"/>
  <c r="BV24" i="5" s="1"/>
  <c r="AW24" i="5"/>
  <c r="BZ24" i="5" s="1"/>
  <c r="BA24" i="5"/>
  <c r="CD24" i="5" s="1"/>
  <c r="BE24" i="5"/>
  <c r="CH24" i="5" s="1"/>
  <c r="AM25" i="5"/>
  <c r="BP25" i="5" s="1"/>
  <c r="AQ25" i="5"/>
  <c r="BT25" i="5" s="1"/>
  <c r="AU25" i="5"/>
  <c r="BX25" i="5" s="1"/>
  <c r="AY25" i="5"/>
  <c r="CB25" i="5" s="1"/>
  <c r="BC25" i="5"/>
  <c r="CF25" i="5" s="1"/>
  <c r="AK26" i="5"/>
  <c r="BN26" i="5" s="1"/>
  <c r="AS26" i="5"/>
  <c r="BV26" i="5" s="1"/>
  <c r="AW26" i="5"/>
  <c r="BZ26" i="5" s="1"/>
  <c r="BA26" i="5"/>
  <c r="CD26" i="5" s="1"/>
  <c r="BE26" i="5"/>
  <c r="CH26" i="5" s="1"/>
  <c r="AM27" i="5"/>
  <c r="BP27" i="5" s="1"/>
  <c r="AQ27" i="5"/>
  <c r="BT27" i="5" s="1"/>
  <c r="AU27" i="5"/>
  <c r="BX27" i="5" s="1"/>
  <c r="BC27" i="5"/>
  <c r="CF27" i="5" s="1"/>
  <c r="AK28" i="5"/>
  <c r="BN28" i="5" s="1"/>
  <c r="AO28" i="5"/>
  <c r="BR28" i="5" s="1"/>
  <c r="AS28" i="5"/>
  <c r="BV28" i="5" s="1"/>
  <c r="AW28" i="5"/>
  <c r="BZ28" i="5" s="1"/>
  <c r="BA28" i="5"/>
  <c r="CD28" i="5" s="1"/>
  <c r="BE28" i="5"/>
  <c r="CH28" i="5" s="1"/>
  <c r="AM29" i="5"/>
  <c r="BP29" i="5" s="1"/>
  <c r="AQ29" i="5"/>
  <c r="BT29" i="5" s="1"/>
  <c r="AY29" i="5"/>
  <c r="CB29" i="5" s="1"/>
  <c r="BC29" i="5"/>
  <c r="CF29" i="5" s="1"/>
  <c r="AP45" i="5"/>
  <c r="BS45" i="5" s="1"/>
  <c r="AT45" i="5"/>
  <c r="BW45" i="5" s="1"/>
  <c r="AX45" i="5"/>
  <c r="CA45" i="5" s="1"/>
  <c r="BB45" i="5"/>
  <c r="CE45" i="5" s="1"/>
  <c r="BF45" i="5"/>
  <c r="CI45" i="5" s="1"/>
  <c r="BJ45" i="5"/>
  <c r="CM45" i="5" s="1"/>
  <c r="AN47" i="5"/>
  <c r="BQ47" i="5" s="1"/>
  <c r="AR47" i="5"/>
  <c r="BU47" i="5" s="1"/>
  <c r="BU72" i="5" s="1"/>
  <c r="AV47" i="5"/>
  <c r="BY47" i="5" s="1"/>
  <c r="AZ47" i="5"/>
  <c r="CC47" i="5" s="1"/>
  <c r="BD47" i="5"/>
  <c r="CG47" i="5" s="1"/>
  <c r="BH47" i="5"/>
  <c r="CK47" i="5" s="1"/>
  <c r="CK74" i="5" s="1"/>
  <c r="AK48" i="5"/>
  <c r="BN48" i="5" s="1"/>
  <c r="AO48" i="5"/>
  <c r="BR48" i="5" s="1"/>
  <c r="AS48" i="5"/>
  <c r="BV48" i="5" s="1"/>
  <c r="AW48" i="5"/>
  <c r="BZ48" i="5" s="1"/>
  <c r="BA48" i="5"/>
  <c r="CD48" i="5" s="1"/>
  <c r="BE48" i="5"/>
  <c r="CH48" i="5" s="1"/>
  <c r="BI48" i="5"/>
  <c r="CL48" i="5" s="1"/>
  <c r="AL49" i="5"/>
  <c r="BO49" i="5" s="1"/>
  <c r="AP49" i="5"/>
  <c r="BS49" i="5" s="1"/>
  <c r="AT49" i="5"/>
  <c r="BW49" i="5" s="1"/>
  <c r="AX49" i="5"/>
  <c r="CA49" i="5" s="1"/>
  <c r="BB49" i="5"/>
  <c r="CE49" i="5" s="1"/>
  <c r="BF49" i="5"/>
  <c r="CI49" i="5" s="1"/>
  <c r="BJ49" i="5"/>
  <c r="CM49" i="5" s="1"/>
  <c r="AM50" i="5"/>
  <c r="BP50" i="5" s="1"/>
  <c r="AQ50" i="5"/>
  <c r="BT50" i="5" s="1"/>
  <c r="AU50" i="5"/>
  <c r="BX50" i="5" s="1"/>
  <c r="AY50" i="5"/>
  <c r="CB50" i="5" s="1"/>
  <c r="BC50" i="5"/>
  <c r="CF50" i="5" s="1"/>
  <c r="BG50" i="5"/>
  <c r="CJ50" i="5" s="1"/>
  <c r="CJ74" i="5" s="1"/>
  <c r="BK50" i="5"/>
  <c r="CN50" i="5" s="1"/>
  <c r="AN51" i="5"/>
  <c r="BQ51" i="5" s="1"/>
  <c r="AR51" i="5"/>
  <c r="BU51" i="5" s="1"/>
  <c r="AV51" i="5"/>
  <c r="BY51" i="5" s="1"/>
  <c r="AZ51" i="5"/>
  <c r="CC51" i="5" s="1"/>
  <c r="BD51" i="5"/>
  <c r="CG51" i="5" s="1"/>
  <c r="BH51" i="5"/>
  <c r="CK51" i="5" s="1"/>
  <c r="AK52" i="5"/>
  <c r="BN52" i="5" s="1"/>
  <c r="AO52" i="5"/>
  <c r="BR52" i="5" s="1"/>
  <c r="AS52" i="5"/>
  <c r="BV52" i="5" s="1"/>
  <c r="AW52" i="5"/>
  <c r="BZ52" i="5" s="1"/>
  <c r="BA52" i="5"/>
  <c r="CD52" i="5" s="1"/>
  <c r="BE52" i="5"/>
  <c r="CH52" i="5" s="1"/>
  <c r="BI52" i="5"/>
  <c r="CL52" i="5" s="1"/>
  <c r="AL53" i="5"/>
  <c r="BO53" i="5" s="1"/>
  <c r="AP53" i="5"/>
  <c r="BS53" i="5" s="1"/>
  <c r="AT53" i="5"/>
  <c r="BW53" i="5" s="1"/>
  <c r="AX53" i="5"/>
  <c r="CA53" i="5" s="1"/>
  <c r="BB53" i="5"/>
  <c r="CE53" i="5" s="1"/>
  <c r="BF53" i="5"/>
  <c r="CI53" i="5" s="1"/>
  <c r="BJ53" i="5"/>
  <c r="CM53" i="5" s="1"/>
  <c r="AM54" i="5"/>
  <c r="BP54" i="5" s="1"/>
  <c r="AQ54" i="5"/>
  <c r="BT54" i="5" s="1"/>
  <c r="AU54" i="5"/>
  <c r="BX54" i="5" s="1"/>
  <c r="AY54" i="5"/>
  <c r="CB54" i="5" s="1"/>
  <c r="BC54" i="5"/>
  <c r="CF54" i="5" s="1"/>
  <c r="BG54" i="5"/>
  <c r="CJ54" i="5" s="1"/>
  <c r="BK54" i="5"/>
  <c r="CN54" i="5" s="1"/>
  <c r="AN55" i="5"/>
  <c r="BQ55" i="5" s="1"/>
  <c r="AR55" i="5"/>
  <c r="BU55" i="5" s="1"/>
  <c r="AV55" i="5"/>
  <c r="BY55" i="5" s="1"/>
  <c r="AZ55" i="5"/>
  <c r="CC55" i="5" s="1"/>
  <c r="BD55" i="5"/>
  <c r="CG55" i="5" s="1"/>
  <c r="BH55" i="5"/>
  <c r="CK55" i="5" s="1"/>
  <c r="AL57" i="5"/>
  <c r="BO57" i="5" s="1"/>
  <c r="AP57" i="5"/>
  <c r="BS57" i="5" s="1"/>
  <c r="AT57" i="5"/>
  <c r="BW57" i="5" s="1"/>
  <c r="AX57" i="5"/>
  <c r="CA57" i="5" s="1"/>
  <c r="BB57" i="5"/>
  <c r="CE57" i="5" s="1"/>
  <c r="BF57" i="5"/>
  <c r="CI57" i="5" s="1"/>
  <c r="BJ57" i="5"/>
  <c r="CM57" i="5" s="1"/>
  <c r="AM58" i="5"/>
  <c r="BP58" i="5" s="1"/>
  <c r="AQ58" i="5"/>
  <c r="BT58" i="5" s="1"/>
  <c r="AU58" i="5"/>
  <c r="BX58" i="5" s="1"/>
  <c r="AY58" i="5"/>
  <c r="CB58" i="5" s="1"/>
  <c r="BC58" i="5"/>
  <c r="CF58" i="5" s="1"/>
  <c r="BG58" i="5"/>
  <c r="CJ58" i="5" s="1"/>
  <c r="BK58" i="5"/>
  <c r="CN58" i="5" s="1"/>
  <c r="AN59" i="5"/>
  <c r="BQ59" i="5" s="1"/>
  <c r="AR59" i="5"/>
  <c r="BU59" i="5" s="1"/>
  <c r="AV59" i="5"/>
  <c r="BY59" i="5" s="1"/>
  <c r="AZ59" i="5"/>
  <c r="CC59" i="5" s="1"/>
  <c r="BD59" i="5"/>
  <c r="CG59" i="5" s="1"/>
  <c r="BH59" i="5"/>
  <c r="CK59" i="5" s="1"/>
  <c r="AK60" i="5"/>
  <c r="BN60" i="5" s="1"/>
  <c r="AO60" i="5"/>
  <c r="BR60" i="5" s="1"/>
  <c r="AS60" i="5"/>
  <c r="BV60" i="5" s="1"/>
  <c r="AW60" i="5"/>
  <c r="BZ60" i="5" s="1"/>
  <c r="BA60" i="5"/>
  <c r="CD60" i="5" s="1"/>
  <c r="BE60" i="5"/>
  <c r="CH60" i="5" s="1"/>
  <c r="BI60" i="5"/>
  <c r="CL60" i="5" s="1"/>
  <c r="AL61" i="5"/>
  <c r="BO61" i="5" s="1"/>
  <c r="AP61" i="5"/>
  <c r="BS61" i="5" s="1"/>
  <c r="AT61" i="5"/>
  <c r="BW61" i="5" s="1"/>
  <c r="AX61" i="5"/>
  <c r="CA61" i="5" s="1"/>
  <c r="BB61" i="5"/>
  <c r="CE61" i="5" s="1"/>
  <c r="BF61" i="5"/>
  <c r="CI61" i="5" s="1"/>
  <c r="BJ61" i="5"/>
  <c r="CM61" i="5" s="1"/>
  <c r="AK64" i="5"/>
  <c r="BN64" i="5" s="1"/>
  <c r="AO64" i="5"/>
  <c r="BR64" i="5" s="1"/>
  <c r="AS64" i="5"/>
  <c r="BV64" i="5" s="1"/>
  <c r="AW64" i="5"/>
  <c r="BZ64" i="5" s="1"/>
  <c r="BA64" i="5"/>
  <c r="CD64" i="5" s="1"/>
  <c r="BE64" i="5"/>
  <c r="CH64" i="5" s="1"/>
  <c r="BI64" i="5"/>
  <c r="CL64" i="5" s="1"/>
  <c r="AM66" i="5"/>
  <c r="BP66" i="5" s="1"/>
  <c r="AQ66" i="5"/>
  <c r="BT66" i="5" s="1"/>
  <c r="AU66" i="5"/>
  <c r="BX66" i="5" s="1"/>
  <c r="AY66" i="5"/>
  <c r="CB66" i="5" s="1"/>
  <c r="BC66" i="5"/>
  <c r="CF66" i="5" s="1"/>
  <c r="BG66" i="5"/>
  <c r="CJ66" i="5" s="1"/>
  <c r="BK66" i="5"/>
  <c r="CN66" i="5" s="1"/>
  <c r="AN67" i="5"/>
  <c r="BQ67" i="5" s="1"/>
  <c r="AR67" i="5"/>
  <c r="BU67" i="5" s="1"/>
  <c r="AV67" i="5"/>
  <c r="BY67" i="5" s="1"/>
  <c r="AZ67" i="5"/>
  <c r="CC67" i="5" s="1"/>
  <c r="BD67" i="5"/>
  <c r="CG67" i="5" s="1"/>
  <c r="BH67" i="5"/>
  <c r="CK67" i="5" s="1"/>
  <c r="AU101" i="5"/>
  <c r="BX101" i="5" s="1"/>
  <c r="AY101" i="5"/>
  <c r="CB101" i="5" s="1"/>
  <c r="AQ103" i="5"/>
  <c r="BT103" i="5" s="1"/>
  <c r="AY103" i="5"/>
  <c r="CB103" i="5" s="1"/>
  <c r="AS104" i="5"/>
  <c r="BV104" i="5" s="1"/>
  <c r="AW104" i="5"/>
  <c r="BZ104" i="5" s="1"/>
  <c r="AK84" i="5"/>
  <c r="BN84" i="5" s="1"/>
  <c r="AO84" i="5"/>
  <c r="BR84" i="5" s="1"/>
  <c r="BR108" i="5" s="1"/>
  <c r="AS84" i="5"/>
  <c r="BV84" i="5" s="1"/>
  <c r="AW84" i="5"/>
  <c r="BZ84" i="5" s="1"/>
  <c r="AK86" i="5"/>
  <c r="BN86" i="5" s="1"/>
  <c r="AO86" i="5"/>
  <c r="BR86" i="5" s="1"/>
  <c r="AS86" i="5"/>
  <c r="BV86" i="5" s="1"/>
  <c r="AW86" i="5"/>
  <c r="BZ86" i="5" s="1"/>
  <c r="AR91" i="5"/>
  <c r="BU91" i="5" s="1"/>
  <c r="AN95" i="5"/>
  <c r="BQ95" i="5" s="1"/>
  <c r="AN97" i="5"/>
  <c r="BQ97" i="5" s="1"/>
  <c r="AZ97" i="5"/>
  <c r="CC97" i="5" s="1"/>
  <c r="AN99" i="5"/>
  <c r="BQ99" i="5" s="1"/>
  <c r="AN101" i="5"/>
  <c r="BQ101" i="5" s="1"/>
  <c r="AZ101" i="5"/>
  <c r="CC101" i="5" s="1"/>
  <c r="AT104" i="5"/>
  <c r="BW104" i="5" s="1"/>
  <c r="AX104" i="5"/>
  <c r="CA104" i="5" s="1"/>
  <c r="AL78" i="5"/>
  <c r="BO78" i="5" s="1"/>
  <c r="AP78" i="5"/>
  <c r="BS78" i="5" s="1"/>
  <c r="AT78" i="5"/>
  <c r="BW78" i="5" s="1"/>
  <c r="AX78" i="5"/>
  <c r="CA78" i="5" s="1"/>
  <c r="AR79" i="5"/>
  <c r="BU79" i="5" s="1"/>
  <c r="BU110" i="5" s="1"/>
  <c r="AV79" i="5"/>
  <c r="BY79" i="5" s="1"/>
  <c r="BY109" i="5" s="1"/>
  <c r="AP80" i="5"/>
  <c r="BS80" i="5" s="1"/>
  <c r="AT80" i="5"/>
  <c r="BW80" i="5" s="1"/>
  <c r="AL82" i="5"/>
  <c r="BO82" i="5" s="1"/>
  <c r="AP82" i="5"/>
  <c r="BS82" i="5" s="1"/>
  <c r="AT82" i="5"/>
  <c r="BW82" i="5" s="1"/>
  <c r="AX82" i="5"/>
  <c r="CA82" i="5" s="1"/>
  <c r="AL84" i="5"/>
  <c r="BO84" i="5" s="1"/>
  <c r="AP84" i="5"/>
  <c r="BS84" i="5" s="1"/>
  <c r="AT84" i="5"/>
  <c r="BW84" i="5" s="1"/>
  <c r="AX84" i="5"/>
  <c r="CA84" i="5" s="1"/>
  <c r="AN85" i="5"/>
  <c r="BQ85" i="5" s="1"/>
  <c r="AR85" i="5"/>
  <c r="BU85" i="5" s="1"/>
  <c r="AZ85" i="5"/>
  <c r="CC85" i="5" s="1"/>
  <c r="AN87" i="5"/>
  <c r="BQ87" i="5" s="1"/>
  <c r="AV87" i="5"/>
  <c r="BY87" i="5" s="1"/>
  <c r="AH88" i="7"/>
  <c r="AA88" i="7"/>
  <c r="AE88" i="7"/>
  <c r="AI88" i="7"/>
  <c r="AO10" i="7"/>
  <c r="AB88" i="7"/>
  <c r="AF88" i="7"/>
  <c r="AJ88" i="7"/>
  <c r="Z56" i="7"/>
  <c r="AB56" i="7"/>
  <c r="AO9" i="7"/>
  <c r="AA56" i="7"/>
  <c r="Y56" i="7"/>
  <c r="AC56" i="7"/>
  <c r="AO36" i="7"/>
  <c r="X24" i="7"/>
  <c r="AO8" i="7" s="1"/>
  <c r="AA24" i="7"/>
  <c r="AC24" i="7"/>
  <c r="AB24" i="7"/>
  <c r="Y24" i="7"/>
  <c r="Z24" i="7"/>
  <c r="V22" i="6"/>
  <c r="AW79" i="5"/>
  <c r="BZ79" i="5" s="1"/>
  <c r="BZ108" i="5" s="1"/>
  <c r="AS79" i="5"/>
  <c r="BV79" i="5" s="1"/>
  <c r="BV108" i="5" s="1"/>
  <c r="AO79" i="5"/>
  <c r="BR79" i="5" s="1"/>
  <c r="BR111" i="5" s="1"/>
  <c r="AK79" i="5"/>
  <c r="BN79" i="5" s="1"/>
  <c r="AR81" i="5"/>
  <c r="BU81" i="5" s="1"/>
  <c r="AZ81" i="5"/>
  <c r="CC81" i="5" s="1"/>
  <c r="AR83" i="5"/>
  <c r="BU83" i="5" s="1"/>
  <c r="AZ83" i="5"/>
  <c r="CC83" i="5" s="1"/>
  <c r="AX87" i="5"/>
  <c r="CA87" i="5" s="1"/>
  <c r="AT87" i="5"/>
  <c r="BW87" i="5" s="1"/>
  <c r="AP87" i="5"/>
  <c r="BS87" i="5" s="1"/>
  <c r="AL87" i="5"/>
  <c r="BO87" i="5" s="1"/>
  <c r="AN89" i="5"/>
  <c r="BQ89" i="5" s="1"/>
  <c r="AV89" i="5"/>
  <c r="BY89" i="5" s="1"/>
  <c r="AV91" i="5"/>
  <c r="BY91" i="5" s="1"/>
  <c r="AL93" i="5"/>
  <c r="BO93" i="5" s="1"/>
  <c r="AP93" i="5"/>
  <c r="BS93" i="5" s="1"/>
  <c r="AZ93" i="5"/>
  <c r="CC93" i="5" s="1"/>
  <c r="AX95" i="5"/>
  <c r="CA95" i="5" s="1"/>
  <c r="AT95" i="5"/>
  <c r="BW95" i="5" s="1"/>
  <c r="AP95" i="5"/>
  <c r="BS95" i="5" s="1"/>
  <c r="AL95" i="5"/>
  <c r="BO95" i="5" s="1"/>
  <c r="AK95" i="5"/>
  <c r="BN95" i="5" s="1"/>
  <c r="AO95" i="5"/>
  <c r="BR95" i="5" s="1"/>
  <c r="AZ95" i="5"/>
  <c r="CC95" i="5" s="1"/>
  <c r="AX97" i="5"/>
  <c r="CA97" i="5" s="1"/>
  <c r="AT97" i="5"/>
  <c r="BW97" i="5" s="1"/>
  <c r="AP97" i="5"/>
  <c r="BS97" i="5" s="1"/>
  <c r="AL97" i="5"/>
  <c r="BO97" i="5" s="1"/>
  <c r="AW97" i="5"/>
  <c r="BZ97" i="5" s="1"/>
  <c r="AK97" i="5"/>
  <c r="BN97" i="5" s="1"/>
  <c r="AR97" i="5"/>
  <c r="BU97" i="5" s="1"/>
  <c r="AZ99" i="5"/>
  <c r="CC99" i="5" s="1"/>
  <c r="AX103" i="5"/>
  <c r="CA103" i="5" s="1"/>
  <c r="AS103" i="5"/>
  <c r="BV103" i="5" s="1"/>
  <c r="AW103" i="5"/>
  <c r="BZ103" i="5" s="1"/>
  <c r="AL103" i="5"/>
  <c r="BO103" i="5" s="1"/>
  <c r="AR103" i="5"/>
  <c r="BU103" i="5" s="1"/>
  <c r="AZ103" i="5"/>
  <c r="CC103" i="5" s="1"/>
  <c r="AL79" i="5"/>
  <c r="BO79" i="5" s="1"/>
  <c r="AK81" i="5"/>
  <c r="BN81" i="5" s="1"/>
  <c r="BN111" i="5" s="1"/>
  <c r="AP81" i="5"/>
  <c r="BS81" i="5" s="1"/>
  <c r="AK83" i="5"/>
  <c r="BN83" i="5" s="1"/>
  <c r="AP83" i="5"/>
  <c r="BS83" i="5" s="1"/>
  <c r="AK87" i="5"/>
  <c r="BN87" i="5" s="1"/>
  <c r="AS87" i="5"/>
  <c r="BV87" i="5" s="1"/>
  <c r="AO91" i="5"/>
  <c r="BR91" i="5" s="1"/>
  <c r="AT93" i="5"/>
  <c r="BW93" i="5" s="1"/>
  <c r="AW95" i="5"/>
  <c r="BZ95" i="5" s="1"/>
  <c r="AL99" i="5"/>
  <c r="BO99" i="5" s="1"/>
  <c r="AP103" i="5"/>
  <c r="BS103" i="5" s="1"/>
  <c r="AN81" i="5"/>
  <c r="BQ81" i="5" s="1"/>
  <c r="AV81" i="5"/>
  <c r="BY81" i="5" s="1"/>
  <c r="BY111" i="5" s="1"/>
  <c r="AN83" i="5"/>
  <c r="BQ83" i="5" s="1"/>
  <c r="AV83" i="5"/>
  <c r="BY83" i="5" s="1"/>
  <c r="AX85" i="5"/>
  <c r="CA85" i="5" s="1"/>
  <c r="AT85" i="5"/>
  <c r="BW85" i="5" s="1"/>
  <c r="AP85" i="5"/>
  <c r="BS85" i="5" s="1"/>
  <c r="AL85" i="5"/>
  <c r="BO85" i="5" s="1"/>
  <c r="AW85" i="5"/>
  <c r="BZ85" i="5" s="1"/>
  <c r="AW89" i="5"/>
  <c r="BZ89" i="5" s="1"/>
  <c r="AS89" i="5"/>
  <c r="BV89" i="5" s="1"/>
  <c r="AO89" i="5"/>
  <c r="BR89" i="5" s="1"/>
  <c r="AK89" i="5"/>
  <c r="BN89" i="5" s="1"/>
  <c r="AR89" i="5"/>
  <c r="BU89" i="5" s="1"/>
  <c r="AZ89" i="5"/>
  <c r="CC89" i="5" s="1"/>
  <c r="AT91" i="5"/>
  <c r="BW91" i="5" s="1"/>
  <c r="AP91" i="5"/>
  <c r="BS91" i="5" s="1"/>
  <c r="AL91" i="5"/>
  <c r="BO91" i="5" s="1"/>
  <c r="AZ91" i="5"/>
  <c r="CC91" i="5" s="1"/>
  <c r="AV93" i="5"/>
  <c r="BY93" i="5" s="1"/>
  <c r="AV95" i="5"/>
  <c r="BY95" i="5" s="1"/>
  <c r="AV97" i="5"/>
  <c r="BY97" i="5" s="1"/>
  <c r="AT99" i="5"/>
  <c r="BW99" i="5" s="1"/>
  <c r="AO99" i="5"/>
  <c r="BR99" i="5" s="1"/>
  <c r="AX99" i="5"/>
  <c r="CA99" i="5" s="1"/>
  <c r="AS99" i="5"/>
  <c r="BV99" i="5" s="1"/>
  <c r="AX101" i="5"/>
  <c r="CA101" i="5" s="1"/>
  <c r="AS101" i="5"/>
  <c r="BV101" i="5" s="1"/>
  <c r="AW101" i="5"/>
  <c r="BZ101" i="5" s="1"/>
  <c r="AL101" i="5"/>
  <c r="BO101" i="5" s="1"/>
  <c r="AR101" i="5"/>
  <c r="BU101" i="5" s="1"/>
  <c r="AN103" i="5"/>
  <c r="BQ103" i="5" s="1"/>
  <c r="AV103" i="5"/>
  <c r="BY103" i="5" s="1"/>
  <c r="AX79" i="5"/>
  <c r="CA79" i="5" s="1"/>
  <c r="AL81" i="5"/>
  <c r="BO81" i="5" s="1"/>
  <c r="AL83" i="5"/>
  <c r="BO83" i="5" s="1"/>
  <c r="AS85" i="5"/>
  <c r="BV85" i="5" s="1"/>
  <c r="AL89" i="5"/>
  <c r="BO89" i="5" s="1"/>
  <c r="AT89" i="5"/>
  <c r="BW89" i="5" s="1"/>
  <c r="AX93" i="5"/>
  <c r="CA93" i="5" s="1"/>
  <c r="AO97" i="5"/>
  <c r="BR97" i="5" s="1"/>
  <c r="AP99" i="5"/>
  <c r="BS99" i="5" s="1"/>
  <c r="AP101" i="5"/>
  <c r="BS101" i="5" s="1"/>
  <c r="AT103" i="5"/>
  <c r="BW103" i="5" s="1"/>
  <c r="AK93" i="5"/>
  <c r="BN93" i="5" s="1"/>
  <c r="AO93" i="5"/>
  <c r="BR93" i="5" s="1"/>
  <c r="AS93" i="5"/>
  <c r="BV93" i="5" s="1"/>
  <c r="AW93" i="5"/>
  <c r="BZ93" i="5" s="1"/>
  <c r="AJ44" i="5"/>
  <c r="BM44" i="5" s="1"/>
  <c r="AJ48" i="5"/>
  <c r="BM48" i="5" s="1"/>
  <c r="AJ52" i="5"/>
  <c r="BM52" i="5" s="1"/>
  <c r="AJ60" i="5"/>
  <c r="BM60" i="5" s="1"/>
  <c r="AJ64" i="5"/>
  <c r="BM64" i="5" s="1"/>
  <c r="AJ41" i="5"/>
  <c r="BM41" i="5" s="1"/>
  <c r="AJ45" i="5"/>
  <c r="BM45" i="5" s="1"/>
  <c r="AJ49" i="5"/>
  <c r="BM49" i="5" s="1"/>
  <c r="AJ53" i="5"/>
  <c r="BM53" i="5" s="1"/>
  <c r="AJ57" i="5"/>
  <c r="BM57" i="5" s="1"/>
  <c r="AJ61" i="5"/>
  <c r="BM61" i="5" s="1"/>
  <c r="BF6" i="5"/>
  <c r="CI6" i="5" s="1"/>
  <c r="BE18" i="5"/>
  <c r="CH18" i="5" s="1"/>
  <c r="BE22" i="5"/>
  <c r="CH22" i="5" s="1"/>
  <c r="BF26" i="5"/>
  <c r="CI26" i="5" s="1"/>
  <c r="BD10" i="5"/>
  <c r="CG10" i="5" s="1"/>
  <c r="AZ10" i="5"/>
  <c r="CC10" i="5" s="1"/>
  <c r="AV10" i="5"/>
  <c r="BY10" i="5" s="1"/>
  <c r="AR10" i="5"/>
  <c r="BU10" i="5" s="1"/>
  <c r="AN10" i="5"/>
  <c r="BQ10" i="5" s="1"/>
  <c r="AJ10" i="5"/>
  <c r="BM10" i="5" s="1"/>
  <c r="AJ6" i="5"/>
  <c r="BM6" i="5" s="1"/>
  <c r="AN6" i="5"/>
  <c r="BQ6" i="5" s="1"/>
  <c r="AR6" i="5"/>
  <c r="BU6" i="5" s="1"/>
  <c r="AV6" i="5"/>
  <c r="BY6" i="5" s="1"/>
  <c r="AZ6" i="5"/>
  <c r="CC6" i="5" s="1"/>
  <c r="CC35" i="5" s="1"/>
  <c r="BD6" i="5"/>
  <c r="CG6" i="5" s="1"/>
  <c r="AO10" i="5"/>
  <c r="BR10" i="5" s="1"/>
  <c r="AT10" i="5"/>
  <c r="BW10" i="5" s="1"/>
  <c r="AY10" i="5"/>
  <c r="CB10" i="5" s="1"/>
  <c r="BE10" i="5"/>
  <c r="CH10" i="5" s="1"/>
  <c r="AK6" i="5"/>
  <c r="BN6" i="5" s="1"/>
  <c r="AO6" i="5"/>
  <c r="BR6" i="5" s="1"/>
  <c r="AS6" i="5"/>
  <c r="BV6" i="5" s="1"/>
  <c r="AW6" i="5"/>
  <c r="BZ6" i="5" s="1"/>
  <c r="BA6" i="5"/>
  <c r="CD6" i="5" s="1"/>
  <c r="BE6" i="5"/>
  <c r="CH6" i="5" s="1"/>
  <c r="AK10" i="5"/>
  <c r="BN10" i="5" s="1"/>
  <c r="BN35" i="5" s="1"/>
  <c r="AP10" i="5"/>
  <c r="BS10" i="5" s="1"/>
  <c r="AU10" i="5"/>
  <c r="BX10" i="5" s="1"/>
  <c r="BA10" i="5"/>
  <c r="CD10" i="5" s="1"/>
  <c r="BF10" i="5"/>
  <c r="CI10" i="5" s="1"/>
  <c r="AL6" i="5"/>
  <c r="BO6" i="5" s="1"/>
  <c r="AP6" i="5"/>
  <c r="BS6" i="5" s="1"/>
  <c r="AT6" i="5"/>
  <c r="BW6" i="5" s="1"/>
  <c r="AX6" i="5"/>
  <c r="CA6" i="5" s="1"/>
  <c r="BB6" i="5"/>
  <c r="CE6" i="5" s="1"/>
  <c r="AL10" i="5"/>
  <c r="BO10" i="5" s="1"/>
  <c r="AQ10" i="5"/>
  <c r="BT10" i="5" s="1"/>
  <c r="AW10" i="5"/>
  <c r="BZ10" i="5" s="1"/>
  <c r="BB10" i="5"/>
  <c r="CE10" i="5" s="1"/>
  <c r="AM18" i="5"/>
  <c r="BP18" i="5" s="1"/>
  <c r="AQ18" i="5"/>
  <c r="BT18" i="5" s="1"/>
  <c r="AU18" i="5"/>
  <c r="BX18" i="5" s="1"/>
  <c r="AY18" i="5"/>
  <c r="CB18" i="5" s="1"/>
  <c r="BC18" i="5"/>
  <c r="CF18" i="5" s="1"/>
  <c r="AM22" i="5"/>
  <c r="BP22" i="5" s="1"/>
  <c r="AQ22" i="5"/>
  <c r="BT22" i="5" s="1"/>
  <c r="AU22" i="5"/>
  <c r="BX22" i="5" s="1"/>
  <c r="AY22" i="5"/>
  <c r="CB22" i="5" s="1"/>
  <c r="BC22" i="5"/>
  <c r="CF22" i="5" s="1"/>
  <c r="AN26" i="5"/>
  <c r="BQ26" i="5" s="1"/>
  <c r="AR26" i="5"/>
  <c r="BU26" i="5" s="1"/>
  <c r="AV26" i="5"/>
  <c r="BY26" i="5" s="1"/>
  <c r="AZ26" i="5"/>
  <c r="CC26" i="5" s="1"/>
  <c r="BD26" i="5"/>
  <c r="CG26" i="5" s="1"/>
  <c r="AK18" i="5"/>
  <c r="BN18" i="5" s="1"/>
  <c r="AO18" i="5"/>
  <c r="BR18" i="5" s="1"/>
  <c r="AS18" i="5"/>
  <c r="BV18" i="5" s="1"/>
  <c r="AW18" i="5"/>
  <c r="BZ18" i="5" s="1"/>
  <c r="BA18" i="5"/>
  <c r="CD18" i="5" s="1"/>
  <c r="AK22" i="5"/>
  <c r="BN22" i="5" s="1"/>
  <c r="AO22" i="5"/>
  <c r="BR22" i="5" s="1"/>
  <c r="AS22" i="5"/>
  <c r="BV22" i="5" s="1"/>
  <c r="AW22" i="5"/>
  <c r="BZ22" i="5" s="1"/>
  <c r="BA22" i="5"/>
  <c r="CD22" i="5" s="1"/>
  <c r="AL26" i="5"/>
  <c r="BO26" i="5" s="1"/>
  <c r="AP26" i="5"/>
  <c r="BS26" i="5" s="1"/>
  <c r="AT26" i="5"/>
  <c r="BW26" i="5" s="1"/>
  <c r="AX26" i="5"/>
  <c r="CA26" i="5" s="1"/>
  <c r="BB26" i="5"/>
  <c r="CE26" i="5" s="1"/>
  <c r="AK14" i="5"/>
  <c r="BN14" i="5" s="1"/>
  <c r="BA14" i="5"/>
  <c r="CD14" i="5" s="1"/>
  <c r="AL14" i="5"/>
  <c r="BO14" i="5" s="1"/>
  <c r="AP14" i="5"/>
  <c r="BS14" i="5" s="1"/>
  <c r="AT14" i="5"/>
  <c r="BW14" i="5" s="1"/>
  <c r="AX14" i="5"/>
  <c r="CA14" i="5" s="1"/>
  <c r="BB14" i="5"/>
  <c r="CE14" i="5" s="1"/>
  <c r="BF14" i="5"/>
  <c r="CI14" i="5" s="1"/>
  <c r="AS14" i="5"/>
  <c r="BV14" i="5" s="1"/>
  <c r="AM14" i="5"/>
  <c r="BP14" i="5" s="1"/>
  <c r="AQ14" i="5"/>
  <c r="BT14" i="5" s="1"/>
  <c r="AU14" i="5"/>
  <c r="BX14" i="5" s="1"/>
  <c r="AY14" i="5"/>
  <c r="CB14" i="5" s="1"/>
  <c r="BC14" i="5"/>
  <c r="CF14" i="5" s="1"/>
  <c r="AO14" i="5"/>
  <c r="BR14" i="5" s="1"/>
  <c r="AW14" i="5"/>
  <c r="BZ14" i="5" s="1"/>
  <c r="BE14" i="5"/>
  <c r="CH14" i="5" s="1"/>
  <c r="AJ14" i="5"/>
  <c r="BM14" i="5" s="1"/>
  <c r="AN14" i="5"/>
  <c r="BQ14" i="5" s="1"/>
  <c r="AR14" i="5"/>
  <c r="BU14" i="5" s="1"/>
  <c r="AV14" i="5"/>
  <c r="BY14" i="5" s="1"/>
  <c r="AZ14" i="5"/>
  <c r="CC14" i="5" s="1"/>
  <c r="I26" i="3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CI69" i="5" l="1"/>
  <c r="CI70" i="5"/>
  <c r="CK69" i="5"/>
  <c r="CK70" i="5"/>
  <c r="BU69" i="5"/>
  <c r="BU70" i="5"/>
  <c r="CA69" i="5"/>
  <c r="CA70" i="5"/>
  <c r="CF69" i="5"/>
  <c r="CF70" i="5"/>
  <c r="BM69" i="5"/>
  <c r="BM70" i="5"/>
  <c r="CM69" i="5"/>
  <c r="CM70" i="5"/>
  <c r="BV69" i="5"/>
  <c r="BV70" i="5"/>
  <c r="BQ69" i="5"/>
  <c r="BQ70" i="5"/>
  <c r="CH72" i="5"/>
  <c r="BN69" i="5"/>
  <c r="BN70" i="5"/>
  <c r="BY69" i="5"/>
  <c r="BY70" i="5"/>
  <c r="CJ69" i="5"/>
  <c r="CJ70" i="5"/>
  <c r="CH69" i="5"/>
  <c r="CH70" i="5"/>
  <c r="CG69" i="5"/>
  <c r="CG70" i="5"/>
  <c r="BY73" i="5"/>
  <c r="CJ72" i="5"/>
  <c r="CD69" i="5"/>
  <c r="CD70" i="5"/>
  <c r="BO69" i="5"/>
  <c r="BO70" i="5"/>
  <c r="BZ69" i="5"/>
  <c r="BZ70" i="5"/>
  <c r="CL69" i="5"/>
  <c r="CL70" i="5"/>
  <c r="BR69" i="5"/>
  <c r="BR70" i="5"/>
  <c r="CN69" i="5"/>
  <c r="CN70" i="5"/>
  <c r="BW69" i="5"/>
  <c r="BW70" i="5"/>
  <c r="CC69" i="5"/>
  <c r="CC70" i="5"/>
  <c r="BU74" i="5"/>
  <c r="CF72" i="5"/>
  <c r="BP69" i="5"/>
  <c r="BP70" i="5"/>
  <c r="BT69" i="5"/>
  <c r="BT70" i="5"/>
  <c r="CB69" i="5"/>
  <c r="CB70" i="5"/>
  <c r="CE69" i="5"/>
  <c r="CE70" i="5"/>
  <c r="BX69" i="5"/>
  <c r="BX70" i="5"/>
  <c r="BS69" i="5"/>
  <c r="BS70" i="5"/>
  <c r="BX72" i="5"/>
  <c r="AK57" i="7"/>
  <c r="AP37" i="7" s="1"/>
  <c r="AO88" i="7"/>
  <c r="AQ10" i="7" s="1"/>
  <c r="AN88" i="7"/>
  <c r="AP10" i="7" s="1"/>
  <c r="AN89" i="7"/>
  <c r="AP38" i="7" s="1"/>
  <c r="AO89" i="7"/>
  <c r="AL57" i="7"/>
  <c r="AP9" i="7"/>
  <c r="AQ9" i="7"/>
  <c r="Z27" i="6"/>
  <c r="AB52" i="6"/>
  <c r="AB54" i="6"/>
  <c r="AC54" i="6"/>
  <c r="AC53" i="6"/>
  <c r="AB53" i="6"/>
  <c r="AC52" i="6"/>
  <c r="BO111" i="5"/>
  <c r="CE111" i="5" s="1"/>
  <c r="BO110" i="5"/>
  <c r="BO109" i="5"/>
  <c r="BO108" i="5"/>
  <c r="CA72" i="5"/>
  <c r="CA73" i="5"/>
  <c r="CA71" i="5"/>
  <c r="CA74" i="5"/>
  <c r="BW33" i="5"/>
  <c r="BW34" i="5"/>
  <c r="BW35" i="5"/>
  <c r="BW36" i="5"/>
  <c r="BV74" i="5"/>
  <c r="BV71" i="5"/>
  <c r="BV73" i="5"/>
  <c r="BV72" i="5"/>
  <c r="BT74" i="5"/>
  <c r="CC73" i="5"/>
  <c r="CK71" i="5"/>
  <c r="BQ35" i="5"/>
  <c r="CJ35" i="5" s="1"/>
  <c r="CC34" i="5"/>
  <c r="BZ110" i="5"/>
  <c r="BY35" i="5"/>
  <c r="BZ35" i="5"/>
  <c r="CN71" i="5"/>
  <c r="CN72" i="5"/>
  <c r="CM72" i="5"/>
  <c r="CM71" i="5"/>
  <c r="CM74" i="5"/>
  <c r="CM73" i="5"/>
  <c r="BW72" i="5"/>
  <c r="BW71" i="5"/>
  <c r="BW74" i="5"/>
  <c r="BW73" i="5"/>
  <c r="BT34" i="5"/>
  <c r="BT35" i="5"/>
  <c r="BT33" i="5"/>
  <c r="BT36" i="5"/>
  <c r="BR35" i="5"/>
  <c r="BO33" i="5"/>
  <c r="BO34" i="5"/>
  <c r="BO35" i="5"/>
  <c r="CK35" i="5" s="1"/>
  <c r="BO36" i="5"/>
  <c r="CJ36" i="5" s="1"/>
  <c r="CL74" i="5"/>
  <c r="CL71" i="5"/>
  <c r="CL73" i="5"/>
  <c r="CL72" i="5"/>
  <c r="BR74" i="5"/>
  <c r="BR71" i="5"/>
  <c r="BR72" i="5"/>
  <c r="BR73" i="5"/>
  <c r="CB111" i="5"/>
  <c r="CD34" i="5"/>
  <c r="CF74" i="5"/>
  <c r="CC111" i="5"/>
  <c r="BU108" i="5"/>
  <c r="CH71" i="5"/>
  <c r="CF73" i="5"/>
  <c r="CF71" i="5"/>
  <c r="CB110" i="5"/>
  <c r="BZ34" i="5"/>
  <c r="BT72" i="5"/>
  <c r="CD33" i="5"/>
  <c r="BV36" i="5"/>
  <c r="BN33" i="5"/>
  <c r="BY108" i="5"/>
  <c r="CC110" i="5"/>
  <c r="CI35" i="5"/>
  <c r="CI33" i="5"/>
  <c r="CK72" i="5"/>
  <c r="BY71" i="5"/>
  <c r="BY74" i="5"/>
  <c r="CG36" i="5"/>
  <c r="BQ34" i="5"/>
  <c r="BX110" i="5"/>
  <c r="BP109" i="5"/>
  <c r="BS35" i="5"/>
  <c r="BN109" i="5"/>
  <c r="BN108" i="5"/>
  <c r="BQ72" i="5"/>
  <c r="CC33" i="5"/>
  <c r="CH73" i="5"/>
  <c r="BR109" i="5"/>
  <c r="BU73" i="5"/>
  <c r="BY34" i="5"/>
  <c r="CJ73" i="5"/>
  <c r="BX34" i="5"/>
  <c r="BX35" i="5"/>
  <c r="BX36" i="5"/>
  <c r="BX33" i="5"/>
  <c r="BQ110" i="5"/>
  <c r="BU111" i="5"/>
  <c r="CH36" i="5"/>
  <c r="BS33" i="5"/>
  <c r="CG73" i="5"/>
  <c r="BR110" i="5"/>
  <c r="CA111" i="5"/>
  <c r="CA110" i="5"/>
  <c r="CA108" i="5"/>
  <c r="CA109" i="5"/>
  <c r="BW111" i="5"/>
  <c r="BW110" i="5"/>
  <c r="BW109" i="5"/>
  <c r="BW108" i="5"/>
  <c r="CI72" i="5"/>
  <c r="CI73" i="5"/>
  <c r="CI71" i="5"/>
  <c r="CI74" i="5"/>
  <c r="BP34" i="5"/>
  <c r="BP35" i="5"/>
  <c r="BP36" i="5"/>
  <c r="BP33" i="5"/>
  <c r="CD74" i="5"/>
  <c r="CD71" i="5"/>
  <c r="CD73" i="5"/>
  <c r="CD72" i="5"/>
  <c r="BN71" i="5"/>
  <c r="BN74" i="5"/>
  <c r="BN73" i="5"/>
  <c r="BN72" i="5"/>
  <c r="BV34" i="5"/>
  <c r="CB72" i="5"/>
  <c r="CC108" i="5"/>
  <c r="BU109" i="5"/>
  <c r="CH74" i="5"/>
  <c r="CD35" i="5"/>
  <c r="BT109" i="5"/>
  <c r="BR34" i="5"/>
  <c r="BT71" i="5"/>
  <c r="BZ36" i="5"/>
  <c r="BR33" i="5"/>
  <c r="CN73" i="5"/>
  <c r="BV111" i="5"/>
  <c r="CK73" i="5"/>
  <c r="BY72" i="5"/>
  <c r="CG34" i="5"/>
  <c r="CG35" i="5"/>
  <c r="BU36" i="5"/>
  <c r="BX111" i="5"/>
  <c r="BP111" i="5"/>
  <c r="BP110" i="5"/>
  <c r="BT111" i="5"/>
  <c r="BN110" i="5"/>
  <c r="CG71" i="5"/>
  <c r="CG74" i="5"/>
  <c r="BQ73" i="5"/>
  <c r="BX74" i="5"/>
  <c r="BX71" i="5"/>
  <c r="BZ111" i="5"/>
  <c r="CC74" i="5"/>
  <c r="CJ71" i="5"/>
  <c r="BM74" i="5"/>
  <c r="BM73" i="5"/>
  <c r="BM72" i="5"/>
  <c r="BM71" i="5"/>
  <c r="CH35" i="5"/>
  <c r="CH34" i="5"/>
  <c r="BQ108" i="5"/>
  <c r="BS36" i="5"/>
  <c r="BQ71" i="5"/>
  <c r="BS72" i="5"/>
  <c r="BS73" i="5"/>
  <c r="BS71" i="5"/>
  <c r="BS74" i="5"/>
  <c r="CF34" i="5"/>
  <c r="CF35" i="5"/>
  <c r="CF36" i="5"/>
  <c r="CF33" i="5"/>
  <c r="BY110" i="5"/>
  <c r="BS111" i="5"/>
  <c r="BS110" i="5"/>
  <c r="BS109" i="5"/>
  <c r="BS108" i="5"/>
  <c r="CE72" i="5"/>
  <c r="CE74" i="5"/>
  <c r="CE73" i="5"/>
  <c r="CE71" i="5"/>
  <c r="BO72" i="5"/>
  <c r="BO74" i="5"/>
  <c r="BO73" i="5"/>
  <c r="BO71" i="5"/>
  <c r="CB34" i="5"/>
  <c r="CB35" i="5"/>
  <c r="CB33" i="5"/>
  <c r="CB36" i="5"/>
  <c r="BP73" i="5"/>
  <c r="BP74" i="5"/>
  <c r="BP72" i="5"/>
  <c r="BP71" i="5"/>
  <c r="CE33" i="5"/>
  <c r="CE34" i="5"/>
  <c r="CE35" i="5"/>
  <c r="CE36" i="5"/>
  <c r="BZ74" i="5"/>
  <c r="BZ71" i="5"/>
  <c r="BZ73" i="5"/>
  <c r="BZ72" i="5"/>
  <c r="CA33" i="5"/>
  <c r="CA34" i="5"/>
  <c r="CA36" i="5"/>
  <c r="CA35" i="5"/>
  <c r="BN34" i="5"/>
  <c r="CB71" i="5"/>
  <c r="BM108" i="5"/>
  <c r="BV35" i="5"/>
  <c r="CB74" i="5"/>
  <c r="BQ111" i="5"/>
  <c r="BV109" i="5"/>
  <c r="BU34" i="5"/>
  <c r="BX73" i="5"/>
  <c r="BZ109" i="5"/>
  <c r="BU71" i="5"/>
  <c r="Z28" i="6"/>
  <c r="Y28" i="6"/>
  <c r="AK78" i="6"/>
  <c r="Y25" i="6"/>
  <c r="Z25" i="6"/>
  <c r="AB50" i="6"/>
  <c r="AD50" i="6" s="1"/>
  <c r="C7" i="8" s="1"/>
  <c r="Z26" i="6"/>
  <c r="Y26" i="6"/>
  <c r="AJ78" i="6"/>
  <c r="AJ79" i="6"/>
  <c r="AC50" i="6"/>
  <c r="AC51" i="6"/>
  <c r="AD51" i="6" s="1"/>
  <c r="F7" i="8" s="1"/>
  <c r="Y22" i="6"/>
  <c r="Z22" i="6"/>
  <c r="BO30" i="5"/>
  <c r="BQ105" i="5"/>
  <c r="BO68" i="5"/>
  <c r="CC68" i="5"/>
  <c r="BY30" i="5"/>
  <c r="BX105" i="5"/>
  <c r="CA68" i="5"/>
  <c r="CL68" i="5"/>
  <c r="BZ68" i="5"/>
  <c r="BS68" i="5"/>
  <c r="BP105" i="5"/>
  <c r="BU68" i="5"/>
  <c r="CF68" i="5"/>
  <c r="CJ68" i="5"/>
  <c r="CG68" i="5"/>
  <c r="BP68" i="5"/>
  <c r="BR68" i="5"/>
  <c r="BM105" i="5"/>
  <c r="BN68" i="5"/>
  <c r="BY68" i="5"/>
  <c r="BV30" i="5"/>
  <c r="CK68" i="5"/>
  <c r="BX68" i="5"/>
  <c r="BQ68" i="5"/>
  <c r="CA105" i="5"/>
  <c r="BV105" i="5"/>
  <c r="BR105" i="5"/>
  <c r="BY105" i="5"/>
  <c r="BU105" i="5"/>
  <c r="CB68" i="5"/>
  <c r="CD68" i="5"/>
  <c r="BW105" i="5"/>
  <c r="CB105" i="5"/>
  <c r="BT68" i="5"/>
  <c r="CG30" i="5"/>
  <c r="BV68" i="5"/>
  <c r="CD30" i="5"/>
  <c r="CH68" i="5"/>
  <c r="CA30" i="5"/>
  <c r="BW68" i="5"/>
  <c r="CN68" i="5"/>
  <c r="BP30" i="5"/>
  <c r="BX30" i="5"/>
  <c r="BQ30" i="5"/>
  <c r="BM68" i="5"/>
  <c r="CI30" i="5"/>
  <c r="BT105" i="5"/>
  <c r="CM68" i="5"/>
  <c r="CI68" i="5"/>
  <c r="CE68" i="5"/>
  <c r="BO105" i="5"/>
  <c r="CC105" i="5"/>
  <c r="BN105" i="5"/>
  <c r="AE24" i="7"/>
  <c r="AQ8" i="7" s="1"/>
  <c r="AD24" i="7"/>
  <c r="AP8" i="7" s="1"/>
  <c r="AE25" i="7"/>
  <c r="AD25" i="7"/>
  <c r="AP36" i="7" s="1"/>
  <c r="BZ105" i="5"/>
  <c r="BS105" i="5"/>
  <c r="BZ30" i="5"/>
  <c r="BU30" i="5"/>
  <c r="CB30" i="5"/>
  <c r="BN30" i="5"/>
  <c r="BW30" i="5"/>
  <c r="BR30" i="5"/>
  <c r="CH30" i="5"/>
  <c r="CF30" i="5"/>
  <c r="BS30" i="5"/>
  <c r="CC30" i="5"/>
  <c r="BT30" i="5"/>
  <c r="CE30" i="5"/>
  <c r="I52" i="2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I27" i="2"/>
  <c r="J27" i="2" s="1"/>
  <c r="K27" i="2" s="1"/>
  <c r="L27" i="2" s="1"/>
  <c r="CO70" i="5" l="1"/>
  <c r="CP70" i="5"/>
  <c r="CS70" i="5" s="1"/>
  <c r="AQ38" i="7"/>
  <c r="AP89" i="7"/>
  <c r="AQ37" i="7"/>
  <c r="AM57" i="7"/>
  <c r="AQ36" i="7"/>
  <c r="AF25" i="7"/>
  <c r="CP74" i="5"/>
  <c r="CS74" i="5" s="1"/>
  <c r="CO74" i="5"/>
  <c r="CE109" i="5"/>
  <c r="CD109" i="5"/>
  <c r="CK33" i="5"/>
  <c r="CJ33" i="5"/>
  <c r="CE108" i="5"/>
  <c r="CD108" i="5"/>
  <c r="CD111" i="5"/>
  <c r="CK36" i="5"/>
  <c r="CP73" i="5"/>
  <c r="CS73" i="5" s="1"/>
  <c r="CO73" i="5"/>
  <c r="CP71" i="5"/>
  <c r="CS71" i="5" s="1"/>
  <c r="CO71" i="5"/>
  <c r="CJ34" i="5"/>
  <c r="CK34" i="5"/>
  <c r="CE110" i="5"/>
  <c r="CD110" i="5"/>
  <c r="CP72" i="5"/>
  <c r="CS72" i="5" s="1"/>
  <c r="G3" i="8" s="1"/>
  <c r="CO72" i="5"/>
  <c r="AB51" i="6"/>
  <c r="CK31" i="5"/>
  <c r="CN31" i="5" s="1"/>
  <c r="F4" i="8" s="1"/>
  <c r="CD105" i="5"/>
  <c r="CQ68" i="5"/>
  <c r="CR68" i="5"/>
  <c r="CO69" i="5"/>
  <c r="CO68" i="5"/>
  <c r="CS68" i="5" s="1"/>
  <c r="C5" i="8" s="1"/>
  <c r="C12" i="8" s="1"/>
  <c r="CF106" i="5"/>
  <c r="CP69" i="5"/>
  <c r="CS69" i="5" s="1"/>
  <c r="CE106" i="5"/>
  <c r="CH106" i="5" s="1"/>
  <c r="CD106" i="5"/>
  <c r="CL31" i="5"/>
  <c r="CP68" i="5"/>
  <c r="CM30" i="5"/>
  <c r="CQ69" i="5"/>
  <c r="CG105" i="5"/>
  <c r="CE105" i="5"/>
  <c r="CF105" i="5"/>
  <c r="Z23" i="6"/>
  <c r="AA23" i="6" s="1"/>
  <c r="F6" i="8" s="1"/>
  <c r="Y23" i="6"/>
  <c r="CL30" i="5"/>
  <c r="CJ31" i="5"/>
  <c r="CJ30" i="5"/>
  <c r="CK30" i="5"/>
  <c r="I2" i="2"/>
  <c r="I50" i="3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I2" i="3"/>
  <c r="J2" i="3" s="1"/>
  <c r="K2" i="3" s="1"/>
  <c r="L2" i="3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I68" i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C13" i="8" l="1"/>
  <c r="F3" i="8"/>
  <c r="F5" i="8"/>
  <c r="AJ3" i="5"/>
  <c r="BM3" i="5" s="1"/>
  <c r="BM35" i="5" l="1"/>
  <c r="BM36" i="5"/>
  <c r="BM33" i="5"/>
  <c r="BM34" i="5"/>
  <c r="BM30" i="5"/>
</calcChain>
</file>

<file path=xl/sharedStrings.xml><?xml version="1.0" encoding="utf-8"?>
<sst xmlns="http://schemas.openxmlformats.org/spreadsheetml/2006/main" count="871" uniqueCount="105">
  <si>
    <t>FA</t>
  </si>
  <si>
    <t>CEMs</t>
  </si>
  <si>
    <t>Property #</t>
  </si>
  <si>
    <t>Property BLTL</t>
  </si>
  <si>
    <t>Property description</t>
  </si>
  <si>
    <t>Scenario</t>
  </si>
  <si>
    <t>Expected P value</t>
  </si>
  <si>
    <t>Baseline model  P</t>
  </si>
  <si>
    <t>Golden model P</t>
  </si>
  <si>
    <t>Once deactivated, AKT will remain inactive until end of analyzed period</t>
  </si>
  <si>
    <t>Once activated, PTEN will remain active until end of analyzed period</t>
  </si>
  <si>
    <t>Once deactivated, FOXP3 will remain inactive until end of analyzed period</t>
  </si>
  <si>
    <t>Once deactivated, IL2 will remain inactive until end of analyzed period</t>
  </si>
  <si>
    <t>Once deactivated, CD25 will remain inactive until end of analyzed period</t>
  </si>
  <si>
    <t>Once deactivated, STAT5 will remain inactive until end of analyzed period</t>
  </si>
  <si>
    <t>Once deactivated, mTOR will remain inactive until end of analyzed period</t>
  </si>
  <si>
    <t>Once deactivated, mTORC2 will remain inactive until end of analyzed period</t>
  </si>
  <si>
    <t>Once activated, FOXO1 will remain active until end of analyzed period</t>
  </si>
  <si>
    <t>Once activated, FOXP3 will remain active until end of analyzed period</t>
  </si>
  <si>
    <t>Once activated, CD25 will remain active until end of analyzed period</t>
  </si>
  <si>
    <t>Once activated, STAT5 will remain active until end of analyzed period</t>
  </si>
  <si>
    <t>Once activated, mTOR will remain active until end of analyzed period</t>
  </si>
  <si>
    <t>Once activated, mTORC2 will remain active until end of analyzed period</t>
  </si>
  <si>
    <t>In developing Th, PTEN decreases and remains absent</t>
  </si>
  <si>
    <t>Once activated, IL2 will remain active until end of analyzed period</t>
  </si>
  <si>
    <t>SA</t>
  </si>
  <si>
    <t>SM</t>
  </si>
  <si>
    <t>Baseline model 1 P</t>
  </si>
  <si>
    <t>Baseline model 2 P</t>
  </si>
  <si>
    <t>Baseline model 3 P</t>
  </si>
  <si>
    <t>T-LGL-SA</t>
  </si>
  <si>
    <t>T-LGL-DA</t>
  </si>
  <si>
    <t>T-LGL-MA</t>
  </si>
  <si>
    <t>F[1500]G[50](RAS==1)</t>
  </si>
  <si>
    <t>F[1500]G[50](ERK==1)</t>
  </si>
  <si>
    <t>F[1500]G[50](DISC==0)</t>
  </si>
  <si>
    <t>F[1500]G[50](Ceramide==0)</t>
  </si>
  <si>
    <t>F[1500]G[50](Caspase==0)</t>
  </si>
  <si>
    <t>F[1500]G[50](SPHK1==1)</t>
  </si>
  <si>
    <t>F[1500]G[50](S1P==1)</t>
  </si>
  <si>
    <t>F[1500]G[50](PDGFR==1)</t>
  </si>
  <si>
    <t>F[1500]G[50](GAP==0)</t>
  </si>
  <si>
    <t>F[1500]G[50](NFKB==1)</t>
  </si>
  <si>
    <t>F[1500]G[50](MEK==1)</t>
  </si>
  <si>
    <t>F[1500]G[50](IL2RBT==1)</t>
  </si>
  <si>
    <t>F[1500]G[50](IL2RB==1)</t>
  </si>
  <si>
    <t>F[1500]G[50](STAT3==1)</t>
  </si>
  <si>
    <t>F[1500]G[50](BID==0)</t>
  </si>
  <si>
    <t>F[1500]G[50](MCL1==1)</t>
  </si>
  <si>
    <t>F[1500]G[50](SOCS==0)</t>
  </si>
  <si>
    <t>F[1500]G[50](JAK==1)</t>
  </si>
  <si>
    <t>F[1500]G[50](PI3K==1)</t>
  </si>
  <si>
    <t>PCC_BMau</t>
  </si>
  <si>
    <t>PCC_Bmap</t>
  </si>
  <si>
    <t>PCC_BMpr</t>
  </si>
  <si>
    <t>F[9500]G[50](AAAAPOPTOSISbp_cytoPCC==0)</t>
  </si>
  <si>
    <t>F[9500]G[50](AABAUTOPHAGYbp_cytoPCC==0)</t>
  </si>
  <si>
    <t>F[9500]G[50](AACCCprogressbp_nucPCC==0)</t>
  </si>
  <si>
    <t>F[9500]G[50](AAEIMMUNEbp_nucPCC==0)</t>
  </si>
  <si>
    <t>F[9500]G[50](AAFINFLAMMATORYbp_nucPCC==0)</t>
  </si>
  <si>
    <t>F[9500]G[50](AAGOXPHOSbp_mitoPCC==0)</t>
  </si>
  <si>
    <t>F[9500]G[50](AAHPROLIFERATIONbp_nucPCC==0)</t>
  </si>
  <si>
    <t>F[9500]G[50](AAFINFLAMMATORYbp_nucPCC==1)</t>
  </si>
  <si>
    <t>F[9500]G[50](AAGOXPHOSbp_mitoPCC==1)</t>
  </si>
  <si>
    <t>F[9500]G[50](AABAUTOPHAGYbp_cytoPCC==1)</t>
  </si>
  <si>
    <t>F[9500]G[50](AACCCprogressbp_nucPCC==1)</t>
  </si>
  <si>
    <t>F[9500]G[50](AAHPROLIFERATIONbp_nucPCC==1)</t>
  </si>
  <si>
    <t>F[1500]G[50](AKT==0)</t>
  </si>
  <si>
    <t>F[1500]G[50](PTEN==1)</t>
  </si>
  <si>
    <t>F[1500]G[50](FOXP3==0)</t>
  </si>
  <si>
    <t>F[1500]G[50](FOXO1==1)</t>
  </si>
  <si>
    <t>F[1500]G[50](IL2==0)</t>
  </si>
  <si>
    <t>F[1500]G[50](MTORC1==0)</t>
  </si>
  <si>
    <t>F[1500]G[50](MTORC2==0)</t>
  </si>
  <si>
    <t>F[1500]G[50](STAT5==0)</t>
  </si>
  <si>
    <t>F[1500]G[50](CD25==0)</t>
  </si>
  <si>
    <t>F[1500]G[50](FOXP3==1)</t>
  </si>
  <si>
    <t>F[1500]G[50](MTORC2==1)</t>
  </si>
  <si>
    <t>F[1500]G[50](STAT5==1)</t>
  </si>
  <si>
    <t>F[1500]G[50](CD25==1)</t>
  </si>
  <si>
    <t>F[1500]G[50](AKT==1)</t>
  </si>
  <si>
    <t>F[1500]G[50](PTEN==0)</t>
  </si>
  <si>
    <t>F[1500]G[50](FOXO1==0)</t>
  </si>
  <si>
    <t>F[1500]G[50](IL2==1)</t>
  </si>
  <si>
    <t>F[1500]G[50](MTORC1==1)</t>
  </si>
  <si>
    <t>0.941176 </t>
  </si>
  <si>
    <t>min</t>
  </si>
  <si>
    <t>max</t>
  </si>
  <si>
    <t>Tcell SM</t>
  </si>
  <si>
    <t>Tcell SA</t>
  </si>
  <si>
    <t>Tcell FA</t>
  </si>
  <si>
    <t>PCC AU</t>
  </si>
  <si>
    <t>PCC AP</t>
  </si>
  <si>
    <t>PCC PR</t>
  </si>
  <si>
    <t>error reduction compared to baseline</t>
  </si>
  <si>
    <t>increase in number of properties satisfied</t>
  </si>
  <si>
    <t>delta=0</t>
  </si>
  <si>
    <t>delta=0.3</t>
  </si>
  <si>
    <t>Baseline</t>
  </si>
  <si>
    <t>ACCORDION</t>
  </si>
  <si>
    <t>CLARINET</t>
  </si>
  <si>
    <t>Layered</t>
  </si>
  <si>
    <t>T-LGL SM</t>
  </si>
  <si>
    <t>T-LGL MD</t>
  </si>
  <si>
    <t>T-LGL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</si>
</sst>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readingOrder="1"/>
    </xf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in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Tcell!$BL$96:$BM$96</c:f>
              <c:numCache>
                <c:formatCode>General</c:formatCode>
                <c:ptCount val="2"/>
                <c:pt idx="0">
                  <c:v>31.084151851851843</c:v>
                </c:pt>
                <c:pt idx="1">
                  <c:v>31.084151851851843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4-C349-B5C7-6EFA51146B2F}"/>
            </c:ext>
          </c:extLst>
        </c:ser>
        <c:ser>
          <c:idx val="2"/>
          <c:order val="1"/>
          <c:tx>
            <c:v>SM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Tcell!$CD$96:$CE$96</c:f>
              <c:numCache>
                <c:formatCode>General</c:formatCode>
                <c:ptCount val="2"/>
                <c:pt idx="0">
                  <c:v>11.45996814814815</c:v>
                </c:pt>
                <c:pt idx="1">
                  <c:v>17.940818888888888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4-C349-B5C7-6EFA51146B2F}"/>
            </c:ext>
          </c:extLst>
        </c:ser>
        <c:ser>
          <c:idx val="0"/>
          <c:order val="2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Tcell!$CJ$30:$CK$30</c:f>
              <c:numCache>
                <c:formatCode>General</c:formatCode>
                <c:ptCount val="2"/>
                <c:pt idx="0">
                  <c:v>11.126682962962962</c:v>
                </c:pt>
                <c:pt idx="1">
                  <c:v>31.780005185185193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4-C349-B5C7-6EFA51146B2F}"/>
            </c:ext>
          </c:extLst>
        </c:ser>
        <c:ser>
          <c:idx val="1"/>
          <c:order val="3"/>
          <c:tx>
            <c:v>FA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Tcell!$CO$63:$CP$63</c:f>
              <c:numCache>
                <c:formatCode>General</c:formatCode>
                <c:ptCount val="2"/>
                <c:pt idx="0">
                  <c:v>12.75030037037037</c:v>
                </c:pt>
                <c:pt idx="1">
                  <c:v>32.270305185185187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4-C349-B5C7-6EFA5114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Average model</a:t>
            </a:r>
            <a:r>
              <a:rPr lang="en-US" sz="2400" baseline="0">
                <a:solidFill>
                  <a:schemeClr val="tx1"/>
                </a:solidFill>
              </a:rPr>
              <a:t> </a:t>
            </a:r>
            <a:r>
              <a:rPr lang="en-US" sz="2400">
                <a:solidFill>
                  <a:schemeClr val="tx1"/>
                </a:solidFill>
              </a:rPr>
              <a:t>error </a:t>
            </a:r>
          </a:p>
        </c:rich>
      </c:tx>
      <c:layout>
        <c:manualLayout>
          <c:xMode val="edge"/>
          <c:yMode val="edge"/>
          <c:x val="0.1884954351677984"/>
          <c:y val="5.825239155881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29766029129859"/>
          <c:y val="0.19009360746511281"/>
          <c:w val="0.80098098037775967"/>
          <c:h val="0.68039183218907906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('T-LGL (2)'!$U$78,'T-LGL (2)'!$V$78)</c:f>
              <c:numCache>
                <c:formatCode>General</c:formatCode>
                <c:ptCount val="2"/>
                <c:pt idx="0">
                  <c:v>36.842105263157897</c:v>
                </c:pt>
                <c:pt idx="1">
                  <c:v>36.842105263157897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A-7544-B905-D10B01592A62}"/>
            </c:ext>
          </c:extLst>
        </c:ser>
        <c:ser>
          <c:idx val="2"/>
          <c:order val="1"/>
          <c:tx>
            <c:v>SQ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('T-LGL (2)'!$Y$22,'T-LGL (2)'!$Z$22)</c:f>
              <c:numCache>
                <c:formatCode>General</c:formatCode>
                <c:ptCount val="2"/>
                <c:pt idx="0">
                  <c:v>30.492121052631582</c:v>
                </c:pt>
                <c:pt idx="1">
                  <c:v>31.578947368421051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A-7544-B905-D10B01592A62}"/>
            </c:ext>
          </c:extLst>
        </c:ser>
        <c:ser>
          <c:idx val="0"/>
          <c:order val="2"/>
          <c:tx>
            <c:v>MQ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('T-LGL (2)'!$AB$50,'T-LGL (2)'!$AC$50)</c:f>
              <c:numCache>
                <c:formatCode>General</c:formatCode>
                <c:ptCount val="2"/>
                <c:pt idx="0">
                  <c:v>23.210326315789473</c:v>
                </c:pt>
                <c:pt idx="1">
                  <c:v>30.584084210526317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A-7544-B905-D10B01592A62}"/>
            </c:ext>
          </c:extLst>
        </c:ser>
        <c:ser>
          <c:idx val="1"/>
          <c:order val="3"/>
          <c:tx>
            <c:v>DQ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('T-LGL (2)'!$AJ$78,'T-LGL (2)'!$AK$78)</c:f>
              <c:numCache>
                <c:formatCode>General</c:formatCode>
                <c:ptCount val="2"/>
                <c:pt idx="0">
                  <c:v>16.764131578947371</c:v>
                </c:pt>
                <c:pt idx="1">
                  <c:v>33.701263157894736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EA-7544-B905-D10B0159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165562013060431"/>
          <c:y val="0.21445824358489804"/>
          <c:w val="0.42321226462423983"/>
          <c:h val="0.165086569349288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MAX % satisfied properties </a:t>
            </a:r>
          </a:p>
        </c:rich>
      </c:tx>
      <c:layout>
        <c:manualLayout>
          <c:xMode val="edge"/>
          <c:yMode val="edge"/>
          <c:x val="0.253090466209234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15157917698493E-2"/>
          <c:y val="0.14748947844388541"/>
          <c:w val="0.89065050597705941"/>
          <c:h val="0.73124734627301125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('T-LGL (2)'!$U$79,'T-LGL (2)'!$U$80,'T-LGL (2)'!$U$81,'T-LGL (2)'!$U$82,'T-LGL (2)'!$U$83,'T-LGL (2)'!$U$84)</c:f>
              <c:numCache>
                <c:formatCode>General</c:formatCode>
                <c:ptCount val="6"/>
                <c:pt idx="0">
                  <c:v>63.157894736842103</c:v>
                </c:pt>
                <c:pt idx="1">
                  <c:v>63.157894736842103</c:v>
                </c:pt>
                <c:pt idx="2">
                  <c:v>63.157894736842103</c:v>
                </c:pt>
                <c:pt idx="3">
                  <c:v>63.157894736842103</c:v>
                </c:pt>
                <c:pt idx="4">
                  <c:v>63.157894736842103</c:v>
                </c:pt>
                <c:pt idx="5">
                  <c:v>63.157894736842103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7-AE41-BCD0-23A2A089E210}"/>
            </c:ext>
          </c:extLst>
        </c:ser>
        <c:ser>
          <c:idx val="2"/>
          <c:order val="1"/>
          <c:tx>
            <c:v>SQ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('T-LGL (2)'!$Z$23,'T-LGL (2)'!$Z$24,'T-LGL (2)'!$Z$25,'T-LGL (2)'!$Z$26,'T-LGL (2)'!$Z$27,'T-LGL (2)'!$Z$28)</c:f>
              <c:numCache>
                <c:formatCode>General</c:formatCode>
                <c:ptCount val="6"/>
                <c:pt idx="0">
                  <c:v>68.421052631578945</c:v>
                </c:pt>
                <c:pt idx="1">
                  <c:v>68.421052631578945</c:v>
                </c:pt>
                <c:pt idx="2">
                  <c:v>68.421052631578945</c:v>
                </c:pt>
                <c:pt idx="3">
                  <c:v>68.421052631578945</c:v>
                </c:pt>
                <c:pt idx="4">
                  <c:v>68.421052631578945</c:v>
                </c:pt>
                <c:pt idx="5">
                  <c:v>68.421052631578945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7-AE41-BCD0-23A2A089E210}"/>
            </c:ext>
          </c:extLst>
        </c:ser>
        <c:ser>
          <c:idx val="0"/>
          <c:order val="2"/>
          <c:tx>
            <c:v>MQ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('T-LGL (2)'!$AC$51,'T-LGL (2)'!$AC$52,'T-LGL (2)'!$AC$53,'T-LGL (2)'!$AC$54,'T-LGL (2)'!$AC$55,'T-LGL (2)'!$AC$56)</c:f>
              <c:numCache>
                <c:formatCode>General</c:formatCode>
                <c:ptCount val="6"/>
                <c:pt idx="0">
                  <c:v>73.684210526315795</c:v>
                </c:pt>
                <c:pt idx="1">
                  <c:v>73.684210526315795</c:v>
                </c:pt>
                <c:pt idx="2">
                  <c:v>73.684210526315795</c:v>
                </c:pt>
                <c:pt idx="3">
                  <c:v>73.684210526315795</c:v>
                </c:pt>
                <c:pt idx="4">
                  <c:v>73.684210526315795</c:v>
                </c:pt>
                <c:pt idx="5">
                  <c:v>78.94736842105263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7-AE41-BCD0-23A2A089E210}"/>
            </c:ext>
          </c:extLst>
        </c:ser>
        <c:ser>
          <c:idx val="1"/>
          <c:order val="3"/>
          <c:tx>
            <c:v>DQ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('T-LGL (2)'!$AK$79,'T-LGL (2)'!$AK$80,'T-LGL (2)'!$AK$81,'T-LGL (2)'!$AK$82,'T-LGL (2)'!$AK$83,'T-LGL (2)'!$AK$84)</c:f>
              <c:numCache>
                <c:formatCode>General</c:formatCode>
                <c:ptCount val="6"/>
                <c:pt idx="0">
                  <c:v>78.94736842105263</c:v>
                </c:pt>
                <c:pt idx="1">
                  <c:v>78.94736842105263</c:v>
                </c:pt>
                <c:pt idx="2">
                  <c:v>84.21052631578948</c:v>
                </c:pt>
                <c:pt idx="3">
                  <c:v>84.21052631578948</c:v>
                </c:pt>
                <c:pt idx="4">
                  <c:v>84.21052631578948</c:v>
                </c:pt>
                <c:pt idx="5">
                  <c:v>84.21052631578948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7-AE41-BCD0-23A2A089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764540635474187E-2"/>
          <c:y val="0.14593946695728147"/>
          <c:w val="0.446282533339113"/>
          <c:h val="7.182280411123978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in properties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('PCC (2)'!$A$1,'PCC (2)'!$A$33,'PCC (2)'!$A$65)</c:f>
              <c:strCache>
                <c:ptCount val="3"/>
                <c:pt idx="0">
                  <c:v>PCC_BMau</c:v>
                </c:pt>
                <c:pt idx="1">
                  <c:v>PCC_Bmap</c:v>
                </c:pt>
                <c:pt idx="2">
                  <c:v>PCC_BMpr</c:v>
                </c:pt>
              </c:strCache>
            </c:strRef>
          </c:cat>
          <c:val>
            <c:numRef>
              <c:f>'PCC (2)'!$AO$8:$AO$10</c:f>
              <c:numCache>
                <c:formatCode>General</c:formatCode>
                <c:ptCount val="3"/>
                <c:pt idx="0">
                  <c:v>31.58887142857143</c:v>
                </c:pt>
                <c:pt idx="1">
                  <c:v>33.333333333333336</c:v>
                </c:pt>
                <c:pt idx="2">
                  <c:v>27.492061904761904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D-804E-8714-763043A1EDC2}"/>
            </c:ext>
          </c:extLst>
        </c:ser>
        <c:ser>
          <c:idx val="1"/>
          <c:order val="1"/>
          <c:tx>
            <c:v>CEM min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('PCC (2)'!$A$1,'PCC (2)'!$A$33,'PCC (2)'!$A$65)</c:f>
              <c:strCache>
                <c:ptCount val="3"/>
                <c:pt idx="0">
                  <c:v>PCC_BMau</c:v>
                </c:pt>
                <c:pt idx="1">
                  <c:v>PCC_Bmap</c:v>
                </c:pt>
                <c:pt idx="2">
                  <c:v>PCC_BMpr</c:v>
                </c:pt>
              </c:strCache>
            </c:strRef>
          </c:cat>
          <c:val>
            <c:numRef>
              <c:f>'PCC (2)'!$AP$8:$AP$10</c:f>
              <c:numCache>
                <c:formatCode>General</c:formatCode>
                <c:ptCount val="3"/>
                <c:pt idx="0">
                  <c:v>15.413780952380954</c:v>
                </c:pt>
                <c:pt idx="1">
                  <c:v>5.391576190476191</c:v>
                </c:pt>
                <c:pt idx="2">
                  <c:v>5.2805285714285715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D-804E-8714-763043A1EDC2}"/>
            </c:ext>
          </c:extLst>
        </c:ser>
        <c:ser>
          <c:idx val="2"/>
          <c:order val="2"/>
          <c:tx>
            <c:v>CEM max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('PCC (2)'!$A$1,'PCC (2)'!$A$33,'PCC (2)'!$A$65)</c:f>
              <c:strCache>
                <c:ptCount val="3"/>
                <c:pt idx="0">
                  <c:v>PCC_BMau</c:v>
                </c:pt>
                <c:pt idx="1">
                  <c:v>PCC_Bmap</c:v>
                </c:pt>
                <c:pt idx="2">
                  <c:v>PCC_BMpr</c:v>
                </c:pt>
              </c:strCache>
            </c:strRef>
          </c:cat>
          <c:val>
            <c:numRef>
              <c:f>'PCC (2)'!$AQ$8:$AQ$10</c:f>
              <c:numCache>
                <c:formatCode>General</c:formatCode>
                <c:ptCount val="3"/>
                <c:pt idx="0">
                  <c:v>27.567066666666669</c:v>
                </c:pt>
                <c:pt idx="1">
                  <c:v>29.317723809523809</c:v>
                </c:pt>
                <c:pt idx="2">
                  <c:v>27.592099999999999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D-804E-8714-763043A1E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569584"/>
        <c:axId val="1747399680"/>
      </c:barChart>
      <c:catAx>
        <c:axId val="17195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99680"/>
        <c:crosses val="autoZero"/>
        <c:auto val="1"/>
        <c:lblAlgn val="ctr"/>
        <c:lblOffset val="100"/>
        <c:noMultiLvlLbl val="0"/>
      </c:catAx>
      <c:valAx>
        <c:axId val="17473996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Satisfied properties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('PCC (2)'!$A$1,'PCC (2)'!$A$33,'PCC (2)'!$A$65)</c:f>
              <c:strCache>
                <c:ptCount val="3"/>
                <c:pt idx="0">
                  <c:v>PCC_BMau</c:v>
                </c:pt>
                <c:pt idx="1">
                  <c:v>PCC_Bmap</c:v>
                </c:pt>
                <c:pt idx="2">
                  <c:v>PCC_BMpr</c:v>
                </c:pt>
              </c:strCache>
            </c:strRef>
          </c:cat>
          <c:val>
            <c:numRef>
              <c:f>'PCC (2)'!$AO$36:$AO$38</c:f>
              <c:numCache>
                <c:formatCode>General</c:formatCode>
                <c:ptCount val="3"/>
                <c:pt idx="0">
                  <c:v>66.666666666666671</c:v>
                </c:pt>
                <c:pt idx="1">
                  <c:v>66.666666666666671</c:v>
                </c:pt>
                <c:pt idx="2">
                  <c:v>71.428571428571431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8-F64F-8B22-85A88AB9D64C}"/>
            </c:ext>
          </c:extLst>
        </c:ser>
        <c:ser>
          <c:idx val="1"/>
          <c:order val="1"/>
          <c:tx>
            <c:v>CEM min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('PCC (2)'!$A$1,'PCC (2)'!$A$33,'PCC (2)'!$A$65)</c:f>
              <c:strCache>
                <c:ptCount val="3"/>
                <c:pt idx="0">
                  <c:v>PCC_BMau</c:v>
                </c:pt>
                <c:pt idx="1">
                  <c:v>PCC_Bmap</c:v>
                </c:pt>
                <c:pt idx="2">
                  <c:v>PCC_BMpr</c:v>
                </c:pt>
              </c:strCache>
            </c:strRef>
          </c:cat>
          <c:val>
            <c:numRef>
              <c:f>'PCC (2)'!$AP$36:$AP$38</c:f>
              <c:numCache>
                <c:formatCode>General</c:formatCode>
                <c:ptCount val="3"/>
                <c:pt idx="0">
                  <c:v>42.857142857142854</c:v>
                </c:pt>
                <c:pt idx="1">
                  <c:v>57.142857142857146</c:v>
                </c:pt>
                <c:pt idx="2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8-F64F-8B22-85A88AB9D64C}"/>
            </c:ext>
          </c:extLst>
        </c:ser>
        <c:ser>
          <c:idx val="2"/>
          <c:order val="2"/>
          <c:tx>
            <c:v>CEM max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('PCC (2)'!$A$1,'PCC (2)'!$A$33,'PCC (2)'!$A$65)</c:f>
              <c:strCache>
                <c:ptCount val="3"/>
                <c:pt idx="0">
                  <c:v>PCC_BMau</c:v>
                </c:pt>
                <c:pt idx="1">
                  <c:v>PCC_Bmap</c:v>
                </c:pt>
                <c:pt idx="2">
                  <c:v>PCC_BMpr</c:v>
                </c:pt>
              </c:strCache>
            </c:strRef>
          </c:cat>
          <c:val>
            <c:numRef>
              <c:f>'PCC (2)'!$AQ$36:$AQ$38</c:f>
              <c:numCache>
                <c:formatCode>General</c:formatCode>
                <c:ptCount val="3"/>
                <c:pt idx="0">
                  <c:v>66.666666666666671</c:v>
                </c:pt>
                <c:pt idx="1">
                  <c:v>90.476190476190482</c:v>
                </c:pt>
                <c:pt idx="2">
                  <c:v>90.476190476190482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8-F64F-8B22-85A88AB9D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569584"/>
        <c:axId val="1747399680"/>
      </c:barChart>
      <c:catAx>
        <c:axId val="17195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99680"/>
        <c:crosses val="autoZero"/>
        <c:auto val="1"/>
        <c:lblAlgn val="ctr"/>
        <c:lblOffset val="100"/>
        <c:noMultiLvlLbl val="0"/>
      </c:catAx>
      <c:valAx>
        <c:axId val="17473996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68253359552651"/>
          <c:y val="0.19309908630709424"/>
          <c:w val="0.710652356491424"/>
          <c:h val="0.66874133349407183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'PCC (2)'!$W$24:$X$24</c:f>
              <c:numCache>
                <c:formatCode>General</c:formatCode>
                <c:ptCount val="2"/>
                <c:pt idx="0">
                  <c:v>31.58887142857143</c:v>
                </c:pt>
                <c:pt idx="1">
                  <c:v>31.58887142857143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3-CA4B-879B-55C9CFEB6871}"/>
            </c:ext>
          </c:extLst>
        </c:ser>
        <c:ser>
          <c:idx val="2"/>
          <c:order val="1"/>
          <c:tx>
            <c:v>AU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'PCC (2)'!$AD$24:$AE$24</c:f>
              <c:numCache>
                <c:formatCode>General</c:formatCode>
                <c:ptCount val="2"/>
                <c:pt idx="0">
                  <c:v>15.413780952380954</c:v>
                </c:pt>
                <c:pt idx="1">
                  <c:v>27.567066666666669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3-CA4B-879B-55C9CFEB6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1195663890395425"/>
          <c:y val="0.21475945895319609"/>
          <c:w val="0.59570327253715205"/>
          <c:h val="7.991494400133203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MAX % satisfied properties </a:t>
            </a:r>
          </a:p>
        </c:rich>
      </c:tx>
      <c:layout>
        <c:manualLayout>
          <c:xMode val="edge"/>
          <c:yMode val="edge"/>
          <c:x val="0.19148816121316525"/>
          <c:y val="2.2639386873312398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96680505090623"/>
          <c:y val="0.14432130697353243"/>
          <c:w val="0.83690755411358764"/>
          <c:h val="0.73124734627301125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'PCC (2)'!$W$25:$W$30</c:f>
              <c:numCache>
                <c:formatCode>General</c:formatCode>
                <c:ptCount val="6"/>
                <c:pt idx="0">
                  <c:v>66.666666666666671</c:v>
                </c:pt>
                <c:pt idx="1">
                  <c:v>66.666666666666671</c:v>
                </c:pt>
                <c:pt idx="2">
                  <c:v>66.666666666666671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B-084F-B23E-25E95BC32972}"/>
            </c:ext>
          </c:extLst>
        </c:ser>
        <c:ser>
          <c:idx val="2"/>
          <c:order val="1"/>
          <c:tx>
            <c:v>AU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'PCC (2)'!$AE$25:$AE$30</c:f>
              <c:numCache>
                <c:formatCode>General</c:formatCode>
                <c:ptCount val="6"/>
                <c:pt idx="0">
                  <c:v>66.666666666666671</c:v>
                </c:pt>
                <c:pt idx="1">
                  <c:v>66.666666666666671</c:v>
                </c:pt>
                <c:pt idx="2">
                  <c:v>85.714285714285708</c:v>
                </c:pt>
                <c:pt idx="3">
                  <c:v>85.714285714285708</c:v>
                </c:pt>
                <c:pt idx="4">
                  <c:v>85.714285714285708</c:v>
                </c:pt>
                <c:pt idx="5">
                  <c:v>85.714285714285708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B-084F-B23E-25E95BC3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711527093645943"/>
          <c:y val="0.14584402283127315"/>
          <c:w val="0.35005884210883792"/>
          <c:h val="5.95834513754152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MAX % satisfied properties </a:t>
            </a:r>
          </a:p>
        </c:rich>
      </c:tx>
      <c:layout>
        <c:manualLayout>
          <c:xMode val="edge"/>
          <c:yMode val="edge"/>
          <c:x val="0.21270716119314975"/>
          <c:y val="9.70413276497786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15157917698493E-2"/>
          <c:y val="0.14748947844388541"/>
          <c:w val="0.8427366122145179"/>
          <c:h val="0.73124734627301125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'PCC (2)'!$X$57:$X$62</c:f>
              <c:numCache>
                <c:formatCode>General</c:formatCode>
                <c:ptCount val="6"/>
                <c:pt idx="0">
                  <c:v>66.666666666666671</c:v>
                </c:pt>
                <c:pt idx="1">
                  <c:v>66.666666666666671</c:v>
                </c:pt>
                <c:pt idx="2">
                  <c:v>66.666666666666671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4-BC4C-9A40-0D0E68FCBC11}"/>
            </c:ext>
          </c:extLst>
        </c:ser>
        <c:ser>
          <c:idx val="2"/>
          <c:order val="1"/>
          <c:tx>
            <c:v>AP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'PCC (2)'!$AL$57:$AL$62</c:f>
              <c:numCache>
                <c:formatCode>General</c:formatCode>
                <c:ptCount val="6"/>
                <c:pt idx="0">
                  <c:v>90.476190476190482</c:v>
                </c:pt>
                <c:pt idx="1">
                  <c:v>90.476190476190482</c:v>
                </c:pt>
                <c:pt idx="2">
                  <c:v>95.238095238095241</c:v>
                </c:pt>
                <c:pt idx="3">
                  <c:v>95.238095238095241</c:v>
                </c:pt>
                <c:pt idx="4">
                  <c:v>95.238095238095241</c:v>
                </c:pt>
                <c:pt idx="5">
                  <c:v>95.238095238095241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4-BC4C-9A40-0D0E68FC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2592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7533224333503093E-2"/>
          <c:y val="0.14897544191277554"/>
          <c:w val="0.3252586268763536"/>
          <c:h val="5.846653070455540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MAX % satisfied properties </a:t>
            </a:r>
          </a:p>
        </c:rich>
      </c:tx>
      <c:layout>
        <c:manualLayout>
          <c:xMode val="edge"/>
          <c:yMode val="edge"/>
          <c:x val="0.21930060471352242"/>
          <c:y val="2.558661897514683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15157917698493E-2"/>
          <c:y val="0.14748947844388541"/>
          <c:w val="0.8427366122145179"/>
          <c:h val="0.73124734627301125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'PCC (2)'!$X$89:$X$94</c:f>
              <c:numCache>
                <c:formatCode>General</c:formatCode>
                <c:ptCount val="6"/>
                <c:pt idx="0">
                  <c:v>71.428571428571431</c:v>
                </c:pt>
                <c:pt idx="1">
                  <c:v>71.428571428571431</c:v>
                </c:pt>
                <c:pt idx="2">
                  <c:v>71.428571428571431</c:v>
                </c:pt>
                <c:pt idx="3">
                  <c:v>71.428571428571431</c:v>
                </c:pt>
                <c:pt idx="4">
                  <c:v>71.428571428571431</c:v>
                </c:pt>
                <c:pt idx="5">
                  <c:v>71.428571428571431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A-1249-BBDB-C88C3710E3A2}"/>
            </c:ext>
          </c:extLst>
        </c:ser>
        <c:ser>
          <c:idx val="2"/>
          <c:order val="1"/>
          <c:tx>
            <c:v>PR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'PCC (2)'!$AO$89:$AO$94</c:f>
              <c:numCache>
                <c:formatCode>General</c:formatCode>
                <c:ptCount val="6"/>
                <c:pt idx="0">
                  <c:v>90.476190476190482</c:v>
                </c:pt>
                <c:pt idx="1">
                  <c:v>90.476190476190482</c:v>
                </c:pt>
                <c:pt idx="2">
                  <c:v>95.238095238095241</c:v>
                </c:pt>
                <c:pt idx="3">
                  <c:v>95.238095238095241</c:v>
                </c:pt>
                <c:pt idx="4">
                  <c:v>95.238095238095241</c:v>
                </c:pt>
                <c:pt idx="5">
                  <c:v>95.238095238095241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A-1249-BBDB-C88C3710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2592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7629939089723594E-2"/>
          <c:y val="0.14582743054172223"/>
          <c:w val="0.33476263716150589"/>
          <c:h val="6.158893962551684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266593057861"/>
          <c:y val="0.19016210742706596"/>
          <c:w val="0.80149977473005574"/>
          <c:h val="0.66874133349407183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'PCC (2)'!$W$56:$X$56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7-0D46-8BFD-2A417C13743B}"/>
            </c:ext>
          </c:extLst>
        </c:ser>
        <c:ser>
          <c:idx val="2"/>
          <c:order val="1"/>
          <c:tx>
            <c:v>AP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'PCC (2)'!$AK$56:$AL$56</c:f>
              <c:numCache>
                <c:formatCode>General</c:formatCode>
                <c:ptCount val="2"/>
                <c:pt idx="0">
                  <c:v>5.391576190476191</c:v>
                </c:pt>
                <c:pt idx="1">
                  <c:v>29.317723809523809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7-0D46-8BFD-2A417C137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2592016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4292833030392749"/>
          <c:y val="0.21182250630751051"/>
          <c:w val="0.59075877589632253"/>
          <c:h val="7.40410387099608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266593057861"/>
          <c:y val="0.19016210742706596"/>
          <c:w val="0.80149977473005574"/>
          <c:h val="0.66874133349407183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'PCC (2)'!$W$88:$X$88</c:f>
              <c:numCache>
                <c:formatCode>General</c:formatCode>
                <c:ptCount val="2"/>
                <c:pt idx="0">
                  <c:v>27.492061904761904</c:v>
                </c:pt>
                <c:pt idx="1">
                  <c:v>27.492061904761904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C-C542-B3BD-E6CDA55DF621}"/>
            </c:ext>
          </c:extLst>
        </c:ser>
        <c:ser>
          <c:idx val="2"/>
          <c:order val="1"/>
          <c:tx>
            <c:v>PR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'PCC (2)'!$AK$56:$AL$56</c:f>
              <c:numCache>
                <c:formatCode>General</c:formatCode>
                <c:ptCount val="2"/>
                <c:pt idx="0">
                  <c:v>5.391576190476191</c:v>
                </c:pt>
                <c:pt idx="1">
                  <c:v>29.317723809523809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C-C542-B3BD-E6CDA55D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2592016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645073839940259"/>
          <c:y val="0.21769641159888167"/>
          <c:w val="0.59075860205781627"/>
          <c:h val="7.697799135564646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properties that are not satisfied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Tcell!$BL$97:$BM$97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7-A94F-BBE3-90AA646BA92A}"/>
            </c:ext>
          </c:extLst>
        </c:ser>
        <c:ser>
          <c:idx val="2"/>
          <c:order val="1"/>
          <c:tx>
            <c:v>SM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Tcell!$CD$97:$CE$97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7-A94F-BBE3-90AA646BA92A}"/>
            </c:ext>
          </c:extLst>
        </c:ser>
        <c:ser>
          <c:idx val="0"/>
          <c:order val="2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Tcell!$CJ$31:$CK$31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7-A94F-BBE3-90AA646BA92A}"/>
            </c:ext>
          </c:extLst>
        </c:ser>
        <c:ser>
          <c:idx val="1"/>
          <c:order val="3"/>
          <c:tx>
            <c:v>FA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Tcell!$CO$64:$CP$64</c:f>
              <c:numCache>
                <c:formatCode>General</c:formatCode>
                <c:ptCount val="2"/>
                <c:pt idx="0">
                  <c:v>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7-A94F-BBE3-90AA646B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Error reduction [%] </a:t>
            </a:r>
          </a:p>
        </c:rich>
      </c:tx>
      <c:layout>
        <c:manualLayout>
          <c:xMode val="edge"/>
          <c:yMode val="edge"/>
          <c:x val="0.1898170323646253"/>
          <c:y val="1.8115942028985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3109043187784"/>
          <c:y val="0.13737475750313818"/>
          <c:w val="0.79082446512367777"/>
          <c:h val="0.542388736733995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81-9041-8088-10F49DC43D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81-9041-8088-10F49DC43D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81-9041-8088-10F49DC43DE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81-9041-8088-10F49DC43DE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E81-9041-8088-10F49DC43DE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81-9041-8088-10F49DC43DE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E81-9041-8088-10F49DC43DE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81-9041-8088-10F49DC43DE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E81-9041-8088-10F49DC43DED}"/>
              </c:ext>
            </c:extLst>
          </c:dPt>
          <c:cat>
            <c:strRef>
              <c:f>'error reduction'!$B$3:$B$11</c:f>
              <c:strCache>
                <c:ptCount val="9"/>
                <c:pt idx="0">
                  <c:v>Tcell SM</c:v>
                </c:pt>
                <c:pt idx="1">
                  <c:v>Tcell SA</c:v>
                </c:pt>
                <c:pt idx="2">
                  <c:v>Tcell FA</c:v>
                </c:pt>
                <c:pt idx="3">
                  <c:v>T-LGL SM</c:v>
                </c:pt>
                <c:pt idx="4">
                  <c:v>T-LGL MD</c:v>
                </c:pt>
                <c:pt idx="5">
                  <c:v>T-LGL DT</c:v>
                </c:pt>
                <c:pt idx="6">
                  <c:v>PCC AU</c:v>
                </c:pt>
                <c:pt idx="7">
                  <c:v>PCC AP</c:v>
                </c:pt>
                <c:pt idx="8">
                  <c:v>PCC PR</c:v>
                </c:pt>
              </c:strCache>
            </c:strRef>
          </c:cat>
          <c:val>
            <c:numRef>
              <c:f>'error reduction'!$C$3:$C$11</c:f>
              <c:numCache>
                <c:formatCode>General</c:formatCode>
                <c:ptCount val="9"/>
                <c:pt idx="0">
                  <c:v>61.469375590548644</c:v>
                </c:pt>
                <c:pt idx="1">
                  <c:v>63.99952128264249</c:v>
                </c:pt>
                <c:pt idx="2">
                  <c:v>56.966909940574816</c:v>
                </c:pt>
                <c:pt idx="3">
                  <c:v>17.235671428571422</c:v>
                </c:pt>
                <c:pt idx="4">
                  <c:v>37.000542857142868</c:v>
                </c:pt>
                <c:pt idx="5">
                  <c:v>54.497357142857133</c:v>
                </c:pt>
                <c:pt idx="6">
                  <c:v>51.20502805162095</c:v>
                </c:pt>
                <c:pt idx="7">
                  <c:v>83.825271428571426</c:v>
                </c:pt>
                <c:pt idx="8">
                  <c:v>80.792533533056201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1-9041-8088-10F49DC4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261968"/>
        <c:axId val="1712106656"/>
      </c:barChart>
      <c:catAx>
        <c:axId val="13352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6656"/>
        <c:crosses val="autoZero"/>
        <c:auto val="1"/>
        <c:lblAlgn val="ctr"/>
        <c:lblOffset val="100"/>
        <c:noMultiLvlLbl val="0"/>
      </c:catAx>
      <c:valAx>
        <c:axId val="1712106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61968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07464512807824"/>
          <c:y val="0.19026401294234405"/>
          <c:w val="0.57907881372156034"/>
          <c:h val="0.68039183218907906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(comparisons!$A$3,comparisons!$A$4,comparisons!$A$5)</c:f>
              <c:numCache>
                <c:formatCode>General</c:formatCode>
                <c:ptCount val="3"/>
                <c:pt idx="0">
                  <c:v>33.33</c:v>
                </c:pt>
                <c:pt idx="1">
                  <c:v>36.840000000000003</c:v>
                </c:pt>
                <c:pt idx="2">
                  <c:v>33.829799999999999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2-0346-B8E3-855FB9B6FF65}"/>
            </c:ext>
          </c:extLst>
        </c:ser>
        <c:ser>
          <c:idx val="1"/>
          <c:order val="1"/>
          <c:tx>
            <c:v>[18]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(comparisons!$D$3,comparisons!$D$4,comparisons!$D$5)</c:f>
              <c:numCache>
                <c:formatCode>General</c:formatCode>
                <c:ptCount val="3"/>
                <c:pt idx="0">
                  <c:v>18.709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2-0346-B8E3-855FB9B6FF65}"/>
            </c:ext>
          </c:extLst>
        </c:ser>
        <c:ser>
          <c:idx val="0"/>
          <c:order val="2"/>
          <c:tx>
            <c:v>[16]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(comparisons!$C$3,comparisons!$C$4,comparisons!$C$5)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34.464428900000001</c:v>
                </c:pt>
                <c:pt idx="2">
                  <c:v>28.688907100000002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2-0346-B8E3-855FB9B6FF65}"/>
            </c:ext>
          </c:extLst>
        </c:ser>
        <c:ser>
          <c:idx val="2"/>
          <c:order val="3"/>
          <c:tx>
            <c:v>ACCORDION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(comparisons!$B$3,comparisons!$B$4,comparisons!$B$5)</c:f>
              <c:numCache>
                <c:formatCode>General</c:formatCode>
                <c:ptCount val="3"/>
                <c:pt idx="0">
                  <c:v>12.85</c:v>
                </c:pt>
                <c:pt idx="1">
                  <c:v>23.21</c:v>
                </c:pt>
                <c:pt idx="2">
                  <c:v>20.287122400000001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2-0346-B8E3-855FB9B6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9482461814131758"/>
          <c:y val="0.22570834280120955"/>
          <c:w val="0.33518216276178248"/>
          <c:h val="0.26298555639067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Satisfied properties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(2)'!$BL$106:$BM$106</c:f>
              <c:numCache>
                <c:formatCode>General</c:formatCode>
                <c:ptCount val="2"/>
                <c:pt idx="0">
                  <c:v>62.962962962962962</c:v>
                </c:pt>
                <c:pt idx="1">
                  <c:v>62.962962962962962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D-0F41-92D6-74C5191C87C0}"/>
            </c:ext>
          </c:extLst>
        </c:ser>
        <c:ser>
          <c:idx val="2"/>
          <c:order val="1"/>
          <c:tx>
            <c:v>SM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(2)'!$CD$106:$CE$106</c:f>
              <c:numCache>
                <c:formatCode>General</c:formatCode>
                <c:ptCount val="2"/>
                <c:pt idx="0">
                  <c:v>70.370370370370367</c:v>
                </c:pt>
                <c:pt idx="1">
                  <c:v>77.777777777777771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D-0F41-92D6-74C5191C87C0}"/>
            </c:ext>
          </c:extLst>
        </c:ser>
        <c:ser>
          <c:idx val="0"/>
          <c:order val="2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(2)'!$CJ$31:$CK$31</c:f>
              <c:numCache>
                <c:formatCode>General</c:formatCode>
                <c:ptCount val="2"/>
                <c:pt idx="0">
                  <c:v>51.851851851851855</c:v>
                </c:pt>
                <c:pt idx="1">
                  <c:v>77.777777777777771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D-0F41-92D6-74C5191C87C0}"/>
            </c:ext>
          </c:extLst>
        </c:ser>
        <c:ser>
          <c:idx val="1"/>
          <c:order val="3"/>
          <c:tx>
            <c:v>FA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(2)'!$CO$69:$CP$69</c:f>
              <c:numCache>
                <c:formatCode>General</c:formatCode>
                <c:ptCount val="2"/>
                <c:pt idx="0">
                  <c:v>40.74074074074074</c:v>
                </c:pt>
                <c:pt idx="1">
                  <c:v>81.481481481481481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D-0F41-92D6-74C5191C8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Average model</a:t>
            </a:r>
            <a:r>
              <a:rPr lang="en-US" sz="2400" baseline="0">
                <a:solidFill>
                  <a:schemeClr val="tx1"/>
                </a:solidFill>
              </a:rPr>
              <a:t> </a:t>
            </a:r>
            <a:r>
              <a:rPr lang="en-US" sz="2400">
                <a:solidFill>
                  <a:schemeClr val="tx1"/>
                </a:solidFill>
              </a:rPr>
              <a:t>error </a:t>
            </a:r>
          </a:p>
        </c:rich>
      </c:tx>
      <c:layout>
        <c:manualLayout>
          <c:xMode val="edge"/>
          <c:yMode val="edge"/>
          <c:x val="0.1955462654246217"/>
          <c:y val="3.8455089518743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14049460191336"/>
          <c:y val="0.18718098788717202"/>
          <c:w val="0.80372384633408434"/>
          <c:h val="0.68039183218907906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(2)'!$BL$105:$BM$105</c:f>
              <c:numCache>
                <c:formatCode>General</c:formatCode>
                <c:ptCount val="2"/>
                <c:pt idx="0">
                  <c:v>33.329803703703703</c:v>
                </c:pt>
                <c:pt idx="1">
                  <c:v>33.329803703703703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524C-8D1B-A9B73C8D871F}"/>
            </c:ext>
          </c:extLst>
        </c:ser>
        <c:ser>
          <c:idx val="2"/>
          <c:order val="1"/>
          <c:tx>
            <c:v>SM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(2)'!$CD$105:$CE$105</c:f>
              <c:numCache>
                <c:formatCode>General</c:formatCode>
                <c:ptCount val="2"/>
                <c:pt idx="0">
                  <c:v>12.842181481481482</c:v>
                </c:pt>
                <c:pt idx="1">
                  <c:v>19.296114814814814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8-524C-8D1B-A9B73C8D871F}"/>
            </c:ext>
          </c:extLst>
        </c:ser>
        <c:ser>
          <c:idx val="0"/>
          <c:order val="2"/>
          <c:tx>
            <c:v>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(2)'!$CJ$30:$CK$30</c:f>
              <c:numCache>
                <c:formatCode>General</c:formatCode>
                <c:ptCount val="2"/>
                <c:pt idx="0">
                  <c:v>11.998888888888887</c:v>
                </c:pt>
                <c:pt idx="1">
                  <c:v>34.792151851851855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8-524C-8D1B-A9B73C8D871F}"/>
            </c:ext>
          </c:extLst>
        </c:ser>
        <c:ser>
          <c:idx val="1"/>
          <c:order val="3"/>
          <c:tx>
            <c:v>FA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(2)'!$CO$68:$CP$68</c:f>
              <c:numCache>
                <c:formatCode>General</c:formatCode>
                <c:ptCount val="2"/>
                <c:pt idx="0">
                  <c:v>14.342844444444445</c:v>
                </c:pt>
                <c:pt idx="1">
                  <c:v>35.015548148148149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8-524C-8D1B-A9B73C8D8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520284828705596"/>
          <c:y val="0.23775920020842428"/>
          <c:w val="0.41308394015198663"/>
          <c:h val="0.147610872189666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MAX % satisfied properties </a:t>
            </a:r>
          </a:p>
        </c:rich>
      </c:tx>
      <c:layout>
        <c:manualLayout>
          <c:xMode val="edge"/>
          <c:yMode val="edge"/>
          <c:x val="0.21767671891742943"/>
          <c:y val="7.982835693005967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15157917698493E-2"/>
          <c:y val="0.14748947844388541"/>
          <c:w val="0.89065050597705941"/>
          <c:h val="0.73124734627301125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('Tcell (2)'!$BM$106,'Tcell (2)'!$BM$107,'Tcell (2)'!$BM$108,'Tcell (2)'!$BM$109,'Tcell (2)'!$BM$110,'Tcell (2)'!$BM$111)</c:f>
              <c:numCache>
                <c:formatCode>General</c:formatCode>
                <c:ptCount val="6"/>
                <c:pt idx="0">
                  <c:v>62.962962962962962</c:v>
                </c:pt>
                <c:pt idx="1">
                  <c:v>62.962962962962962</c:v>
                </c:pt>
                <c:pt idx="2">
                  <c:v>62.962962962962962</c:v>
                </c:pt>
                <c:pt idx="3">
                  <c:v>62.962962962962962</c:v>
                </c:pt>
                <c:pt idx="4">
                  <c:v>66.666666666666671</c:v>
                </c:pt>
                <c:pt idx="5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1-6E49-87F2-7F7CB5F3C6EF}"/>
            </c:ext>
          </c:extLst>
        </c:ser>
        <c:ser>
          <c:idx val="2"/>
          <c:order val="1"/>
          <c:tx>
            <c:v>SM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('Tcell (2)'!$CE$106,'Tcell (2)'!$CE$107,'Tcell (2)'!$CE$108,'Tcell (2)'!$CE$109,'Tcell (2)'!$CE$110,'Tcell (2)'!$CE$111)</c:f>
              <c:numCache>
                <c:formatCode>General</c:formatCode>
                <c:ptCount val="6"/>
                <c:pt idx="0">
                  <c:v>77.777777777777771</c:v>
                </c:pt>
                <c:pt idx="1">
                  <c:v>81.481481481481481</c:v>
                </c:pt>
                <c:pt idx="2">
                  <c:v>81.481481481481481</c:v>
                </c:pt>
                <c:pt idx="3">
                  <c:v>88.888888888888886</c:v>
                </c:pt>
                <c:pt idx="4">
                  <c:v>88.888888888888886</c:v>
                </c:pt>
                <c:pt idx="5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1-6E49-87F2-7F7CB5F3C6EF}"/>
            </c:ext>
          </c:extLst>
        </c:ser>
        <c:ser>
          <c:idx val="0"/>
          <c:order val="2"/>
          <c:tx>
            <c:v>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('Tcell (2)'!$CK$31,'Tcell (2)'!$CK$32,'Tcell (2)'!$CK$33,'Tcell (2)'!$CK$34,'Tcell (2)'!$CK$35,'Tcell (2)'!$CK$36)</c:f>
              <c:numCache>
                <c:formatCode>General</c:formatCode>
                <c:ptCount val="6"/>
                <c:pt idx="0">
                  <c:v>77.777777777777771</c:v>
                </c:pt>
                <c:pt idx="1">
                  <c:v>81.481481481481481</c:v>
                </c:pt>
                <c:pt idx="2">
                  <c:v>85.18518518518519</c:v>
                </c:pt>
                <c:pt idx="3">
                  <c:v>88.888888888888886</c:v>
                </c:pt>
                <c:pt idx="4">
                  <c:v>88.888888888888886</c:v>
                </c:pt>
                <c:pt idx="5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1-6E49-87F2-7F7CB5F3C6EF}"/>
            </c:ext>
          </c:extLst>
        </c:ser>
        <c:ser>
          <c:idx val="1"/>
          <c:order val="3"/>
          <c:tx>
            <c:v>FA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('Tcell (2)'!$CP$69,'Tcell (2)'!$CP$70,'Tcell (2)'!$CP$71,'Tcell (2)'!$CP$72,'Tcell (2)'!$CP$73,'Tcell (2)'!$CP$74)</c:f>
              <c:numCache>
                <c:formatCode>General</c:formatCode>
                <c:ptCount val="6"/>
                <c:pt idx="0">
                  <c:v>81.481481481481481</c:v>
                </c:pt>
                <c:pt idx="1">
                  <c:v>81.481481481481481</c:v>
                </c:pt>
                <c:pt idx="2">
                  <c:v>81.481481481481481</c:v>
                </c:pt>
                <c:pt idx="3">
                  <c:v>88.888888888888886</c:v>
                </c:pt>
                <c:pt idx="4">
                  <c:v>88.888888888888886</c:v>
                </c:pt>
                <c:pt idx="5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1-6E49-87F2-7F7CB5F3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764540635474187E-2"/>
          <c:y val="0.14593946695728147"/>
          <c:w val="0.41043522536994032"/>
          <c:h val="8.618146452358109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in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'T-LGL'!$U$72:$V$72</c:f>
              <c:numCache>
                <c:formatCode>General</c:formatCode>
                <c:ptCount val="2"/>
                <c:pt idx="0">
                  <c:v>32.507723684210518</c:v>
                </c:pt>
                <c:pt idx="1">
                  <c:v>32.507723684210518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4-B54A-AC8D-333246EC9D5C}"/>
            </c:ext>
          </c:extLst>
        </c:ser>
        <c:ser>
          <c:idx val="0"/>
          <c:order val="1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'T-LGL'!$Y$22:$Z$22</c:f>
              <c:numCache>
                <c:formatCode>General</c:formatCode>
                <c:ptCount val="2"/>
                <c:pt idx="0">
                  <c:v>27.973183157894738</c:v>
                </c:pt>
                <c:pt idx="1">
                  <c:v>28.832958947368422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4-B54A-AC8D-333246EC9D5C}"/>
            </c:ext>
          </c:extLst>
        </c:ser>
        <c:ser>
          <c:idx val="1"/>
          <c:order val="2"/>
          <c:tx>
            <c:v>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'T-LGL'!$AB$47:$AC$47</c:f>
              <c:numCache>
                <c:formatCode>General</c:formatCode>
                <c:ptCount val="2"/>
                <c:pt idx="0">
                  <c:v>21.199014736842106</c:v>
                </c:pt>
                <c:pt idx="1">
                  <c:v>28.066928947368421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4-B54A-AC8D-333246EC9D5C}"/>
            </c:ext>
          </c:extLst>
        </c:ser>
        <c:ser>
          <c:idx val="2"/>
          <c:order val="3"/>
          <c:tx>
            <c:v>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'T-LGL'!$AJ$72:$AK$72</c:f>
              <c:numCache>
                <c:formatCode>General</c:formatCode>
                <c:ptCount val="2"/>
                <c:pt idx="0">
                  <c:v>15.162305789473686</c:v>
                </c:pt>
                <c:pt idx="1">
                  <c:v>30.955276315789476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4-B54A-AC8D-333246EC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259120"/>
        <c:axId val="1751429008"/>
      </c:barChart>
      <c:catAx>
        <c:axId val="17472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29008"/>
        <c:crosses val="autoZero"/>
        <c:auto val="1"/>
        <c:lblAlgn val="ctr"/>
        <c:lblOffset val="100"/>
        <c:noMultiLvlLbl val="0"/>
      </c:catAx>
      <c:valAx>
        <c:axId val="17514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Satisfied</a:t>
            </a:r>
            <a:r>
              <a:rPr lang="en-US" baseline="0"/>
              <a:t> properties [%]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'T-LGL'!$U$73:$V$73</c:f>
              <c:numCache>
                <c:formatCode>General</c:formatCode>
                <c:ptCount val="2"/>
                <c:pt idx="0">
                  <c:v>57.89473684210526</c:v>
                </c:pt>
                <c:pt idx="1">
                  <c:v>57.89473684210526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7-2443-AC9A-CFDA4E7E61CB}"/>
            </c:ext>
          </c:extLst>
        </c:ser>
        <c:ser>
          <c:idx val="0"/>
          <c:order val="1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'T-LGL'!$Y$23:$Z$23</c:f>
              <c:numCache>
                <c:formatCode>General</c:formatCode>
                <c:ptCount val="2"/>
                <c:pt idx="0">
                  <c:v>94.736842105263165</c:v>
                </c:pt>
                <c:pt idx="1">
                  <c:v>94.736842105263165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7-2443-AC9A-CFDA4E7E61CB}"/>
            </c:ext>
          </c:extLst>
        </c:ser>
        <c:ser>
          <c:idx val="1"/>
          <c:order val="2"/>
          <c:tx>
            <c:v>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'T-LGL'!$AB$48:$AC$48</c:f>
              <c:numCache>
                <c:formatCode>General</c:formatCode>
                <c:ptCount val="2"/>
                <c:pt idx="0">
                  <c:v>94.736842105263165</c:v>
                </c:pt>
                <c:pt idx="1">
                  <c:v>94.736842105263165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7-2443-AC9A-CFDA4E7E61CB}"/>
            </c:ext>
          </c:extLst>
        </c:ser>
        <c:ser>
          <c:idx val="2"/>
          <c:order val="3"/>
          <c:tx>
            <c:v>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'T-LGL'!$AJ$73:$AK$73</c:f>
              <c:numCache>
                <c:formatCode>General</c:formatCode>
                <c:ptCount val="2"/>
                <c:pt idx="0">
                  <c:v>100</c:v>
                </c:pt>
                <c:pt idx="1">
                  <c:v>94.736842105263165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7-2443-AC9A-CFDA4E7E6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259120"/>
        <c:axId val="1751429008"/>
      </c:barChart>
      <c:catAx>
        <c:axId val="17472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29008"/>
        <c:crosses val="autoZero"/>
        <c:auto val="1"/>
        <c:lblAlgn val="ctr"/>
        <c:lblOffset val="100"/>
        <c:noMultiLvlLbl val="0"/>
      </c:catAx>
      <c:valAx>
        <c:axId val="1751429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in properties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(2)'!$U$78:$V$78</c:f>
              <c:numCache>
                <c:formatCode>General</c:formatCode>
                <c:ptCount val="2"/>
                <c:pt idx="0">
                  <c:v>36.842105263157897</c:v>
                </c:pt>
                <c:pt idx="1">
                  <c:v>36.842105263157897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2-614C-9C92-959FB796BDF4}"/>
            </c:ext>
          </c:extLst>
        </c:ser>
        <c:ser>
          <c:idx val="0"/>
          <c:order val="1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(2)'!$X$22:$Y$22</c:f>
              <c:numCache>
                <c:formatCode>General</c:formatCode>
                <c:ptCount val="2"/>
                <c:pt idx="0">
                  <c:v>31.578947368421051</c:v>
                </c:pt>
                <c:pt idx="1">
                  <c:v>30.492121052631582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2-614C-9C92-959FB796BDF4}"/>
            </c:ext>
          </c:extLst>
        </c:ser>
        <c:ser>
          <c:idx val="1"/>
          <c:order val="2"/>
          <c:tx>
            <c:v>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(2)'!$AB$50:$AC$50</c:f>
              <c:numCache>
                <c:formatCode>General</c:formatCode>
                <c:ptCount val="2"/>
                <c:pt idx="0">
                  <c:v>23.210326315789473</c:v>
                </c:pt>
                <c:pt idx="1">
                  <c:v>30.584084210526317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2-614C-9C92-959FB796BDF4}"/>
            </c:ext>
          </c:extLst>
        </c:ser>
        <c:ser>
          <c:idx val="2"/>
          <c:order val="3"/>
          <c:tx>
            <c:v>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(2)'!$AJ$78:$AK$78</c:f>
              <c:numCache>
                <c:formatCode>General</c:formatCode>
                <c:ptCount val="2"/>
                <c:pt idx="0">
                  <c:v>16.764131578947371</c:v>
                </c:pt>
                <c:pt idx="1">
                  <c:v>33.701263157894736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72-614C-9C92-959FB796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259120"/>
        <c:axId val="1751429008"/>
      </c:barChart>
      <c:catAx>
        <c:axId val="17472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29008"/>
        <c:crosses val="autoZero"/>
        <c:auto val="1"/>
        <c:lblAlgn val="ctr"/>
        <c:lblOffset val="100"/>
        <c:noMultiLvlLbl val="0"/>
      </c:catAx>
      <c:valAx>
        <c:axId val="1751429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Satisfied</a:t>
            </a:r>
            <a:r>
              <a:rPr lang="en-US" baseline="0"/>
              <a:t> properties [%]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(2)'!$U$79:$V$79</c:f>
              <c:numCache>
                <c:formatCode>General</c:formatCode>
                <c:ptCount val="2"/>
                <c:pt idx="0">
                  <c:v>63.157894736842103</c:v>
                </c:pt>
                <c:pt idx="1">
                  <c:v>63.157894736842103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D-7A48-9F85-7190503E36B3}"/>
            </c:ext>
          </c:extLst>
        </c:ser>
        <c:ser>
          <c:idx val="0"/>
          <c:order val="1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(2)'!$X$23:$Y$23</c:f>
              <c:numCache>
                <c:formatCode>General</c:formatCode>
                <c:ptCount val="2"/>
                <c:pt idx="0">
                  <c:v>68.421052631578945</c:v>
                </c:pt>
                <c:pt idx="1">
                  <c:v>52.631578947368418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D-7A48-9F85-7190503E36B3}"/>
            </c:ext>
          </c:extLst>
        </c:ser>
        <c:ser>
          <c:idx val="1"/>
          <c:order val="2"/>
          <c:tx>
            <c:v>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(2)'!$AB$51:$AC$51</c:f>
              <c:numCache>
                <c:formatCode>General</c:formatCode>
                <c:ptCount val="2"/>
                <c:pt idx="0">
                  <c:v>68.421052631578945</c:v>
                </c:pt>
                <c:pt idx="1">
                  <c:v>73.684210526315795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D-7A48-9F85-7190503E36B3}"/>
            </c:ext>
          </c:extLst>
        </c:ser>
        <c:ser>
          <c:idx val="2"/>
          <c:order val="3"/>
          <c:tx>
            <c:v>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(2)'!$AJ$79:$AK$79</c:f>
              <c:numCache>
                <c:formatCode>General</c:formatCode>
                <c:ptCount val="2"/>
                <c:pt idx="0">
                  <c:v>63.157894736842103</c:v>
                </c:pt>
                <c:pt idx="1">
                  <c:v>78.94736842105263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D-7A48-9F85-7190503E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259120"/>
        <c:axId val="1751429008"/>
      </c:barChart>
      <c:catAx>
        <c:axId val="17472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29008"/>
        <c:crosses val="autoZero"/>
        <c:auto val="1"/>
        <c:lblAlgn val="ctr"/>
        <c:lblOffset val="100"/>
        <c:noMultiLvlLbl val="0"/>
      </c:catAx>
      <c:valAx>
        <c:axId val="1751429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19050</xdr:colOff>
      <xdr:row>79</xdr:row>
      <xdr:rowOff>25400</xdr:rowOff>
    </xdr:from>
    <xdr:to>
      <xdr:col>88</xdr:col>
      <xdr:colOff>400050</xdr:colOff>
      <xdr:row>89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262075-72FC-6046-A1BA-157738BE5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0</xdr:colOff>
      <xdr:row>65</xdr:row>
      <xdr:rowOff>152400</xdr:rowOff>
    </xdr:from>
    <xdr:to>
      <xdr:col>88</xdr:col>
      <xdr:colOff>381000</xdr:colOff>
      <xdr:row>77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293CE8-6F2B-5449-B669-53B87D5D2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88</xdr:col>
      <xdr:colOff>79375</xdr:colOff>
      <xdr:row>94</xdr:row>
      <xdr:rowOff>158750</xdr:rowOff>
    </xdr:from>
    <xdr:to>
      <xdr:col>93</xdr:col>
      <xdr:colOff>264583</xdr:colOff>
      <xdr:row>105</xdr:row>
      <xdr:rowOff>185562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7F550-5A17-2C44-9354-44E3684D5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577849</xdr:colOff>
      <xdr:row>105</xdr:row>
      <xdr:rowOff>25399</xdr:rowOff>
    </xdr:from>
    <xdr:to>
      <xdr:col>92</xdr:col>
      <xdr:colOff>592666</xdr:colOff>
      <xdr:row>126</xdr:row>
      <xdr:rowOff>118535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945F5-6737-E649-920C-411333931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541866</xdr:colOff>
      <xdr:row>89</xdr:row>
      <xdr:rowOff>110469</xdr:rowOff>
    </xdr:from>
    <xdr:to>
      <xdr:col>97</xdr:col>
      <xdr:colOff>73376</xdr:colOff>
      <xdr:row>105</xdr:row>
      <xdr:rowOff>141110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C67BF4-CFF1-874E-9CED-05C6FDC43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692150</xdr:colOff>
      <xdr:row>72</xdr:row>
      <xdr:rowOff>63500</xdr:rowOff>
    </xdr:from>
    <xdr:to>
      <xdr:col>18</xdr:col>
      <xdr:colOff>234950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2E908-EF3D-C743-91F3-C2F44C9C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698500</xdr:colOff>
      <xdr:row>86</xdr:row>
      <xdr:rowOff>190500</xdr:rowOff>
    </xdr:from>
    <xdr:to>
      <xdr:col>18</xdr:col>
      <xdr:colOff>241300</xdr:colOff>
      <xdr:row>100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5BD9B-A755-1B4A-8BA1-55AA84CD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692150</xdr:colOff>
      <xdr:row>78</xdr:row>
      <xdr:rowOff>63500</xdr:rowOff>
    </xdr:from>
    <xdr:to>
      <xdr:col>18</xdr:col>
      <xdr:colOff>234950</xdr:colOff>
      <xdr:row>91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4517D-BCD3-794E-BD12-A5D27972F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698500</xdr:colOff>
      <xdr:row>92</xdr:row>
      <xdr:rowOff>190500</xdr:rowOff>
    </xdr:from>
    <xdr:to>
      <xdr:col>18</xdr:col>
      <xdr:colOff>241300</xdr:colOff>
      <xdr:row>106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414A6-270D-144D-B4BD-677AC86F5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35983</xdr:colOff>
      <xdr:row>85</xdr:row>
      <xdr:rowOff>67330</xdr:rowOff>
    </xdr:from>
    <xdr:to>
      <xdr:col>46</xdr:col>
      <xdr:colOff>67734</xdr:colOff>
      <xdr:row>106</xdr:row>
      <xdr:rowOff>160466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8CA2E-98C1-D54C-A1A6-0AB2901C6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66</xdr:row>
      <xdr:rowOff>0</xdr:rowOff>
    </xdr:from>
    <xdr:to>
      <xdr:col>50</xdr:col>
      <xdr:colOff>378177</xdr:colOff>
      <xdr:row>85</xdr:row>
      <xdr:rowOff>183041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448EC-822F-C94F-8EA9-2A29F2867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31750</xdr:colOff>
      <xdr:row>12</xdr:row>
      <xdr:rowOff>12700</xdr:rowOff>
    </xdr:from>
    <xdr:to>
      <xdr:col>45</xdr:col>
      <xdr:colOff>412750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13B81-34BB-9A49-AEA9-85134C2E0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800100</xdr:colOff>
      <xdr:row>40</xdr:row>
      <xdr:rowOff>76200</xdr:rowOff>
    </xdr:from>
    <xdr:to>
      <xdr:col>45</xdr:col>
      <xdr:colOff>342900</xdr:colOff>
      <xdr:row>53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E2D32-B30A-5D4C-BD60-6FF5F277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781542</xdr:colOff>
      <xdr:row>86</xdr:row>
      <xdr:rowOff>175053</xdr:rowOff>
    </xdr:from>
    <xdr:to>
      <xdr:col>51</xdr:col>
      <xdr:colOff>628915</xdr:colOff>
      <xdr:row>108</xdr:row>
      <xdr:rowOff>69751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2A9520-A002-4246-8A1A-1693D9265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702430</xdr:colOff>
      <xdr:row>66</xdr:row>
      <xdr:rowOff>84968</xdr:rowOff>
    </xdr:from>
    <xdr:to>
      <xdr:col>53</xdr:col>
      <xdr:colOff>455785</xdr:colOff>
      <xdr:row>86</xdr:row>
      <xdr:rowOff>63902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5A04E1-67E8-F842-BAB8-DDB5B442C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218032</xdr:colOff>
      <xdr:row>66</xdr:row>
      <xdr:rowOff>68035</xdr:rowOff>
    </xdr:from>
    <xdr:to>
      <xdr:col>58</xdr:col>
      <xdr:colOff>93705</xdr:colOff>
      <xdr:row>86</xdr:row>
      <xdr:rowOff>46969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2530E6-3479-474B-B886-54F4C1F56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479696</xdr:colOff>
      <xdr:row>66</xdr:row>
      <xdr:rowOff>75254</xdr:rowOff>
    </xdr:from>
    <xdr:to>
      <xdr:col>62</xdr:col>
      <xdr:colOff>347617</xdr:colOff>
      <xdr:row>86</xdr:row>
      <xdr:rowOff>51514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740F84-73B5-2D4C-A8A1-A388F4ECE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207978</xdr:colOff>
      <xdr:row>86</xdr:row>
      <xdr:rowOff>191938</xdr:rowOff>
    </xdr:from>
    <xdr:to>
      <xdr:col>54</xdr:col>
      <xdr:colOff>53101</xdr:colOff>
      <xdr:row>108</xdr:row>
      <xdr:rowOff>86636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59FB17-326F-DE43-8B86-2889E3E7D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504351</xdr:colOff>
      <xdr:row>86</xdr:row>
      <xdr:rowOff>191937</xdr:rowOff>
    </xdr:from>
    <xdr:to>
      <xdr:col>56</xdr:col>
      <xdr:colOff>349473</xdr:colOff>
      <xdr:row>108</xdr:row>
      <xdr:rowOff>86635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E5F70A-9C8B-0D4E-916A-B97F04443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4</xdr:row>
      <xdr:rowOff>139700</xdr:rowOff>
    </xdr:from>
    <xdr:to>
      <xdr:col>15</xdr:col>
      <xdr:colOff>812800</xdr:colOff>
      <xdr:row>21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23A3E-5D3A-5A40-8F9A-0108E06C9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63502</xdr:colOff>
      <xdr:row>1</xdr:row>
      <xdr:rowOff>152400</xdr:rowOff>
    </xdr:from>
    <xdr:to>
      <xdr:col>11</xdr:col>
      <xdr:colOff>389802</xdr:colOff>
      <xdr:row>22</xdr:row>
      <xdr:rowOff>46641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EDA63-6EED-F544-A3E3-7E518A62A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22D0-9587-834E-993C-97B700A2F9D7}">
  <dimension ref="A1:CR97"/>
  <sheetViews>
    <sheetView tabSelected="1" zoomScale="75" workbookViewId="0">
      <selection activeCell="CN21" sqref="CN21"/>
    </sheetView>
  </sheetViews>
  <sheetFormatPr baseColWidth="10" defaultColWidth="11" defaultRowHeight="16" x14ac:dyDescent="0.2"/>
  <cols>
    <col min="2" max="2" width="13.83203125" customWidth="1"/>
    <col min="3" max="3" width="23.5" customWidth="1"/>
    <col min="4" max="4" width="9" customWidth="1"/>
    <col min="5" max="5" width="14.33203125" customWidth="1"/>
    <col min="6" max="6" width="18.5" customWidth="1"/>
    <col min="7" max="7" width="17.1640625" customWidth="1"/>
  </cols>
  <sheetData>
    <row r="1" spans="1:87" ht="32" customHeight="1" x14ac:dyDescent="0.2">
      <c r="A1" t="s">
        <v>25</v>
      </c>
      <c r="H1" t="s">
        <v>1</v>
      </c>
    </row>
    <row r="2" spans="1:8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>
        <v>1</v>
      </c>
      <c r="I2">
        <f>H2+1</f>
        <v>2</v>
      </c>
      <c r="J2">
        <f t="shared" ref="J2:AC2" si="0">I2+1</f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Q2">
        <f t="shared" si="0"/>
        <v>10</v>
      </c>
      <c r="R2">
        <f t="shared" si="0"/>
        <v>11</v>
      </c>
      <c r="S2">
        <f t="shared" si="0"/>
        <v>12</v>
      </c>
      <c r="T2">
        <f t="shared" si="0"/>
        <v>13</v>
      </c>
      <c r="U2">
        <f t="shared" si="0"/>
        <v>14</v>
      </c>
      <c r="V2">
        <f t="shared" si="0"/>
        <v>15</v>
      </c>
      <c r="W2">
        <f t="shared" si="0"/>
        <v>16</v>
      </c>
      <c r="X2">
        <f t="shared" si="0"/>
        <v>17</v>
      </c>
      <c r="Y2">
        <f t="shared" si="0"/>
        <v>18</v>
      </c>
      <c r="Z2">
        <f t="shared" si="0"/>
        <v>19</v>
      </c>
      <c r="AA2">
        <f t="shared" si="0"/>
        <v>20</v>
      </c>
      <c r="AB2">
        <f t="shared" si="0"/>
        <v>21</v>
      </c>
      <c r="AC2">
        <f t="shared" si="0"/>
        <v>22</v>
      </c>
      <c r="BN2">
        <v>1</v>
      </c>
      <c r="BO2">
        <f>BN2+1</f>
        <v>2</v>
      </c>
      <c r="BP2">
        <f t="shared" ref="BP2" si="1">BO2+1</f>
        <v>3</v>
      </c>
      <c r="BQ2">
        <f t="shared" ref="BQ2" si="2">BP2+1</f>
        <v>4</v>
      </c>
      <c r="BR2">
        <f t="shared" ref="BR2" si="3">BQ2+1</f>
        <v>5</v>
      </c>
      <c r="BS2">
        <f t="shared" ref="BS2" si="4">BR2+1</f>
        <v>6</v>
      </c>
      <c r="BT2">
        <f t="shared" ref="BT2" si="5">BS2+1</f>
        <v>7</v>
      </c>
      <c r="BU2">
        <f t="shared" ref="BU2" si="6">BT2+1</f>
        <v>8</v>
      </c>
      <c r="BV2">
        <f t="shared" ref="BV2" si="7">BU2+1</f>
        <v>9</v>
      </c>
      <c r="BW2">
        <f t="shared" ref="BW2" si="8">BV2+1</f>
        <v>10</v>
      </c>
      <c r="BX2">
        <f t="shared" ref="BX2" si="9">BW2+1</f>
        <v>11</v>
      </c>
      <c r="BY2">
        <f t="shared" ref="BY2" si="10">BX2+1</f>
        <v>12</v>
      </c>
      <c r="BZ2">
        <f t="shared" ref="BZ2" si="11">BY2+1</f>
        <v>13</v>
      </c>
      <c r="CA2">
        <f t="shared" ref="CA2" si="12">BZ2+1</f>
        <v>14</v>
      </c>
      <c r="CB2">
        <f t="shared" ref="CB2" si="13">CA2+1</f>
        <v>15</v>
      </c>
      <c r="CC2">
        <f t="shared" ref="CC2" si="14">CB2+1</f>
        <v>16</v>
      </c>
      <c r="CD2">
        <f t="shared" ref="CD2" si="15">CC2+1</f>
        <v>17</v>
      </c>
      <c r="CE2">
        <f t="shared" ref="CE2" si="16">CD2+1</f>
        <v>18</v>
      </c>
      <c r="CF2">
        <f t="shared" ref="CF2" si="17">CE2+1</f>
        <v>19</v>
      </c>
      <c r="CG2">
        <f t="shared" ref="CG2" si="18">CF2+1</f>
        <v>20</v>
      </c>
      <c r="CH2">
        <f t="shared" ref="CH2" si="19">CG2+1</f>
        <v>21</v>
      </c>
      <c r="CI2">
        <f t="shared" ref="CI2" si="20">CH2+1</f>
        <v>22</v>
      </c>
    </row>
    <row r="3" spans="1:87" ht="20" customHeight="1" x14ac:dyDescent="0.2">
      <c r="A3">
        <v>1</v>
      </c>
      <c r="B3" t="s">
        <v>67</v>
      </c>
      <c r="C3" s="1" t="s">
        <v>9</v>
      </c>
      <c r="D3">
        <v>1</v>
      </c>
      <c r="F3">
        <v>0.94117600000000001</v>
      </c>
      <c r="G3">
        <v>0.95652199999999998</v>
      </c>
      <c r="H3">
        <v>0.95652199999999998</v>
      </c>
      <c r="I3">
        <v>0.95652199999999998</v>
      </c>
      <c r="J3">
        <v>0.95652199999999998</v>
      </c>
      <c r="K3">
        <v>0.95652199999999998</v>
      </c>
      <c r="L3">
        <v>0.95652199999999998</v>
      </c>
      <c r="M3">
        <v>0.95652199999999998</v>
      </c>
      <c r="N3">
        <v>0.95652199999999998</v>
      </c>
      <c r="O3">
        <v>0.95652199999999998</v>
      </c>
      <c r="P3">
        <v>0.95652199999999998</v>
      </c>
      <c r="Q3">
        <v>0.95652199999999998</v>
      </c>
      <c r="R3">
        <v>0.95652199999999998</v>
      </c>
      <c r="S3">
        <v>0.95652199999999998</v>
      </c>
      <c r="T3">
        <v>0.95652199999999998</v>
      </c>
      <c r="U3">
        <v>0.95652199999999998</v>
      </c>
      <c r="V3">
        <v>0.95652199999999998</v>
      </c>
      <c r="W3">
        <v>0.95652199999999998</v>
      </c>
      <c r="X3">
        <v>0.95652199999999998</v>
      </c>
      <c r="Y3">
        <v>0.95652199999999998</v>
      </c>
      <c r="Z3">
        <v>0.95652199999999998</v>
      </c>
      <c r="AA3">
        <v>0.95652199999999998</v>
      </c>
      <c r="AB3">
        <v>0.95652199999999998</v>
      </c>
      <c r="AC3">
        <v>0.95652199999999998</v>
      </c>
      <c r="AJ3">
        <f t="shared" ref="AJ3:AJ29" si="21">(F3-G3)*100</f>
        <v>-1.5345999999999971</v>
      </c>
      <c r="AK3">
        <f t="shared" ref="AK3:AK29" si="22">(H3-G3)*100</f>
        <v>0</v>
      </c>
      <c r="AL3">
        <f t="shared" ref="AL3:AL29" si="23">(I3-G3)*100</f>
        <v>0</v>
      </c>
      <c r="AM3">
        <f t="shared" ref="AM3:AM29" si="24">(J3-G3)*100</f>
        <v>0</v>
      </c>
      <c r="AN3">
        <f t="shared" ref="AN3:AN29" si="25">(K3-G3)*100</f>
        <v>0</v>
      </c>
      <c r="AO3">
        <f t="shared" ref="AO3:AO29" si="26">(L3-G3)*100</f>
        <v>0</v>
      </c>
      <c r="AP3">
        <f t="shared" ref="AP3:AP29" si="27">(M3-G3)*100</f>
        <v>0</v>
      </c>
      <c r="AQ3">
        <f t="shared" ref="AQ3:AQ29" si="28">(N3-G3)*100</f>
        <v>0</v>
      </c>
      <c r="AR3">
        <f t="shared" ref="AR3:AR29" si="29">(O3-G3)*100</f>
        <v>0</v>
      </c>
      <c r="AS3">
        <f t="shared" ref="AS3:AS29" si="30">(P3-G3)*100</f>
        <v>0</v>
      </c>
      <c r="AT3">
        <f t="shared" ref="AT3:AT29" si="31">(Q3-G3)*100</f>
        <v>0</v>
      </c>
      <c r="AU3">
        <f t="shared" ref="AU3:AU29" si="32">(R3-G3)*100</f>
        <v>0</v>
      </c>
      <c r="AV3">
        <f t="shared" ref="AV3:AV29" si="33">(S3-G3)*100</f>
        <v>0</v>
      </c>
      <c r="AW3">
        <f t="shared" ref="AW3:AW29" si="34">(T3-G3)*100</f>
        <v>0</v>
      </c>
      <c r="AX3">
        <f t="shared" ref="AX3:AX29" si="35">(U3-G3)*100</f>
        <v>0</v>
      </c>
      <c r="AY3">
        <f t="shared" ref="AY3:AY29" si="36">(V3-G3)*100</f>
        <v>0</v>
      </c>
      <c r="AZ3">
        <f t="shared" ref="AZ3:AZ29" si="37">(W3-G3)*100</f>
        <v>0</v>
      </c>
      <c r="BA3">
        <f t="shared" ref="BA3:BA29" si="38">(X3-G3)*100</f>
        <v>0</v>
      </c>
      <c r="BB3">
        <f t="shared" ref="BB3:BB29" si="39">(Y3-G3)*100</f>
        <v>0</v>
      </c>
      <c r="BC3">
        <f t="shared" ref="BC3:BC29" si="40">(Z3-G3)*100</f>
        <v>0</v>
      </c>
      <c r="BD3">
        <f t="shared" ref="BD3:BD29" si="41">(AA3-G3)*100</f>
        <v>0</v>
      </c>
      <c r="BE3">
        <f t="shared" ref="BE3:BE29" si="42">(AB3-G3)*100</f>
        <v>0</v>
      </c>
      <c r="BF3">
        <f t="shared" ref="BF3:BF29" si="43">(AC3-G3)*100</f>
        <v>0</v>
      </c>
      <c r="BM3">
        <f>ABS(AJ3)</f>
        <v>1.5345999999999971</v>
      </c>
      <c r="BN3">
        <f t="shared" ref="BN3:CI3" si="44">ABS(AK3)</f>
        <v>0</v>
      </c>
      <c r="BO3">
        <f t="shared" si="44"/>
        <v>0</v>
      </c>
      <c r="BP3">
        <f t="shared" si="44"/>
        <v>0</v>
      </c>
      <c r="BQ3">
        <f t="shared" si="44"/>
        <v>0</v>
      </c>
      <c r="BR3">
        <f t="shared" si="44"/>
        <v>0</v>
      </c>
      <c r="BS3">
        <f t="shared" si="44"/>
        <v>0</v>
      </c>
      <c r="BT3">
        <f t="shared" si="44"/>
        <v>0</v>
      </c>
      <c r="BU3">
        <f t="shared" si="44"/>
        <v>0</v>
      </c>
      <c r="BV3">
        <f t="shared" si="44"/>
        <v>0</v>
      </c>
      <c r="BW3">
        <f t="shared" si="44"/>
        <v>0</v>
      </c>
      <c r="BX3">
        <f t="shared" si="44"/>
        <v>0</v>
      </c>
      <c r="BY3">
        <f t="shared" si="44"/>
        <v>0</v>
      </c>
      <c r="BZ3">
        <f t="shared" si="44"/>
        <v>0</v>
      </c>
      <c r="CA3">
        <f t="shared" si="44"/>
        <v>0</v>
      </c>
      <c r="CB3">
        <f t="shared" si="44"/>
        <v>0</v>
      </c>
      <c r="CC3">
        <f t="shared" si="44"/>
        <v>0</v>
      </c>
      <c r="CD3">
        <f t="shared" si="44"/>
        <v>0</v>
      </c>
      <c r="CE3">
        <f t="shared" si="44"/>
        <v>0</v>
      </c>
      <c r="CF3">
        <f t="shared" si="44"/>
        <v>0</v>
      </c>
      <c r="CG3">
        <f t="shared" si="44"/>
        <v>0</v>
      </c>
      <c r="CH3">
        <f t="shared" si="44"/>
        <v>0</v>
      </c>
      <c r="CI3">
        <f t="shared" si="44"/>
        <v>0</v>
      </c>
    </row>
    <row r="4" spans="1:87" ht="20" customHeight="1" x14ac:dyDescent="0.2">
      <c r="A4">
        <f>A3+1</f>
        <v>2</v>
      </c>
      <c r="B4" t="s">
        <v>68</v>
      </c>
      <c r="C4" s="1" t="s">
        <v>10</v>
      </c>
      <c r="D4">
        <v>1</v>
      </c>
      <c r="F4">
        <v>5.8823500000000001E-2</v>
      </c>
      <c r="G4">
        <v>0.33884300000000001</v>
      </c>
      <c r="H4">
        <v>0.37795299999999998</v>
      </c>
      <c r="I4">
        <v>0.55430699999999999</v>
      </c>
      <c r="J4">
        <v>0.31623899999999999</v>
      </c>
      <c r="K4">
        <v>0.36399999999999999</v>
      </c>
      <c r="L4">
        <v>0.29148000000000002</v>
      </c>
      <c r="M4">
        <v>0.31168800000000002</v>
      </c>
      <c r="N4">
        <v>0.29777799999999999</v>
      </c>
      <c r="O4">
        <v>0.35483900000000002</v>
      </c>
      <c r="P4">
        <v>0.25728200000000001</v>
      </c>
      <c r="Q4">
        <v>0.28636400000000001</v>
      </c>
      <c r="R4">
        <v>0.263158</v>
      </c>
      <c r="S4">
        <v>0.33333299999999999</v>
      </c>
      <c r="T4">
        <v>0.23711299999999999</v>
      </c>
      <c r="U4">
        <v>0.27229999999999999</v>
      </c>
      <c r="V4">
        <v>0.31168800000000002</v>
      </c>
      <c r="W4">
        <v>0.330544</v>
      </c>
      <c r="X4">
        <v>0.268868</v>
      </c>
      <c r="Y4">
        <v>0.242424</v>
      </c>
      <c r="Z4">
        <v>0.313305</v>
      </c>
      <c r="AA4">
        <v>0.265403</v>
      </c>
      <c r="AB4">
        <v>0.28828799999999999</v>
      </c>
      <c r="AC4">
        <v>0.25490200000000002</v>
      </c>
      <c r="AJ4">
        <f t="shared" si="21"/>
        <v>-28.001949999999997</v>
      </c>
      <c r="AK4">
        <f t="shared" si="22"/>
        <v>3.9109999999999978</v>
      </c>
      <c r="AL4">
        <f t="shared" si="23"/>
        <v>21.546399999999998</v>
      </c>
      <c r="AM4">
        <f t="shared" si="24"/>
        <v>-2.2604000000000015</v>
      </c>
      <c r="AN4">
        <f t="shared" si="25"/>
        <v>2.5156999999999985</v>
      </c>
      <c r="AO4">
        <f t="shared" si="26"/>
        <v>-4.7362999999999991</v>
      </c>
      <c r="AP4">
        <f t="shared" si="27"/>
        <v>-2.7154999999999987</v>
      </c>
      <c r="AQ4">
        <f t="shared" si="28"/>
        <v>-4.1065000000000023</v>
      </c>
      <c r="AR4">
        <f t="shared" si="29"/>
        <v>1.599600000000001</v>
      </c>
      <c r="AS4">
        <f t="shared" si="30"/>
        <v>-8.1560999999999986</v>
      </c>
      <c r="AT4">
        <f t="shared" si="31"/>
        <v>-5.2478999999999996</v>
      </c>
      <c r="AU4">
        <f t="shared" si="32"/>
        <v>-7.5685000000000002</v>
      </c>
      <c r="AV4">
        <f t="shared" si="33"/>
        <v>-0.55100000000000149</v>
      </c>
      <c r="AW4">
        <f t="shared" si="34"/>
        <v>-10.173000000000002</v>
      </c>
      <c r="AX4">
        <f t="shared" si="35"/>
        <v>-6.6543000000000019</v>
      </c>
      <c r="AY4">
        <f t="shared" si="36"/>
        <v>-2.7154999999999987</v>
      </c>
      <c r="AZ4">
        <f t="shared" si="37"/>
        <v>-0.82990000000000008</v>
      </c>
      <c r="BA4">
        <f t="shared" si="38"/>
        <v>-6.9975000000000005</v>
      </c>
      <c r="BB4">
        <f t="shared" si="39"/>
        <v>-9.6418999999999997</v>
      </c>
      <c r="BC4">
        <f t="shared" si="40"/>
        <v>-2.5538000000000007</v>
      </c>
      <c r="BD4">
        <f t="shared" si="41"/>
        <v>-7.3440000000000003</v>
      </c>
      <c r="BE4">
        <f t="shared" si="42"/>
        <v>-5.0555000000000021</v>
      </c>
      <c r="BF4">
        <f t="shared" si="43"/>
        <v>-8.3940999999999981</v>
      </c>
      <c r="BM4">
        <f t="shared" ref="BM4:BM29" si="45">ABS(AJ4)</f>
        <v>28.001949999999997</v>
      </c>
      <c r="BN4">
        <f t="shared" ref="BN4:BN29" si="46">ABS(AK4)</f>
        <v>3.9109999999999978</v>
      </c>
      <c r="BO4">
        <f t="shared" ref="BO4:BO29" si="47">ABS(AL4)</f>
        <v>21.546399999999998</v>
      </c>
      <c r="BP4">
        <f t="shared" ref="BP4:BP29" si="48">ABS(AM4)</f>
        <v>2.2604000000000015</v>
      </c>
      <c r="BQ4">
        <f t="shared" ref="BQ4:BQ29" si="49">ABS(AN4)</f>
        <v>2.5156999999999985</v>
      </c>
      <c r="BR4">
        <f t="shared" ref="BR4:BR29" si="50">ABS(AO4)</f>
        <v>4.7362999999999991</v>
      </c>
      <c r="BS4">
        <f t="shared" ref="BS4:BS29" si="51">ABS(AP4)</f>
        <v>2.7154999999999987</v>
      </c>
      <c r="BT4">
        <f t="shared" ref="BT4:BT29" si="52">ABS(AQ4)</f>
        <v>4.1065000000000023</v>
      </c>
      <c r="BU4">
        <f t="shared" ref="BU4:BU29" si="53">ABS(AR4)</f>
        <v>1.599600000000001</v>
      </c>
      <c r="BV4">
        <f t="shared" ref="BV4:BV29" si="54">ABS(AS4)</f>
        <v>8.1560999999999986</v>
      </c>
      <c r="BW4">
        <f t="shared" ref="BW4:BW29" si="55">ABS(AT4)</f>
        <v>5.2478999999999996</v>
      </c>
      <c r="BX4">
        <f t="shared" ref="BX4:BX29" si="56">ABS(AU4)</f>
        <v>7.5685000000000002</v>
      </c>
      <c r="BY4">
        <f t="shared" ref="BY4:BY29" si="57">ABS(AV4)</f>
        <v>0.55100000000000149</v>
      </c>
      <c r="BZ4">
        <f t="shared" ref="BZ4:BZ29" si="58">ABS(AW4)</f>
        <v>10.173000000000002</v>
      </c>
      <c r="CA4">
        <f t="shared" ref="CA4:CA29" si="59">ABS(AX4)</f>
        <v>6.6543000000000019</v>
      </c>
      <c r="CB4">
        <f t="shared" ref="CB4:CB29" si="60">ABS(AY4)</f>
        <v>2.7154999999999987</v>
      </c>
      <c r="CC4">
        <f t="shared" ref="CC4:CC29" si="61">ABS(AZ4)</f>
        <v>0.82990000000000008</v>
      </c>
      <c r="CD4">
        <f t="shared" ref="CD4:CD29" si="62">ABS(BA4)</f>
        <v>6.9975000000000005</v>
      </c>
      <c r="CE4">
        <f t="shared" ref="CE4:CE29" si="63">ABS(BB4)</f>
        <v>9.6418999999999997</v>
      </c>
      <c r="CF4">
        <f t="shared" ref="CF4:CF29" si="64">ABS(BC4)</f>
        <v>2.5538000000000007</v>
      </c>
      <c r="CG4">
        <f t="shared" ref="CG4:CG29" si="65">ABS(BD4)</f>
        <v>7.3440000000000003</v>
      </c>
      <c r="CH4">
        <f t="shared" ref="CH4:CH29" si="66">ABS(BE4)</f>
        <v>5.0555000000000021</v>
      </c>
      <c r="CI4">
        <f t="shared" ref="CI4:CI29" si="67">ABS(BF4)</f>
        <v>8.3940999999999981</v>
      </c>
    </row>
    <row r="5" spans="1:87" ht="20" customHeight="1" x14ac:dyDescent="0.2">
      <c r="A5">
        <f t="shared" ref="A5:A29" si="68">A4+1</f>
        <v>3</v>
      </c>
      <c r="B5" t="s">
        <v>69</v>
      </c>
      <c r="C5" s="1" t="s">
        <v>11</v>
      </c>
      <c r="D5">
        <v>1</v>
      </c>
      <c r="F5">
        <v>0.94117600000000001</v>
      </c>
      <c r="G5">
        <v>0.95652199999999998</v>
      </c>
      <c r="H5">
        <v>0.95652199999999998</v>
      </c>
      <c r="I5">
        <v>0.95652199999999998</v>
      </c>
      <c r="J5">
        <v>0.95652199999999998</v>
      </c>
      <c r="K5">
        <v>0.95652199999999998</v>
      </c>
      <c r="L5">
        <v>0.63600000000000001</v>
      </c>
      <c r="M5">
        <v>0.95652199999999998</v>
      </c>
      <c r="N5">
        <v>0.95652199999999998</v>
      </c>
      <c r="O5">
        <v>0.95652199999999998</v>
      </c>
      <c r="P5">
        <v>0.95652199999999998</v>
      </c>
      <c r="Q5">
        <v>0.95652199999999998</v>
      </c>
      <c r="R5">
        <v>0.67510499999999996</v>
      </c>
      <c r="S5">
        <v>0.95652199999999998</v>
      </c>
      <c r="T5">
        <v>0.95652199999999998</v>
      </c>
      <c r="U5">
        <v>0.95652199999999998</v>
      </c>
      <c r="V5">
        <v>0.95652199999999998</v>
      </c>
      <c r="W5">
        <v>0.95652199999999998</v>
      </c>
      <c r="X5">
        <v>0.95652199999999998</v>
      </c>
      <c r="Y5">
        <v>0.95652199999999998</v>
      </c>
      <c r="Z5">
        <v>0.95652199999999998</v>
      </c>
      <c r="AA5">
        <v>0.95652199999999998</v>
      </c>
      <c r="AB5">
        <v>0.95652199999999998</v>
      </c>
      <c r="AC5">
        <v>0.95652199999999998</v>
      </c>
      <c r="AJ5">
        <f t="shared" si="21"/>
        <v>-1.5345999999999971</v>
      </c>
      <c r="AK5">
        <f t="shared" si="22"/>
        <v>0</v>
      </c>
      <c r="AL5">
        <f t="shared" si="23"/>
        <v>0</v>
      </c>
      <c r="AM5">
        <f t="shared" si="24"/>
        <v>0</v>
      </c>
      <c r="AN5">
        <f t="shared" si="25"/>
        <v>0</v>
      </c>
      <c r="AO5">
        <f t="shared" si="26"/>
        <v>-32.052199999999999</v>
      </c>
      <c r="AP5">
        <f t="shared" si="27"/>
        <v>0</v>
      </c>
      <c r="AQ5">
        <f t="shared" si="28"/>
        <v>0</v>
      </c>
      <c r="AR5">
        <f t="shared" si="29"/>
        <v>0</v>
      </c>
      <c r="AS5">
        <f t="shared" si="30"/>
        <v>0</v>
      </c>
      <c r="AT5">
        <f t="shared" si="31"/>
        <v>0</v>
      </c>
      <c r="AU5">
        <f t="shared" si="32"/>
        <v>-28.141700000000004</v>
      </c>
      <c r="AV5">
        <f t="shared" si="33"/>
        <v>0</v>
      </c>
      <c r="AW5">
        <f t="shared" si="34"/>
        <v>0</v>
      </c>
      <c r="AX5">
        <f t="shared" si="35"/>
        <v>0</v>
      </c>
      <c r="AY5">
        <f t="shared" si="36"/>
        <v>0</v>
      </c>
      <c r="AZ5">
        <f t="shared" si="37"/>
        <v>0</v>
      </c>
      <c r="BA5">
        <f t="shared" si="38"/>
        <v>0</v>
      </c>
      <c r="BB5">
        <f t="shared" si="39"/>
        <v>0</v>
      </c>
      <c r="BC5">
        <f t="shared" si="40"/>
        <v>0</v>
      </c>
      <c r="BD5">
        <f t="shared" si="41"/>
        <v>0</v>
      </c>
      <c r="BE5">
        <f t="shared" si="42"/>
        <v>0</v>
      </c>
      <c r="BF5">
        <f t="shared" si="43"/>
        <v>0</v>
      </c>
      <c r="BM5">
        <f t="shared" si="45"/>
        <v>1.5345999999999971</v>
      </c>
      <c r="BN5">
        <f t="shared" si="46"/>
        <v>0</v>
      </c>
      <c r="BO5">
        <f t="shared" si="47"/>
        <v>0</v>
      </c>
      <c r="BP5">
        <f t="shared" si="48"/>
        <v>0</v>
      </c>
      <c r="BQ5">
        <f t="shared" si="49"/>
        <v>0</v>
      </c>
      <c r="BR5">
        <f t="shared" si="50"/>
        <v>32.052199999999999</v>
      </c>
      <c r="BS5">
        <f t="shared" si="51"/>
        <v>0</v>
      </c>
      <c r="BT5">
        <f t="shared" si="52"/>
        <v>0</v>
      </c>
      <c r="BU5">
        <f t="shared" si="53"/>
        <v>0</v>
      </c>
      <c r="BV5">
        <f t="shared" si="54"/>
        <v>0</v>
      </c>
      <c r="BW5">
        <f t="shared" si="55"/>
        <v>0</v>
      </c>
      <c r="BX5">
        <f t="shared" si="56"/>
        <v>28.141700000000004</v>
      </c>
      <c r="BY5">
        <f t="shared" si="57"/>
        <v>0</v>
      </c>
      <c r="BZ5">
        <f t="shared" si="58"/>
        <v>0</v>
      </c>
      <c r="CA5">
        <f t="shared" si="59"/>
        <v>0</v>
      </c>
      <c r="CB5">
        <f t="shared" si="60"/>
        <v>0</v>
      </c>
      <c r="CC5">
        <f t="shared" si="61"/>
        <v>0</v>
      </c>
      <c r="CD5">
        <f t="shared" si="62"/>
        <v>0</v>
      </c>
      <c r="CE5">
        <f t="shared" si="63"/>
        <v>0</v>
      </c>
      <c r="CF5">
        <f t="shared" si="64"/>
        <v>0</v>
      </c>
      <c r="CG5">
        <f t="shared" si="65"/>
        <v>0</v>
      </c>
      <c r="CH5">
        <f t="shared" si="66"/>
        <v>0</v>
      </c>
      <c r="CI5">
        <f t="shared" si="67"/>
        <v>0</v>
      </c>
    </row>
    <row r="6" spans="1:87" ht="20" customHeight="1" x14ac:dyDescent="0.2">
      <c r="A6">
        <f t="shared" si="68"/>
        <v>4</v>
      </c>
      <c r="B6" t="s">
        <v>71</v>
      </c>
      <c r="C6" s="1" t="s">
        <v>12</v>
      </c>
      <c r="D6">
        <v>1</v>
      </c>
      <c r="F6">
        <v>0.94117600000000001</v>
      </c>
      <c r="G6">
        <v>0.95652199999999998</v>
      </c>
      <c r="H6">
        <v>0.95652199999999998</v>
      </c>
      <c r="I6">
        <v>0.95652199999999998</v>
      </c>
      <c r="J6">
        <v>0.95652199999999998</v>
      </c>
      <c r="K6">
        <v>0.95652199999999998</v>
      </c>
      <c r="L6">
        <v>0.95652199999999998</v>
      </c>
      <c r="M6">
        <v>0.95652199999999998</v>
      </c>
      <c r="N6">
        <v>0.95652199999999998</v>
      </c>
      <c r="O6">
        <v>0.95652199999999998</v>
      </c>
      <c r="P6">
        <v>0.95652199999999998</v>
      </c>
      <c r="Q6">
        <v>0.95652199999999998</v>
      </c>
      <c r="R6">
        <v>0.95652199999999998</v>
      </c>
      <c r="S6">
        <v>0.95652199999999998</v>
      </c>
      <c r="T6">
        <v>0.95652199999999998</v>
      </c>
      <c r="U6">
        <v>0.95652199999999998</v>
      </c>
      <c r="V6">
        <v>0.95652199999999998</v>
      </c>
      <c r="W6">
        <v>0.95652199999999998</v>
      </c>
      <c r="X6">
        <v>0.95652199999999998</v>
      </c>
      <c r="Y6">
        <v>0.95652199999999998</v>
      </c>
      <c r="Z6">
        <v>0.95652199999999998</v>
      </c>
      <c r="AA6">
        <v>0.95652199999999998</v>
      </c>
      <c r="AB6">
        <v>0.95652199999999998</v>
      </c>
      <c r="AC6">
        <v>0.95652199999999998</v>
      </c>
      <c r="AJ6">
        <f t="shared" si="21"/>
        <v>-1.5345999999999971</v>
      </c>
      <c r="AK6">
        <f t="shared" si="22"/>
        <v>0</v>
      </c>
      <c r="AL6">
        <f t="shared" si="23"/>
        <v>0</v>
      </c>
      <c r="AM6">
        <f t="shared" si="24"/>
        <v>0</v>
      </c>
      <c r="AN6">
        <f t="shared" si="25"/>
        <v>0</v>
      </c>
      <c r="AO6">
        <f t="shared" si="26"/>
        <v>0</v>
      </c>
      <c r="AP6">
        <f t="shared" si="27"/>
        <v>0</v>
      </c>
      <c r="AQ6">
        <f t="shared" si="28"/>
        <v>0</v>
      </c>
      <c r="AR6">
        <f t="shared" si="29"/>
        <v>0</v>
      </c>
      <c r="AS6">
        <f t="shared" si="30"/>
        <v>0</v>
      </c>
      <c r="AT6">
        <f t="shared" si="31"/>
        <v>0</v>
      </c>
      <c r="AU6">
        <f t="shared" si="32"/>
        <v>0</v>
      </c>
      <c r="AV6">
        <f t="shared" si="33"/>
        <v>0</v>
      </c>
      <c r="AW6">
        <f t="shared" si="34"/>
        <v>0</v>
      </c>
      <c r="AX6">
        <f t="shared" si="35"/>
        <v>0</v>
      </c>
      <c r="AY6">
        <f t="shared" si="36"/>
        <v>0</v>
      </c>
      <c r="AZ6">
        <f t="shared" si="37"/>
        <v>0</v>
      </c>
      <c r="BA6">
        <f t="shared" si="38"/>
        <v>0</v>
      </c>
      <c r="BB6">
        <f t="shared" si="39"/>
        <v>0</v>
      </c>
      <c r="BC6">
        <f t="shared" si="40"/>
        <v>0</v>
      </c>
      <c r="BD6">
        <f t="shared" si="41"/>
        <v>0</v>
      </c>
      <c r="BE6">
        <f t="shared" si="42"/>
        <v>0</v>
      </c>
      <c r="BF6">
        <f t="shared" si="43"/>
        <v>0</v>
      </c>
      <c r="BM6">
        <f t="shared" si="45"/>
        <v>1.5345999999999971</v>
      </c>
      <c r="BN6">
        <f t="shared" si="46"/>
        <v>0</v>
      </c>
      <c r="BO6">
        <f t="shared" si="47"/>
        <v>0</v>
      </c>
      <c r="BP6">
        <f t="shared" si="48"/>
        <v>0</v>
      </c>
      <c r="BQ6">
        <f t="shared" si="49"/>
        <v>0</v>
      </c>
      <c r="BR6">
        <f t="shared" si="50"/>
        <v>0</v>
      </c>
      <c r="BS6">
        <f t="shared" si="51"/>
        <v>0</v>
      </c>
      <c r="BT6">
        <f t="shared" si="52"/>
        <v>0</v>
      </c>
      <c r="BU6">
        <f t="shared" si="53"/>
        <v>0</v>
      </c>
      <c r="BV6">
        <f t="shared" si="54"/>
        <v>0</v>
      </c>
      <c r="BW6">
        <f t="shared" si="55"/>
        <v>0</v>
      </c>
      <c r="BX6">
        <f t="shared" si="56"/>
        <v>0</v>
      </c>
      <c r="BY6">
        <f t="shared" si="57"/>
        <v>0</v>
      </c>
      <c r="BZ6">
        <f t="shared" si="58"/>
        <v>0</v>
      </c>
      <c r="CA6">
        <f t="shared" si="59"/>
        <v>0</v>
      </c>
      <c r="CB6">
        <f t="shared" si="60"/>
        <v>0</v>
      </c>
      <c r="CC6">
        <f t="shared" si="61"/>
        <v>0</v>
      </c>
      <c r="CD6">
        <f t="shared" si="62"/>
        <v>0</v>
      </c>
      <c r="CE6">
        <f t="shared" si="63"/>
        <v>0</v>
      </c>
      <c r="CF6">
        <f t="shared" si="64"/>
        <v>0</v>
      </c>
      <c r="CG6">
        <f t="shared" si="65"/>
        <v>0</v>
      </c>
      <c r="CH6">
        <f t="shared" si="66"/>
        <v>0</v>
      </c>
      <c r="CI6">
        <f t="shared" si="67"/>
        <v>0</v>
      </c>
    </row>
    <row r="7" spans="1:87" ht="20" customHeight="1" x14ac:dyDescent="0.2">
      <c r="A7">
        <f t="shared" si="68"/>
        <v>5</v>
      </c>
      <c r="B7" t="s">
        <v>75</v>
      </c>
      <c r="C7" s="1" t="s">
        <v>13</v>
      </c>
      <c r="D7">
        <v>1</v>
      </c>
      <c r="F7">
        <v>0.94117600000000001</v>
      </c>
      <c r="G7">
        <v>0.95652199999999998</v>
      </c>
      <c r="H7">
        <v>0.95652199999999998</v>
      </c>
      <c r="I7">
        <v>0.95652199999999998</v>
      </c>
      <c r="J7">
        <v>0.95652199999999998</v>
      </c>
      <c r="K7">
        <v>0.95652199999999998</v>
      </c>
      <c r="L7">
        <v>0.95652199999999998</v>
      </c>
      <c r="M7">
        <v>0.95652199999999998</v>
      </c>
      <c r="N7">
        <v>0.283105</v>
      </c>
      <c r="O7">
        <v>0.95652199999999998</v>
      </c>
      <c r="P7">
        <v>0.95652199999999998</v>
      </c>
      <c r="Q7">
        <v>0.95652199999999998</v>
      </c>
      <c r="R7">
        <v>0.95652199999999998</v>
      </c>
      <c r="S7">
        <v>0.95652199999999998</v>
      </c>
      <c r="T7">
        <v>0.95652199999999998</v>
      </c>
      <c r="U7">
        <v>0.95652199999999998</v>
      </c>
      <c r="V7">
        <v>0.95652199999999998</v>
      </c>
      <c r="W7">
        <v>0.95652199999999998</v>
      </c>
      <c r="X7">
        <v>0.95652199999999998</v>
      </c>
      <c r="Y7">
        <v>0.95652199999999998</v>
      </c>
      <c r="Z7">
        <v>0.95652199999999998</v>
      </c>
      <c r="AA7">
        <v>0.95652199999999998</v>
      </c>
      <c r="AB7">
        <v>0.95652199999999998</v>
      </c>
      <c r="AC7">
        <v>0.95652199999999998</v>
      </c>
      <c r="AJ7">
        <f t="shared" si="21"/>
        <v>-1.5345999999999971</v>
      </c>
      <c r="AK7">
        <f t="shared" si="22"/>
        <v>0</v>
      </c>
      <c r="AL7">
        <f t="shared" si="23"/>
        <v>0</v>
      </c>
      <c r="AM7">
        <f t="shared" si="24"/>
        <v>0</v>
      </c>
      <c r="AN7">
        <f t="shared" si="25"/>
        <v>0</v>
      </c>
      <c r="AO7">
        <f t="shared" si="26"/>
        <v>0</v>
      </c>
      <c r="AP7">
        <f t="shared" si="27"/>
        <v>0</v>
      </c>
      <c r="AQ7">
        <f t="shared" si="28"/>
        <v>-67.341699999999989</v>
      </c>
      <c r="AR7">
        <f t="shared" si="29"/>
        <v>0</v>
      </c>
      <c r="AS7">
        <f t="shared" si="30"/>
        <v>0</v>
      </c>
      <c r="AT7">
        <f t="shared" si="31"/>
        <v>0</v>
      </c>
      <c r="AU7">
        <f t="shared" si="32"/>
        <v>0</v>
      </c>
      <c r="AV7">
        <f t="shared" si="33"/>
        <v>0</v>
      </c>
      <c r="AW7">
        <f t="shared" si="34"/>
        <v>0</v>
      </c>
      <c r="AX7">
        <f t="shared" si="35"/>
        <v>0</v>
      </c>
      <c r="AY7">
        <f t="shared" si="36"/>
        <v>0</v>
      </c>
      <c r="AZ7">
        <f t="shared" si="37"/>
        <v>0</v>
      </c>
      <c r="BA7">
        <f t="shared" si="38"/>
        <v>0</v>
      </c>
      <c r="BB7">
        <f t="shared" si="39"/>
        <v>0</v>
      </c>
      <c r="BC7">
        <f t="shared" si="40"/>
        <v>0</v>
      </c>
      <c r="BD7">
        <f t="shared" si="41"/>
        <v>0</v>
      </c>
      <c r="BE7">
        <f t="shared" si="42"/>
        <v>0</v>
      </c>
      <c r="BF7">
        <f t="shared" si="43"/>
        <v>0</v>
      </c>
      <c r="BM7">
        <f t="shared" si="45"/>
        <v>1.5345999999999971</v>
      </c>
      <c r="BN7">
        <f t="shared" si="46"/>
        <v>0</v>
      </c>
      <c r="BO7">
        <f t="shared" si="47"/>
        <v>0</v>
      </c>
      <c r="BP7">
        <f t="shared" si="48"/>
        <v>0</v>
      </c>
      <c r="BQ7">
        <f t="shared" si="49"/>
        <v>0</v>
      </c>
      <c r="BR7">
        <f t="shared" si="50"/>
        <v>0</v>
      </c>
      <c r="BS7">
        <f t="shared" si="51"/>
        <v>0</v>
      </c>
      <c r="BT7">
        <f t="shared" si="52"/>
        <v>67.341699999999989</v>
      </c>
      <c r="BU7">
        <f t="shared" si="53"/>
        <v>0</v>
      </c>
      <c r="BV7">
        <f t="shared" si="54"/>
        <v>0</v>
      </c>
      <c r="BW7">
        <f t="shared" si="55"/>
        <v>0</v>
      </c>
      <c r="BX7">
        <f t="shared" si="56"/>
        <v>0</v>
      </c>
      <c r="BY7">
        <f t="shared" si="57"/>
        <v>0</v>
      </c>
      <c r="BZ7">
        <f t="shared" si="58"/>
        <v>0</v>
      </c>
      <c r="CA7">
        <f t="shared" si="59"/>
        <v>0</v>
      </c>
      <c r="CB7">
        <f t="shared" si="60"/>
        <v>0</v>
      </c>
      <c r="CC7">
        <f t="shared" si="61"/>
        <v>0</v>
      </c>
      <c r="CD7">
        <f t="shared" si="62"/>
        <v>0</v>
      </c>
      <c r="CE7">
        <f t="shared" si="63"/>
        <v>0</v>
      </c>
      <c r="CF7">
        <f t="shared" si="64"/>
        <v>0</v>
      </c>
      <c r="CG7">
        <f t="shared" si="65"/>
        <v>0</v>
      </c>
      <c r="CH7">
        <f t="shared" si="66"/>
        <v>0</v>
      </c>
      <c r="CI7">
        <f t="shared" si="67"/>
        <v>0</v>
      </c>
    </row>
    <row r="8" spans="1:87" ht="20" customHeight="1" x14ac:dyDescent="0.2">
      <c r="A8">
        <f t="shared" si="68"/>
        <v>6</v>
      </c>
      <c r="B8" t="s">
        <v>74</v>
      </c>
      <c r="C8" s="1" t="s">
        <v>14</v>
      </c>
      <c r="D8">
        <v>1</v>
      </c>
      <c r="F8">
        <v>0.94117600000000001</v>
      </c>
      <c r="G8">
        <v>0.95652199999999998</v>
      </c>
      <c r="H8">
        <v>0.95652199999999998</v>
      </c>
      <c r="I8">
        <v>0.95652199999999998</v>
      </c>
      <c r="J8">
        <v>0.95652199999999998</v>
      </c>
      <c r="K8">
        <v>0.95652199999999998</v>
      </c>
      <c r="L8">
        <v>0.95652199999999998</v>
      </c>
      <c r="M8">
        <v>0.95652199999999998</v>
      </c>
      <c r="N8">
        <v>0.95652199999999998</v>
      </c>
      <c r="O8">
        <v>0.95652199999999998</v>
      </c>
      <c r="P8">
        <v>0.95652199999999998</v>
      </c>
      <c r="Q8">
        <v>0.95652199999999998</v>
      </c>
      <c r="R8">
        <v>0.95652199999999998</v>
      </c>
      <c r="S8">
        <v>0.95652199999999998</v>
      </c>
      <c r="T8">
        <v>0.95652199999999998</v>
      </c>
      <c r="U8">
        <v>0.95652199999999998</v>
      </c>
      <c r="V8">
        <v>0.95652199999999998</v>
      </c>
      <c r="W8">
        <v>0.95652199999999998</v>
      </c>
      <c r="X8">
        <v>0.95652199999999998</v>
      </c>
      <c r="Y8">
        <v>0.95652199999999998</v>
      </c>
      <c r="Z8">
        <v>0.95652199999999998</v>
      </c>
      <c r="AA8">
        <v>0.95652199999999998</v>
      </c>
      <c r="AB8">
        <v>0.95652199999999998</v>
      </c>
      <c r="AC8">
        <v>0.95652199999999998</v>
      </c>
      <c r="AJ8">
        <f t="shared" si="21"/>
        <v>-1.5345999999999971</v>
      </c>
      <c r="AK8">
        <f t="shared" si="22"/>
        <v>0</v>
      </c>
      <c r="AL8">
        <f t="shared" si="23"/>
        <v>0</v>
      </c>
      <c r="AM8">
        <f t="shared" si="24"/>
        <v>0</v>
      </c>
      <c r="AN8">
        <f t="shared" si="25"/>
        <v>0</v>
      </c>
      <c r="AO8">
        <f t="shared" si="26"/>
        <v>0</v>
      </c>
      <c r="AP8">
        <f t="shared" si="27"/>
        <v>0</v>
      </c>
      <c r="AQ8">
        <f t="shared" si="28"/>
        <v>0</v>
      </c>
      <c r="AR8">
        <f t="shared" si="29"/>
        <v>0</v>
      </c>
      <c r="AS8">
        <f t="shared" si="30"/>
        <v>0</v>
      </c>
      <c r="AT8">
        <f t="shared" si="31"/>
        <v>0</v>
      </c>
      <c r="AU8">
        <f t="shared" si="32"/>
        <v>0</v>
      </c>
      <c r="AV8">
        <f t="shared" si="33"/>
        <v>0</v>
      </c>
      <c r="AW8">
        <f t="shared" si="34"/>
        <v>0</v>
      </c>
      <c r="AX8">
        <f t="shared" si="35"/>
        <v>0</v>
      </c>
      <c r="AY8">
        <f t="shared" si="36"/>
        <v>0</v>
      </c>
      <c r="AZ8">
        <f t="shared" si="37"/>
        <v>0</v>
      </c>
      <c r="BA8">
        <f t="shared" si="38"/>
        <v>0</v>
      </c>
      <c r="BB8">
        <f t="shared" si="39"/>
        <v>0</v>
      </c>
      <c r="BC8">
        <f t="shared" si="40"/>
        <v>0</v>
      </c>
      <c r="BD8">
        <f t="shared" si="41"/>
        <v>0</v>
      </c>
      <c r="BE8">
        <f t="shared" si="42"/>
        <v>0</v>
      </c>
      <c r="BF8">
        <f t="shared" si="43"/>
        <v>0</v>
      </c>
      <c r="BM8">
        <f t="shared" si="45"/>
        <v>1.5345999999999971</v>
      </c>
      <c r="BN8">
        <f t="shared" si="46"/>
        <v>0</v>
      </c>
      <c r="BO8">
        <f t="shared" si="47"/>
        <v>0</v>
      </c>
      <c r="BP8">
        <f t="shared" si="48"/>
        <v>0</v>
      </c>
      <c r="BQ8">
        <f t="shared" si="49"/>
        <v>0</v>
      </c>
      <c r="BR8">
        <f t="shared" si="50"/>
        <v>0</v>
      </c>
      <c r="BS8">
        <f t="shared" si="51"/>
        <v>0</v>
      </c>
      <c r="BT8">
        <f t="shared" si="52"/>
        <v>0</v>
      </c>
      <c r="BU8">
        <f t="shared" si="53"/>
        <v>0</v>
      </c>
      <c r="BV8">
        <f t="shared" si="54"/>
        <v>0</v>
      </c>
      <c r="BW8">
        <f t="shared" si="55"/>
        <v>0</v>
      </c>
      <c r="BX8">
        <f t="shared" si="56"/>
        <v>0</v>
      </c>
      <c r="BY8">
        <f t="shared" si="57"/>
        <v>0</v>
      </c>
      <c r="BZ8">
        <f t="shared" si="58"/>
        <v>0</v>
      </c>
      <c r="CA8">
        <f t="shared" si="59"/>
        <v>0</v>
      </c>
      <c r="CB8">
        <f t="shared" si="60"/>
        <v>0</v>
      </c>
      <c r="CC8">
        <f t="shared" si="61"/>
        <v>0</v>
      </c>
      <c r="CD8">
        <f t="shared" si="62"/>
        <v>0</v>
      </c>
      <c r="CE8">
        <f t="shared" si="63"/>
        <v>0</v>
      </c>
      <c r="CF8">
        <f t="shared" si="64"/>
        <v>0</v>
      </c>
      <c r="CG8">
        <f t="shared" si="65"/>
        <v>0</v>
      </c>
      <c r="CH8">
        <f t="shared" si="66"/>
        <v>0</v>
      </c>
      <c r="CI8">
        <f t="shared" si="67"/>
        <v>0</v>
      </c>
    </row>
    <row r="9" spans="1:87" ht="20" customHeight="1" x14ac:dyDescent="0.2">
      <c r="A9">
        <f t="shared" si="68"/>
        <v>7</v>
      </c>
      <c r="B9" t="s">
        <v>72</v>
      </c>
      <c r="C9" s="1" t="s">
        <v>15</v>
      </c>
      <c r="D9">
        <v>1</v>
      </c>
      <c r="F9">
        <v>0.94117600000000001</v>
      </c>
      <c r="G9">
        <v>0.95652199999999998</v>
      </c>
      <c r="H9">
        <v>0.95652199999999998</v>
      </c>
      <c r="I9">
        <v>0.95652199999999998</v>
      </c>
      <c r="J9">
        <v>0.95652199999999998</v>
      </c>
      <c r="K9">
        <v>0.95652199999999998</v>
      </c>
      <c r="L9">
        <v>0.95652199999999998</v>
      </c>
      <c r="M9">
        <v>0.95652199999999998</v>
      </c>
      <c r="N9">
        <v>0.95652199999999998</v>
      </c>
      <c r="O9">
        <v>0.95652199999999998</v>
      </c>
      <c r="P9">
        <v>0.95652199999999998</v>
      </c>
      <c r="Q9">
        <v>0.95652199999999998</v>
      </c>
      <c r="R9">
        <v>0.95652199999999998</v>
      </c>
      <c r="S9">
        <v>0.95652199999999998</v>
      </c>
      <c r="T9">
        <v>0.95652199999999998</v>
      </c>
      <c r="U9">
        <v>0.95652199999999998</v>
      </c>
      <c r="V9">
        <v>0.95652199999999998</v>
      </c>
      <c r="W9">
        <v>0.95652199999999998</v>
      </c>
      <c r="X9">
        <v>0.95652199999999998</v>
      </c>
      <c r="Y9">
        <v>0.95652199999999998</v>
      </c>
      <c r="Z9">
        <v>0.95652199999999998</v>
      </c>
      <c r="AA9">
        <v>0.95652199999999998</v>
      </c>
      <c r="AB9">
        <v>0.23979600000000001</v>
      </c>
      <c r="AC9">
        <v>0.95652199999999998</v>
      </c>
      <c r="AJ9">
        <f t="shared" si="21"/>
        <v>-1.5345999999999971</v>
      </c>
      <c r="AK9">
        <f t="shared" si="22"/>
        <v>0</v>
      </c>
      <c r="AL9">
        <f t="shared" si="23"/>
        <v>0</v>
      </c>
      <c r="AM9">
        <f t="shared" si="24"/>
        <v>0</v>
      </c>
      <c r="AN9">
        <f t="shared" si="25"/>
        <v>0</v>
      </c>
      <c r="AO9">
        <f t="shared" si="26"/>
        <v>0</v>
      </c>
      <c r="AP9">
        <f t="shared" si="27"/>
        <v>0</v>
      </c>
      <c r="AQ9">
        <f t="shared" si="28"/>
        <v>0</v>
      </c>
      <c r="AR9">
        <f t="shared" si="29"/>
        <v>0</v>
      </c>
      <c r="AS9">
        <f t="shared" si="30"/>
        <v>0</v>
      </c>
      <c r="AT9">
        <f t="shared" si="31"/>
        <v>0</v>
      </c>
      <c r="AU9">
        <f t="shared" si="32"/>
        <v>0</v>
      </c>
      <c r="AV9">
        <f t="shared" si="33"/>
        <v>0</v>
      </c>
      <c r="AW9">
        <f t="shared" si="34"/>
        <v>0</v>
      </c>
      <c r="AX9">
        <f t="shared" si="35"/>
        <v>0</v>
      </c>
      <c r="AY9">
        <f t="shared" si="36"/>
        <v>0</v>
      </c>
      <c r="AZ9">
        <f t="shared" si="37"/>
        <v>0</v>
      </c>
      <c r="BA9">
        <f t="shared" si="38"/>
        <v>0</v>
      </c>
      <c r="BB9">
        <f t="shared" si="39"/>
        <v>0</v>
      </c>
      <c r="BC9">
        <f t="shared" si="40"/>
        <v>0</v>
      </c>
      <c r="BD9">
        <f t="shared" si="41"/>
        <v>0</v>
      </c>
      <c r="BE9">
        <f t="shared" si="42"/>
        <v>-71.672600000000003</v>
      </c>
      <c r="BF9">
        <f t="shared" si="43"/>
        <v>0</v>
      </c>
      <c r="BM9">
        <f t="shared" si="45"/>
        <v>1.5345999999999971</v>
      </c>
      <c r="BN9">
        <f t="shared" si="46"/>
        <v>0</v>
      </c>
      <c r="BO9">
        <f t="shared" si="47"/>
        <v>0</v>
      </c>
      <c r="BP9">
        <f t="shared" si="48"/>
        <v>0</v>
      </c>
      <c r="BQ9">
        <f t="shared" si="49"/>
        <v>0</v>
      </c>
      <c r="BR9">
        <f t="shared" si="50"/>
        <v>0</v>
      </c>
      <c r="BS9">
        <f t="shared" si="51"/>
        <v>0</v>
      </c>
      <c r="BT9">
        <f t="shared" si="52"/>
        <v>0</v>
      </c>
      <c r="BU9">
        <f t="shared" si="53"/>
        <v>0</v>
      </c>
      <c r="BV9">
        <f t="shared" si="54"/>
        <v>0</v>
      </c>
      <c r="BW9">
        <f t="shared" si="55"/>
        <v>0</v>
      </c>
      <c r="BX9">
        <f t="shared" si="56"/>
        <v>0</v>
      </c>
      <c r="BY9">
        <f t="shared" si="57"/>
        <v>0</v>
      </c>
      <c r="BZ9">
        <f t="shared" si="58"/>
        <v>0</v>
      </c>
      <c r="CA9">
        <f t="shared" si="59"/>
        <v>0</v>
      </c>
      <c r="CB9">
        <f t="shared" si="60"/>
        <v>0</v>
      </c>
      <c r="CC9">
        <f t="shared" si="61"/>
        <v>0</v>
      </c>
      <c r="CD9">
        <f t="shared" si="62"/>
        <v>0</v>
      </c>
      <c r="CE9">
        <f t="shared" si="63"/>
        <v>0</v>
      </c>
      <c r="CF9">
        <f t="shared" si="64"/>
        <v>0</v>
      </c>
      <c r="CG9">
        <f t="shared" si="65"/>
        <v>0</v>
      </c>
      <c r="CH9">
        <f t="shared" si="66"/>
        <v>71.672600000000003</v>
      </c>
      <c r="CI9">
        <f t="shared" si="67"/>
        <v>0</v>
      </c>
    </row>
    <row r="10" spans="1:87" ht="20" customHeight="1" x14ac:dyDescent="0.2">
      <c r="A10">
        <f t="shared" si="68"/>
        <v>8</v>
      </c>
      <c r="B10" t="s">
        <v>73</v>
      </c>
      <c r="C10" s="1" t="s">
        <v>16</v>
      </c>
      <c r="D10">
        <v>1</v>
      </c>
      <c r="F10">
        <v>0.94117600000000001</v>
      </c>
      <c r="G10">
        <v>0.95652199999999998</v>
      </c>
      <c r="H10">
        <v>0.95652199999999998</v>
      </c>
      <c r="I10">
        <v>0.95652199999999998</v>
      </c>
      <c r="J10">
        <v>0.95652199999999998</v>
      </c>
      <c r="K10">
        <v>0.95652199999999998</v>
      </c>
      <c r="L10">
        <v>0.25961499999999998</v>
      </c>
      <c r="M10">
        <v>0.95652199999999998</v>
      </c>
      <c r="N10">
        <v>0.95652199999999998</v>
      </c>
      <c r="O10">
        <v>0.95652199999999998</v>
      </c>
      <c r="P10">
        <v>0.95652199999999998</v>
      </c>
      <c r="Q10">
        <v>0.95652199999999998</v>
      </c>
      <c r="R10">
        <v>0.25728200000000001</v>
      </c>
      <c r="S10">
        <v>0.95652199999999998</v>
      </c>
      <c r="T10">
        <v>0.95652199999999998</v>
      </c>
      <c r="U10">
        <v>0.95652199999999998</v>
      </c>
      <c r="V10">
        <v>0.95652199999999998</v>
      </c>
      <c r="W10">
        <v>0.95652199999999998</v>
      </c>
      <c r="X10">
        <v>0.95652199999999998</v>
      </c>
      <c r="Y10">
        <v>0.95652199999999998</v>
      </c>
      <c r="Z10">
        <v>0.95652199999999998</v>
      </c>
      <c r="AA10">
        <v>0.95652199999999998</v>
      </c>
      <c r="AB10">
        <v>0.95652199999999998</v>
      </c>
      <c r="AC10">
        <v>0.95652199999999998</v>
      </c>
      <c r="AJ10">
        <f t="shared" si="21"/>
        <v>-1.5345999999999971</v>
      </c>
      <c r="AK10">
        <f t="shared" si="22"/>
        <v>0</v>
      </c>
      <c r="AL10">
        <f t="shared" si="23"/>
        <v>0</v>
      </c>
      <c r="AM10">
        <f t="shared" si="24"/>
        <v>0</v>
      </c>
      <c r="AN10">
        <f t="shared" si="25"/>
        <v>0</v>
      </c>
      <c r="AO10">
        <f t="shared" si="26"/>
        <v>-69.690699999999993</v>
      </c>
      <c r="AP10">
        <f t="shared" si="27"/>
        <v>0</v>
      </c>
      <c r="AQ10">
        <f t="shared" si="28"/>
        <v>0</v>
      </c>
      <c r="AR10">
        <f t="shared" si="29"/>
        <v>0</v>
      </c>
      <c r="AS10">
        <f t="shared" si="30"/>
        <v>0</v>
      </c>
      <c r="AT10">
        <f t="shared" si="31"/>
        <v>0</v>
      </c>
      <c r="AU10">
        <f t="shared" si="32"/>
        <v>-69.923999999999992</v>
      </c>
      <c r="AV10">
        <f t="shared" si="33"/>
        <v>0</v>
      </c>
      <c r="AW10">
        <f t="shared" si="34"/>
        <v>0</v>
      </c>
      <c r="AX10">
        <f t="shared" si="35"/>
        <v>0</v>
      </c>
      <c r="AY10">
        <f t="shared" si="36"/>
        <v>0</v>
      </c>
      <c r="AZ10">
        <f t="shared" si="37"/>
        <v>0</v>
      </c>
      <c r="BA10">
        <f t="shared" si="38"/>
        <v>0</v>
      </c>
      <c r="BB10">
        <f t="shared" si="39"/>
        <v>0</v>
      </c>
      <c r="BC10">
        <f t="shared" si="40"/>
        <v>0</v>
      </c>
      <c r="BD10">
        <f t="shared" si="41"/>
        <v>0</v>
      </c>
      <c r="BE10">
        <f t="shared" si="42"/>
        <v>0</v>
      </c>
      <c r="BF10">
        <f t="shared" si="43"/>
        <v>0</v>
      </c>
      <c r="BM10">
        <f t="shared" si="45"/>
        <v>1.5345999999999971</v>
      </c>
      <c r="BN10">
        <f t="shared" si="46"/>
        <v>0</v>
      </c>
      <c r="BO10">
        <f t="shared" si="47"/>
        <v>0</v>
      </c>
      <c r="BP10">
        <f t="shared" si="48"/>
        <v>0</v>
      </c>
      <c r="BQ10">
        <f t="shared" si="49"/>
        <v>0</v>
      </c>
      <c r="BR10">
        <f t="shared" si="50"/>
        <v>69.690699999999993</v>
      </c>
      <c r="BS10">
        <f t="shared" si="51"/>
        <v>0</v>
      </c>
      <c r="BT10">
        <f t="shared" si="52"/>
        <v>0</v>
      </c>
      <c r="BU10">
        <f t="shared" si="53"/>
        <v>0</v>
      </c>
      <c r="BV10">
        <f t="shared" si="54"/>
        <v>0</v>
      </c>
      <c r="BW10">
        <f t="shared" si="55"/>
        <v>0</v>
      </c>
      <c r="BX10">
        <f t="shared" si="56"/>
        <v>69.923999999999992</v>
      </c>
      <c r="BY10">
        <f t="shared" si="57"/>
        <v>0</v>
      </c>
      <c r="BZ10">
        <f t="shared" si="58"/>
        <v>0</v>
      </c>
      <c r="CA10">
        <f t="shared" si="59"/>
        <v>0</v>
      </c>
      <c r="CB10">
        <f t="shared" si="60"/>
        <v>0</v>
      </c>
      <c r="CC10">
        <f t="shared" si="61"/>
        <v>0</v>
      </c>
      <c r="CD10">
        <f t="shared" si="62"/>
        <v>0</v>
      </c>
      <c r="CE10">
        <f t="shared" si="63"/>
        <v>0</v>
      </c>
      <c r="CF10">
        <f t="shared" si="64"/>
        <v>0</v>
      </c>
      <c r="CG10">
        <f t="shared" si="65"/>
        <v>0</v>
      </c>
      <c r="CH10">
        <f t="shared" si="66"/>
        <v>0</v>
      </c>
      <c r="CI10">
        <f t="shared" si="67"/>
        <v>0</v>
      </c>
    </row>
    <row r="11" spans="1:87" ht="20" customHeight="1" x14ac:dyDescent="0.2">
      <c r="A11">
        <f t="shared" si="68"/>
        <v>9</v>
      </c>
      <c r="B11" t="s">
        <v>70</v>
      </c>
      <c r="C11" s="1" t="s">
        <v>17</v>
      </c>
      <c r="D11">
        <v>1</v>
      </c>
      <c r="F11">
        <v>0.94117600000000001</v>
      </c>
      <c r="G11">
        <v>0.95652199999999998</v>
      </c>
      <c r="H11">
        <v>0.95652199999999998</v>
      </c>
      <c r="I11">
        <v>0.95652199999999998</v>
      </c>
      <c r="J11">
        <v>0.95652199999999998</v>
      </c>
      <c r="K11">
        <v>0.95652199999999998</v>
      </c>
      <c r="L11">
        <v>0.68085099999999998</v>
      </c>
      <c r="M11">
        <v>0.95652199999999998</v>
      </c>
      <c r="N11">
        <v>0.95652199999999998</v>
      </c>
      <c r="O11">
        <v>0.95652199999999998</v>
      </c>
      <c r="P11">
        <v>0.95652199999999998</v>
      </c>
      <c r="Q11">
        <v>0.95652199999999998</v>
      </c>
      <c r="R11">
        <v>0.61089499999999997</v>
      </c>
      <c r="S11">
        <v>0.95652199999999998</v>
      </c>
      <c r="T11">
        <v>0.95652199999999998</v>
      </c>
      <c r="U11">
        <v>0.95652199999999998</v>
      </c>
      <c r="V11">
        <v>0.95652199999999998</v>
      </c>
      <c r="W11">
        <v>0.95652199999999998</v>
      </c>
      <c r="X11">
        <v>0.95652199999999998</v>
      </c>
      <c r="Y11">
        <v>0.95652199999999998</v>
      </c>
      <c r="Z11">
        <v>0.95652199999999998</v>
      </c>
      <c r="AA11">
        <v>0.95652199999999998</v>
      </c>
      <c r="AB11">
        <v>0.95652199999999998</v>
      </c>
      <c r="AC11">
        <v>0.95652199999999998</v>
      </c>
      <c r="AJ11">
        <f t="shared" si="21"/>
        <v>-1.5345999999999971</v>
      </c>
      <c r="AK11">
        <f t="shared" si="22"/>
        <v>0</v>
      </c>
      <c r="AL11">
        <f t="shared" si="23"/>
        <v>0</v>
      </c>
      <c r="AM11">
        <f t="shared" si="24"/>
        <v>0</v>
      </c>
      <c r="AN11">
        <f t="shared" si="25"/>
        <v>0</v>
      </c>
      <c r="AO11">
        <f t="shared" si="26"/>
        <v>-27.5671</v>
      </c>
      <c r="AP11">
        <f t="shared" si="27"/>
        <v>0</v>
      </c>
      <c r="AQ11">
        <f t="shared" si="28"/>
        <v>0</v>
      </c>
      <c r="AR11">
        <f t="shared" si="29"/>
        <v>0</v>
      </c>
      <c r="AS11">
        <f t="shared" si="30"/>
        <v>0</v>
      </c>
      <c r="AT11">
        <f t="shared" si="31"/>
        <v>0</v>
      </c>
      <c r="AU11">
        <f t="shared" si="32"/>
        <v>-34.5627</v>
      </c>
      <c r="AV11">
        <f t="shared" si="33"/>
        <v>0</v>
      </c>
      <c r="AW11">
        <f t="shared" si="34"/>
        <v>0</v>
      </c>
      <c r="AX11">
        <f t="shared" si="35"/>
        <v>0</v>
      </c>
      <c r="AY11">
        <f t="shared" si="36"/>
        <v>0</v>
      </c>
      <c r="AZ11">
        <f t="shared" si="37"/>
        <v>0</v>
      </c>
      <c r="BA11">
        <f t="shared" si="38"/>
        <v>0</v>
      </c>
      <c r="BB11">
        <f t="shared" si="39"/>
        <v>0</v>
      </c>
      <c r="BC11">
        <f t="shared" si="40"/>
        <v>0</v>
      </c>
      <c r="BD11">
        <f t="shared" si="41"/>
        <v>0</v>
      </c>
      <c r="BE11">
        <f t="shared" si="42"/>
        <v>0</v>
      </c>
      <c r="BF11">
        <f t="shared" si="43"/>
        <v>0</v>
      </c>
      <c r="BM11">
        <f t="shared" si="45"/>
        <v>1.5345999999999971</v>
      </c>
      <c r="BN11">
        <f t="shared" si="46"/>
        <v>0</v>
      </c>
      <c r="BO11">
        <f t="shared" si="47"/>
        <v>0</v>
      </c>
      <c r="BP11">
        <f t="shared" si="48"/>
        <v>0</v>
      </c>
      <c r="BQ11">
        <f t="shared" si="49"/>
        <v>0</v>
      </c>
      <c r="BR11">
        <f t="shared" si="50"/>
        <v>27.5671</v>
      </c>
      <c r="BS11">
        <f t="shared" si="51"/>
        <v>0</v>
      </c>
      <c r="BT11">
        <f t="shared" si="52"/>
        <v>0</v>
      </c>
      <c r="BU11">
        <f t="shared" si="53"/>
        <v>0</v>
      </c>
      <c r="BV11">
        <f t="shared" si="54"/>
        <v>0</v>
      </c>
      <c r="BW11">
        <f t="shared" si="55"/>
        <v>0</v>
      </c>
      <c r="BX11">
        <f t="shared" si="56"/>
        <v>34.5627</v>
      </c>
      <c r="BY11">
        <f t="shared" si="57"/>
        <v>0</v>
      </c>
      <c r="BZ11">
        <f t="shared" si="58"/>
        <v>0</v>
      </c>
      <c r="CA11">
        <f t="shared" si="59"/>
        <v>0</v>
      </c>
      <c r="CB11">
        <f t="shared" si="60"/>
        <v>0</v>
      </c>
      <c r="CC11">
        <f t="shared" si="61"/>
        <v>0</v>
      </c>
      <c r="CD11">
        <f t="shared" si="62"/>
        <v>0</v>
      </c>
      <c r="CE11">
        <f t="shared" si="63"/>
        <v>0</v>
      </c>
      <c r="CF11">
        <f t="shared" si="64"/>
        <v>0</v>
      </c>
      <c r="CG11">
        <f t="shared" si="65"/>
        <v>0</v>
      </c>
      <c r="CH11">
        <f t="shared" si="66"/>
        <v>0</v>
      </c>
      <c r="CI11">
        <f t="shared" si="67"/>
        <v>0</v>
      </c>
    </row>
    <row r="12" spans="1:87" ht="20" customHeight="1" x14ac:dyDescent="0.2">
      <c r="A12">
        <f t="shared" si="68"/>
        <v>10</v>
      </c>
      <c r="B12" t="s">
        <v>67</v>
      </c>
      <c r="C12" s="1" t="s">
        <v>9</v>
      </c>
      <c r="D12">
        <v>2</v>
      </c>
      <c r="F12">
        <v>0.94117600000000001</v>
      </c>
      <c r="G12">
        <v>0.95652199999999998</v>
      </c>
      <c r="H12">
        <v>0.95652199999999998</v>
      </c>
      <c r="I12">
        <v>0.95652199999999998</v>
      </c>
      <c r="J12">
        <v>0.95652199999999998</v>
      </c>
      <c r="K12">
        <v>0.95652199999999998</v>
      </c>
      <c r="L12">
        <v>0.95652199999999998</v>
      </c>
      <c r="M12">
        <v>0.95652199999999998</v>
      </c>
      <c r="N12">
        <v>0.95652199999999998</v>
      </c>
      <c r="O12">
        <v>0.95652199999999998</v>
      </c>
      <c r="P12">
        <v>0.95652199999999998</v>
      </c>
      <c r="Q12">
        <v>0.95652199999999998</v>
      </c>
      <c r="R12">
        <v>0.95652199999999998</v>
      </c>
      <c r="S12">
        <v>0.95652199999999998</v>
      </c>
      <c r="T12">
        <v>0.95652199999999998</v>
      </c>
      <c r="U12">
        <v>0.95652199999999998</v>
      </c>
      <c r="V12">
        <v>0.95652199999999998</v>
      </c>
      <c r="W12">
        <v>0.95652199999999998</v>
      </c>
      <c r="X12">
        <v>0.95652199999999998</v>
      </c>
      <c r="Y12">
        <v>0.95652199999999998</v>
      </c>
      <c r="Z12">
        <v>0.95652199999999998</v>
      </c>
      <c r="AA12">
        <v>0.95652199999999998</v>
      </c>
      <c r="AB12">
        <v>0.95652199999999998</v>
      </c>
      <c r="AC12">
        <v>0.95652199999999998</v>
      </c>
      <c r="AJ12">
        <f t="shared" si="21"/>
        <v>-1.5345999999999971</v>
      </c>
      <c r="AK12">
        <f t="shared" si="22"/>
        <v>0</v>
      </c>
      <c r="AL12">
        <f t="shared" si="23"/>
        <v>0</v>
      </c>
      <c r="AM12">
        <f t="shared" si="24"/>
        <v>0</v>
      </c>
      <c r="AN12">
        <f t="shared" si="25"/>
        <v>0</v>
      </c>
      <c r="AO12">
        <f t="shared" si="26"/>
        <v>0</v>
      </c>
      <c r="AP12">
        <f t="shared" si="27"/>
        <v>0</v>
      </c>
      <c r="AQ12">
        <f t="shared" si="28"/>
        <v>0</v>
      </c>
      <c r="AR12">
        <f t="shared" si="29"/>
        <v>0</v>
      </c>
      <c r="AS12">
        <f t="shared" si="30"/>
        <v>0</v>
      </c>
      <c r="AT12">
        <f t="shared" si="31"/>
        <v>0</v>
      </c>
      <c r="AU12">
        <f t="shared" si="32"/>
        <v>0</v>
      </c>
      <c r="AV12">
        <f t="shared" si="33"/>
        <v>0</v>
      </c>
      <c r="AW12">
        <f t="shared" si="34"/>
        <v>0</v>
      </c>
      <c r="AX12">
        <f t="shared" si="35"/>
        <v>0</v>
      </c>
      <c r="AY12">
        <f t="shared" si="36"/>
        <v>0</v>
      </c>
      <c r="AZ12">
        <f t="shared" si="37"/>
        <v>0</v>
      </c>
      <c r="BA12">
        <f t="shared" si="38"/>
        <v>0</v>
      </c>
      <c r="BB12">
        <f t="shared" si="39"/>
        <v>0</v>
      </c>
      <c r="BC12">
        <f t="shared" si="40"/>
        <v>0</v>
      </c>
      <c r="BD12">
        <f t="shared" si="41"/>
        <v>0</v>
      </c>
      <c r="BE12">
        <f t="shared" si="42"/>
        <v>0</v>
      </c>
      <c r="BF12">
        <f t="shared" si="43"/>
        <v>0</v>
      </c>
      <c r="BM12">
        <f t="shared" si="45"/>
        <v>1.5345999999999971</v>
      </c>
      <c r="BN12">
        <f t="shared" si="46"/>
        <v>0</v>
      </c>
      <c r="BO12">
        <f t="shared" si="47"/>
        <v>0</v>
      </c>
      <c r="BP12">
        <f t="shared" si="48"/>
        <v>0</v>
      </c>
      <c r="BQ12">
        <f t="shared" si="49"/>
        <v>0</v>
      </c>
      <c r="BR12">
        <f t="shared" si="50"/>
        <v>0</v>
      </c>
      <c r="BS12">
        <f t="shared" si="51"/>
        <v>0</v>
      </c>
      <c r="BT12">
        <f t="shared" si="52"/>
        <v>0</v>
      </c>
      <c r="BU12">
        <f t="shared" si="53"/>
        <v>0</v>
      </c>
      <c r="BV12">
        <f t="shared" si="54"/>
        <v>0</v>
      </c>
      <c r="BW12">
        <f t="shared" si="55"/>
        <v>0</v>
      </c>
      <c r="BX12">
        <f t="shared" si="56"/>
        <v>0</v>
      </c>
      <c r="BY12">
        <f t="shared" si="57"/>
        <v>0</v>
      </c>
      <c r="BZ12">
        <f t="shared" si="58"/>
        <v>0</v>
      </c>
      <c r="CA12">
        <f t="shared" si="59"/>
        <v>0</v>
      </c>
      <c r="CB12">
        <f t="shared" si="60"/>
        <v>0</v>
      </c>
      <c r="CC12">
        <f t="shared" si="61"/>
        <v>0</v>
      </c>
      <c r="CD12">
        <f t="shared" si="62"/>
        <v>0</v>
      </c>
      <c r="CE12">
        <f t="shared" si="63"/>
        <v>0</v>
      </c>
      <c r="CF12">
        <f t="shared" si="64"/>
        <v>0</v>
      </c>
      <c r="CG12">
        <f t="shared" si="65"/>
        <v>0</v>
      </c>
      <c r="CH12">
        <f t="shared" si="66"/>
        <v>0</v>
      </c>
      <c r="CI12">
        <f t="shared" si="67"/>
        <v>0</v>
      </c>
    </row>
    <row r="13" spans="1:87" ht="20" customHeight="1" x14ac:dyDescent="0.2">
      <c r="A13">
        <f t="shared" si="68"/>
        <v>11</v>
      </c>
      <c r="B13" t="s">
        <v>68</v>
      </c>
      <c r="C13" s="1" t="s">
        <v>10</v>
      </c>
      <c r="D13">
        <v>2</v>
      </c>
      <c r="F13">
        <v>5.8823500000000001E-2</v>
      </c>
      <c r="G13">
        <v>0.925373</v>
      </c>
      <c r="H13">
        <v>0.36144599999999999</v>
      </c>
      <c r="I13">
        <v>0.5</v>
      </c>
      <c r="J13">
        <v>0.330544</v>
      </c>
      <c r="K13">
        <v>0.29148000000000002</v>
      </c>
      <c r="L13">
        <v>0.32203399999999999</v>
      </c>
      <c r="M13">
        <v>0.27229999999999999</v>
      </c>
      <c r="N13">
        <v>0.27777800000000002</v>
      </c>
      <c r="O13">
        <v>0.34959299999999999</v>
      </c>
      <c r="P13">
        <v>0.31623899999999999</v>
      </c>
      <c r="Q13">
        <v>0.242424</v>
      </c>
      <c r="R13">
        <v>0.20231199999999999</v>
      </c>
      <c r="S13">
        <v>0.30263200000000001</v>
      </c>
      <c r="T13">
        <v>0.25490200000000002</v>
      </c>
      <c r="U13">
        <v>0.33610000000000001</v>
      </c>
      <c r="V13">
        <v>0.248756</v>
      </c>
      <c r="W13">
        <v>0.32203399999999999</v>
      </c>
      <c r="X13">
        <v>0.29148000000000002</v>
      </c>
      <c r="Y13">
        <v>0.23036599999999999</v>
      </c>
      <c r="Z13">
        <v>0.263158</v>
      </c>
      <c r="AA13">
        <v>0.33333299999999999</v>
      </c>
      <c r="AB13">
        <v>0.268868</v>
      </c>
      <c r="AC13">
        <v>0.27441900000000002</v>
      </c>
      <c r="AJ13">
        <f t="shared" si="21"/>
        <v>-86.654949999999999</v>
      </c>
      <c r="AK13">
        <f t="shared" si="22"/>
        <v>-56.392700000000005</v>
      </c>
      <c r="AL13">
        <f t="shared" si="23"/>
        <v>-42.537300000000002</v>
      </c>
      <c r="AM13">
        <f t="shared" si="24"/>
        <v>-59.482900000000008</v>
      </c>
      <c r="AN13">
        <f t="shared" si="25"/>
        <v>-63.389300000000006</v>
      </c>
      <c r="AO13">
        <f t="shared" si="26"/>
        <v>-60.333900000000007</v>
      </c>
      <c r="AP13">
        <f t="shared" si="27"/>
        <v>-65.307299999999998</v>
      </c>
      <c r="AQ13">
        <f t="shared" si="28"/>
        <v>-64.759499999999989</v>
      </c>
      <c r="AR13">
        <f t="shared" si="29"/>
        <v>-57.577999999999996</v>
      </c>
      <c r="AS13">
        <f t="shared" si="30"/>
        <v>-60.91340000000001</v>
      </c>
      <c r="AT13">
        <f t="shared" si="31"/>
        <v>-68.294899999999998</v>
      </c>
      <c r="AU13">
        <f t="shared" si="32"/>
        <v>-72.306100000000001</v>
      </c>
      <c r="AV13">
        <f t="shared" si="33"/>
        <v>-62.274099999999997</v>
      </c>
      <c r="AW13">
        <f t="shared" si="34"/>
        <v>-67.0471</v>
      </c>
      <c r="AX13">
        <f t="shared" si="35"/>
        <v>-58.927299999999995</v>
      </c>
      <c r="AY13">
        <f t="shared" si="36"/>
        <v>-67.661699999999996</v>
      </c>
      <c r="AZ13">
        <f t="shared" si="37"/>
        <v>-60.333900000000007</v>
      </c>
      <c r="BA13">
        <f t="shared" si="38"/>
        <v>-63.389300000000006</v>
      </c>
      <c r="BB13">
        <f t="shared" si="39"/>
        <v>-69.500700000000009</v>
      </c>
      <c r="BC13">
        <f t="shared" si="40"/>
        <v>-66.221500000000006</v>
      </c>
      <c r="BD13">
        <f t="shared" si="41"/>
        <v>-59.204000000000001</v>
      </c>
      <c r="BE13">
        <f t="shared" si="42"/>
        <v>-65.650499999999994</v>
      </c>
      <c r="BF13">
        <f t="shared" si="43"/>
        <v>-65.095399999999998</v>
      </c>
      <c r="BM13">
        <f t="shared" si="45"/>
        <v>86.654949999999999</v>
      </c>
      <c r="BN13">
        <f t="shared" si="46"/>
        <v>56.392700000000005</v>
      </c>
      <c r="BO13">
        <f t="shared" si="47"/>
        <v>42.537300000000002</v>
      </c>
      <c r="BP13">
        <f t="shared" si="48"/>
        <v>59.482900000000008</v>
      </c>
      <c r="BQ13">
        <f t="shared" si="49"/>
        <v>63.389300000000006</v>
      </c>
      <c r="BR13">
        <f t="shared" si="50"/>
        <v>60.333900000000007</v>
      </c>
      <c r="BS13">
        <f t="shared" si="51"/>
        <v>65.307299999999998</v>
      </c>
      <c r="BT13">
        <f t="shared" si="52"/>
        <v>64.759499999999989</v>
      </c>
      <c r="BU13">
        <f t="shared" si="53"/>
        <v>57.577999999999996</v>
      </c>
      <c r="BV13">
        <f t="shared" si="54"/>
        <v>60.91340000000001</v>
      </c>
      <c r="BW13">
        <f t="shared" si="55"/>
        <v>68.294899999999998</v>
      </c>
      <c r="BX13">
        <f t="shared" si="56"/>
        <v>72.306100000000001</v>
      </c>
      <c r="BY13">
        <f t="shared" si="57"/>
        <v>62.274099999999997</v>
      </c>
      <c r="BZ13">
        <f t="shared" si="58"/>
        <v>67.0471</v>
      </c>
      <c r="CA13">
        <f t="shared" si="59"/>
        <v>58.927299999999995</v>
      </c>
      <c r="CB13">
        <f t="shared" si="60"/>
        <v>67.661699999999996</v>
      </c>
      <c r="CC13">
        <f t="shared" si="61"/>
        <v>60.333900000000007</v>
      </c>
      <c r="CD13">
        <f t="shared" si="62"/>
        <v>63.389300000000006</v>
      </c>
      <c r="CE13">
        <f t="shared" si="63"/>
        <v>69.500700000000009</v>
      </c>
      <c r="CF13">
        <f t="shared" si="64"/>
        <v>66.221500000000006</v>
      </c>
      <c r="CG13">
        <f t="shared" si="65"/>
        <v>59.204000000000001</v>
      </c>
      <c r="CH13">
        <f t="shared" si="66"/>
        <v>65.650499999999994</v>
      </c>
      <c r="CI13">
        <f t="shared" si="67"/>
        <v>65.095399999999998</v>
      </c>
    </row>
    <row r="14" spans="1:87" ht="20" customHeight="1" x14ac:dyDescent="0.2">
      <c r="A14">
        <f t="shared" si="68"/>
        <v>12</v>
      </c>
      <c r="B14" t="s">
        <v>76</v>
      </c>
      <c r="C14" s="1" t="s">
        <v>18</v>
      </c>
      <c r="D14">
        <v>2</v>
      </c>
      <c r="F14">
        <v>5.8823500000000001E-2</v>
      </c>
      <c r="G14">
        <v>0.76020399999999999</v>
      </c>
      <c r="H14">
        <v>0.95652199999999998</v>
      </c>
      <c r="I14">
        <v>0.95652199999999998</v>
      </c>
      <c r="J14">
        <v>0.95652199999999998</v>
      </c>
      <c r="K14">
        <v>4.3478299999999998E-2</v>
      </c>
      <c r="L14">
        <v>0.95652199999999998</v>
      </c>
      <c r="M14">
        <v>0.95652199999999998</v>
      </c>
      <c r="N14">
        <v>0.95652199999999998</v>
      </c>
      <c r="O14">
        <v>0.36144599999999999</v>
      </c>
      <c r="P14">
        <v>0.60465100000000005</v>
      </c>
      <c r="Q14">
        <v>0.95652199999999998</v>
      </c>
      <c r="R14">
        <v>0.95652199999999998</v>
      </c>
      <c r="S14">
        <v>0.95652199999999998</v>
      </c>
      <c r="T14">
        <v>0.95652199999999998</v>
      </c>
      <c r="U14">
        <v>0.95652199999999998</v>
      </c>
      <c r="V14">
        <v>0.95652199999999998</v>
      </c>
      <c r="W14">
        <v>0.95652199999999998</v>
      </c>
      <c r="X14">
        <v>0.95652199999999998</v>
      </c>
      <c r="Y14">
        <v>0.64112899999999995</v>
      </c>
      <c r="Z14">
        <v>0.95652199999999998</v>
      </c>
      <c r="AA14">
        <v>0.95652199999999998</v>
      </c>
      <c r="AB14">
        <v>0.95652199999999998</v>
      </c>
      <c r="AC14">
        <v>0.95652199999999998</v>
      </c>
      <c r="AJ14">
        <f t="shared" si="21"/>
        <v>-70.138049999999993</v>
      </c>
      <c r="AK14">
        <f t="shared" si="22"/>
        <v>19.631799999999998</v>
      </c>
      <c r="AL14">
        <f t="shared" si="23"/>
        <v>19.631799999999998</v>
      </c>
      <c r="AM14">
        <f t="shared" si="24"/>
        <v>19.631799999999998</v>
      </c>
      <c r="AN14">
        <f t="shared" si="25"/>
        <v>-71.672570000000007</v>
      </c>
      <c r="AO14">
        <f t="shared" si="26"/>
        <v>19.631799999999998</v>
      </c>
      <c r="AP14">
        <f t="shared" si="27"/>
        <v>19.631799999999998</v>
      </c>
      <c r="AQ14">
        <f t="shared" si="28"/>
        <v>19.631799999999998</v>
      </c>
      <c r="AR14">
        <f t="shared" si="29"/>
        <v>-39.875799999999998</v>
      </c>
      <c r="AS14">
        <f t="shared" si="30"/>
        <v>-15.555299999999994</v>
      </c>
      <c r="AT14">
        <f t="shared" si="31"/>
        <v>19.631799999999998</v>
      </c>
      <c r="AU14">
        <f t="shared" si="32"/>
        <v>19.631799999999998</v>
      </c>
      <c r="AV14">
        <f t="shared" si="33"/>
        <v>19.631799999999998</v>
      </c>
      <c r="AW14">
        <f t="shared" si="34"/>
        <v>19.631799999999998</v>
      </c>
      <c r="AX14">
        <f t="shared" si="35"/>
        <v>19.631799999999998</v>
      </c>
      <c r="AY14">
        <f t="shared" si="36"/>
        <v>19.631799999999998</v>
      </c>
      <c r="AZ14">
        <f t="shared" si="37"/>
        <v>19.631799999999998</v>
      </c>
      <c r="BA14">
        <f t="shared" si="38"/>
        <v>19.631799999999998</v>
      </c>
      <c r="BB14">
        <f t="shared" si="39"/>
        <v>-11.907500000000004</v>
      </c>
      <c r="BC14">
        <f t="shared" si="40"/>
        <v>19.631799999999998</v>
      </c>
      <c r="BD14">
        <f t="shared" si="41"/>
        <v>19.631799999999998</v>
      </c>
      <c r="BE14">
        <f t="shared" si="42"/>
        <v>19.631799999999998</v>
      </c>
      <c r="BF14">
        <f t="shared" si="43"/>
        <v>19.631799999999998</v>
      </c>
      <c r="BM14">
        <f t="shared" si="45"/>
        <v>70.138049999999993</v>
      </c>
      <c r="BN14">
        <f t="shared" si="46"/>
        <v>19.631799999999998</v>
      </c>
      <c r="BO14">
        <f t="shared" si="47"/>
        <v>19.631799999999998</v>
      </c>
      <c r="BP14">
        <f t="shared" si="48"/>
        <v>19.631799999999998</v>
      </c>
      <c r="BQ14">
        <f t="shared" si="49"/>
        <v>71.672570000000007</v>
      </c>
      <c r="BR14">
        <f t="shared" si="50"/>
        <v>19.631799999999998</v>
      </c>
      <c r="BS14">
        <f t="shared" si="51"/>
        <v>19.631799999999998</v>
      </c>
      <c r="BT14">
        <f t="shared" si="52"/>
        <v>19.631799999999998</v>
      </c>
      <c r="BU14">
        <f t="shared" si="53"/>
        <v>39.875799999999998</v>
      </c>
      <c r="BV14">
        <f t="shared" si="54"/>
        <v>15.555299999999994</v>
      </c>
      <c r="BW14">
        <f t="shared" si="55"/>
        <v>19.631799999999998</v>
      </c>
      <c r="BX14">
        <f t="shared" si="56"/>
        <v>19.631799999999998</v>
      </c>
      <c r="BY14">
        <f t="shared" si="57"/>
        <v>19.631799999999998</v>
      </c>
      <c r="BZ14">
        <f t="shared" si="58"/>
        <v>19.631799999999998</v>
      </c>
      <c r="CA14">
        <f t="shared" si="59"/>
        <v>19.631799999999998</v>
      </c>
      <c r="CB14">
        <f t="shared" si="60"/>
        <v>19.631799999999998</v>
      </c>
      <c r="CC14">
        <f t="shared" si="61"/>
        <v>19.631799999999998</v>
      </c>
      <c r="CD14">
        <f t="shared" si="62"/>
        <v>19.631799999999998</v>
      </c>
      <c r="CE14">
        <f t="shared" si="63"/>
        <v>11.907500000000004</v>
      </c>
      <c r="CF14">
        <f t="shared" si="64"/>
        <v>19.631799999999998</v>
      </c>
      <c r="CG14">
        <f t="shared" si="65"/>
        <v>19.631799999999998</v>
      </c>
      <c r="CH14">
        <f t="shared" si="66"/>
        <v>19.631799999999998</v>
      </c>
      <c r="CI14">
        <f t="shared" si="67"/>
        <v>19.631799999999998</v>
      </c>
    </row>
    <row r="15" spans="1:87" ht="20" customHeight="1" x14ac:dyDescent="0.2">
      <c r="A15">
        <f t="shared" si="68"/>
        <v>13</v>
      </c>
      <c r="B15" t="s">
        <v>71</v>
      </c>
      <c r="C15" s="1" t="s">
        <v>12</v>
      </c>
      <c r="D15">
        <v>2</v>
      </c>
      <c r="F15">
        <v>0.94117600000000001</v>
      </c>
      <c r="G15">
        <v>0.95652199999999998</v>
      </c>
      <c r="H15">
        <v>0.95652199999999998</v>
      </c>
      <c r="I15">
        <v>0.95652199999999998</v>
      </c>
      <c r="J15">
        <v>0.95652199999999998</v>
      </c>
      <c r="K15">
        <v>0.95652199999999998</v>
      </c>
      <c r="L15">
        <v>0.95652199999999998</v>
      </c>
      <c r="M15">
        <v>0.95652199999999998</v>
      </c>
      <c r="N15">
        <v>0.95652199999999998</v>
      </c>
      <c r="O15">
        <v>0.95652199999999998</v>
      </c>
      <c r="P15">
        <v>0.95652199999999998</v>
      </c>
      <c r="Q15">
        <v>0.95652199999999998</v>
      </c>
      <c r="R15">
        <v>0.95652199999999998</v>
      </c>
      <c r="S15">
        <v>0.95652199999999998</v>
      </c>
      <c r="T15">
        <v>0.95652199999999998</v>
      </c>
      <c r="U15">
        <v>0.95652199999999998</v>
      </c>
      <c r="V15">
        <v>0.95652199999999998</v>
      </c>
      <c r="W15">
        <v>0.95652199999999998</v>
      </c>
      <c r="X15">
        <v>0.95652199999999998</v>
      </c>
      <c r="Y15">
        <v>0.95652199999999998</v>
      </c>
      <c r="Z15">
        <v>0.95652199999999998</v>
      </c>
      <c r="AA15">
        <v>0.95652199999999998</v>
      </c>
      <c r="AB15">
        <v>0.95652199999999998</v>
      </c>
      <c r="AC15">
        <v>0.95652199999999998</v>
      </c>
      <c r="AJ15">
        <f t="shared" si="21"/>
        <v>-1.5345999999999971</v>
      </c>
      <c r="AK15">
        <f t="shared" si="22"/>
        <v>0</v>
      </c>
      <c r="AL15">
        <f t="shared" si="23"/>
        <v>0</v>
      </c>
      <c r="AM15">
        <f t="shared" si="24"/>
        <v>0</v>
      </c>
      <c r="AN15">
        <f t="shared" si="25"/>
        <v>0</v>
      </c>
      <c r="AO15">
        <f t="shared" si="26"/>
        <v>0</v>
      </c>
      <c r="AP15">
        <f t="shared" si="27"/>
        <v>0</v>
      </c>
      <c r="AQ15">
        <f t="shared" si="28"/>
        <v>0</v>
      </c>
      <c r="AR15">
        <f t="shared" si="29"/>
        <v>0</v>
      </c>
      <c r="AS15">
        <f t="shared" si="30"/>
        <v>0</v>
      </c>
      <c r="AT15">
        <f t="shared" si="31"/>
        <v>0</v>
      </c>
      <c r="AU15">
        <f t="shared" si="32"/>
        <v>0</v>
      </c>
      <c r="AV15">
        <f t="shared" si="33"/>
        <v>0</v>
      </c>
      <c r="AW15">
        <f t="shared" si="34"/>
        <v>0</v>
      </c>
      <c r="AX15">
        <f t="shared" si="35"/>
        <v>0</v>
      </c>
      <c r="AY15">
        <f t="shared" si="36"/>
        <v>0</v>
      </c>
      <c r="AZ15">
        <f t="shared" si="37"/>
        <v>0</v>
      </c>
      <c r="BA15">
        <f t="shared" si="38"/>
        <v>0</v>
      </c>
      <c r="BB15">
        <f t="shared" si="39"/>
        <v>0</v>
      </c>
      <c r="BC15">
        <f t="shared" si="40"/>
        <v>0</v>
      </c>
      <c r="BD15">
        <f t="shared" si="41"/>
        <v>0</v>
      </c>
      <c r="BE15">
        <f t="shared" si="42"/>
        <v>0</v>
      </c>
      <c r="BF15">
        <f t="shared" si="43"/>
        <v>0</v>
      </c>
      <c r="BM15">
        <f t="shared" si="45"/>
        <v>1.5345999999999971</v>
      </c>
      <c r="BN15">
        <f t="shared" si="46"/>
        <v>0</v>
      </c>
      <c r="BO15">
        <f t="shared" si="47"/>
        <v>0</v>
      </c>
      <c r="BP15">
        <f t="shared" si="48"/>
        <v>0</v>
      </c>
      <c r="BQ15">
        <f t="shared" si="49"/>
        <v>0</v>
      </c>
      <c r="BR15">
        <f t="shared" si="50"/>
        <v>0</v>
      </c>
      <c r="BS15">
        <f t="shared" si="51"/>
        <v>0</v>
      </c>
      <c r="BT15">
        <f t="shared" si="52"/>
        <v>0</v>
      </c>
      <c r="BU15">
        <f t="shared" si="53"/>
        <v>0</v>
      </c>
      <c r="BV15">
        <f t="shared" si="54"/>
        <v>0</v>
      </c>
      <c r="BW15">
        <f t="shared" si="55"/>
        <v>0</v>
      </c>
      <c r="BX15">
        <f t="shared" si="56"/>
        <v>0</v>
      </c>
      <c r="BY15">
        <f t="shared" si="57"/>
        <v>0</v>
      </c>
      <c r="BZ15">
        <f t="shared" si="58"/>
        <v>0</v>
      </c>
      <c r="CA15">
        <f t="shared" si="59"/>
        <v>0</v>
      </c>
      <c r="CB15">
        <f t="shared" si="60"/>
        <v>0</v>
      </c>
      <c r="CC15">
        <f t="shared" si="61"/>
        <v>0</v>
      </c>
      <c r="CD15">
        <f t="shared" si="62"/>
        <v>0</v>
      </c>
      <c r="CE15">
        <f t="shared" si="63"/>
        <v>0</v>
      </c>
      <c r="CF15">
        <f t="shared" si="64"/>
        <v>0</v>
      </c>
      <c r="CG15">
        <f t="shared" si="65"/>
        <v>0</v>
      </c>
      <c r="CH15">
        <f t="shared" si="66"/>
        <v>0</v>
      </c>
      <c r="CI15">
        <f t="shared" si="67"/>
        <v>0</v>
      </c>
    </row>
    <row r="16" spans="1:87" ht="20" customHeight="1" x14ac:dyDescent="0.2">
      <c r="A16">
        <f t="shared" si="68"/>
        <v>14</v>
      </c>
      <c r="B16" t="s">
        <v>79</v>
      </c>
      <c r="C16" s="1" t="s">
        <v>19</v>
      </c>
      <c r="D16">
        <v>2</v>
      </c>
      <c r="F16">
        <v>0.94117600000000001</v>
      </c>
      <c r="G16">
        <v>0.95652199999999998</v>
      </c>
      <c r="H16">
        <v>0.95652199999999998</v>
      </c>
      <c r="I16">
        <v>0.95652199999999998</v>
      </c>
      <c r="J16">
        <v>0.95652199999999998</v>
      </c>
      <c r="K16">
        <v>0.95652199999999998</v>
      </c>
      <c r="L16">
        <v>0.95652199999999998</v>
      </c>
      <c r="M16">
        <v>0.95652199999999998</v>
      </c>
      <c r="N16">
        <v>0.95652199999999998</v>
      </c>
      <c r="O16">
        <v>0.95652199999999998</v>
      </c>
      <c r="P16">
        <v>0.95652199999999998</v>
      </c>
      <c r="Q16">
        <v>0.95652199999999998</v>
      </c>
      <c r="R16">
        <v>0.95652199999999998</v>
      </c>
      <c r="S16">
        <v>0.95652199999999998</v>
      </c>
      <c r="T16">
        <v>0.95652199999999998</v>
      </c>
      <c r="U16">
        <v>0.95652199999999998</v>
      </c>
      <c r="V16">
        <v>0.95652199999999998</v>
      </c>
      <c r="W16">
        <v>0.95652199999999998</v>
      </c>
      <c r="X16">
        <v>0.95652199999999998</v>
      </c>
      <c r="Y16">
        <v>0.95652199999999998</v>
      </c>
      <c r="Z16">
        <v>0.95652199999999998</v>
      </c>
      <c r="AA16">
        <v>0.95652199999999998</v>
      </c>
      <c r="AB16">
        <v>0.95652199999999998</v>
      </c>
      <c r="AC16">
        <v>0.95652199999999998</v>
      </c>
      <c r="AJ16">
        <f t="shared" si="21"/>
        <v>-1.5345999999999971</v>
      </c>
      <c r="AK16">
        <f t="shared" si="22"/>
        <v>0</v>
      </c>
      <c r="AL16">
        <f t="shared" si="23"/>
        <v>0</v>
      </c>
      <c r="AM16">
        <f t="shared" si="24"/>
        <v>0</v>
      </c>
      <c r="AN16">
        <f t="shared" si="25"/>
        <v>0</v>
      </c>
      <c r="AO16">
        <f t="shared" si="26"/>
        <v>0</v>
      </c>
      <c r="AP16">
        <f t="shared" si="27"/>
        <v>0</v>
      </c>
      <c r="AQ16">
        <f t="shared" si="28"/>
        <v>0</v>
      </c>
      <c r="AR16">
        <f t="shared" si="29"/>
        <v>0</v>
      </c>
      <c r="AS16">
        <f t="shared" si="30"/>
        <v>0</v>
      </c>
      <c r="AT16">
        <f t="shared" si="31"/>
        <v>0</v>
      </c>
      <c r="AU16">
        <f t="shared" si="32"/>
        <v>0</v>
      </c>
      <c r="AV16">
        <f t="shared" si="33"/>
        <v>0</v>
      </c>
      <c r="AW16">
        <f t="shared" si="34"/>
        <v>0</v>
      </c>
      <c r="AX16">
        <f t="shared" si="35"/>
        <v>0</v>
      </c>
      <c r="AY16">
        <f t="shared" si="36"/>
        <v>0</v>
      </c>
      <c r="AZ16">
        <f t="shared" si="37"/>
        <v>0</v>
      </c>
      <c r="BA16">
        <f t="shared" si="38"/>
        <v>0</v>
      </c>
      <c r="BB16">
        <f t="shared" si="39"/>
        <v>0</v>
      </c>
      <c r="BC16">
        <f t="shared" si="40"/>
        <v>0</v>
      </c>
      <c r="BD16">
        <f t="shared" si="41"/>
        <v>0</v>
      </c>
      <c r="BE16">
        <f t="shared" si="42"/>
        <v>0</v>
      </c>
      <c r="BF16">
        <f t="shared" si="43"/>
        <v>0</v>
      </c>
      <c r="BM16">
        <f t="shared" si="45"/>
        <v>1.5345999999999971</v>
      </c>
      <c r="BN16">
        <f t="shared" si="46"/>
        <v>0</v>
      </c>
      <c r="BO16">
        <f t="shared" si="47"/>
        <v>0</v>
      </c>
      <c r="BP16">
        <f t="shared" si="48"/>
        <v>0</v>
      </c>
      <c r="BQ16">
        <f t="shared" si="49"/>
        <v>0</v>
      </c>
      <c r="BR16">
        <f t="shared" si="50"/>
        <v>0</v>
      </c>
      <c r="BS16">
        <f t="shared" si="51"/>
        <v>0</v>
      </c>
      <c r="BT16">
        <f t="shared" si="52"/>
        <v>0</v>
      </c>
      <c r="BU16">
        <f t="shared" si="53"/>
        <v>0</v>
      </c>
      <c r="BV16">
        <f t="shared" si="54"/>
        <v>0</v>
      </c>
      <c r="BW16">
        <f t="shared" si="55"/>
        <v>0</v>
      </c>
      <c r="BX16">
        <f t="shared" si="56"/>
        <v>0</v>
      </c>
      <c r="BY16">
        <f t="shared" si="57"/>
        <v>0</v>
      </c>
      <c r="BZ16">
        <f t="shared" si="58"/>
        <v>0</v>
      </c>
      <c r="CA16">
        <f t="shared" si="59"/>
        <v>0</v>
      </c>
      <c r="CB16">
        <f t="shared" si="60"/>
        <v>0</v>
      </c>
      <c r="CC16">
        <f t="shared" si="61"/>
        <v>0</v>
      </c>
      <c r="CD16">
        <f t="shared" si="62"/>
        <v>0</v>
      </c>
      <c r="CE16">
        <f t="shared" si="63"/>
        <v>0</v>
      </c>
      <c r="CF16">
        <f t="shared" si="64"/>
        <v>0</v>
      </c>
      <c r="CG16">
        <f t="shared" si="65"/>
        <v>0</v>
      </c>
      <c r="CH16">
        <f t="shared" si="66"/>
        <v>0</v>
      </c>
      <c r="CI16">
        <f t="shared" si="67"/>
        <v>0</v>
      </c>
    </row>
    <row r="17" spans="1:91" ht="20" customHeight="1" x14ac:dyDescent="0.2">
      <c r="A17">
        <f t="shared" si="68"/>
        <v>15</v>
      </c>
      <c r="B17" t="s">
        <v>78</v>
      </c>
      <c r="C17" s="1" t="s">
        <v>20</v>
      </c>
      <c r="D17">
        <v>2</v>
      </c>
      <c r="F17">
        <v>0.94117600000000001</v>
      </c>
      <c r="G17">
        <v>0.95652199999999998</v>
      </c>
      <c r="H17">
        <v>0.95652199999999998</v>
      </c>
      <c r="I17">
        <v>0.95652199999999998</v>
      </c>
      <c r="J17">
        <v>0.95652199999999998</v>
      </c>
      <c r="K17">
        <v>0.95652199999999998</v>
      </c>
      <c r="L17">
        <v>0.95652199999999998</v>
      </c>
      <c r="M17">
        <v>0.95652199999999998</v>
      </c>
      <c r="N17">
        <v>0.95652199999999998</v>
      </c>
      <c r="O17">
        <v>0.95652199999999998</v>
      </c>
      <c r="P17">
        <v>0.95652199999999998</v>
      </c>
      <c r="Q17">
        <v>0.95652199999999998</v>
      </c>
      <c r="R17">
        <v>0.95652199999999998</v>
      </c>
      <c r="S17">
        <v>0.95652199999999998</v>
      </c>
      <c r="T17">
        <v>0.95652199999999998</v>
      </c>
      <c r="U17">
        <v>0.95652199999999998</v>
      </c>
      <c r="V17">
        <v>0.95652199999999998</v>
      </c>
      <c r="W17">
        <v>0.95652199999999998</v>
      </c>
      <c r="X17">
        <v>0.95652199999999998</v>
      </c>
      <c r="Y17">
        <v>0.95652199999999998</v>
      </c>
      <c r="Z17">
        <v>0.95652199999999998</v>
      </c>
      <c r="AA17">
        <v>0.95652199999999998</v>
      </c>
      <c r="AB17">
        <v>0.95652199999999998</v>
      </c>
      <c r="AC17">
        <v>0.95652199999999998</v>
      </c>
      <c r="AJ17">
        <f t="shared" si="21"/>
        <v>-1.5345999999999971</v>
      </c>
      <c r="AK17">
        <f t="shared" si="22"/>
        <v>0</v>
      </c>
      <c r="AL17">
        <f t="shared" si="23"/>
        <v>0</v>
      </c>
      <c r="AM17">
        <f t="shared" si="24"/>
        <v>0</v>
      </c>
      <c r="AN17">
        <f t="shared" si="25"/>
        <v>0</v>
      </c>
      <c r="AO17">
        <f t="shared" si="26"/>
        <v>0</v>
      </c>
      <c r="AP17">
        <f t="shared" si="27"/>
        <v>0</v>
      </c>
      <c r="AQ17">
        <f t="shared" si="28"/>
        <v>0</v>
      </c>
      <c r="AR17">
        <f t="shared" si="29"/>
        <v>0</v>
      </c>
      <c r="AS17">
        <f t="shared" si="30"/>
        <v>0</v>
      </c>
      <c r="AT17">
        <f t="shared" si="31"/>
        <v>0</v>
      </c>
      <c r="AU17">
        <f t="shared" si="32"/>
        <v>0</v>
      </c>
      <c r="AV17">
        <f t="shared" si="33"/>
        <v>0</v>
      </c>
      <c r="AW17">
        <f t="shared" si="34"/>
        <v>0</v>
      </c>
      <c r="AX17">
        <f t="shared" si="35"/>
        <v>0</v>
      </c>
      <c r="AY17">
        <f t="shared" si="36"/>
        <v>0</v>
      </c>
      <c r="AZ17">
        <f t="shared" si="37"/>
        <v>0</v>
      </c>
      <c r="BA17">
        <f t="shared" si="38"/>
        <v>0</v>
      </c>
      <c r="BB17">
        <f t="shared" si="39"/>
        <v>0</v>
      </c>
      <c r="BC17">
        <f t="shared" si="40"/>
        <v>0</v>
      </c>
      <c r="BD17">
        <f t="shared" si="41"/>
        <v>0</v>
      </c>
      <c r="BE17">
        <f t="shared" si="42"/>
        <v>0</v>
      </c>
      <c r="BF17">
        <f t="shared" si="43"/>
        <v>0</v>
      </c>
      <c r="BM17">
        <f t="shared" si="45"/>
        <v>1.5345999999999971</v>
      </c>
      <c r="BN17">
        <f t="shared" si="46"/>
        <v>0</v>
      </c>
      <c r="BO17">
        <f t="shared" si="47"/>
        <v>0</v>
      </c>
      <c r="BP17">
        <f t="shared" si="48"/>
        <v>0</v>
      </c>
      <c r="BQ17">
        <f t="shared" si="49"/>
        <v>0</v>
      </c>
      <c r="BR17">
        <f t="shared" si="50"/>
        <v>0</v>
      </c>
      <c r="BS17">
        <f t="shared" si="51"/>
        <v>0</v>
      </c>
      <c r="BT17">
        <f t="shared" si="52"/>
        <v>0</v>
      </c>
      <c r="BU17">
        <f t="shared" si="53"/>
        <v>0</v>
      </c>
      <c r="BV17">
        <f t="shared" si="54"/>
        <v>0</v>
      </c>
      <c r="BW17">
        <f t="shared" si="55"/>
        <v>0</v>
      </c>
      <c r="BX17">
        <f t="shared" si="56"/>
        <v>0</v>
      </c>
      <c r="BY17">
        <f t="shared" si="57"/>
        <v>0</v>
      </c>
      <c r="BZ17">
        <f t="shared" si="58"/>
        <v>0</v>
      </c>
      <c r="CA17">
        <f t="shared" si="59"/>
        <v>0</v>
      </c>
      <c r="CB17">
        <f t="shared" si="60"/>
        <v>0</v>
      </c>
      <c r="CC17">
        <f t="shared" si="61"/>
        <v>0</v>
      </c>
      <c r="CD17">
        <f t="shared" si="62"/>
        <v>0</v>
      </c>
      <c r="CE17">
        <f t="shared" si="63"/>
        <v>0</v>
      </c>
      <c r="CF17">
        <f t="shared" si="64"/>
        <v>0</v>
      </c>
      <c r="CG17">
        <f t="shared" si="65"/>
        <v>0</v>
      </c>
      <c r="CH17">
        <f t="shared" si="66"/>
        <v>0</v>
      </c>
      <c r="CI17">
        <f t="shared" si="67"/>
        <v>0</v>
      </c>
    </row>
    <row r="18" spans="1:91" ht="20" customHeight="1" x14ac:dyDescent="0.2">
      <c r="A18">
        <f t="shared" si="68"/>
        <v>16</v>
      </c>
      <c r="B18" t="s">
        <v>72</v>
      </c>
      <c r="C18" s="1" t="s">
        <v>21</v>
      </c>
      <c r="D18">
        <v>2</v>
      </c>
      <c r="F18">
        <v>5.8823500000000001E-2</v>
      </c>
      <c r="G18">
        <v>0.95652199999999998</v>
      </c>
      <c r="H18">
        <v>0.95652199999999998</v>
      </c>
      <c r="I18">
        <v>0.95652199999999998</v>
      </c>
      <c r="J18">
        <v>0.95652199999999998</v>
      </c>
      <c r="K18">
        <v>0.95652199999999998</v>
      </c>
      <c r="L18">
        <v>0.95652199999999998</v>
      </c>
      <c r="M18">
        <v>0.95652199999999998</v>
      </c>
      <c r="N18">
        <v>0.95652199999999998</v>
      </c>
      <c r="O18">
        <v>0.53159900000000004</v>
      </c>
      <c r="P18">
        <v>0.95652199999999998</v>
      </c>
      <c r="Q18">
        <v>0.95652199999999998</v>
      </c>
      <c r="R18">
        <v>0.95652199999999998</v>
      </c>
      <c r="S18">
        <v>0.95652199999999998</v>
      </c>
      <c r="T18">
        <v>0.95652199999999998</v>
      </c>
      <c r="U18">
        <v>0.95652199999999998</v>
      </c>
      <c r="V18">
        <v>0.95652199999999998</v>
      </c>
      <c r="W18">
        <v>0.95652199999999998</v>
      </c>
      <c r="X18">
        <v>0.95652199999999998</v>
      </c>
      <c r="Y18">
        <v>0.95652199999999998</v>
      </c>
      <c r="Z18">
        <v>0.95652199999999998</v>
      </c>
      <c r="AA18">
        <v>0.95652199999999998</v>
      </c>
      <c r="AB18">
        <v>0.95652199999999998</v>
      </c>
      <c r="AC18">
        <v>0.95652199999999998</v>
      </c>
      <c r="AJ18">
        <f t="shared" si="21"/>
        <v>-89.769849999999991</v>
      </c>
      <c r="AK18">
        <f t="shared" si="22"/>
        <v>0</v>
      </c>
      <c r="AL18">
        <f t="shared" si="23"/>
        <v>0</v>
      </c>
      <c r="AM18">
        <f t="shared" si="24"/>
        <v>0</v>
      </c>
      <c r="AN18">
        <f t="shared" si="25"/>
        <v>0</v>
      </c>
      <c r="AO18">
        <f t="shared" si="26"/>
        <v>0</v>
      </c>
      <c r="AP18">
        <f t="shared" si="27"/>
        <v>0</v>
      </c>
      <c r="AQ18">
        <f t="shared" si="28"/>
        <v>0</v>
      </c>
      <c r="AR18">
        <f t="shared" si="29"/>
        <v>-42.492299999999993</v>
      </c>
      <c r="AS18">
        <f t="shared" si="30"/>
        <v>0</v>
      </c>
      <c r="AT18">
        <f t="shared" si="31"/>
        <v>0</v>
      </c>
      <c r="AU18">
        <f t="shared" si="32"/>
        <v>0</v>
      </c>
      <c r="AV18">
        <f t="shared" si="33"/>
        <v>0</v>
      </c>
      <c r="AW18">
        <f t="shared" si="34"/>
        <v>0</v>
      </c>
      <c r="AX18">
        <f t="shared" si="35"/>
        <v>0</v>
      </c>
      <c r="AY18">
        <f t="shared" si="36"/>
        <v>0</v>
      </c>
      <c r="AZ18">
        <f t="shared" si="37"/>
        <v>0</v>
      </c>
      <c r="BA18">
        <f t="shared" si="38"/>
        <v>0</v>
      </c>
      <c r="BB18">
        <f t="shared" si="39"/>
        <v>0</v>
      </c>
      <c r="BC18">
        <f t="shared" si="40"/>
        <v>0</v>
      </c>
      <c r="BD18">
        <f t="shared" si="41"/>
        <v>0</v>
      </c>
      <c r="BE18">
        <f t="shared" si="42"/>
        <v>0</v>
      </c>
      <c r="BF18">
        <f t="shared" si="43"/>
        <v>0</v>
      </c>
      <c r="BM18">
        <f t="shared" si="45"/>
        <v>89.769849999999991</v>
      </c>
      <c r="BN18">
        <f t="shared" si="46"/>
        <v>0</v>
      </c>
      <c r="BO18">
        <f t="shared" si="47"/>
        <v>0</v>
      </c>
      <c r="BP18">
        <f t="shared" si="48"/>
        <v>0</v>
      </c>
      <c r="BQ18">
        <f t="shared" si="49"/>
        <v>0</v>
      </c>
      <c r="BR18">
        <f t="shared" si="50"/>
        <v>0</v>
      </c>
      <c r="BS18">
        <f t="shared" si="51"/>
        <v>0</v>
      </c>
      <c r="BT18">
        <f t="shared" si="52"/>
        <v>0</v>
      </c>
      <c r="BU18">
        <f t="shared" si="53"/>
        <v>42.492299999999993</v>
      </c>
      <c r="BV18">
        <f t="shared" si="54"/>
        <v>0</v>
      </c>
      <c r="BW18">
        <f t="shared" si="55"/>
        <v>0</v>
      </c>
      <c r="BX18">
        <f t="shared" si="56"/>
        <v>0</v>
      </c>
      <c r="BY18">
        <f t="shared" si="57"/>
        <v>0</v>
      </c>
      <c r="BZ18">
        <f t="shared" si="58"/>
        <v>0</v>
      </c>
      <c r="CA18">
        <f t="shared" si="59"/>
        <v>0</v>
      </c>
      <c r="CB18">
        <f t="shared" si="60"/>
        <v>0</v>
      </c>
      <c r="CC18">
        <f t="shared" si="61"/>
        <v>0</v>
      </c>
      <c r="CD18">
        <f t="shared" si="62"/>
        <v>0</v>
      </c>
      <c r="CE18">
        <f t="shared" si="63"/>
        <v>0</v>
      </c>
      <c r="CF18">
        <f t="shared" si="64"/>
        <v>0</v>
      </c>
      <c r="CG18">
        <f t="shared" si="65"/>
        <v>0</v>
      </c>
      <c r="CH18">
        <f t="shared" si="66"/>
        <v>0</v>
      </c>
      <c r="CI18">
        <f t="shared" si="67"/>
        <v>0</v>
      </c>
    </row>
    <row r="19" spans="1:91" ht="20" customHeight="1" x14ac:dyDescent="0.2">
      <c r="A19">
        <f t="shared" si="68"/>
        <v>17</v>
      </c>
      <c r="B19" t="s">
        <v>77</v>
      </c>
      <c r="C19" s="1" t="s">
        <v>22</v>
      </c>
      <c r="D19">
        <v>2</v>
      </c>
      <c r="F19">
        <v>5.8823500000000001E-2</v>
      </c>
      <c r="G19">
        <v>0.95652199999999998</v>
      </c>
      <c r="H19">
        <v>0.95652199999999998</v>
      </c>
      <c r="I19">
        <v>0.95652199999999998</v>
      </c>
      <c r="J19">
        <v>0.95652199999999998</v>
      </c>
      <c r="K19">
        <v>4.3478299999999998E-2</v>
      </c>
      <c r="L19">
        <v>0.95652199999999998</v>
      </c>
      <c r="M19">
        <v>0.95652199999999998</v>
      </c>
      <c r="N19">
        <v>0.95652199999999998</v>
      </c>
      <c r="O19">
        <v>0.39768300000000001</v>
      </c>
      <c r="P19">
        <v>0.70044099999999998</v>
      </c>
      <c r="Q19">
        <v>0.95652199999999998</v>
      </c>
      <c r="R19">
        <v>0.95652199999999998</v>
      </c>
      <c r="S19">
        <v>0.95652199999999998</v>
      </c>
      <c r="T19">
        <v>0.95652199999999998</v>
      </c>
      <c r="U19">
        <v>0.95652199999999998</v>
      </c>
      <c r="V19">
        <v>0.95652199999999998</v>
      </c>
      <c r="W19">
        <v>0.95652199999999998</v>
      </c>
      <c r="X19">
        <v>0.95652199999999998</v>
      </c>
      <c r="Y19">
        <v>0.61328099999999997</v>
      </c>
      <c r="Z19">
        <v>0.95652199999999998</v>
      </c>
      <c r="AA19">
        <v>0.95652199999999998</v>
      </c>
      <c r="AB19">
        <v>0.95652199999999998</v>
      </c>
      <c r="AC19">
        <v>0.95652199999999998</v>
      </c>
      <c r="AJ19">
        <f t="shared" si="21"/>
        <v>-89.769849999999991</v>
      </c>
      <c r="AK19">
        <f t="shared" si="22"/>
        <v>0</v>
      </c>
      <c r="AL19">
        <f t="shared" si="23"/>
        <v>0</v>
      </c>
      <c r="AM19">
        <f t="shared" si="24"/>
        <v>0</v>
      </c>
      <c r="AN19">
        <f t="shared" si="25"/>
        <v>-91.304370000000006</v>
      </c>
      <c r="AO19">
        <f t="shared" si="26"/>
        <v>0</v>
      </c>
      <c r="AP19">
        <f t="shared" si="27"/>
        <v>0</v>
      </c>
      <c r="AQ19">
        <f t="shared" si="28"/>
        <v>0</v>
      </c>
      <c r="AR19">
        <f t="shared" si="29"/>
        <v>-55.883899999999997</v>
      </c>
      <c r="AS19">
        <f t="shared" si="30"/>
        <v>-25.6081</v>
      </c>
      <c r="AT19">
        <f t="shared" si="31"/>
        <v>0</v>
      </c>
      <c r="AU19">
        <f t="shared" si="32"/>
        <v>0</v>
      </c>
      <c r="AV19">
        <f t="shared" si="33"/>
        <v>0</v>
      </c>
      <c r="AW19">
        <f t="shared" si="34"/>
        <v>0</v>
      </c>
      <c r="AX19">
        <f t="shared" si="35"/>
        <v>0</v>
      </c>
      <c r="AY19">
        <f t="shared" si="36"/>
        <v>0</v>
      </c>
      <c r="AZ19">
        <f t="shared" si="37"/>
        <v>0</v>
      </c>
      <c r="BA19">
        <f t="shared" si="38"/>
        <v>0</v>
      </c>
      <c r="BB19">
        <f t="shared" si="39"/>
        <v>-34.324100000000001</v>
      </c>
      <c r="BC19">
        <f t="shared" si="40"/>
        <v>0</v>
      </c>
      <c r="BD19">
        <f t="shared" si="41"/>
        <v>0</v>
      </c>
      <c r="BE19">
        <f t="shared" si="42"/>
        <v>0</v>
      </c>
      <c r="BF19">
        <f t="shared" si="43"/>
        <v>0</v>
      </c>
      <c r="BM19">
        <f t="shared" si="45"/>
        <v>89.769849999999991</v>
      </c>
      <c r="BN19">
        <f t="shared" si="46"/>
        <v>0</v>
      </c>
      <c r="BO19">
        <f t="shared" si="47"/>
        <v>0</v>
      </c>
      <c r="BP19">
        <f t="shared" si="48"/>
        <v>0</v>
      </c>
      <c r="BQ19">
        <f t="shared" si="49"/>
        <v>91.304370000000006</v>
      </c>
      <c r="BR19">
        <f t="shared" si="50"/>
        <v>0</v>
      </c>
      <c r="BS19">
        <f t="shared" si="51"/>
        <v>0</v>
      </c>
      <c r="BT19">
        <f t="shared" si="52"/>
        <v>0</v>
      </c>
      <c r="BU19">
        <f t="shared" si="53"/>
        <v>55.883899999999997</v>
      </c>
      <c r="BV19">
        <f t="shared" si="54"/>
        <v>25.6081</v>
      </c>
      <c r="BW19">
        <f t="shared" si="55"/>
        <v>0</v>
      </c>
      <c r="BX19">
        <f t="shared" si="56"/>
        <v>0</v>
      </c>
      <c r="BY19">
        <f t="shared" si="57"/>
        <v>0</v>
      </c>
      <c r="BZ19">
        <f t="shared" si="58"/>
        <v>0</v>
      </c>
      <c r="CA19">
        <f t="shared" si="59"/>
        <v>0</v>
      </c>
      <c r="CB19">
        <f t="shared" si="60"/>
        <v>0</v>
      </c>
      <c r="CC19">
        <f t="shared" si="61"/>
        <v>0</v>
      </c>
      <c r="CD19">
        <f t="shared" si="62"/>
        <v>0</v>
      </c>
      <c r="CE19">
        <f t="shared" si="63"/>
        <v>34.324100000000001</v>
      </c>
      <c r="CF19">
        <f t="shared" si="64"/>
        <v>0</v>
      </c>
      <c r="CG19">
        <f t="shared" si="65"/>
        <v>0</v>
      </c>
      <c r="CH19">
        <f t="shared" si="66"/>
        <v>0</v>
      </c>
      <c r="CI19">
        <f t="shared" si="67"/>
        <v>0</v>
      </c>
    </row>
    <row r="20" spans="1:91" ht="20" customHeight="1" x14ac:dyDescent="0.2">
      <c r="A20">
        <f t="shared" si="68"/>
        <v>18</v>
      </c>
      <c r="B20" t="s">
        <v>70</v>
      </c>
      <c r="C20" s="1" t="s">
        <v>17</v>
      </c>
      <c r="D20">
        <v>2</v>
      </c>
      <c r="F20">
        <v>5.8823500000000001E-2</v>
      </c>
      <c r="G20">
        <v>0.95652199999999998</v>
      </c>
      <c r="H20">
        <v>0.95652199999999998</v>
      </c>
      <c r="I20">
        <v>0.95652199999999998</v>
      </c>
      <c r="J20">
        <v>0.95652199999999998</v>
      </c>
      <c r="K20">
        <v>6.7796599999999999E-2</v>
      </c>
      <c r="L20">
        <v>0.95652199999999998</v>
      </c>
      <c r="M20">
        <v>0.95652199999999998</v>
      </c>
      <c r="N20">
        <v>0.95652199999999998</v>
      </c>
      <c r="O20">
        <v>0.4</v>
      </c>
      <c r="P20">
        <v>0.88073400000000002</v>
      </c>
      <c r="Q20">
        <v>0.95652199999999998</v>
      </c>
      <c r="R20">
        <v>0.95652199999999998</v>
      </c>
      <c r="S20">
        <v>0.95652199999999998</v>
      </c>
      <c r="T20">
        <v>0.95652199999999998</v>
      </c>
      <c r="U20">
        <v>0.95652199999999998</v>
      </c>
      <c r="V20">
        <v>0.95652199999999998</v>
      </c>
      <c r="W20">
        <v>0.95652199999999998</v>
      </c>
      <c r="X20">
        <v>0.95652199999999998</v>
      </c>
      <c r="Y20">
        <v>0.850746</v>
      </c>
      <c r="Z20">
        <v>0.95652199999999998</v>
      </c>
      <c r="AA20">
        <v>0.95652199999999998</v>
      </c>
      <c r="AB20">
        <v>0.95652199999999998</v>
      </c>
      <c r="AC20">
        <v>0.95652199999999998</v>
      </c>
      <c r="AJ20">
        <f t="shared" si="21"/>
        <v>-89.769849999999991</v>
      </c>
      <c r="AK20">
        <f t="shared" si="22"/>
        <v>0</v>
      </c>
      <c r="AL20">
        <f t="shared" si="23"/>
        <v>0</v>
      </c>
      <c r="AM20">
        <f t="shared" si="24"/>
        <v>0</v>
      </c>
      <c r="AN20">
        <f t="shared" si="25"/>
        <v>-88.872540000000001</v>
      </c>
      <c r="AO20">
        <f t="shared" si="26"/>
        <v>0</v>
      </c>
      <c r="AP20">
        <f t="shared" si="27"/>
        <v>0</v>
      </c>
      <c r="AQ20">
        <f t="shared" si="28"/>
        <v>0</v>
      </c>
      <c r="AR20">
        <f t="shared" si="29"/>
        <v>-55.652199999999993</v>
      </c>
      <c r="AS20">
        <f t="shared" si="30"/>
        <v>-7.5787999999999967</v>
      </c>
      <c r="AT20">
        <f t="shared" si="31"/>
        <v>0</v>
      </c>
      <c r="AU20">
        <f t="shared" si="32"/>
        <v>0</v>
      </c>
      <c r="AV20">
        <f t="shared" si="33"/>
        <v>0</v>
      </c>
      <c r="AW20">
        <f t="shared" si="34"/>
        <v>0</v>
      </c>
      <c r="AX20">
        <f t="shared" si="35"/>
        <v>0</v>
      </c>
      <c r="AY20">
        <f t="shared" si="36"/>
        <v>0</v>
      </c>
      <c r="AZ20">
        <f t="shared" si="37"/>
        <v>0</v>
      </c>
      <c r="BA20">
        <f t="shared" si="38"/>
        <v>0</v>
      </c>
      <c r="BB20">
        <f t="shared" si="39"/>
        <v>-10.577599999999999</v>
      </c>
      <c r="BC20">
        <f t="shared" si="40"/>
        <v>0</v>
      </c>
      <c r="BD20">
        <f t="shared" si="41"/>
        <v>0</v>
      </c>
      <c r="BE20">
        <f t="shared" si="42"/>
        <v>0</v>
      </c>
      <c r="BF20">
        <f t="shared" si="43"/>
        <v>0</v>
      </c>
      <c r="BM20">
        <f t="shared" si="45"/>
        <v>89.769849999999991</v>
      </c>
      <c r="BN20">
        <f t="shared" si="46"/>
        <v>0</v>
      </c>
      <c r="BO20">
        <f t="shared" si="47"/>
        <v>0</v>
      </c>
      <c r="BP20">
        <f t="shared" si="48"/>
        <v>0</v>
      </c>
      <c r="BQ20">
        <f t="shared" si="49"/>
        <v>88.872540000000001</v>
      </c>
      <c r="BR20">
        <f t="shared" si="50"/>
        <v>0</v>
      </c>
      <c r="BS20">
        <f t="shared" si="51"/>
        <v>0</v>
      </c>
      <c r="BT20">
        <f t="shared" si="52"/>
        <v>0</v>
      </c>
      <c r="BU20">
        <f t="shared" si="53"/>
        <v>55.652199999999993</v>
      </c>
      <c r="BV20">
        <f t="shared" si="54"/>
        <v>7.5787999999999967</v>
      </c>
      <c r="BW20">
        <f t="shared" si="55"/>
        <v>0</v>
      </c>
      <c r="BX20">
        <f t="shared" si="56"/>
        <v>0</v>
      </c>
      <c r="BY20">
        <f t="shared" si="57"/>
        <v>0</v>
      </c>
      <c r="BZ20">
        <f t="shared" si="58"/>
        <v>0</v>
      </c>
      <c r="CA20">
        <f t="shared" si="59"/>
        <v>0</v>
      </c>
      <c r="CB20">
        <f t="shared" si="60"/>
        <v>0</v>
      </c>
      <c r="CC20">
        <f t="shared" si="61"/>
        <v>0</v>
      </c>
      <c r="CD20">
        <f t="shared" si="62"/>
        <v>0</v>
      </c>
      <c r="CE20">
        <f t="shared" si="63"/>
        <v>10.577599999999999</v>
      </c>
      <c r="CF20">
        <f t="shared" si="64"/>
        <v>0</v>
      </c>
      <c r="CG20">
        <f t="shared" si="65"/>
        <v>0</v>
      </c>
      <c r="CH20">
        <f t="shared" si="66"/>
        <v>0</v>
      </c>
      <c r="CI20">
        <f t="shared" si="67"/>
        <v>0</v>
      </c>
    </row>
    <row r="21" spans="1:91" ht="20" customHeight="1" x14ac:dyDescent="0.2">
      <c r="A21">
        <f t="shared" si="68"/>
        <v>19</v>
      </c>
      <c r="B21" t="s">
        <v>80</v>
      </c>
      <c r="C21" s="1" t="s">
        <v>9</v>
      </c>
      <c r="D21">
        <v>3</v>
      </c>
      <c r="F21">
        <v>5.8823500000000001E-2</v>
      </c>
      <c r="G21">
        <v>0.95652199999999998</v>
      </c>
      <c r="H21">
        <v>9.8901100000000006E-2</v>
      </c>
      <c r="I21">
        <v>4.3478299999999998E-2</v>
      </c>
      <c r="J21">
        <v>4.3478299999999998E-2</v>
      </c>
      <c r="K21">
        <v>4.3478299999999998E-2</v>
      </c>
      <c r="L21">
        <v>4.3478299999999998E-2</v>
      </c>
      <c r="M21">
        <v>4.3478299999999998E-2</v>
      </c>
      <c r="N21">
        <v>4.3478299999999998E-2</v>
      </c>
      <c r="O21">
        <v>4.3478299999999998E-2</v>
      </c>
      <c r="P21">
        <v>4.3478299999999998E-2</v>
      </c>
      <c r="Q21">
        <v>4.3478299999999998E-2</v>
      </c>
      <c r="R21">
        <v>4.3478299999999998E-2</v>
      </c>
      <c r="S21">
        <v>4.3478299999999998E-2</v>
      </c>
      <c r="T21">
        <v>4.3478299999999998E-2</v>
      </c>
      <c r="U21">
        <v>4.3478299999999998E-2</v>
      </c>
      <c r="V21">
        <v>4.3478299999999998E-2</v>
      </c>
      <c r="W21">
        <v>4.3478299999999998E-2</v>
      </c>
      <c r="X21">
        <v>4.3478299999999998E-2</v>
      </c>
      <c r="Y21">
        <v>4.3478299999999998E-2</v>
      </c>
      <c r="Z21">
        <v>4.3478299999999998E-2</v>
      </c>
      <c r="AA21">
        <v>4.3478299999999998E-2</v>
      </c>
      <c r="AB21">
        <v>4.3478299999999998E-2</v>
      </c>
      <c r="AC21">
        <v>4.3478299999999998E-2</v>
      </c>
      <c r="AJ21">
        <f t="shared" si="21"/>
        <v>-89.769849999999991</v>
      </c>
      <c r="AK21">
        <f t="shared" si="22"/>
        <v>-85.762090000000001</v>
      </c>
      <c r="AL21">
        <f t="shared" si="23"/>
        <v>-91.304370000000006</v>
      </c>
      <c r="AM21">
        <f t="shared" si="24"/>
        <v>-91.304370000000006</v>
      </c>
      <c r="AN21">
        <f t="shared" si="25"/>
        <v>-91.304370000000006</v>
      </c>
      <c r="AO21">
        <f t="shared" si="26"/>
        <v>-91.304370000000006</v>
      </c>
      <c r="AP21">
        <f t="shared" si="27"/>
        <v>-91.304370000000006</v>
      </c>
      <c r="AQ21">
        <f t="shared" si="28"/>
        <v>-91.304370000000006</v>
      </c>
      <c r="AR21">
        <f t="shared" si="29"/>
        <v>-91.304370000000006</v>
      </c>
      <c r="AS21">
        <f t="shared" si="30"/>
        <v>-91.304370000000006</v>
      </c>
      <c r="AT21">
        <f t="shared" si="31"/>
        <v>-91.304370000000006</v>
      </c>
      <c r="AU21">
        <f t="shared" si="32"/>
        <v>-91.304370000000006</v>
      </c>
      <c r="AV21">
        <f t="shared" si="33"/>
        <v>-91.304370000000006</v>
      </c>
      <c r="AW21">
        <f t="shared" si="34"/>
        <v>-91.304370000000006</v>
      </c>
      <c r="AX21">
        <f t="shared" si="35"/>
        <v>-91.304370000000006</v>
      </c>
      <c r="AY21">
        <f t="shared" si="36"/>
        <v>-91.304370000000006</v>
      </c>
      <c r="AZ21">
        <f t="shared" si="37"/>
        <v>-91.304370000000006</v>
      </c>
      <c r="BA21">
        <f t="shared" si="38"/>
        <v>-91.304370000000006</v>
      </c>
      <c r="BB21">
        <f t="shared" si="39"/>
        <v>-91.304370000000006</v>
      </c>
      <c r="BC21">
        <f t="shared" si="40"/>
        <v>-91.304370000000006</v>
      </c>
      <c r="BD21">
        <f t="shared" si="41"/>
        <v>-91.304370000000006</v>
      </c>
      <c r="BE21">
        <f t="shared" si="42"/>
        <v>-91.304370000000006</v>
      </c>
      <c r="BF21">
        <f t="shared" si="43"/>
        <v>-91.304370000000006</v>
      </c>
      <c r="BM21">
        <f t="shared" si="45"/>
        <v>89.769849999999991</v>
      </c>
      <c r="BN21">
        <f t="shared" si="46"/>
        <v>85.762090000000001</v>
      </c>
      <c r="BO21">
        <f t="shared" si="47"/>
        <v>91.304370000000006</v>
      </c>
      <c r="BP21">
        <f t="shared" si="48"/>
        <v>91.304370000000006</v>
      </c>
      <c r="BQ21">
        <f t="shared" si="49"/>
        <v>91.304370000000006</v>
      </c>
      <c r="BR21">
        <f t="shared" si="50"/>
        <v>91.304370000000006</v>
      </c>
      <c r="BS21">
        <f t="shared" si="51"/>
        <v>91.304370000000006</v>
      </c>
      <c r="BT21">
        <f t="shared" si="52"/>
        <v>91.304370000000006</v>
      </c>
      <c r="BU21">
        <f t="shared" si="53"/>
        <v>91.304370000000006</v>
      </c>
      <c r="BV21">
        <f t="shared" si="54"/>
        <v>91.304370000000006</v>
      </c>
      <c r="BW21">
        <f t="shared" si="55"/>
        <v>91.304370000000006</v>
      </c>
      <c r="BX21">
        <f t="shared" si="56"/>
        <v>91.304370000000006</v>
      </c>
      <c r="BY21">
        <f t="shared" si="57"/>
        <v>91.304370000000006</v>
      </c>
      <c r="BZ21">
        <f t="shared" si="58"/>
        <v>91.304370000000006</v>
      </c>
      <c r="CA21">
        <f t="shared" si="59"/>
        <v>91.304370000000006</v>
      </c>
      <c r="CB21">
        <f t="shared" si="60"/>
        <v>91.304370000000006</v>
      </c>
      <c r="CC21">
        <f t="shared" si="61"/>
        <v>91.304370000000006</v>
      </c>
      <c r="CD21">
        <f t="shared" si="62"/>
        <v>91.304370000000006</v>
      </c>
      <c r="CE21">
        <f t="shared" si="63"/>
        <v>91.304370000000006</v>
      </c>
      <c r="CF21">
        <f t="shared" si="64"/>
        <v>91.304370000000006</v>
      </c>
      <c r="CG21">
        <f t="shared" si="65"/>
        <v>91.304370000000006</v>
      </c>
      <c r="CH21">
        <f t="shared" si="66"/>
        <v>91.304370000000006</v>
      </c>
      <c r="CI21">
        <f t="shared" si="67"/>
        <v>91.304370000000006</v>
      </c>
    </row>
    <row r="22" spans="1:91" ht="20" customHeight="1" x14ac:dyDescent="0.2">
      <c r="A22">
        <f t="shared" si="68"/>
        <v>20</v>
      </c>
      <c r="B22" t="s">
        <v>81</v>
      </c>
      <c r="C22" s="1" t="s">
        <v>23</v>
      </c>
      <c r="D22">
        <v>3</v>
      </c>
      <c r="F22">
        <v>0.94117600000000001</v>
      </c>
      <c r="G22">
        <v>0.95652199999999998</v>
      </c>
      <c r="H22">
        <v>0.95652199999999998</v>
      </c>
      <c r="I22">
        <v>0.95652199999999998</v>
      </c>
      <c r="J22">
        <v>0.95652199999999998</v>
      </c>
      <c r="K22">
        <v>0.95652199999999998</v>
      </c>
      <c r="L22">
        <v>0.95652199999999998</v>
      </c>
      <c r="M22">
        <v>0.95652199999999998</v>
      </c>
      <c r="N22">
        <v>0.95652199999999998</v>
      </c>
      <c r="O22">
        <v>0.95652199999999998</v>
      </c>
      <c r="P22">
        <v>0.95652199999999998</v>
      </c>
      <c r="Q22">
        <v>0.95652199999999998</v>
      </c>
      <c r="R22">
        <v>0.95652199999999998</v>
      </c>
      <c r="S22">
        <v>0.95652199999999998</v>
      </c>
      <c r="T22">
        <v>0.95652199999999998</v>
      </c>
      <c r="U22">
        <v>0.95652199999999998</v>
      </c>
      <c r="V22">
        <v>0.95652199999999998</v>
      </c>
      <c r="W22">
        <v>0.95652199999999998</v>
      </c>
      <c r="X22">
        <v>0.95652199999999998</v>
      </c>
      <c r="Y22">
        <v>0.95652199999999998</v>
      </c>
      <c r="Z22">
        <v>0.95652199999999998</v>
      </c>
      <c r="AA22">
        <v>0.95652199999999998</v>
      </c>
      <c r="AB22">
        <v>0.95652199999999998</v>
      </c>
      <c r="AC22">
        <v>0.95652199999999998</v>
      </c>
      <c r="AJ22">
        <f t="shared" si="21"/>
        <v>-1.5345999999999971</v>
      </c>
      <c r="AK22">
        <f t="shared" si="22"/>
        <v>0</v>
      </c>
      <c r="AL22">
        <f t="shared" si="23"/>
        <v>0</v>
      </c>
      <c r="AM22">
        <f t="shared" si="24"/>
        <v>0</v>
      </c>
      <c r="AN22">
        <f t="shared" si="25"/>
        <v>0</v>
      </c>
      <c r="AO22">
        <f t="shared" si="26"/>
        <v>0</v>
      </c>
      <c r="AP22">
        <f t="shared" si="27"/>
        <v>0</v>
      </c>
      <c r="AQ22">
        <f t="shared" si="28"/>
        <v>0</v>
      </c>
      <c r="AR22">
        <f t="shared" si="29"/>
        <v>0</v>
      </c>
      <c r="AS22">
        <f t="shared" si="30"/>
        <v>0</v>
      </c>
      <c r="AT22">
        <f t="shared" si="31"/>
        <v>0</v>
      </c>
      <c r="AU22">
        <f t="shared" si="32"/>
        <v>0</v>
      </c>
      <c r="AV22">
        <f t="shared" si="33"/>
        <v>0</v>
      </c>
      <c r="AW22">
        <f t="shared" si="34"/>
        <v>0</v>
      </c>
      <c r="AX22">
        <f t="shared" si="35"/>
        <v>0</v>
      </c>
      <c r="AY22">
        <f t="shared" si="36"/>
        <v>0</v>
      </c>
      <c r="AZ22">
        <f t="shared" si="37"/>
        <v>0</v>
      </c>
      <c r="BA22">
        <f t="shared" si="38"/>
        <v>0</v>
      </c>
      <c r="BB22">
        <f t="shared" si="39"/>
        <v>0</v>
      </c>
      <c r="BC22">
        <f t="shared" si="40"/>
        <v>0</v>
      </c>
      <c r="BD22">
        <f t="shared" si="41"/>
        <v>0</v>
      </c>
      <c r="BE22">
        <f t="shared" si="42"/>
        <v>0</v>
      </c>
      <c r="BF22">
        <f t="shared" si="43"/>
        <v>0</v>
      </c>
      <c r="BM22">
        <f t="shared" si="45"/>
        <v>1.5345999999999971</v>
      </c>
      <c r="BN22">
        <f t="shared" si="46"/>
        <v>0</v>
      </c>
      <c r="BO22">
        <f t="shared" si="47"/>
        <v>0</v>
      </c>
      <c r="BP22">
        <f t="shared" si="48"/>
        <v>0</v>
      </c>
      <c r="BQ22">
        <f t="shared" si="49"/>
        <v>0</v>
      </c>
      <c r="BR22">
        <f t="shared" si="50"/>
        <v>0</v>
      </c>
      <c r="BS22">
        <f t="shared" si="51"/>
        <v>0</v>
      </c>
      <c r="BT22">
        <f t="shared" si="52"/>
        <v>0</v>
      </c>
      <c r="BU22">
        <f t="shared" si="53"/>
        <v>0</v>
      </c>
      <c r="BV22">
        <f t="shared" si="54"/>
        <v>0</v>
      </c>
      <c r="BW22">
        <f t="shared" si="55"/>
        <v>0</v>
      </c>
      <c r="BX22">
        <f t="shared" si="56"/>
        <v>0</v>
      </c>
      <c r="BY22">
        <f t="shared" si="57"/>
        <v>0</v>
      </c>
      <c r="BZ22">
        <f t="shared" si="58"/>
        <v>0</v>
      </c>
      <c r="CA22">
        <f t="shared" si="59"/>
        <v>0</v>
      </c>
      <c r="CB22">
        <f t="shared" si="60"/>
        <v>0</v>
      </c>
      <c r="CC22">
        <f t="shared" si="61"/>
        <v>0</v>
      </c>
      <c r="CD22">
        <f t="shared" si="62"/>
        <v>0</v>
      </c>
      <c r="CE22">
        <f t="shared" si="63"/>
        <v>0</v>
      </c>
      <c r="CF22">
        <f t="shared" si="64"/>
        <v>0</v>
      </c>
      <c r="CG22">
        <f t="shared" si="65"/>
        <v>0</v>
      </c>
      <c r="CH22">
        <f t="shared" si="66"/>
        <v>0</v>
      </c>
      <c r="CI22">
        <f t="shared" si="67"/>
        <v>0</v>
      </c>
    </row>
    <row r="23" spans="1:91" ht="20" customHeight="1" x14ac:dyDescent="0.2">
      <c r="A23">
        <f t="shared" si="68"/>
        <v>21</v>
      </c>
      <c r="B23" t="s">
        <v>69</v>
      </c>
      <c r="C23" s="1" t="s">
        <v>11</v>
      </c>
      <c r="D23">
        <v>3</v>
      </c>
      <c r="F23">
        <v>0.94117600000000001</v>
      </c>
      <c r="G23">
        <v>0.95652199999999998</v>
      </c>
      <c r="H23">
        <v>0.95652199999999998</v>
      </c>
      <c r="I23">
        <v>0.95652199999999998</v>
      </c>
      <c r="J23">
        <v>0.95652199999999998</v>
      </c>
      <c r="K23">
        <v>0.95652199999999998</v>
      </c>
      <c r="L23">
        <v>0.66666700000000001</v>
      </c>
      <c r="M23">
        <v>0.95652199999999998</v>
      </c>
      <c r="N23">
        <v>0.95652199999999998</v>
      </c>
      <c r="O23">
        <v>0.95652199999999998</v>
      </c>
      <c r="P23">
        <v>0.95652199999999998</v>
      </c>
      <c r="Q23">
        <v>0.95652199999999998</v>
      </c>
      <c r="R23">
        <v>0.67510499999999996</v>
      </c>
      <c r="S23">
        <v>0.95652199999999998</v>
      </c>
      <c r="T23">
        <v>0.94</v>
      </c>
      <c r="U23">
        <v>0.95652199999999998</v>
      </c>
      <c r="V23">
        <v>0.95652199999999998</v>
      </c>
      <c r="W23">
        <v>0.95652199999999998</v>
      </c>
      <c r="X23">
        <v>0.95652199999999998</v>
      </c>
      <c r="Y23">
        <v>0.95652199999999998</v>
      </c>
      <c r="Z23">
        <v>0.95652199999999998</v>
      </c>
      <c r="AA23">
        <v>0.95652199999999998</v>
      </c>
      <c r="AB23">
        <v>0.95652199999999998</v>
      </c>
      <c r="AC23">
        <v>0.95652199999999998</v>
      </c>
      <c r="AJ23">
        <f t="shared" si="21"/>
        <v>-1.5345999999999971</v>
      </c>
      <c r="AK23">
        <f t="shared" si="22"/>
        <v>0</v>
      </c>
      <c r="AL23">
        <f t="shared" si="23"/>
        <v>0</v>
      </c>
      <c r="AM23">
        <f t="shared" si="24"/>
        <v>0</v>
      </c>
      <c r="AN23">
        <f t="shared" si="25"/>
        <v>0</v>
      </c>
      <c r="AO23">
        <f t="shared" si="26"/>
        <v>-28.985499999999998</v>
      </c>
      <c r="AP23">
        <f t="shared" si="27"/>
        <v>0</v>
      </c>
      <c r="AQ23">
        <f t="shared" si="28"/>
        <v>0</v>
      </c>
      <c r="AR23">
        <f t="shared" si="29"/>
        <v>0</v>
      </c>
      <c r="AS23">
        <f t="shared" si="30"/>
        <v>0</v>
      </c>
      <c r="AT23">
        <f t="shared" si="31"/>
        <v>0</v>
      </c>
      <c r="AU23">
        <f t="shared" si="32"/>
        <v>-28.141700000000004</v>
      </c>
      <c r="AV23">
        <f t="shared" si="33"/>
        <v>0</v>
      </c>
      <c r="AW23">
        <f t="shared" si="34"/>
        <v>-1.6522000000000037</v>
      </c>
      <c r="AX23">
        <f t="shared" si="35"/>
        <v>0</v>
      </c>
      <c r="AY23">
        <f t="shared" si="36"/>
        <v>0</v>
      </c>
      <c r="AZ23">
        <f t="shared" si="37"/>
        <v>0</v>
      </c>
      <c r="BA23">
        <f t="shared" si="38"/>
        <v>0</v>
      </c>
      <c r="BB23">
        <f t="shared" si="39"/>
        <v>0</v>
      </c>
      <c r="BC23">
        <f t="shared" si="40"/>
        <v>0</v>
      </c>
      <c r="BD23">
        <f t="shared" si="41"/>
        <v>0</v>
      </c>
      <c r="BE23">
        <f t="shared" si="42"/>
        <v>0</v>
      </c>
      <c r="BF23">
        <f t="shared" si="43"/>
        <v>0</v>
      </c>
      <c r="BM23">
        <f t="shared" si="45"/>
        <v>1.5345999999999971</v>
      </c>
      <c r="BN23">
        <f t="shared" si="46"/>
        <v>0</v>
      </c>
      <c r="BO23">
        <f t="shared" si="47"/>
        <v>0</v>
      </c>
      <c r="BP23">
        <f t="shared" si="48"/>
        <v>0</v>
      </c>
      <c r="BQ23">
        <f t="shared" si="49"/>
        <v>0</v>
      </c>
      <c r="BR23">
        <f t="shared" si="50"/>
        <v>28.985499999999998</v>
      </c>
      <c r="BS23">
        <f t="shared" si="51"/>
        <v>0</v>
      </c>
      <c r="BT23">
        <f t="shared" si="52"/>
        <v>0</v>
      </c>
      <c r="BU23">
        <f t="shared" si="53"/>
        <v>0</v>
      </c>
      <c r="BV23">
        <f t="shared" si="54"/>
        <v>0</v>
      </c>
      <c r="BW23">
        <f t="shared" si="55"/>
        <v>0</v>
      </c>
      <c r="BX23">
        <f t="shared" si="56"/>
        <v>28.141700000000004</v>
      </c>
      <c r="BY23">
        <f t="shared" si="57"/>
        <v>0</v>
      </c>
      <c r="BZ23">
        <f t="shared" si="58"/>
        <v>1.6522000000000037</v>
      </c>
      <c r="CA23">
        <f t="shared" si="59"/>
        <v>0</v>
      </c>
      <c r="CB23">
        <f t="shared" si="60"/>
        <v>0</v>
      </c>
      <c r="CC23">
        <f t="shared" si="61"/>
        <v>0</v>
      </c>
      <c r="CD23">
        <f t="shared" si="62"/>
        <v>0</v>
      </c>
      <c r="CE23">
        <f t="shared" si="63"/>
        <v>0</v>
      </c>
      <c r="CF23">
        <f t="shared" si="64"/>
        <v>0</v>
      </c>
      <c r="CG23">
        <f t="shared" si="65"/>
        <v>0</v>
      </c>
      <c r="CH23">
        <f t="shared" si="66"/>
        <v>0</v>
      </c>
      <c r="CI23">
        <f t="shared" si="67"/>
        <v>0</v>
      </c>
    </row>
    <row r="24" spans="1:91" ht="20" customHeight="1" x14ac:dyDescent="0.2">
      <c r="A24">
        <f t="shared" si="68"/>
        <v>22</v>
      </c>
      <c r="B24" t="s">
        <v>83</v>
      </c>
      <c r="C24" s="1" t="s">
        <v>24</v>
      </c>
      <c r="D24">
        <v>3</v>
      </c>
      <c r="F24">
        <v>5.8823500000000001E-2</v>
      </c>
      <c r="G24">
        <v>0.95652199999999998</v>
      </c>
      <c r="H24">
        <v>4.3478299999999998E-2</v>
      </c>
      <c r="I24">
        <v>4.3478299999999998E-2</v>
      </c>
      <c r="J24">
        <v>4.3478299999999998E-2</v>
      </c>
      <c r="K24">
        <v>4.3478299999999998E-2</v>
      </c>
      <c r="L24">
        <v>4.3478299999999998E-2</v>
      </c>
      <c r="M24">
        <v>4.3478299999999998E-2</v>
      </c>
      <c r="N24">
        <v>4.3478299999999998E-2</v>
      </c>
      <c r="O24">
        <v>4.3478299999999998E-2</v>
      </c>
      <c r="P24">
        <v>4.3478299999999998E-2</v>
      </c>
      <c r="Q24">
        <v>4.3478299999999998E-2</v>
      </c>
      <c r="R24">
        <v>4.3478299999999998E-2</v>
      </c>
      <c r="S24">
        <v>4.3478299999999998E-2</v>
      </c>
      <c r="T24">
        <v>4.3478299999999998E-2</v>
      </c>
      <c r="U24">
        <v>4.3478299999999998E-2</v>
      </c>
      <c r="V24">
        <v>4.3478299999999998E-2</v>
      </c>
      <c r="W24">
        <v>4.3478299999999998E-2</v>
      </c>
      <c r="X24">
        <v>4.3478299999999998E-2</v>
      </c>
      <c r="Y24">
        <v>4.3478299999999998E-2</v>
      </c>
      <c r="Z24">
        <v>4.3478299999999998E-2</v>
      </c>
      <c r="AA24">
        <v>4.3478299999999998E-2</v>
      </c>
      <c r="AB24">
        <v>4.3478299999999998E-2</v>
      </c>
      <c r="AC24">
        <v>4.3478299999999998E-2</v>
      </c>
      <c r="AJ24">
        <f t="shared" si="21"/>
        <v>-89.769849999999991</v>
      </c>
      <c r="AK24">
        <f t="shared" si="22"/>
        <v>-91.304370000000006</v>
      </c>
      <c r="AL24">
        <f t="shared" si="23"/>
        <v>-91.304370000000006</v>
      </c>
      <c r="AM24">
        <f t="shared" si="24"/>
        <v>-91.304370000000006</v>
      </c>
      <c r="AN24">
        <f t="shared" si="25"/>
        <v>-91.304370000000006</v>
      </c>
      <c r="AO24">
        <f t="shared" si="26"/>
        <v>-91.304370000000006</v>
      </c>
      <c r="AP24">
        <f t="shared" si="27"/>
        <v>-91.304370000000006</v>
      </c>
      <c r="AQ24">
        <f t="shared" si="28"/>
        <v>-91.304370000000006</v>
      </c>
      <c r="AR24">
        <f t="shared" si="29"/>
        <v>-91.304370000000006</v>
      </c>
      <c r="AS24">
        <f t="shared" si="30"/>
        <v>-91.304370000000006</v>
      </c>
      <c r="AT24">
        <f t="shared" si="31"/>
        <v>-91.304370000000006</v>
      </c>
      <c r="AU24">
        <f t="shared" si="32"/>
        <v>-91.304370000000006</v>
      </c>
      <c r="AV24">
        <f t="shared" si="33"/>
        <v>-91.304370000000006</v>
      </c>
      <c r="AW24">
        <f t="shared" si="34"/>
        <v>-91.304370000000006</v>
      </c>
      <c r="AX24">
        <f t="shared" si="35"/>
        <v>-91.304370000000006</v>
      </c>
      <c r="AY24">
        <f t="shared" si="36"/>
        <v>-91.304370000000006</v>
      </c>
      <c r="AZ24">
        <f t="shared" si="37"/>
        <v>-91.304370000000006</v>
      </c>
      <c r="BA24">
        <f t="shared" si="38"/>
        <v>-91.304370000000006</v>
      </c>
      <c r="BB24">
        <f t="shared" si="39"/>
        <v>-91.304370000000006</v>
      </c>
      <c r="BC24">
        <f t="shared" si="40"/>
        <v>-91.304370000000006</v>
      </c>
      <c r="BD24">
        <f t="shared" si="41"/>
        <v>-91.304370000000006</v>
      </c>
      <c r="BE24">
        <f t="shared" si="42"/>
        <v>-91.304370000000006</v>
      </c>
      <c r="BF24">
        <f t="shared" si="43"/>
        <v>-91.304370000000006</v>
      </c>
      <c r="BM24">
        <f t="shared" si="45"/>
        <v>89.769849999999991</v>
      </c>
      <c r="BN24">
        <f t="shared" si="46"/>
        <v>91.304370000000006</v>
      </c>
      <c r="BO24">
        <f t="shared" si="47"/>
        <v>91.304370000000006</v>
      </c>
      <c r="BP24">
        <f t="shared" si="48"/>
        <v>91.304370000000006</v>
      </c>
      <c r="BQ24">
        <f t="shared" si="49"/>
        <v>91.304370000000006</v>
      </c>
      <c r="BR24">
        <f t="shared" si="50"/>
        <v>91.304370000000006</v>
      </c>
      <c r="BS24">
        <f t="shared" si="51"/>
        <v>91.304370000000006</v>
      </c>
      <c r="BT24">
        <f t="shared" si="52"/>
        <v>91.304370000000006</v>
      </c>
      <c r="BU24">
        <f t="shared" si="53"/>
        <v>91.304370000000006</v>
      </c>
      <c r="BV24">
        <f t="shared" si="54"/>
        <v>91.304370000000006</v>
      </c>
      <c r="BW24">
        <f t="shared" si="55"/>
        <v>91.304370000000006</v>
      </c>
      <c r="BX24">
        <f t="shared" si="56"/>
        <v>91.304370000000006</v>
      </c>
      <c r="BY24">
        <f t="shared" si="57"/>
        <v>91.304370000000006</v>
      </c>
      <c r="BZ24">
        <f t="shared" si="58"/>
        <v>91.304370000000006</v>
      </c>
      <c r="CA24">
        <f t="shared" si="59"/>
        <v>91.304370000000006</v>
      </c>
      <c r="CB24">
        <f t="shared" si="60"/>
        <v>91.304370000000006</v>
      </c>
      <c r="CC24">
        <f t="shared" si="61"/>
        <v>91.304370000000006</v>
      </c>
      <c r="CD24">
        <f t="shared" si="62"/>
        <v>91.304370000000006</v>
      </c>
      <c r="CE24">
        <f t="shared" si="63"/>
        <v>91.304370000000006</v>
      </c>
      <c r="CF24">
        <f t="shared" si="64"/>
        <v>91.304370000000006</v>
      </c>
      <c r="CG24">
        <f t="shared" si="65"/>
        <v>91.304370000000006</v>
      </c>
      <c r="CH24">
        <f t="shared" si="66"/>
        <v>91.304370000000006</v>
      </c>
      <c r="CI24">
        <f t="shared" si="67"/>
        <v>91.304370000000006</v>
      </c>
    </row>
    <row r="25" spans="1:91" ht="20" customHeight="1" x14ac:dyDescent="0.2">
      <c r="A25">
        <f t="shared" si="68"/>
        <v>23</v>
      </c>
      <c r="B25" t="s">
        <v>79</v>
      </c>
      <c r="C25" s="1" t="s">
        <v>19</v>
      </c>
      <c r="D25">
        <v>3</v>
      </c>
      <c r="F25">
        <v>0.94117600000000001</v>
      </c>
      <c r="G25">
        <v>0.95652199999999998</v>
      </c>
      <c r="H25">
        <v>0.95652199999999998</v>
      </c>
      <c r="I25">
        <v>0.95652199999999998</v>
      </c>
      <c r="J25">
        <v>0.95652199999999998</v>
      </c>
      <c r="K25">
        <v>8.1081100000000003E-2</v>
      </c>
      <c r="L25">
        <v>4.3478299999999998E-2</v>
      </c>
      <c r="M25">
        <v>0.95652199999999998</v>
      </c>
      <c r="N25">
        <v>0.95652199999999998</v>
      </c>
      <c r="O25">
        <v>0.45522400000000002</v>
      </c>
      <c r="P25">
        <v>0.95652199999999998</v>
      </c>
      <c r="Q25">
        <v>0.95652199999999998</v>
      </c>
      <c r="R25">
        <v>4.3478299999999998E-2</v>
      </c>
      <c r="S25">
        <v>0.95652199999999998</v>
      </c>
      <c r="T25">
        <v>0.90109899999999998</v>
      </c>
      <c r="U25">
        <v>0.95652199999999998</v>
      </c>
      <c r="V25">
        <v>0.95652199999999998</v>
      </c>
      <c r="W25">
        <v>0.95652199999999998</v>
      </c>
      <c r="X25">
        <v>0.95652199999999998</v>
      </c>
      <c r="Y25">
        <v>0.95652199999999998</v>
      </c>
      <c r="Z25">
        <v>0.95652199999999998</v>
      </c>
      <c r="AA25">
        <v>0.95652199999999998</v>
      </c>
      <c r="AB25">
        <v>0.95652199999999998</v>
      </c>
      <c r="AC25">
        <v>0.95652199999999998</v>
      </c>
      <c r="AJ25">
        <f t="shared" si="21"/>
        <v>-1.5345999999999971</v>
      </c>
      <c r="AK25">
        <f t="shared" si="22"/>
        <v>0</v>
      </c>
      <c r="AL25">
        <f t="shared" si="23"/>
        <v>0</v>
      </c>
      <c r="AM25">
        <f t="shared" si="24"/>
        <v>0</v>
      </c>
      <c r="AN25">
        <f t="shared" si="25"/>
        <v>-87.544089999999997</v>
      </c>
      <c r="AO25">
        <f t="shared" si="26"/>
        <v>-91.304370000000006</v>
      </c>
      <c r="AP25">
        <f t="shared" si="27"/>
        <v>0</v>
      </c>
      <c r="AQ25">
        <f t="shared" si="28"/>
        <v>0</v>
      </c>
      <c r="AR25">
        <f t="shared" si="29"/>
        <v>-50.129800000000003</v>
      </c>
      <c r="AS25">
        <f t="shared" si="30"/>
        <v>0</v>
      </c>
      <c r="AT25">
        <f t="shared" si="31"/>
        <v>0</v>
      </c>
      <c r="AU25">
        <f t="shared" si="32"/>
        <v>-91.304370000000006</v>
      </c>
      <c r="AV25">
        <f t="shared" si="33"/>
        <v>0</v>
      </c>
      <c r="AW25">
        <f t="shared" si="34"/>
        <v>-5.5423</v>
      </c>
      <c r="AX25">
        <f t="shared" si="35"/>
        <v>0</v>
      </c>
      <c r="AY25">
        <f t="shared" si="36"/>
        <v>0</v>
      </c>
      <c r="AZ25">
        <f t="shared" si="37"/>
        <v>0</v>
      </c>
      <c r="BA25">
        <f t="shared" si="38"/>
        <v>0</v>
      </c>
      <c r="BB25">
        <f t="shared" si="39"/>
        <v>0</v>
      </c>
      <c r="BC25">
        <f t="shared" si="40"/>
        <v>0</v>
      </c>
      <c r="BD25">
        <f t="shared" si="41"/>
        <v>0</v>
      </c>
      <c r="BE25">
        <f t="shared" si="42"/>
        <v>0</v>
      </c>
      <c r="BF25">
        <f t="shared" si="43"/>
        <v>0</v>
      </c>
      <c r="BM25">
        <f t="shared" si="45"/>
        <v>1.5345999999999971</v>
      </c>
      <c r="BN25">
        <f t="shared" si="46"/>
        <v>0</v>
      </c>
      <c r="BO25">
        <f t="shared" si="47"/>
        <v>0</v>
      </c>
      <c r="BP25">
        <f t="shared" si="48"/>
        <v>0</v>
      </c>
      <c r="BQ25">
        <f t="shared" si="49"/>
        <v>87.544089999999997</v>
      </c>
      <c r="BR25">
        <f t="shared" si="50"/>
        <v>91.304370000000006</v>
      </c>
      <c r="BS25">
        <f t="shared" si="51"/>
        <v>0</v>
      </c>
      <c r="BT25">
        <f t="shared" si="52"/>
        <v>0</v>
      </c>
      <c r="BU25">
        <f t="shared" si="53"/>
        <v>50.129800000000003</v>
      </c>
      <c r="BV25">
        <f t="shared" si="54"/>
        <v>0</v>
      </c>
      <c r="BW25">
        <f t="shared" si="55"/>
        <v>0</v>
      </c>
      <c r="BX25">
        <f t="shared" si="56"/>
        <v>91.304370000000006</v>
      </c>
      <c r="BY25">
        <f t="shared" si="57"/>
        <v>0</v>
      </c>
      <c r="BZ25">
        <f t="shared" si="58"/>
        <v>5.5423</v>
      </c>
      <c r="CA25">
        <f t="shared" si="59"/>
        <v>0</v>
      </c>
      <c r="CB25">
        <f t="shared" si="60"/>
        <v>0</v>
      </c>
      <c r="CC25">
        <f t="shared" si="61"/>
        <v>0</v>
      </c>
      <c r="CD25">
        <f t="shared" si="62"/>
        <v>0</v>
      </c>
      <c r="CE25">
        <f t="shared" si="63"/>
        <v>0</v>
      </c>
      <c r="CF25">
        <f t="shared" si="64"/>
        <v>0</v>
      </c>
      <c r="CG25">
        <f t="shared" si="65"/>
        <v>0</v>
      </c>
      <c r="CH25">
        <f t="shared" si="66"/>
        <v>0</v>
      </c>
      <c r="CI25">
        <f t="shared" si="67"/>
        <v>0</v>
      </c>
    </row>
    <row r="26" spans="1:91" ht="20" customHeight="1" x14ac:dyDescent="0.2">
      <c r="A26">
        <f t="shared" si="68"/>
        <v>24</v>
      </c>
      <c r="B26" t="s">
        <v>78</v>
      </c>
      <c r="C26" s="1" t="s">
        <v>20</v>
      </c>
      <c r="D26">
        <v>3</v>
      </c>
      <c r="F26">
        <v>5.8823500000000001E-2</v>
      </c>
      <c r="G26">
        <v>0.95652199999999998</v>
      </c>
      <c r="H26">
        <v>0.13223099999999999</v>
      </c>
      <c r="I26">
        <v>4.3478299999999998E-2</v>
      </c>
      <c r="J26">
        <v>4.3478299999999998E-2</v>
      </c>
      <c r="K26">
        <v>4.3478299999999998E-2</v>
      </c>
      <c r="L26">
        <v>4.3478299999999998E-2</v>
      </c>
      <c r="M26">
        <v>4.3478299999999998E-2</v>
      </c>
      <c r="N26">
        <v>4.3478299999999998E-2</v>
      </c>
      <c r="O26">
        <v>4.3478299999999998E-2</v>
      </c>
      <c r="P26">
        <v>0.95652199999999998</v>
      </c>
      <c r="Q26">
        <v>4.3478299999999998E-2</v>
      </c>
      <c r="R26">
        <v>4.3478299999999998E-2</v>
      </c>
      <c r="S26">
        <v>4.3478299999999998E-2</v>
      </c>
      <c r="T26">
        <v>4.3478299999999998E-2</v>
      </c>
      <c r="U26">
        <v>4.3478299999999998E-2</v>
      </c>
      <c r="V26">
        <v>4.3478299999999998E-2</v>
      </c>
      <c r="W26">
        <v>4.3478299999999998E-2</v>
      </c>
      <c r="X26">
        <v>4.3478299999999998E-2</v>
      </c>
      <c r="Y26">
        <v>4.3478299999999998E-2</v>
      </c>
      <c r="Z26">
        <v>4.3478299999999998E-2</v>
      </c>
      <c r="AA26">
        <v>4.3478299999999998E-2</v>
      </c>
      <c r="AB26">
        <v>4.3478299999999998E-2</v>
      </c>
      <c r="AC26">
        <v>4.3478299999999998E-2</v>
      </c>
      <c r="AJ26">
        <f t="shared" si="21"/>
        <v>-89.769849999999991</v>
      </c>
      <c r="AK26">
        <f t="shared" si="22"/>
        <v>-82.429100000000005</v>
      </c>
      <c r="AL26">
        <f t="shared" si="23"/>
        <v>-91.304370000000006</v>
      </c>
      <c r="AM26">
        <f t="shared" si="24"/>
        <v>-91.304370000000006</v>
      </c>
      <c r="AN26">
        <f t="shared" si="25"/>
        <v>-91.304370000000006</v>
      </c>
      <c r="AO26">
        <f t="shared" si="26"/>
        <v>-91.304370000000006</v>
      </c>
      <c r="AP26">
        <f t="shared" si="27"/>
        <v>-91.304370000000006</v>
      </c>
      <c r="AQ26">
        <f t="shared" si="28"/>
        <v>-91.304370000000006</v>
      </c>
      <c r="AR26">
        <f t="shared" si="29"/>
        <v>-91.304370000000006</v>
      </c>
      <c r="AS26">
        <f t="shared" si="30"/>
        <v>0</v>
      </c>
      <c r="AT26">
        <f t="shared" si="31"/>
        <v>-91.304370000000006</v>
      </c>
      <c r="AU26">
        <f t="shared" si="32"/>
        <v>-91.304370000000006</v>
      </c>
      <c r="AV26">
        <f t="shared" si="33"/>
        <v>-91.304370000000006</v>
      </c>
      <c r="AW26">
        <f t="shared" si="34"/>
        <v>-91.304370000000006</v>
      </c>
      <c r="AX26">
        <f t="shared" si="35"/>
        <v>-91.304370000000006</v>
      </c>
      <c r="AY26">
        <f t="shared" si="36"/>
        <v>-91.304370000000006</v>
      </c>
      <c r="AZ26">
        <f t="shared" si="37"/>
        <v>-91.304370000000006</v>
      </c>
      <c r="BA26">
        <f t="shared" si="38"/>
        <v>-91.304370000000006</v>
      </c>
      <c r="BB26">
        <f t="shared" si="39"/>
        <v>-91.304370000000006</v>
      </c>
      <c r="BC26">
        <f t="shared" si="40"/>
        <v>-91.304370000000006</v>
      </c>
      <c r="BD26">
        <f t="shared" si="41"/>
        <v>-91.304370000000006</v>
      </c>
      <c r="BE26">
        <f t="shared" si="42"/>
        <v>-91.304370000000006</v>
      </c>
      <c r="BF26">
        <f t="shared" si="43"/>
        <v>-91.304370000000006</v>
      </c>
      <c r="BM26">
        <f t="shared" si="45"/>
        <v>89.769849999999991</v>
      </c>
      <c r="BN26">
        <f t="shared" si="46"/>
        <v>82.429100000000005</v>
      </c>
      <c r="BO26">
        <f t="shared" si="47"/>
        <v>91.304370000000006</v>
      </c>
      <c r="BP26">
        <f t="shared" si="48"/>
        <v>91.304370000000006</v>
      </c>
      <c r="BQ26">
        <f t="shared" si="49"/>
        <v>91.304370000000006</v>
      </c>
      <c r="BR26">
        <f t="shared" si="50"/>
        <v>91.304370000000006</v>
      </c>
      <c r="BS26">
        <f t="shared" si="51"/>
        <v>91.304370000000006</v>
      </c>
      <c r="BT26">
        <f t="shared" si="52"/>
        <v>91.304370000000006</v>
      </c>
      <c r="BU26">
        <f t="shared" si="53"/>
        <v>91.304370000000006</v>
      </c>
      <c r="BV26">
        <f t="shared" si="54"/>
        <v>0</v>
      </c>
      <c r="BW26">
        <f t="shared" si="55"/>
        <v>91.304370000000006</v>
      </c>
      <c r="BX26">
        <f t="shared" si="56"/>
        <v>91.304370000000006</v>
      </c>
      <c r="BY26">
        <f t="shared" si="57"/>
        <v>91.304370000000006</v>
      </c>
      <c r="BZ26">
        <f t="shared" si="58"/>
        <v>91.304370000000006</v>
      </c>
      <c r="CA26">
        <f t="shared" si="59"/>
        <v>91.304370000000006</v>
      </c>
      <c r="CB26">
        <f t="shared" si="60"/>
        <v>91.304370000000006</v>
      </c>
      <c r="CC26">
        <f t="shared" si="61"/>
        <v>91.304370000000006</v>
      </c>
      <c r="CD26">
        <f t="shared" si="62"/>
        <v>91.304370000000006</v>
      </c>
      <c r="CE26">
        <f t="shared" si="63"/>
        <v>91.304370000000006</v>
      </c>
      <c r="CF26">
        <f t="shared" si="64"/>
        <v>91.304370000000006</v>
      </c>
      <c r="CG26">
        <f t="shared" si="65"/>
        <v>91.304370000000006</v>
      </c>
      <c r="CH26">
        <f t="shared" si="66"/>
        <v>91.304370000000006</v>
      </c>
      <c r="CI26">
        <f t="shared" si="67"/>
        <v>91.304370000000006</v>
      </c>
    </row>
    <row r="27" spans="1:91" ht="20" customHeight="1" x14ac:dyDescent="0.2">
      <c r="A27">
        <f t="shared" si="68"/>
        <v>25</v>
      </c>
      <c r="B27" t="s">
        <v>84</v>
      </c>
      <c r="C27" s="1" t="s">
        <v>15</v>
      </c>
      <c r="D27">
        <v>3</v>
      </c>
      <c r="F27">
        <v>5.8823500000000001E-2</v>
      </c>
      <c r="G27">
        <v>0.95652199999999998</v>
      </c>
      <c r="H27">
        <v>0.95652199999999998</v>
      </c>
      <c r="I27">
        <v>0.95652199999999998</v>
      </c>
      <c r="J27">
        <v>0.95652199999999998</v>
      </c>
      <c r="K27">
        <v>0.95652199999999998</v>
      </c>
      <c r="L27">
        <v>0.95652199999999998</v>
      </c>
      <c r="M27">
        <v>0.95652199999999998</v>
      </c>
      <c r="N27">
        <v>0.95652199999999998</v>
      </c>
      <c r="O27">
        <v>0.550562</v>
      </c>
      <c r="P27">
        <v>0.95652199999999998</v>
      </c>
      <c r="Q27">
        <v>0.95652199999999998</v>
      </c>
      <c r="R27">
        <v>0.95652199999999998</v>
      </c>
      <c r="S27">
        <v>0.95652199999999998</v>
      </c>
      <c r="T27">
        <v>0.95652199999999998</v>
      </c>
      <c r="U27">
        <v>0.95652199999999998</v>
      </c>
      <c r="V27">
        <v>0.95652199999999998</v>
      </c>
      <c r="W27">
        <v>0.95652199999999998</v>
      </c>
      <c r="X27">
        <v>0.95652199999999998</v>
      </c>
      <c r="Y27">
        <v>0.95652199999999998</v>
      </c>
      <c r="Z27">
        <v>0.95652199999999998</v>
      </c>
      <c r="AA27">
        <v>0.95652199999999998</v>
      </c>
      <c r="AB27">
        <v>0.95652199999999998</v>
      </c>
      <c r="AC27">
        <v>0.95652199999999998</v>
      </c>
      <c r="AJ27">
        <f t="shared" si="21"/>
        <v>-89.769849999999991</v>
      </c>
      <c r="AK27">
        <f t="shared" si="22"/>
        <v>0</v>
      </c>
      <c r="AL27">
        <f t="shared" si="23"/>
        <v>0</v>
      </c>
      <c r="AM27">
        <f t="shared" si="24"/>
        <v>0</v>
      </c>
      <c r="AN27">
        <f t="shared" si="25"/>
        <v>0</v>
      </c>
      <c r="AO27">
        <f t="shared" si="26"/>
        <v>0</v>
      </c>
      <c r="AP27">
        <f t="shared" si="27"/>
        <v>0</v>
      </c>
      <c r="AQ27">
        <f t="shared" si="28"/>
        <v>0</v>
      </c>
      <c r="AR27">
        <f t="shared" si="29"/>
        <v>-40.595999999999997</v>
      </c>
      <c r="AS27">
        <f t="shared" si="30"/>
        <v>0</v>
      </c>
      <c r="AT27">
        <f t="shared" si="31"/>
        <v>0</v>
      </c>
      <c r="AU27">
        <f t="shared" si="32"/>
        <v>0</v>
      </c>
      <c r="AV27">
        <f t="shared" si="33"/>
        <v>0</v>
      </c>
      <c r="AW27">
        <f t="shared" si="34"/>
        <v>0</v>
      </c>
      <c r="AX27">
        <f t="shared" si="35"/>
        <v>0</v>
      </c>
      <c r="AY27">
        <f t="shared" si="36"/>
        <v>0</v>
      </c>
      <c r="AZ27">
        <f t="shared" si="37"/>
        <v>0</v>
      </c>
      <c r="BA27">
        <f t="shared" si="38"/>
        <v>0</v>
      </c>
      <c r="BB27">
        <f t="shared" si="39"/>
        <v>0</v>
      </c>
      <c r="BC27">
        <f t="shared" si="40"/>
        <v>0</v>
      </c>
      <c r="BD27">
        <f t="shared" si="41"/>
        <v>0</v>
      </c>
      <c r="BE27">
        <f t="shared" si="42"/>
        <v>0</v>
      </c>
      <c r="BF27">
        <f t="shared" si="43"/>
        <v>0</v>
      </c>
      <c r="BM27">
        <f t="shared" si="45"/>
        <v>89.769849999999991</v>
      </c>
      <c r="BN27">
        <f t="shared" si="46"/>
        <v>0</v>
      </c>
      <c r="BO27">
        <f t="shared" si="47"/>
        <v>0</v>
      </c>
      <c r="BP27">
        <f t="shared" si="48"/>
        <v>0</v>
      </c>
      <c r="BQ27">
        <f t="shared" si="49"/>
        <v>0</v>
      </c>
      <c r="BR27">
        <f t="shared" si="50"/>
        <v>0</v>
      </c>
      <c r="BS27">
        <f t="shared" si="51"/>
        <v>0</v>
      </c>
      <c r="BT27">
        <f t="shared" si="52"/>
        <v>0</v>
      </c>
      <c r="BU27">
        <f t="shared" si="53"/>
        <v>40.595999999999997</v>
      </c>
      <c r="BV27">
        <f t="shared" si="54"/>
        <v>0</v>
      </c>
      <c r="BW27">
        <f t="shared" si="55"/>
        <v>0</v>
      </c>
      <c r="BX27">
        <f t="shared" si="56"/>
        <v>0</v>
      </c>
      <c r="BY27">
        <f t="shared" si="57"/>
        <v>0</v>
      </c>
      <c r="BZ27">
        <f t="shared" si="58"/>
        <v>0</v>
      </c>
      <c r="CA27">
        <f t="shared" si="59"/>
        <v>0</v>
      </c>
      <c r="CB27">
        <f t="shared" si="60"/>
        <v>0</v>
      </c>
      <c r="CC27">
        <f t="shared" si="61"/>
        <v>0</v>
      </c>
      <c r="CD27">
        <f t="shared" si="62"/>
        <v>0</v>
      </c>
      <c r="CE27">
        <f t="shared" si="63"/>
        <v>0</v>
      </c>
      <c r="CF27">
        <f t="shared" si="64"/>
        <v>0</v>
      </c>
      <c r="CG27">
        <f t="shared" si="65"/>
        <v>0</v>
      </c>
      <c r="CH27">
        <f t="shared" si="66"/>
        <v>0</v>
      </c>
      <c r="CI27">
        <f t="shared" si="67"/>
        <v>0</v>
      </c>
    </row>
    <row r="28" spans="1:91" ht="20" customHeight="1" x14ac:dyDescent="0.2">
      <c r="A28">
        <f t="shared" si="68"/>
        <v>26</v>
      </c>
      <c r="B28" t="s">
        <v>77</v>
      </c>
      <c r="C28" s="1" t="s">
        <v>22</v>
      </c>
      <c r="D28">
        <v>3</v>
      </c>
      <c r="F28">
        <v>0.94117600000000001</v>
      </c>
      <c r="G28">
        <v>0.95652199999999998</v>
      </c>
      <c r="H28">
        <v>0.95652199999999998</v>
      </c>
      <c r="I28">
        <v>0.95652199999999998</v>
      </c>
      <c r="J28">
        <v>0.95652199999999998</v>
      </c>
      <c r="K28">
        <v>4.3478299999999998E-2</v>
      </c>
      <c r="L28">
        <v>0.95652199999999998</v>
      </c>
      <c r="M28">
        <v>0.95652199999999998</v>
      </c>
      <c r="N28">
        <v>0.95652199999999998</v>
      </c>
      <c r="O28">
        <v>0.44194800000000001</v>
      </c>
      <c r="P28">
        <v>0.95652199999999998</v>
      </c>
      <c r="Q28">
        <v>0.95652199999999998</v>
      </c>
      <c r="R28">
        <v>0.95652199999999998</v>
      </c>
      <c r="S28">
        <v>0.95652199999999998</v>
      </c>
      <c r="T28">
        <v>0.95652199999999998</v>
      </c>
      <c r="U28">
        <v>0.95652199999999998</v>
      </c>
      <c r="V28">
        <v>0.95652199999999998</v>
      </c>
      <c r="W28">
        <v>0.95652199999999998</v>
      </c>
      <c r="X28">
        <v>0.95652199999999998</v>
      </c>
      <c r="Y28">
        <v>0.67226900000000001</v>
      </c>
      <c r="Z28">
        <v>0.95652199999999998</v>
      </c>
      <c r="AA28">
        <v>0.95652199999999998</v>
      </c>
      <c r="AB28">
        <v>0.95652199999999998</v>
      </c>
      <c r="AC28">
        <v>0.95652199999999998</v>
      </c>
      <c r="AJ28">
        <f t="shared" si="21"/>
        <v>-1.5345999999999971</v>
      </c>
      <c r="AK28">
        <f t="shared" si="22"/>
        <v>0</v>
      </c>
      <c r="AL28">
        <f t="shared" si="23"/>
        <v>0</v>
      </c>
      <c r="AM28">
        <f t="shared" si="24"/>
        <v>0</v>
      </c>
      <c r="AN28">
        <f t="shared" si="25"/>
        <v>-91.304370000000006</v>
      </c>
      <c r="AO28">
        <f t="shared" si="26"/>
        <v>0</v>
      </c>
      <c r="AP28">
        <f t="shared" si="27"/>
        <v>0</v>
      </c>
      <c r="AQ28">
        <f t="shared" si="28"/>
        <v>0</v>
      </c>
      <c r="AR28">
        <f t="shared" si="29"/>
        <v>-51.4574</v>
      </c>
      <c r="AS28">
        <f t="shared" si="30"/>
        <v>0</v>
      </c>
      <c r="AT28">
        <f t="shared" si="31"/>
        <v>0</v>
      </c>
      <c r="AU28">
        <f t="shared" si="32"/>
        <v>0</v>
      </c>
      <c r="AV28">
        <f t="shared" si="33"/>
        <v>0</v>
      </c>
      <c r="AW28">
        <f t="shared" si="34"/>
        <v>0</v>
      </c>
      <c r="AX28">
        <f t="shared" si="35"/>
        <v>0</v>
      </c>
      <c r="AY28">
        <f t="shared" si="36"/>
        <v>0</v>
      </c>
      <c r="AZ28">
        <f t="shared" si="37"/>
        <v>0</v>
      </c>
      <c r="BA28">
        <f t="shared" si="38"/>
        <v>0</v>
      </c>
      <c r="BB28">
        <f t="shared" si="39"/>
        <v>-28.425299999999996</v>
      </c>
      <c r="BC28">
        <f t="shared" si="40"/>
        <v>0</v>
      </c>
      <c r="BD28">
        <f t="shared" si="41"/>
        <v>0</v>
      </c>
      <c r="BE28">
        <f t="shared" si="42"/>
        <v>0</v>
      </c>
      <c r="BF28">
        <f t="shared" si="43"/>
        <v>0</v>
      </c>
      <c r="BM28">
        <f t="shared" si="45"/>
        <v>1.5345999999999971</v>
      </c>
      <c r="BN28">
        <f t="shared" si="46"/>
        <v>0</v>
      </c>
      <c r="BO28">
        <f t="shared" si="47"/>
        <v>0</v>
      </c>
      <c r="BP28">
        <f t="shared" si="48"/>
        <v>0</v>
      </c>
      <c r="BQ28">
        <f t="shared" si="49"/>
        <v>91.304370000000006</v>
      </c>
      <c r="BR28">
        <f t="shared" si="50"/>
        <v>0</v>
      </c>
      <c r="BS28">
        <f t="shared" si="51"/>
        <v>0</v>
      </c>
      <c r="BT28">
        <f t="shared" si="52"/>
        <v>0</v>
      </c>
      <c r="BU28">
        <f t="shared" si="53"/>
        <v>51.4574</v>
      </c>
      <c r="BV28">
        <f t="shared" si="54"/>
        <v>0</v>
      </c>
      <c r="BW28">
        <f t="shared" si="55"/>
        <v>0</v>
      </c>
      <c r="BX28">
        <f t="shared" si="56"/>
        <v>0</v>
      </c>
      <c r="BY28">
        <f t="shared" si="57"/>
        <v>0</v>
      </c>
      <c r="BZ28">
        <f t="shared" si="58"/>
        <v>0</v>
      </c>
      <c r="CA28">
        <f t="shared" si="59"/>
        <v>0</v>
      </c>
      <c r="CB28">
        <f t="shared" si="60"/>
        <v>0</v>
      </c>
      <c r="CC28">
        <f t="shared" si="61"/>
        <v>0</v>
      </c>
      <c r="CD28">
        <f t="shared" si="62"/>
        <v>0</v>
      </c>
      <c r="CE28">
        <f t="shared" si="63"/>
        <v>28.425299999999996</v>
      </c>
      <c r="CF28">
        <f t="shared" si="64"/>
        <v>0</v>
      </c>
      <c r="CG28">
        <f t="shared" si="65"/>
        <v>0</v>
      </c>
      <c r="CH28">
        <f t="shared" si="66"/>
        <v>0</v>
      </c>
      <c r="CI28">
        <f t="shared" si="67"/>
        <v>0</v>
      </c>
    </row>
    <row r="29" spans="1:91" ht="20" customHeight="1" x14ac:dyDescent="0.2">
      <c r="A29">
        <f t="shared" si="68"/>
        <v>27</v>
      </c>
      <c r="B29" t="s">
        <v>82</v>
      </c>
      <c r="C29" s="1" t="s">
        <v>17</v>
      </c>
      <c r="D29">
        <v>3</v>
      </c>
      <c r="F29">
        <v>0.94117600000000001</v>
      </c>
      <c r="G29">
        <v>0.95652199999999998</v>
      </c>
      <c r="H29">
        <v>0.95652199999999998</v>
      </c>
      <c r="I29">
        <v>0.95652199999999998</v>
      </c>
      <c r="J29">
        <v>0.95652199999999998</v>
      </c>
      <c r="K29">
        <v>8.1081100000000003E-2</v>
      </c>
      <c r="L29">
        <v>0.95652199999999998</v>
      </c>
      <c r="M29">
        <v>0.95652199999999998</v>
      </c>
      <c r="N29">
        <v>0.95652199999999998</v>
      </c>
      <c r="O29">
        <v>0.40996199999999999</v>
      </c>
      <c r="P29">
        <v>0.95652199999999998</v>
      </c>
      <c r="Q29">
        <v>0.95652199999999998</v>
      </c>
      <c r="R29">
        <v>0.95652199999999998</v>
      </c>
      <c r="S29">
        <v>0.95652199999999998</v>
      </c>
      <c r="T29">
        <v>0.95652199999999998</v>
      </c>
      <c r="U29">
        <v>0.95652199999999998</v>
      </c>
      <c r="V29">
        <v>0.95652199999999998</v>
      </c>
      <c r="W29">
        <v>0.95652199999999998</v>
      </c>
      <c r="X29">
        <v>0.95652199999999998</v>
      </c>
      <c r="Y29">
        <v>0.88073400000000002</v>
      </c>
      <c r="Z29">
        <v>0.95652199999999998</v>
      </c>
      <c r="AA29">
        <v>0.95652199999999998</v>
      </c>
      <c r="AB29">
        <v>0.95652199999999998</v>
      </c>
      <c r="AC29">
        <v>0.95652199999999998</v>
      </c>
      <c r="AJ29">
        <f t="shared" si="21"/>
        <v>-1.5345999999999971</v>
      </c>
      <c r="AK29">
        <f t="shared" si="22"/>
        <v>0</v>
      </c>
      <c r="AL29">
        <f t="shared" si="23"/>
        <v>0</v>
      </c>
      <c r="AM29">
        <f t="shared" si="24"/>
        <v>0</v>
      </c>
      <c r="AN29">
        <f t="shared" si="25"/>
        <v>-87.544089999999997</v>
      </c>
      <c r="AO29">
        <f t="shared" si="26"/>
        <v>0</v>
      </c>
      <c r="AP29">
        <f t="shared" si="27"/>
        <v>0</v>
      </c>
      <c r="AQ29">
        <f t="shared" si="28"/>
        <v>0</v>
      </c>
      <c r="AR29">
        <f t="shared" si="29"/>
        <v>-54.655999999999992</v>
      </c>
      <c r="AS29">
        <f t="shared" si="30"/>
        <v>0</v>
      </c>
      <c r="AT29">
        <f t="shared" si="31"/>
        <v>0</v>
      </c>
      <c r="AU29">
        <f t="shared" si="32"/>
        <v>0</v>
      </c>
      <c r="AV29">
        <f t="shared" si="33"/>
        <v>0</v>
      </c>
      <c r="AW29">
        <f t="shared" si="34"/>
        <v>0</v>
      </c>
      <c r="AX29">
        <f t="shared" si="35"/>
        <v>0</v>
      </c>
      <c r="AY29">
        <f t="shared" si="36"/>
        <v>0</v>
      </c>
      <c r="AZ29">
        <f t="shared" si="37"/>
        <v>0</v>
      </c>
      <c r="BA29">
        <f t="shared" si="38"/>
        <v>0</v>
      </c>
      <c r="BB29">
        <f t="shared" si="39"/>
        <v>-7.5787999999999967</v>
      </c>
      <c r="BC29">
        <f t="shared" si="40"/>
        <v>0</v>
      </c>
      <c r="BD29">
        <f t="shared" si="41"/>
        <v>0</v>
      </c>
      <c r="BE29">
        <f t="shared" si="42"/>
        <v>0</v>
      </c>
      <c r="BF29">
        <f t="shared" si="43"/>
        <v>0</v>
      </c>
      <c r="BM29">
        <f t="shared" si="45"/>
        <v>1.5345999999999971</v>
      </c>
      <c r="BN29">
        <f t="shared" si="46"/>
        <v>0</v>
      </c>
      <c r="BO29">
        <f t="shared" si="47"/>
        <v>0</v>
      </c>
      <c r="BP29">
        <f t="shared" si="48"/>
        <v>0</v>
      </c>
      <c r="BQ29">
        <f t="shared" si="49"/>
        <v>87.544089999999997</v>
      </c>
      <c r="BR29">
        <f t="shared" si="50"/>
        <v>0</v>
      </c>
      <c r="BS29">
        <f t="shared" si="51"/>
        <v>0</v>
      </c>
      <c r="BT29">
        <f t="shared" si="52"/>
        <v>0</v>
      </c>
      <c r="BU29">
        <f t="shared" si="53"/>
        <v>54.655999999999992</v>
      </c>
      <c r="BV29">
        <f t="shared" si="54"/>
        <v>0</v>
      </c>
      <c r="BW29">
        <f t="shared" si="55"/>
        <v>0</v>
      </c>
      <c r="BX29">
        <f t="shared" si="56"/>
        <v>0</v>
      </c>
      <c r="BY29">
        <f t="shared" si="57"/>
        <v>0</v>
      </c>
      <c r="BZ29">
        <f t="shared" si="58"/>
        <v>0</v>
      </c>
      <c r="CA29">
        <f t="shared" si="59"/>
        <v>0</v>
      </c>
      <c r="CB29">
        <f t="shared" si="60"/>
        <v>0</v>
      </c>
      <c r="CC29">
        <f t="shared" si="61"/>
        <v>0</v>
      </c>
      <c r="CD29">
        <f t="shared" si="62"/>
        <v>0</v>
      </c>
      <c r="CE29">
        <f t="shared" si="63"/>
        <v>7.5787999999999967</v>
      </c>
      <c r="CF29">
        <f t="shared" si="64"/>
        <v>0</v>
      </c>
      <c r="CG29">
        <f t="shared" si="65"/>
        <v>0</v>
      </c>
      <c r="CH29">
        <f t="shared" si="66"/>
        <v>0</v>
      </c>
      <c r="CI29">
        <f t="shared" si="67"/>
        <v>0</v>
      </c>
    </row>
    <row r="30" spans="1:91" x14ac:dyDescent="0.2">
      <c r="BM30">
        <f>AVERAGE(BM3:BM29)</f>
        <v>31.084151851851843</v>
      </c>
      <c r="BN30">
        <f t="shared" ref="BN30:CI30" si="69">AVERAGE(BN3:BN29)</f>
        <v>12.571520740740741</v>
      </c>
      <c r="BO30">
        <f t="shared" si="69"/>
        <v>13.245504074074075</v>
      </c>
      <c r="BP30">
        <f t="shared" si="69"/>
        <v>13.158822592592593</v>
      </c>
      <c r="BQ30">
        <f t="shared" si="69"/>
        <v>31.780005185185193</v>
      </c>
      <c r="BR30">
        <f t="shared" si="69"/>
        <v>22.526480740740741</v>
      </c>
      <c r="BS30">
        <f t="shared" si="69"/>
        <v>13.391396666666665</v>
      </c>
      <c r="BT30">
        <f t="shared" si="69"/>
        <v>15.916763333333334</v>
      </c>
      <c r="BU30">
        <f t="shared" si="69"/>
        <v>26.808670740740741</v>
      </c>
      <c r="BV30">
        <f t="shared" si="69"/>
        <v>11.126682962962962</v>
      </c>
      <c r="BW30">
        <f t="shared" si="69"/>
        <v>13.595841111111111</v>
      </c>
      <c r="BX30">
        <f t="shared" si="69"/>
        <v>23.166443703703703</v>
      </c>
      <c r="BY30">
        <f t="shared" si="69"/>
        <v>13.198889259259261</v>
      </c>
      <c r="BZ30">
        <f t="shared" si="69"/>
        <v>13.998500370370371</v>
      </c>
      <c r="CA30">
        <f t="shared" si="69"/>
        <v>13.300981851851851</v>
      </c>
      <c r="CB30">
        <f t="shared" si="69"/>
        <v>13.478596666666668</v>
      </c>
      <c r="CC30">
        <f t="shared" si="69"/>
        <v>13.137359629629632</v>
      </c>
      <c r="CD30">
        <f t="shared" si="69"/>
        <v>13.478952222222222</v>
      </c>
      <c r="CE30">
        <f t="shared" si="69"/>
        <v>16.513667037037038</v>
      </c>
      <c r="CF30">
        <f t="shared" si="69"/>
        <v>13.419267037037038</v>
      </c>
      <c r="CG30">
        <f t="shared" si="69"/>
        <v>13.336774444444446</v>
      </c>
      <c r="CH30">
        <f t="shared" si="69"/>
        <v>16.145315185185186</v>
      </c>
      <c r="CI30">
        <f t="shared" si="69"/>
        <v>13.593867037037038</v>
      </c>
      <c r="CJ30">
        <f>MIN(BN30:CI30)</f>
        <v>11.126682962962962</v>
      </c>
      <c r="CK30">
        <f>MAX(BN30:CI30)</f>
        <v>31.780005185185193</v>
      </c>
      <c r="CL30">
        <f>COUNTIF(BN30:CI30,"&gt;31")</f>
        <v>1</v>
      </c>
      <c r="CM30">
        <f>MEDIAN(BN30:CI30)</f>
        <v>13.478774444444445</v>
      </c>
    </row>
    <row r="31" spans="1:91" x14ac:dyDescent="0.2">
      <c r="BM31">
        <f t="shared" ref="BM31:CI31" si="70">COUNTIF(BM3:BM29,"&gt;20")</f>
        <v>10</v>
      </c>
      <c r="BN31">
        <f t="shared" si="70"/>
        <v>4</v>
      </c>
      <c r="BO31">
        <f t="shared" si="70"/>
        <v>5</v>
      </c>
      <c r="BP31">
        <f t="shared" si="70"/>
        <v>4</v>
      </c>
      <c r="BQ31">
        <f t="shared" si="70"/>
        <v>10</v>
      </c>
      <c r="BR31">
        <f t="shared" si="70"/>
        <v>9</v>
      </c>
      <c r="BS31">
        <f t="shared" si="70"/>
        <v>4</v>
      </c>
      <c r="BT31">
        <f t="shared" si="70"/>
        <v>5</v>
      </c>
      <c r="BU31">
        <f t="shared" si="70"/>
        <v>12</v>
      </c>
      <c r="BV31">
        <f t="shared" si="70"/>
        <v>4</v>
      </c>
      <c r="BW31">
        <f t="shared" si="70"/>
        <v>4</v>
      </c>
      <c r="BX31">
        <f t="shared" si="70"/>
        <v>9</v>
      </c>
      <c r="BY31">
        <f t="shared" si="70"/>
        <v>4</v>
      </c>
      <c r="BZ31">
        <f t="shared" si="70"/>
        <v>4</v>
      </c>
      <c r="CA31">
        <f t="shared" si="70"/>
        <v>4</v>
      </c>
      <c r="CB31">
        <f t="shared" si="70"/>
        <v>4</v>
      </c>
      <c r="CC31">
        <f t="shared" si="70"/>
        <v>4</v>
      </c>
      <c r="CD31">
        <f t="shared" si="70"/>
        <v>4</v>
      </c>
      <c r="CE31">
        <f t="shared" si="70"/>
        <v>6</v>
      </c>
      <c r="CF31">
        <f t="shared" si="70"/>
        <v>4</v>
      </c>
      <c r="CG31">
        <f t="shared" si="70"/>
        <v>4</v>
      </c>
      <c r="CH31">
        <f t="shared" si="70"/>
        <v>5</v>
      </c>
      <c r="CI31">
        <f t="shared" si="70"/>
        <v>4</v>
      </c>
      <c r="CJ31">
        <f>MIN(BN31:CI31)</f>
        <v>4</v>
      </c>
      <c r="CK31">
        <f>MAX(BN31:CI31)</f>
        <v>12</v>
      </c>
      <c r="CL31">
        <f>COUNTIF(BN31:CI31,"&gt;=10")</f>
        <v>2</v>
      </c>
    </row>
    <row r="34" spans="1:92" x14ac:dyDescent="0.2">
      <c r="A34" t="s">
        <v>0</v>
      </c>
      <c r="H34" t="s">
        <v>1</v>
      </c>
    </row>
    <row r="35" spans="1:92" x14ac:dyDescent="0.2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>
        <v>1</v>
      </c>
      <c r="I35">
        <f>H35+1</f>
        <v>2</v>
      </c>
      <c r="J35">
        <f t="shared" ref="J35:AH35" si="71">I35+1</f>
        <v>3</v>
      </c>
      <c r="K35">
        <f t="shared" si="71"/>
        <v>4</v>
      </c>
      <c r="L35">
        <f t="shared" si="71"/>
        <v>5</v>
      </c>
      <c r="M35">
        <f t="shared" si="71"/>
        <v>6</v>
      </c>
      <c r="N35">
        <f t="shared" si="71"/>
        <v>7</v>
      </c>
      <c r="O35">
        <f t="shared" si="71"/>
        <v>8</v>
      </c>
      <c r="P35">
        <f t="shared" si="71"/>
        <v>9</v>
      </c>
      <c r="Q35">
        <f t="shared" si="71"/>
        <v>10</v>
      </c>
      <c r="R35">
        <f t="shared" si="71"/>
        <v>11</v>
      </c>
      <c r="S35">
        <f t="shared" si="71"/>
        <v>12</v>
      </c>
      <c r="T35">
        <f t="shared" si="71"/>
        <v>13</v>
      </c>
      <c r="U35">
        <f t="shared" si="71"/>
        <v>14</v>
      </c>
      <c r="V35">
        <f t="shared" si="71"/>
        <v>15</v>
      </c>
      <c r="W35">
        <f t="shared" si="71"/>
        <v>16</v>
      </c>
      <c r="X35">
        <f t="shared" si="71"/>
        <v>17</v>
      </c>
      <c r="Y35">
        <f t="shared" si="71"/>
        <v>18</v>
      </c>
      <c r="Z35">
        <f t="shared" si="71"/>
        <v>19</v>
      </c>
      <c r="AA35">
        <f t="shared" si="71"/>
        <v>20</v>
      </c>
      <c r="AB35">
        <f t="shared" si="71"/>
        <v>21</v>
      </c>
      <c r="AC35">
        <f t="shared" si="71"/>
        <v>22</v>
      </c>
      <c r="AD35">
        <f t="shared" si="71"/>
        <v>23</v>
      </c>
      <c r="AE35">
        <f t="shared" si="71"/>
        <v>24</v>
      </c>
      <c r="AF35">
        <f t="shared" si="71"/>
        <v>25</v>
      </c>
      <c r="AG35">
        <f t="shared" si="71"/>
        <v>26</v>
      </c>
      <c r="AH35">
        <f t="shared" si="71"/>
        <v>27</v>
      </c>
      <c r="AK35">
        <v>1</v>
      </c>
      <c r="AL35">
        <f>AK35+1</f>
        <v>2</v>
      </c>
      <c r="AM35">
        <f t="shared" ref="AM35" si="72">AL35+1</f>
        <v>3</v>
      </c>
      <c r="AN35">
        <f t="shared" ref="AN35" si="73">AM35+1</f>
        <v>4</v>
      </c>
      <c r="AO35">
        <f t="shared" ref="AO35" si="74">AN35+1</f>
        <v>5</v>
      </c>
      <c r="AP35">
        <f t="shared" ref="AP35" si="75">AO35+1</f>
        <v>6</v>
      </c>
      <c r="AQ35">
        <f t="shared" ref="AQ35" si="76">AP35+1</f>
        <v>7</v>
      </c>
      <c r="AR35">
        <f t="shared" ref="AR35" si="77">AQ35+1</f>
        <v>8</v>
      </c>
      <c r="AS35">
        <f t="shared" ref="AS35" si="78">AR35+1</f>
        <v>9</v>
      </c>
      <c r="AT35">
        <f t="shared" ref="AT35" si="79">AS35+1</f>
        <v>10</v>
      </c>
      <c r="AU35">
        <f t="shared" ref="AU35" si="80">AT35+1</f>
        <v>11</v>
      </c>
      <c r="AV35">
        <f t="shared" ref="AV35" si="81">AU35+1</f>
        <v>12</v>
      </c>
      <c r="AW35">
        <f t="shared" ref="AW35" si="82">AV35+1</f>
        <v>13</v>
      </c>
      <c r="AX35">
        <f t="shared" ref="AX35" si="83">AW35+1</f>
        <v>14</v>
      </c>
      <c r="AY35">
        <f t="shared" ref="AY35" si="84">AX35+1</f>
        <v>15</v>
      </c>
      <c r="AZ35">
        <f t="shared" ref="AZ35" si="85">AY35+1</f>
        <v>16</v>
      </c>
      <c r="BA35">
        <f t="shared" ref="BA35" si="86">AZ35+1</f>
        <v>17</v>
      </c>
      <c r="BB35">
        <f t="shared" ref="BB35" si="87">BA35+1</f>
        <v>18</v>
      </c>
      <c r="BC35">
        <f t="shared" ref="BC35" si="88">BB35+1</f>
        <v>19</v>
      </c>
      <c r="BD35">
        <f t="shared" ref="BD35" si="89">BC35+1</f>
        <v>20</v>
      </c>
      <c r="BE35">
        <f t="shared" ref="BE35" si="90">BD35+1</f>
        <v>21</v>
      </c>
      <c r="BF35">
        <f t="shared" ref="BF35" si="91">BE35+1</f>
        <v>22</v>
      </c>
      <c r="BG35">
        <f t="shared" ref="BG35" si="92">BF35+1</f>
        <v>23</v>
      </c>
      <c r="BH35">
        <f t="shared" ref="BH35" si="93">BG35+1</f>
        <v>24</v>
      </c>
      <c r="BI35">
        <f t="shared" ref="BI35" si="94">BH35+1</f>
        <v>25</v>
      </c>
      <c r="BJ35">
        <f t="shared" ref="BJ35" si="95">BI35+1</f>
        <v>26</v>
      </c>
      <c r="BK35">
        <f t="shared" ref="BK35" si="96">BJ35+1</f>
        <v>27</v>
      </c>
      <c r="BN35">
        <v>1</v>
      </c>
      <c r="BO35">
        <f>BN35+1</f>
        <v>2</v>
      </c>
      <c r="BP35">
        <f t="shared" ref="BP35" si="97">BO35+1</f>
        <v>3</v>
      </c>
      <c r="BQ35">
        <f t="shared" ref="BQ35" si="98">BP35+1</f>
        <v>4</v>
      </c>
      <c r="BR35">
        <f t="shared" ref="BR35" si="99">BQ35+1</f>
        <v>5</v>
      </c>
      <c r="BS35">
        <f t="shared" ref="BS35" si="100">BR35+1</f>
        <v>6</v>
      </c>
      <c r="BT35">
        <f t="shared" ref="BT35" si="101">BS35+1</f>
        <v>7</v>
      </c>
      <c r="BU35">
        <f t="shared" ref="BU35" si="102">BT35+1</f>
        <v>8</v>
      </c>
      <c r="BV35">
        <f t="shared" ref="BV35" si="103">BU35+1</f>
        <v>9</v>
      </c>
      <c r="BW35">
        <f t="shared" ref="BW35" si="104">BV35+1</f>
        <v>10</v>
      </c>
      <c r="BX35">
        <f t="shared" ref="BX35" si="105">BW35+1</f>
        <v>11</v>
      </c>
      <c r="BY35">
        <f t="shared" ref="BY35" si="106">BX35+1</f>
        <v>12</v>
      </c>
      <c r="BZ35">
        <f t="shared" ref="BZ35" si="107">BY35+1</f>
        <v>13</v>
      </c>
      <c r="CA35">
        <f t="shared" ref="CA35" si="108">BZ35+1</f>
        <v>14</v>
      </c>
      <c r="CB35">
        <f t="shared" ref="CB35" si="109">CA35+1</f>
        <v>15</v>
      </c>
      <c r="CC35">
        <f t="shared" ref="CC35" si="110">CB35+1</f>
        <v>16</v>
      </c>
      <c r="CD35">
        <f t="shared" ref="CD35" si="111">CC35+1</f>
        <v>17</v>
      </c>
      <c r="CE35">
        <f t="shared" ref="CE35" si="112">CD35+1</f>
        <v>18</v>
      </c>
      <c r="CF35">
        <f t="shared" ref="CF35" si="113">CE35+1</f>
        <v>19</v>
      </c>
      <c r="CG35">
        <f t="shared" ref="CG35" si="114">CF35+1</f>
        <v>20</v>
      </c>
      <c r="CH35">
        <f t="shared" ref="CH35" si="115">CG35+1</f>
        <v>21</v>
      </c>
      <c r="CI35">
        <f t="shared" ref="CI35" si="116">CH35+1</f>
        <v>22</v>
      </c>
      <c r="CJ35">
        <f t="shared" ref="CJ35" si="117">CI35+1</f>
        <v>23</v>
      </c>
      <c r="CK35">
        <f t="shared" ref="CK35" si="118">CJ35+1</f>
        <v>24</v>
      </c>
      <c r="CL35">
        <f t="shared" ref="CL35" si="119">CK35+1</f>
        <v>25</v>
      </c>
      <c r="CM35">
        <f t="shared" ref="CM35" si="120">CL35+1</f>
        <v>26</v>
      </c>
      <c r="CN35">
        <f t="shared" ref="CN35" si="121">CM35+1</f>
        <v>27</v>
      </c>
    </row>
    <row r="36" spans="1:92" ht="20" customHeight="1" x14ac:dyDescent="0.2">
      <c r="A36">
        <v>1</v>
      </c>
      <c r="B36" t="s">
        <v>67</v>
      </c>
      <c r="C36" s="1" t="s">
        <v>9</v>
      </c>
      <c r="D36">
        <v>1</v>
      </c>
      <c r="F36">
        <v>0.94117600000000001</v>
      </c>
      <c r="G36">
        <v>0.95652199999999998</v>
      </c>
      <c r="H36">
        <v>0.95652199999999998</v>
      </c>
      <c r="I36">
        <v>0.95652199999999998</v>
      </c>
      <c r="J36">
        <v>0.95652199999999998</v>
      </c>
      <c r="K36">
        <v>0.95652199999999998</v>
      </c>
      <c r="L36">
        <v>0.95652199999999998</v>
      </c>
      <c r="M36">
        <v>0.95652199999999998</v>
      </c>
      <c r="N36">
        <v>0.95652199999999998</v>
      </c>
      <c r="O36">
        <v>0.95652199999999998</v>
      </c>
      <c r="P36">
        <v>0.95652199999999998</v>
      </c>
      <c r="Q36">
        <v>0.95652199999999998</v>
      </c>
      <c r="R36">
        <v>0.95652199999999998</v>
      </c>
      <c r="S36">
        <v>0.95652199999999998</v>
      </c>
      <c r="T36">
        <v>0.95652199999999998</v>
      </c>
      <c r="U36">
        <v>0.95652199999999998</v>
      </c>
      <c r="V36">
        <v>0.95652199999999998</v>
      </c>
      <c r="W36">
        <v>0.95652199999999998</v>
      </c>
      <c r="X36">
        <v>0.95652199999999998</v>
      </c>
      <c r="Y36">
        <v>0.95652199999999998</v>
      </c>
      <c r="Z36">
        <v>0.95652199999999998</v>
      </c>
      <c r="AA36">
        <v>0.95652199999999998</v>
      </c>
      <c r="AB36">
        <v>0.95652199999999998</v>
      </c>
      <c r="AC36">
        <v>0.95652199999999998</v>
      </c>
      <c r="AD36">
        <v>0.95652199999999998</v>
      </c>
      <c r="AE36">
        <v>0.95652199999999998</v>
      </c>
      <c r="AF36">
        <v>0.95652199999999998</v>
      </c>
      <c r="AG36">
        <v>0.95652199999999998</v>
      </c>
      <c r="AH36">
        <v>0.95652199999999998</v>
      </c>
      <c r="AJ36">
        <f t="shared" ref="AJ36:AJ62" si="122">(F36-G36)*100</f>
        <v>-1.5345999999999971</v>
      </c>
      <c r="AK36">
        <f t="shared" ref="AK36:AK62" si="123">(H36-G36)*100</f>
        <v>0</v>
      </c>
      <c r="AL36">
        <f t="shared" ref="AL36:AL62" si="124">(I36-G36)*100</f>
        <v>0</v>
      </c>
      <c r="AM36">
        <f t="shared" ref="AM36:AM62" si="125">(J36-G36)*100</f>
        <v>0</v>
      </c>
      <c r="AN36">
        <f t="shared" ref="AN36:AN62" si="126">(K36-G36)*100</f>
        <v>0</v>
      </c>
      <c r="AO36">
        <f t="shared" ref="AO36:AO62" si="127">(L36-G36)*100</f>
        <v>0</v>
      </c>
      <c r="AP36">
        <f t="shared" ref="AP36:AP62" si="128">(M36-G36)*100</f>
        <v>0</v>
      </c>
      <c r="AQ36">
        <f t="shared" ref="AQ36:AQ62" si="129">(N36-G36)*100</f>
        <v>0</v>
      </c>
      <c r="AR36">
        <f t="shared" ref="AR36:AR62" si="130">(O36-G36)*100</f>
        <v>0</v>
      </c>
      <c r="AS36">
        <f t="shared" ref="AS36:AS62" si="131">(P36-G36)*100</f>
        <v>0</v>
      </c>
      <c r="AT36">
        <f t="shared" ref="AT36:AT62" si="132">(Q36-G36)*100</f>
        <v>0</v>
      </c>
      <c r="AU36">
        <f t="shared" ref="AU36:AU62" si="133">(R36-G36)*100</f>
        <v>0</v>
      </c>
      <c r="AV36">
        <f t="shared" ref="AV36:AV62" si="134">(S36-G36)*100</f>
        <v>0</v>
      </c>
      <c r="AW36">
        <f t="shared" ref="AW36:AW62" si="135">(T36-G36)*100</f>
        <v>0</v>
      </c>
      <c r="AX36">
        <f t="shared" ref="AX36:AX62" si="136">(U36-G36)*100</f>
        <v>0</v>
      </c>
      <c r="AY36">
        <f t="shared" ref="AY36:AY62" si="137">(V36-G36)*100</f>
        <v>0</v>
      </c>
      <c r="AZ36">
        <f t="shared" ref="AZ36:AZ62" si="138">(W36-G36)*100</f>
        <v>0</v>
      </c>
      <c r="BA36">
        <f t="shared" ref="BA36:BA62" si="139">(X36-G36)*100</f>
        <v>0</v>
      </c>
      <c r="BB36">
        <f t="shared" ref="BB36:BB62" si="140">(Y36-G36)*100</f>
        <v>0</v>
      </c>
      <c r="BC36">
        <f t="shared" ref="BC36:BC62" si="141">(Z36-G36)*100</f>
        <v>0</v>
      </c>
      <c r="BD36">
        <f t="shared" ref="BD36:BD62" si="142">(AA36-G36)*100</f>
        <v>0</v>
      </c>
      <c r="BE36">
        <f t="shared" ref="BE36:BE62" si="143">(AB36-G36)*100</f>
        <v>0</v>
      </c>
      <c r="BF36">
        <f t="shared" ref="BF36:BF62" si="144">(AC36-G36)*100</f>
        <v>0</v>
      </c>
      <c r="BG36">
        <f>(AD36-G36)*100</f>
        <v>0</v>
      </c>
      <c r="BH36">
        <f>(AE36-G36)*100</f>
        <v>0</v>
      </c>
      <c r="BI36">
        <f>(AF36-G36)*100</f>
        <v>0</v>
      </c>
      <c r="BJ36">
        <f>(AG36-G36)*100</f>
        <v>0</v>
      </c>
      <c r="BK36">
        <f>(AH36-G36)*100</f>
        <v>0</v>
      </c>
      <c r="BM36">
        <f>ABS(AJ36)</f>
        <v>1.5345999999999971</v>
      </c>
      <c r="BN36">
        <f t="shared" ref="BN36:BN62" si="145">ABS(AK36)</f>
        <v>0</v>
      </c>
      <c r="BO36">
        <f t="shared" ref="BO36:BO62" si="146">ABS(AL36)</f>
        <v>0</v>
      </c>
      <c r="BP36">
        <f t="shared" ref="BP36:BP62" si="147">ABS(AM36)</f>
        <v>0</v>
      </c>
      <c r="BQ36">
        <f t="shared" ref="BQ36:BQ62" si="148">ABS(AN36)</f>
        <v>0</v>
      </c>
      <c r="BR36">
        <f t="shared" ref="BR36:BR62" si="149">ABS(AO36)</f>
        <v>0</v>
      </c>
      <c r="BS36">
        <f t="shared" ref="BS36:BS62" si="150">ABS(AP36)</f>
        <v>0</v>
      </c>
      <c r="BT36">
        <f t="shared" ref="BT36:BT62" si="151">ABS(AQ36)</f>
        <v>0</v>
      </c>
      <c r="BU36">
        <f t="shared" ref="BU36:BU62" si="152">ABS(AR36)</f>
        <v>0</v>
      </c>
      <c r="BV36">
        <f t="shared" ref="BV36:BV62" si="153">ABS(AS36)</f>
        <v>0</v>
      </c>
      <c r="BW36">
        <f t="shared" ref="BW36:BW62" si="154">ABS(AT36)</f>
        <v>0</v>
      </c>
      <c r="BX36">
        <f t="shared" ref="BX36:BX62" si="155">ABS(AU36)</f>
        <v>0</v>
      </c>
      <c r="BY36">
        <f t="shared" ref="BY36:BY62" si="156">ABS(AV36)</f>
        <v>0</v>
      </c>
      <c r="BZ36">
        <f t="shared" ref="BZ36:BZ62" si="157">ABS(AW36)</f>
        <v>0</v>
      </c>
      <c r="CA36">
        <f t="shared" ref="CA36:CA62" si="158">ABS(AX36)</f>
        <v>0</v>
      </c>
      <c r="CB36">
        <f t="shared" ref="CB36:CB62" si="159">ABS(AY36)</f>
        <v>0</v>
      </c>
      <c r="CC36">
        <f t="shared" ref="CC36:CC62" si="160">ABS(AZ36)</f>
        <v>0</v>
      </c>
      <c r="CD36">
        <f t="shared" ref="CD36:CD62" si="161">ABS(BA36)</f>
        <v>0</v>
      </c>
      <c r="CE36">
        <f t="shared" ref="CE36:CE62" si="162">ABS(BB36)</f>
        <v>0</v>
      </c>
      <c r="CF36">
        <f t="shared" ref="CF36:CF62" si="163">ABS(BC36)</f>
        <v>0</v>
      </c>
      <c r="CG36">
        <f t="shared" ref="CG36:CG62" si="164">ABS(BD36)</f>
        <v>0</v>
      </c>
      <c r="CH36">
        <f t="shared" ref="CH36:CH62" si="165">ABS(BE36)</f>
        <v>0</v>
      </c>
      <c r="CI36">
        <f t="shared" ref="CI36:CI62" si="166">ABS(BF36)</f>
        <v>0</v>
      </c>
      <c r="CJ36">
        <f>ABS(BG36)</f>
        <v>0</v>
      </c>
      <c r="CK36">
        <f t="shared" ref="CK36:CK62" si="167">ABS(BH36)</f>
        <v>0</v>
      </c>
      <c r="CL36">
        <f t="shared" ref="CL36:CL62" si="168">ABS(BI36)</f>
        <v>0</v>
      </c>
      <c r="CM36">
        <f t="shared" ref="CM36:CM62" si="169">ABS(BJ36)</f>
        <v>0</v>
      </c>
      <c r="CN36">
        <f t="shared" ref="CN36:CN62" si="170">ABS(BK36)</f>
        <v>0</v>
      </c>
    </row>
    <row r="37" spans="1:92" ht="20" customHeight="1" x14ac:dyDescent="0.2">
      <c r="A37">
        <f>A36+1</f>
        <v>2</v>
      </c>
      <c r="B37" t="s">
        <v>68</v>
      </c>
      <c r="C37" s="1" t="s">
        <v>10</v>
      </c>
      <c r="D37">
        <v>1</v>
      </c>
      <c r="F37">
        <v>5.8823500000000001E-2</v>
      </c>
      <c r="G37">
        <v>0.33884300000000001</v>
      </c>
      <c r="H37">
        <v>0.81481499999999996</v>
      </c>
      <c r="I37">
        <v>0.30263200000000001</v>
      </c>
      <c r="J37">
        <v>0.52788100000000004</v>
      </c>
      <c r="K37">
        <v>0.32203399999999999</v>
      </c>
      <c r="L37">
        <v>0.30567699999999998</v>
      </c>
      <c r="M37">
        <v>0.265403</v>
      </c>
      <c r="N37">
        <v>0.268868</v>
      </c>
      <c r="O37">
        <v>0.23316100000000001</v>
      </c>
      <c r="P37">
        <v>0.95652199999999998</v>
      </c>
      <c r="Q37">
        <v>0.25123200000000001</v>
      </c>
      <c r="R37">
        <v>0.263158</v>
      </c>
      <c r="S37">
        <v>0.925373</v>
      </c>
      <c r="T37">
        <v>0.95652199999999998</v>
      </c>
      <c r="U37">
        <v>0.39147300000000002</v>
      </c>
      <c r="V37">
        <v>0.854962</v>
      </c>
      <c r="W37">
        <v>0.932203</v>
      </c>
      <c r="X37">
        <v>0.94736799999999999</v>
      </c>
      <c r="Y37">
        <v>0.53159900000000004</v>
      </c>
      <c r="Z37">
        <v>0.32203399999999999</v>
      </c>
      <c r="AA37">
        <v>0.33884300000000001</v>
      </c>
      <c r="AB37">
        <v>0.95652199999999998</v>
      </c>
      <c r="AC37">
        <v>0.41603099999999998</v>
      </c>
      <c r="AD37">
        <v>0.89583299999999999</v>
      </c>
      <c r="AE37">
        <v>0.43018899999999999</v>
      </c>
      <c r="AF37">
        <v>0.51111099999999998</v>
      </c>
      <c r="AG37">
        <v>0.95652199999999998</v>
      </c>
      <c r="AH37">
        <v>0.95652199999999998</v>
      </c>
      <c r="AJ37">
        <f t="shared" si="122"/>
        <v>-28.001949999999997</v>
      </c>
      <c r="AK37">
        <f t="shared" si="123"/>
        <v>47.597199999999994</v>
      </c>
      <c r="AL37">
        <f t="shared" si="124"/>
        <v>-3.6210999999999993</v>
      </c>
      <c r="AM37">
        <f t="shared" si="125"/>
        <v>18.903800000000004</v>
      </c>
      <c r="AN37">
        <f t="shared" si="126"/>
        <v>-1.6809000000000018</v>
      </c>
      <c r="AO37">
        <f t="shared" si="127"/>
        <v>-3.3166000000000029</v>
      </c>
      <c r="AP37">
        <f t="shared" si="128"/>
        <v>-7.3440000000000003</v>
      </c>
      <c r="AQ37">
        <f t="shared" si="129"/>
        <v>-6.9975000000000005</v>
      </c>
      <c r="AR37">
        <f t="shared" si="130"/>
        <v>-10.568199999999999</v>
      </c>
      <c r="AS37">
        <f t="shared" si="131"/>
        <v>61.767899999999997</v>
      </c>
      <c r="AT37">
        <f t="shared" si="132"/>
        <v>-8.761099999999999</v>
      </c>
      <c r="AU37">
        <f t="shared" si="133"/>
        <v>-7.5685000000000002</v>
      </c>
      <c r="AV37">
        <f t="shared" si="134"/>
        <v>58.652999999999999</v>
      </c>
      <c r="AW37">
        <f t="shared" si="135"/>
        <v>61.767899999999997</v>
      </c>
      <c r="AX37">
        <f t="shared" si="136"/>
        <v>5.2630000000000008</v>
      </c>
      <c r="AY37">
        <f t="shared" si="137"/>
        <v>51.611899999999999</v>
      </c>
      <c r="AZ37">
        <f t="shared" si="138"/>
        <v>59.335999999999999</v>
      </c>
      <c r="BA37">
        <f t="shared" si="139"/>
        <v>60.852499999999999</v>
      </c>
      <c r="BB37">
        <f t="shared" si="140"/>
        <v>19.275600000000004</v>
      </c>
      <c r="BC37">
        <f t="shared" si="141"/>
        <v>-1.6809000000000018</v>
      </c>
      <c r="BD37">
        <f t="shared" si="142"/>
        <v>0</v>
      </c>
      <c r="BE37">
        <f t="shared" si="143"/>
        <v>61.767899999999997</v>
      </c>
      <c r="BF37">
        <f t="shared" si="144"/>
        <v>7.7187999999999981</v>
      </c>
      <c r="BG37">
        <f t="shared" ref="BG37:BG62" si="171">(AD37-G37)*100</f>
        <v>55.698999999999998</v>
      </c>
      <c r="BH37">
        <f t="shared" ref="BH37:BH62" si="172">(AE37-G37)*100</f>
        <v>9.1345999999999989</v>
      </c>
      <c r="BI37">
        <f t="shared" ref="BI37:BI62" si="173">(AF37-G37)*100</f>
        <v>17.226799999999997</v>
      </c>
      <c r="BJ37">
        <f t="shared" ref="BJ37:BJ62" si="174">(AG37-G37)*100</f>
        <v>61.767899999999997</v>
      </c>
      <c r="BK37">
        <f t="shared" ref="BK37:BK62" si="175">(AH37-G37)*100</f>
        <v>61.767899999999997</v>
      </c>
      <c r="BM37">
        <f t="shared" ref="BM37:BM62" si="176">ABS(AJ37)</f>
        <v>28.001949999999997</v>
      </c>
      <c r="BN37">
        <f t="shared" si="145"/>
        <v>47.597199999999994</v>
      </c>
      <c r="BO37">
        <f t="shared" si="146"/>
        <v>3.6210999999999993</v>
      </c>
      <c r="BP37">
        <f t="shared" si="147"/>
        <v>18.903800000000004</v>
      </c>
      <c r="BQ37">
        <f t="shared" si="148"/>
        <v>1.6809000000000018</v>
      </c>
      <c r="BR37">
        <f t="shared" si="149"/>
        <v>3.3166000000000029</v>
      </c>
      <c r="BS37">
        <f t="shared" si="150"/>
        <v>7.3440000000000003</v>
      </c>
      <c r="BT37">
        <f t="shared" si="151"/>
        <v>6.9975000000000005</v>
      </c>
      <c r="BU37">
        <f t="shared" si="152"/>
        <v>10.568199999999999</v>
      </c>
      <c r="BV37">
        <f t="shared" si="153"/>
        <v>61.767899999999997</v>
      </c>
      <c r="BW37">
        <f t="shared" si="154"/>
        <v>8.761099999999999</v>
      </c>
      <c r="BX37">
        <f t="shared" si="155"/>
        <v>7.5685000000000002</v>
      </c>
      <c r="BY37">
        <f t="shared" si="156"/>
        <v>58.652999999999999</v>
      </c>
      <c r="BZ37">
        <f t="shared" si="157"/>
        <v>61.767899999999997</v>
      </c>
      <c r="CA37">
        <f t="shared" si="158"/>
        <v>5.2630000000000008</v>
      </c>
      <c r="CB37">
        <f t="shared" si="159"/>
        <v>51.611899999999999</v>
      </c>
      <c r="CC37">
        <f t="shared" si="160"/>
        <v>59.335999999999999</v>
      </c>
      <c r="CD37">
        <f t="shared" si="161"/>
        <v>60.852499999999999</v>
      </c>
      <c r="CE37">
        <f t="shared" si="162"/>
        <v>19.275600000000004</v>
      </c>
      <c r="CF37">
        <f t="shared" si="163"/>
        <v>1.6809000000000018</v>
      </c>
      <c r="CG37">
        <f t="shared" si="164"/>
        <v>0</v>
      </c>
      <c r="CH37">
        <f t="shared" si="165"/>
        <v>61.767899999999997</v>
      </c>
      <c r="CI37">
        <f t="shared" si="166"/>
        <v>7.7187999999999981</v>
      </c>
      <c r="CJ37">
        <f t="shared" ref="CJ37:CJ62" si="177">ABS(BG37)</f>
        <v>55.698999999999998</v>
      </c>
      <c r="CK37">
        <f t="shared" si="167"/>
        <v>9.1345999999999989</v>
      </c>
      <c r="CL37">
        <f t="shared" si="168"/>
        <v>17.226799999999997</v>
      </c>
      <c r="CM37">
        <f t="shared" si="169"/>
        <v>61.767899999999997</v>
      </c>
      <c r="CN37">
        <f t="shared" si="170"/>
        <v>61.767899999999997</v>
      </c>
    </row>
    <row r="38" spans="1:92" ht="20" customHeight="1" x14ac:dyDescent="0.2">
      <c r="A38">
        <f t="shared" ref="A38:A62" si="178">A37+1</f>
        <v>3</v>
      </c>
      <c r="B38" t="s">
        <v>69</v>
      </c>
      <c r="C38" s="1" t="s">
        <v>11</v>
      </c>
      <c r="D38">
        <v>1</v>
      </c>
      <c r="F38">
        <v>0.94117600000000001</v>
      </c>
      <c r="G38">
        <v>0.95652199999999998</v>
      </c>
      <c r="H38">
        <v>0.95652199999999998</v>
      </c>
      <c r="I38">
        <v>0.95652199999999998</v>
      </c>
      <c r="J38">
        <v>0.95652199999999998</v>
      </c>
      <c r="K38">
        <v>0.95652199999999998</v>
      </c>
      <c r="L38">
        <v>0.95652199999999998</v>
      </c>
      <c r="M38">
        <v>0.95652199999999998</v>
      </c>
      <c r="N38">
        <v>0.95652199999999998</v>
      </c>
      <c r="O38">
        <v>0.95652199999999998</v>
      </c>
      <c r="P38">
        <v>0.95652199999999998</v>
      </c>
      <c r="Q38">
        <v>0.95652199999999998</v>
      </c>
      <c r="R38">
        <v>0.95652199999999998</v>
      </c>
      <c r="S38">
        <v>0.95652199999999998</v>
      </c>
      <c r="T38">
        <v>0.95652199999999998</v>
      </c>
      <c r="U38">
        <v>0.95652199999999998</v>
      </c>
      <c r="V38">
        <v>0.95652199999999998</v>
      </c>
      <c r="W38">
        <v>0.95652199999999998</v>
      </c>
      <c r="X38">
        <v>0.95652199999999998</v>
      </c>
      <c r="Y38">
        <v>0.95652199999999998</v>
      </c>
      <c r="Z38">
        <v>0.95652199999999998</v>
      </c>
      <c r="AA38">
        <v>0.95652199999999998</v>
      </c>
      <c r="AB38">
        <v>0.95652199999999998</v>
      </c>
      <c r="AC38">
        <v>0.95652199999999998</v>
      </c>
      <c r="AD38">
        <v>0.95652199999999998</v>
      </c>
      <c r="AE38">
        <v>0.94</v>
      </c>
      <c r="AF38">
        <v>0.95652199999999998</v>
      </c>
      <c r="AG38">
        <v>0.95652199999999998</v>
      </c>
      <c r="AH38">
        <v>0.95652199999999998</v>
      </c>
      <c r="AJ38">
        <f t="shared" si="122"/>
        <v>-1.5345999999999971</v>
      </c>
      <c r="AK38">
        <f t="shared" si="123"/>
        <v>0</v>
      </c>
      <c r="AL38">
        <f t="shared" si="124"/>
        <v>0</v>
      </c>
      <c r="AM38">
        <f t="shared" si="125"/>
        <v>0</v>
      </c>
      <c r="AN38">
        <f t="shared" si="126"/>
        <v>0</v>
      </c>
      <c r="AO38">
        <f t="shared" si="127"/>
        <v>0</v>
      </c>
      <c r="AP38">
        <f t="shared" si="128"/>
        <v>0</v>
      </c>
      <c r="AQ38">
        <f t="shared" si="129"/>
        <v>0</v>
      </c>
      <c r="AR38">
        <f t="shared" si="130"/>
        <v>0</v>
      </c>
      <c r="AS38">
        <f t="shared" si="131"/>
        <v>0</v>
      </c>
      <c r="AT38">
        <f t="shared" si="132"/>
        <v>0</v>
      </c>
      <c r="AU38">
        <f t="shared" si="133"/>
        <v>0</v>
      </c>
      <c r="AV38">
        <f t="shared" si="134"/>
        <v>0</v>
      </c>
      <c r="AW38">
        <f t="shared" si="135"/>
        <v>0</v>
      </c>
      <c r="AX38">
        <f t="shared" si="136"/>
        <v>0</v>
      </c>
      <c r="AY38">
        <f t="shared" si="137"/>
        <v>0</v>
      </c>
      <c r="AZ38">
        <f t="shared" si="138"/>
        <v>0</v>
      </c>
      <c r="BA38">
        <f t="shared" si="139"/>
        <v>0</v>
      </c>
      <c r="BB38">
        <f t="shared" si="140"/>
        <v>0</v>
      </c>
      <c r="BC38">
        <f t="shared" si="141"/>
        <v>0</v>
      </c>
      <c r="BD38">
        <f t="shared" si="142"/>
        <v>0</v>
      </c>
      <c r="BE38">
        <f t="shared" si="143"/>
        <v>0</v>
      </c>
      <c r="BF38">
        <f t="shared" si="144"/>
        <v>0</v>
      </c>
      <c r="BG38">
        <f t="shared" si="171"/>
        <v>0</v>
      </c>
      <c r="BH38">
        <f t="shared" si="172"/>
        <v>-1.6522000000000037</v>
      </c>
      <c r="BI38">
        <f t="shared" si="173"/>
        <v>0</v>
      </c>
      <c r="BJ38">
        <f t="shared" si="174"/>
        <v>0</v>
      </c>
      <c r="BK38">
        <f t="shared" si="175"/>
        <v>0</v>
      </c>
      <c r="BM38">
        <f t="shared" si="176"/>
        <v>1.5345999999999971</v>
      </c>
      <c r="BN38">
        <f t="shared" si="145"/>
        <v>0</v>
      </c>
      <c r="BO38">
        <f t="shared" si="146"/>
        <v>0</v>
      </c>
      <c r="BP38">
        <f t="shared" si="147"/>
        <v>0</v>
      </c>
      <c r="BQ38">
        <f t="shared" si="148"/>
        <v>0</v>
      </c>
      <c r="BR38">
        <f t="shared" si="149"/>
        <v>0</v>
      </c>
      <c r="BS38">
        <f t="shared" si="150"/>
        <v>0</v>
      </c>
      <c r="BT38">
        <f t="shared" si="151"/>
        <v>0</v>
      </c>
      <c r="BU38">
        <f t="shared" si="152"/>
        <v>0</v>
      </c>
      <c r="BV38">
        <f t="shared" si="153"/>
        <v>0</v>
      </c>
      <c r="BW38">
        <f t="shared" si="154"/>
        <v>0</v>
      </c>
      <c r="BX38">
        <f t="shared" si="155"/>
        <v>0</v>
      </c>
      <c r="BY38">
        <f t="shared" si="156"/>
        <v>0</v>
      </c>
      <c r="BZ38">
        <f t="shared" si="157"/>
        <v>0</v>
      </c>
      <c r="CA38">
        <f t="shared" si="158"/>
        <v>0</v>
      </c>
      <c r="CB38">
        <f t="shared" si="159"/>
        <v>0</v>
      </c>
      <c r="CC38">
        <f t="shared" si="160"/>
        <v>0</v>
      </c>
      <c r="CD38">
        <f t="shared" si="161"/>
        <v>0</v>
      </c>
      <c r="CE38">
        <f t="shared" si="162"/>
        <v>0</v>
      </c>
      <c r="CF38">
        <f t="shared" si="163"/>
        <v>0</v>
      </c>
      <c r="CG38">
        <f t="shared" si="164"/>
        <v>0</v>
      </c>
      <c r="CH38">
        <f t="shared" si="165"/>
        <v>0</v>
      </c>
      <c r="CI38">
        <f t="shared" si="166"/>
        <v>0</v>
      </c>
      <c r="CJ38">
        <f t="shared" si="177"/>
        <v>0</v>
      </c>
      <c r="CK38">
        <f t="shared" si="167"/>
        <v>1.6522000000000037</v>
      </c>
      <c r="CL38">
        <f t="shared" si="168"/>
        <v>0</v>
      </c>
      <c r="CM38">
        <f t="shared" si="169"/>
        <v>0</v>
      </c>
      <c r="CN38">
        <f t="shared" si="170"/>
        <v>0</v>
      </c>
    </row>
    <row r="39" spans="1:92" ht="20" customHeight="1" x14ac:dyDescent="0.2">
      <c r="A39">
        <f t="shared" si="178"/>
        <v>4</v>
      </c>
      <c r="B39" t="s">
        <v>71</v>
      </c>
      <c r="C39" s="1" t="s">
        <v>12</v>
      </c>
      <c r="D39">
        <v>1</v>
      </c>
      <c r="F39">
        <v>0.94117600000000001</v>
      </c>
      <c r="G39">
        <v>0.95652199999999998</v>
      </c>
      <c r="H39">
        <v>0.82467500000000005</v>
      </c>
      <c r="I39">
        <v>0.95652199999999998</v>
      </c>
      <c r="J39">
        <v>0.95652199999999998</v>
      </c>
      <c r="K39">
        <v>0.95652199999999998</v>
      </c>
      <c r="L39">
        <v>0.95652199999999998</v>
      </c>
      <c r="M39">
        <v>0.95652199999999998</v>
      </c>
      <c r="N39">
        <v>0.95652199999999998</v>
      </c>
      <c r="O39">
        <v>0.95652199999999998</v>
      </c>
      <c r="P39">
        <v>0.95652199999999998</v>
      </c>
      <c r="Q39">
        <v>0.95652199999999998</v>
      </c>
      <c r="R39">
        <v>0.95652199999999998</v>
      </c>
      <c r="S39">
        <v>0.90109899999999998</v>
      </c>
      <c r="T39">
        <v>0.79768799999999995</v>
      </c>
      <c r="U39">
        <v>0.83561600000000003</v>
      </c>
      <c r="V39">
        <v>0.80722899999999997</v>
      </c>
      <c r="W39">
        <v>0.86776900000000001</v>
      </c>
      <c r="X39">
        <v>0.94736799999999999</v>
      </c>
      <c r="Y39">
        <v>0.95652199999999998</v>
      </c>
      <c r="Z39">
        <v>0.95652199999999998</v>
      </c>
      <c r="AA39">
        <v>0.95652199999999998</v>
      </c>
      <c r="AB39">
        <v>0.95652199999999998</v>
      </c>
      <c r="AC39">
        <v>0.95652199999999998</v>
      </c>
      <c r="AD39">
        <v>0.95652199999999998</v>
      </c>
      <c r="AE39">
        <v>0.95652199999999998</v>
      </c>
      <c r="AF39">
        <v>0.95652199999999998</v>
      </c>
      <c r="AG39">
        <v>0.95652199999999998</v>
      </c>
      <c r="AH39">
        <v>0.95652199999999998</v>
      </c>
      <c r="AJ39">
        <f t="shared" si="122"/>
        <v>-1.5345999999999971</v>
      </c>
      <c r="AK39">
        <f t="shared" si="123"/>
        <v>-13.184699999999994</v>
      </c>
      <c r="AL39">
        <f t="shared" si="124"/>
        <v>0</v>
      </c>
      <c r="AM39">
        <f t="shared" si="125"/>
        <v>0</v>
      </c>
      <c r="AN39">
        <f t="shared" si="126"/>
        <v>0</v>
      </c>
      <c r="AO39">
        <f t="shared" si="127"/>
        <v>0</v>
      </c>
      <c r="AP39">
        <f t="shared" si="128"/>
        <v>0</v>
      </c>
      <c r="AQ39">
        <f t="shared" si="129"/>
        <v>0</v>
      </c>
      <c r="AR39">
        <f t="shared" si="130"/>
        <v>0</v>
      </c>
      <c r="AS39">
        <f t="shared" si="131"/>
        <v>0</v>
      </c>
      <c r="AT39">
        <f t="shared" si="132"/>
        <v>0</v>
      </c>
      <c r="AU39">
        <f t="shared" si="133"/>
        <v>0</v>
      </c>
      <c r="AV39">
        <f t="shared" si="134"/>
        <v>-5.5423</v>
      </c>
      <c r="AW39">
        <f t="shared" si="135"/>
        <v>-15.883400000000004</v>
      </c>
      <c r="AX39">
        <f t="shared" si="136"/>
        <v>-12.090599999999995</v>
      </c>
      <c r="AY39">
        <f t="shared" si="137"/>
        <v>-14.929300000000001</v>
      </c>
      <c r="AZ39">
        <f t="shared" si="138"/>
        <v>-8.8752999999999975</v>
      </c>
      <c r="BA39">
        <f t="shared" si="139"/>
        <v>-0.91539999999999955</v>
      </c>
      <c r="BB39">
        <f t="shared" si="140"/>
        <v>0</v>
      </c>
      <c r="BC39">
        <f t="shared" si="141"/>
        <v>0</v>
      </c>
      <c r="BD39">
        <f t="shared" si="142"/>
        <v>0</v>
      </c>
      <c r="BE39">
        <f t="shared" si="143"/>
        <v>0</v>
      </c>
      <c r="BF39">
        <f t="shared" si="144"/>
        <v>0</v>
      </c>
      <c r="BG39">
        <f t="shared" si="171"/>
        <v>0</v>
      </c>
      <c r="BH39">
        <f t="shared" si="172"/>
        <v>0</v>
      </c>
      <c r="BI39">
        <f t="shared" si="173"/>
        <v>0</v>
      </c>
      <c r="BJ39">
        <f t="shared" si="174"/>
        <v>0</v>
      </c>
      <c r="BK39">
        <f t="shared" si="175"/>
        <v>0</v>
      </c>
      <c r="BM39">
        <f t="shared" si="176"/>
        <v>1.5345999999999971</v>
      </c>
      <c r="BN39">
        <f t="shared" si="145"/>
        <v>13.184699999999994</v>
      </c>
      <c r="BO39">
        <f t="shared" si="146"/>
        <v>0</v>
      </c>
      <c r="BP39">
        <f t="shared" si="147"/>
        <v>0</v>
      </c>
      <c r="BQ39">
        <f t="shared" si="148"/>
        <v>0</v>
      </c>
      <c r="BR39">
        <f t="shared" si="149"/>
        <v>0</v>
      </c>
      <c r="BS39">
        <f t="shared" si="150"/>
        <v>0</v>
      </c>
      <c r="BT39">
        <f t="shared" si="151"/>
        <v>0</v>
      </c>
      <c r="BU39">
        <f t="shared" si="152"/>
        <v>0</v>
      </c>
      <c r="BV39">
        <f t="shared" si="153"/>
        <v>0</v>
      </c>
      <c r="BW39">
        <f t="shared" si="154"/>
        <v>0</v>
      </c>
      <c r="BX39">
        <f t="shared" si="155"/>
        <v>0</v>
      </c>
      <c r="BY39">
        <f t="shared" si="156"/>
        <v>5.5423</v>
      </c>
      <c r="BZ39">
        <f t="shared" si="157"/>
        <v>15.883400000000004</v>
      </c>
      <c r="CA39">
        <f t="shared" si="158"/>
        <v>12.090599999999995</v>
      </c>
      <c r="CB39">
        <f t="shared" si="159"/>
        <v>14.929300000000001</v>
      </c>
      <c r="CC39">
        <f t="shared" si="160"/>
        <v>8.8752999999999975</v>
      </c>
      <c r="CD39">
        <f t="shared" si="161"/>
        <v>0.91539999999999955</v>
      </c>
      <c r="CE39">
        <f t="shared" si="162"/>
        <v>0</v>
      </c>
      <c r="CF39">
        <f t="shared" si="163"/>
        <v>0</v>
      </c>
      <c r="CG39">
        <f t="shared" si="164"/>
        <v>0</v>
      </c>
      <c r="CH39">
        <f t="shared" si="165"/>
        <v>0</v>
      </c>
      <c r="CI39">
        <f t="shared" si="166"/>
        <v>0</v>
      </c>
      <c r="CJ39">
        <f t="shared" si="177"/>
        <v>0</v>
      </c>
      <c r="CK39">
        <f t="shared" si="167"/>
        <v>0</v>
      </c>
      <c r="CL39">
        <f t="shared" si="168"/>
        <v>0</v>
      </c>
      <c r="CM39">
        <f t="shared" si="169"/>
        <v>0</v>
      </c>
      <c r="CN39">
        <f t="shared" si="170"/>
        <v>0</v>
      </c>
    </row>
    <row r="40" spans="1:92" ht="20" customHeight="1" x14ac:dyDescent="0.2">
      <c r="A40">
        <f t="shared" si="178"/>
        <v>5</v>
      </c>
      <c r="B40" t="s">
        <v>75</v>
      </c>
      <c r="C40" s="1" t="s">
        <v>13</v>
      </c>
      <c r="D40">
        <v>1</v>
      </c>
      <c r="F40">
        <v>0.94117600000000001</v>
      </c>
      <c r="G40">
        <v>0.95652199999999998</v>
      </c>
      <c r="H40">
        <v>0.95652199999999998</v>
      </c>
      <c r="I40">
        <v>0.95652199999999998</v>
      </c>
      <c r="J40">
        <v>0.95652199999999998</v>
      </c>
      <c r="K40">
        <v>0.95652199999999998</v>
      </c>
      <c r="L40">
        <v>0.95652199999999998</v>
      </c>
      <c r="M40">
        <v>0.95652199999999998</v>
      </c>
      <c r="N40">
        <v>0.95652199999999998</v>
      </c>
      <c r="O40">
        <v>0.95652199999999998</v>
      </c>
      <c r="P40">
        <v>0.95652199999999998</v>
      </c>
      <c r="Q40">
        <v>0.95652199999999998</v>
      </c>
      <c r="R40">
        <v>0.95652199999999998</v>
      </c>
      <c r="S40">
        <v>0.95652199999999998</v>
      </c>
      <c r="T40">
        <v>0.95652199999999998</v>
      </c>
      <c r="U40">
        <v>0.95652199999999998</v>
      </c>
      <c r="V40">
        <v>0.95652199999999998</v>
      </c>
      <c r="W40">
        <v>0.95652199999999998</v>
      </c>
      <c r="X40">
        <v>0.95652199999999998</v>
      </c>
      <c r="Y40">
        <v>0.95652199999999998</v>
      </c>
      <c r="Z40">
        <v>0.95652199999999998</v>
      </c>
      <c r="AA40">
        <v>0.95652199999999998</v>
      </c>
      <c r="AB40">
        <v>0.95652199999999998</v>
      </c>
      <c r="AC40">
        <v>0.95652199999999998</v>
      </c>
      <c r="AD40">
        <v>0.95652199999999998</v>
      </c>
      <c r="AE40">
        <v>0.95652199999999998</v>
      </c>
      <c r="AF40">
        <v>0.95652199999999998</v>
      </c>
      <c r="AG40">
        <v>0.95652199999999998</v>
      </c>
      <c r="AH40">
        <v>0.95652199999999998</v>
      </c>
      <c r="AJ40">
        <f t="shared" si="122"/>
        <v>-1.5345999999999971</v>
      </c>
      <c r="AK40">
        <f t="shared" si="123"/>
        <v>0</v>
      </c>
      <c r="AL40">
        <f t="shared" si="124"/>
        <v>0</v>
      </c>
      <c r="AM40">
        <f t="shared" si="125"/>
        <v>0</v>
      </c>
      <c r="AN40">
        <f t="shared" si="126"/>
        <v>0</v>
      </c>
      <c r="AO40">
        <f t="shared" si="127"/>
        <v>0</v>
      </c>
      <c r="AP40">
        <f t="shared" si="128"/>
        <v>0</v>
      </c>
      <c r="AQ40">
        <f t="shared" si="129"/>
        <v>0</v>
      </c>
      <c r="AR40">
        <f t="shared" si="130"/>
        <v>0</v>
      </c>
      <c r="AS40">
        <f t="shared" si="131"/>
        <v>0</v>
      </c>
      <c r="AT40">
        <f t="shared" si="132"/>
        <v>0</v>
      </c>
      <c r="AU40">
        <f t="shared" si="133"/>
        <v>0</v>
      </c>
      <c r="AV40">
        <f t="shared" si="134"/>
        <v>0</v>
      </c>
      <c r="AW40">
        <f t="shared" si="135"/>
        <v>0</v>
      </c>
      <c r="AX40">
        <f t="shared" si="136"/>
        <v>0</v>
      </c>
      <c r="AY40">
        <f t="shared" si="137"/>
        <v>0</v>
      </c>
      <c r="AZ40">
        <f t="shared" si="138"/>
        <v>0</v>
      </c>
      <c r="BA40">
        <f t="shared" si="139"/>
        <v>0</v>
      </c>
      <c r="BB40">
        <f t="shared" si="140"/>
        <v>0</v>
      </c>
      <c r="BC40">
        <f t="shared" si="141"/>
        <v>0</v>
      </c>
      <c r="BD40">
        <f t="shared" si="142"/>
        <v>0</v>
      </c>
      <c r="BE40">
        <f t="shared" si="143"/>
        <v>0</v>
      </c>
      <c r="BF40">
        <f t="shared" si="144"/>
        <v>0</v>
      </c>
      <c r="BG40">
        <f t="shared" si="171"/>
        <v>0</v>
      </c>
      <c r="BH40">
        <f t="shared" si="172"/>
        <v>0</v>
      </c>
      <c r="BI40">
        <f t="shared" si="173"/>
        <v>0</v>
      </c>
      <c r="BJ40">
        <f t="shared" si="174"/>
        <v>0</v>
      </c>
      <c r="BK40">
        <f t="shared" si="175"/>
        <v>0</v>
      </c>
      <c r="BM40">
        <f t="shared" si="176"/>
        <v>1.5345999999999971</v>
      </c>
      <c r="BN40">
        <f t="shared" si="145"/>
        <v>0</v>
      </c>
      <c r="BO40">
        <f t="shared" si="146"/>
        <v>0</v>
      </c>
      <c r="BP40">
        <f t="shared" si="147"/>
        <v>0</v>
      </c>
      <c r="BQ40">
        <f t="shared" si="148"/>
        <v>0</v>
      </c>
      <c r="BR40">
        <f t="shared" si="149"/>
        <v>0</v>
      </c>
      <c r="BS40">
        <f t="shared" si="150"/>
        <v>0</v>
      </c>
      <c r="BT40">
        <f t="shared" si="151"/>
        <v>0</v>
      </c>
      <c r="BU40">
        <f t="shared" si="152"/>
        <v>0</v>
      </c>
      <c r="BV40">
        <f t="shared" si="153"/>
        <v>0</v>
      </c>
      <c r="BW40">
        <f t="shared" si="154"/>
        <v>0</v>
      </c>
      <c r="BX40">
        <f t="shared" si="155"/>
        <v>0</v>
      </c>
      <c r="BY40">
        <f t="shared" si="156"/>
        <v>0</v>
      </c>
      <c r="BZ40">
        <f t="shared" si="157"/>
        <v>0</v>
      </c>
      <c r="CA40">
        <f t="shared" si="158"/>
        <v>0</v>
      </c>
      <c r="CB40">
        <f t="shared" si="159"/>
        <v>0</v>
      </c>
      <c r="CC40">
        <f t="shared" si="160"/>
        <v>0</v>
      </c>
      <c r="CD40">
        <f t="shared" si="161"/>
        <v>0</v>
      </c>
      <c r="CE40">
        <f t="shared" si="162"/>
        <v>0</v>
      </c>
      <c r="CF40">
        <f t="shared" si="163"/>
        <v>0</v>
      </c>
      <c r="CG40">
        <f t="shared" si="164"/>
        <v>0</v>
      </c>
      <c r="CH40">
        <f t="shared" si="165"/>
        <v>0</v>
      </c>
      <c r="CI40">
        <f t="shared" si="166"/>
        <v>0</v>
      </c>
      <c r="CJ40">
        <f t="shared" si="177"/>
        <v>0</v>
      </c>
      <c r="CK40">
        <f t="shared" si="167"/>
        <v>0</v>
      </c>
      <c r="CL40">
        <f t="shared" si="168"/>
        <v>0</v>
      </c>
      <c r="CM40">
        <f t="shared" si="169"/>
        <v>0</v>
      </c>
      <c r="CN40">
        <f t="shared" si="170"/>
        <v>0</v>
      </c>
    </row>
    <row r="41" spans="1:92" ht="20" customHeight="1" x14ac:dyDescent="0.2">
      <c r="A41">
        <f t="shared" si="178"/>
        <v>6</v>
      </c>
      <c r="B41" t="s">
        <v>74</v>
      </c>
      <c r="C41" s="1" t="s">
        <v>14</v>
      </c>
      <c r="D41">
        <v>1</v>
      </c>
      <c r="F41">
        <v>0.94117600000000001</v>
      </c>
      <c r="G41">
        <v>0.95652199999999998</v>
      </c>
      <c r="H41">
        <v>0.95652199999999998</v>
      </c>
      <c r="I41">
        <v>0.95652199999999998</v>
      </c>
      <c r="J41">
        <v>0.95652199999999998</v>
      </c>
      <c r="K41">
        <v>0.95652199999999998</v>
      </c>
      <c r="L41">
        <v>0.95652199999999998</v>
      </c>
      <c r="M41">
        <v>0.95652199999999998</v>
      </c>
      <c r="N41">
        <v>0.95652199999999998</v>
      </c>
      <c r="O41">
        <v>0.95652199999999998</v>
      </c>
      <c r="P41">
        <v>0.95652199999999998</v>
      </c>
      <c r="Q41">
        <v>0.95652199999999998</v>
      </c>
      <c r="R41">
        <v>0.95652199999999998</v>
      </c>
      <c r="S41">
        <v>0.95652199999999998</v>
      </c>
      <c r="T41">
        <v>0.95652199999999998</v>
      </c>
      <c r="U41">
        <v>0.95652199999999998</v>
      </c>
      <c r="V41">
        <v>0.95652199999999998</v>
      </c>
      <c r="W41">
        <v>0.95652199999999998</v>
      </c>
      <c r="X41">
        <v>0.95652199999999998</v>
      </c>
      <c r="Y41">
        <v>0.95652199999999998</v>
      </c>
      <c r="Z41">
        <v>0.95652199999999998</v>
      </c>
      <c r="AA41">
        <v>0.95652199999999998</v>
      </c>
      <c r="AB41">
        <v>0.95652199999999998</v>
      </c>
      <c r="AC41">
        <v>0.95652199999999998</v>
      </c>
      <c r="AD41">
        <v>0.95652199999999998</v>
      </c>
      <c r="AE41">
        <v>0.95652199999999998</v>
      </c>
      <c r="AF41">
        <v>0.95652199999999998</v>
      </c>
      <c r="AG41">
        <v>0.95652199999999998</v>
      </c>
      <c r="AH41">
        <v>0.95652199999999998</v>
      </c>
      <c r="AJ41">
        <f t="shared" si="122"/>
        <v>-1.5345999999999971</v>
      </c>
      <c r="AK41">
        <f t="shared" si="123"/>
        <v>0</v>
      </c>
      <c r="AL41">
        <f t="shared" si="124"/>
        <v>0</v>
      </c>
      <c r="AM41">
        <f t="shared" si="125"/>
        <v>0</v>
      </c>
      <c r="AN41">
        <f t="shared" si="126"/>
        <v>0</v>
      </c>
      <c r="AO41">
        <f t="shared" si="127"/>
        <v>0</v>
      </c>
      <c r="AP41">
        <f t="shared" si="128"/>
        <v>0</v>
      </c>
      <c r="AQ41">
        <f t="shared" si="129"/>
        <v>0</v>
      </c>
      <c r="AR41">
        <f t="shared" si="130"/>
        <v>0</v>
      </c>
      <c r="AS41">
        <f t="shared" si="131"/>
        <v>0</v>
      </c>
      <c r="AT41">
        <f t="shared" si="132"/>
        <v>0</v>
      </c>
      <c r="AU41">
        <f t="shared" si="133"/>
        <v>0</v>
      </c>
      <c r="AV41">
        <f t="shared" si="134"/>
        <v>0</v>
      </c>
      <c r="AW41">
        <f t="shared" si="135"/>
        <v>0</v>
      </c>
      <c r="AX41">
        <f t="shared" si="136"/>
        <v>0</v>
      </c>
      <c r="AY41">
        <f t="shared" si="137"/>
        <v>0</v>
      </c>
      <c r="AZ41">
        <f t="shared" si="138"/>
        <v>0</v>
      </c>
      <c r="BA41">
        <f t="shared" si="139"/>
        <v>0</v>
      </c>
      <c r="BB41">
        <f t="shared" si="140"/>
        <v>0</v>
      </c>
      <c r="BC41">
        <f t="shared" si="141"/>
        <v>0</v>
      </c>
      <c r="BD41">
        <f t="shared" si="142"/>
        <v>0</v>
      </c>
      <c r="BE41">
        <f t="shared" si="143"/>
        <v>0</v>
      </c>
      <c r="BF41">
        <f t="shared" si="144"/>
        <v>0</v>
      </c>
      <c r="BG41">
        <f t="shared" si="171"/>
        <v>0</v>
      </c>
      <c r="BH41">
        <f t="shared" si="172"/>
        <v>0</v>
      </c>
      <c r="BI41">
        <f t="shared" si="173"/>
        <v>0</v>
      </c>
      <c r="BJ41">
        <f t="shared" si="174"/>
        <v>0</v>
      </c>
      <c r="BK41">
        <f t="shared" si="175"/>
        <v>0</v>
      </c>
      <c r="BM41">
        <f t="shared" si="176"/>
        <v>1.5345999999999971</v>
      </c>
      <c r="BN41">
        <f t="shared" si="145"/>
        <v>0</v>
      </c>
      <c r="BO41">
        <f t="shared" si="146"/>
        <v>0</v>
      </c>
      <c r="BP41">
        <f t="shared" si="147"/>
        <v>0</v>
      </c>
      <c r="BQ41">
        <f t="shared" si="148"/>
        <v>0</v>
      </c>
      <c r="BR41">
        <f t="shared" si="149"/>
        <v>0</v>
      </c>
      <c r="BS41">
        <f t="shared" si="150"/>
        <v>0</v>
      </c>
      <c r="BT41">
        <f t="shared" si="151"/>
        <v>0</v>
      </c>
      <c r="BU41">
        <f t="shared" si="152"/>
        <v>0</v>
      </c>
      <c r="BV41">
        <f t="shared" si="153"/>
        <v>0</v>
      </c>
      <c r="BW41">
        <f t="shared" si="154"/>
        <v>0</v>
      </c>
      <c r="BX41">
        <f t="shared" si="155"/>
        <v>0</v>
      </c>
      <c r="BY41">
        <f t="shared" si="156"/>
        <v>0</v>
      </c>
      <c r="BZ41">
        <f t="shared" si="157"/>
        <v>0</v>
      </c>
      <c r="CA41">
        <f t="shared" si="158"/>
        <v>0</v>
      </c>
      <c r="CB41">
        <f t="shared" si="159"/>
        <v>0</v>
      </c>
      <c r="CC41">
        <f t="shared" si="160"/>
        <v>0</v>
      </c>
      <c r="CD41">
        <f t="shared" si="161"/>
        <v>0</v>
      </c>
      <c r="CE41">
        <f t="shared" si="162"/>
        <v>0</v>
      </c>
      <c r="CF41">
        <f t="shared" si="163"/>
        <v>0</v>
      </c>
      <c r="CG41">
        <f t="shared" si="164"/>
        <v>0</v>
      </c>
      <c r="CH41">
        <f t="shared" si="165"/>
        <v>0</v>
      </c>
      <c r="CI41">
        <f t="shared" si="166"/>
        <v>0</v>
      </c>
      <c r="CJ41">
        <f t="shared" si="177"/>
        <v>0</v>
      </c>
      <c r="CK41">
        <f t="shared" si="167"/>
        <v>0</v>
      </c>
      <c r="CL41">
        <f t="shared" si="168"/>
        <v>0</v>
      </c>
      <c r="CM41">
        <f t="shared" si="169"/>
        <v>0</v>
      </c>
      <c r="CN41">
        <f t="shared" si="170"/>
        <v>0</v>
      </c>
    </row>
    <row r="42" spans="1:92" ht="20" customHeight="1" x14ac:dyDescent="0.2">
      <c r="A42">
        <f t="shared" si="178"/>
        <v>7</v>
      </c>
      <c r="B42" t="s">
        <v>72</v>
      </c>
      <c r="C42" s="1" t="s">
        <v>15</v>
      </c>
      <c r="D42">
        <v>1</v>
      </c>
      <c r="F42">
        <v>0.94117600000000001</v>
      </c>
      <c r="G42">
        <v>0.95652199999999998</v>
      </c>
      <c r="H42">
        <v>0.95652199999999998</v>
      </c>
      <c r="I42">
        <v>0.95652199999999998</v>
      </c>
      <c r="J42">
        <v>0.885714</v>
      </c>
      <c r="K42">
        <v>0.58396899999999996</v>
      </c>
      <c r="L42">
        <v>0.95652199999999998</v>
      </c>
      <c r="M42">
        <v>0.95652199999999998</v>
      </c>
      <c r="N42">
        <v>0.95652199999999998</v>
      </c>
      <c r="O42">
        <v>0.95652199999999998</v>
      </c>
      <c r="P42">
        <v>0.95652199999999998</v>
      </c>
      <c r="Q42">
        <v>0.95652199999999998</v>
      </c>
      <c r="R42">
        <v>0.95652199999999998</v>
      </c>
      <c r="S42">
        <v>0.95652199999999998</v>
      </c>
      <c r="T42">
        <v>0.72770000000000001</v>
      </c>
      <c r="U42">
        <v>0.62845799999999996</v>
      </c>
      <c r="V42">
        <v>0.91891900000000004</v>
      </c>
      <c r="W42">
        <v>0.95652199999999998</v>
      </c>
      <c r="X42">
        <v>0.95652199999999998</v>
      </c>
      <c r="Y42">
        <v>0.88073400000000002</v>
      </c>
      <c r="Z42">
        <v>0.60465100000000005</v>
      </c>
      <c r="AA42">
        <v>0.95652199999999998</v>
      </c>
      <c r="AB42">
        <v>0.95652199999999998</v>
      </c>
      <c r="AC42">
        <v>0.57954499999999998</v>
      </c>
      <c r="AD42">
        <v>0.83916100000000005</v>
      </c>
      <c r="AE42">
        <v>0.525926</v>
      </c>
      <c r="AF42">
        <v>0.61718799999999996</v>
      </c>
      <c r="AG42">
        <v>0.95652199999999998</v>
      </c>
      <c r="AH42">
        <v>0.95652199999999998</v>
      </c>
      <c r="AJ42">
        <f t="shared" si="122"/>
        <v>-1.5345999999999971</v>
      </c>
      <c r="AK42">
        <f t="shared" si="123"/>
        <v>0</v>
      </c>
      <c r="AL42">
        <f t="shared" si="124"/>
        <v>0</v>
      </c>
      <c r="AM42">
        <f t="shared" si="125"/>
        <v>-7.0807999999999982</v>
      </c>
      <c r="AN42">
        <f t="shared" si="126"/>
        <v>-37.255300000000005</v>
      </c>
      <c r="AO42">
        <f t="shared" si="127"/>
        <v>0</v>
      </c>
      <c r="AP42">
        <f t="shared" si="128"/>
        <v>0</v>
      </c>
      <c r="AQ42">
        <f t="shared" si="129"/>
        <v>0</v>
      </c>
      <c r="AR42">
        <f t="shared" si="130"/>
        <v>0</v>
      </c>
      <c r="AS42">
        <f t="shared" si="131"/>
        <v>0</v>
      </c>
      <c r="AT42">
        <f t="shared" si="132"/>
        <v>0</v>
      </c>
      <c r="AU42">
        <f t="shared" si="133"/>
        <v>0</v>
      </c>
      <c r="AV42">
        <f t="shared" si="134"/>
        <v>0</v>
      </c>
      <c r="AW42">
        <f t="shared" si="135"/>
        <v>-22.882199999999997</v>
      </c>
      <c r="AX42">
        <f t="shared" si="136"/>
        <v>-32.806400000000004</v>
      </c>
      <c r="AY42">
        <f t="shared" si="137"/>
        <v>-3.7602999999999942</v>
      </c>
      <c r="AZ42">
        <f t="shared" si="138"/>
        <v>0</v>
      </c>
      <c r="BA42">
        <f t="shared" si="139"/>
        <v>0</v>
      </c>
      <c r="BB42">
        <f t="shared" si="140"/>
        <v>-7.5787999999999967</v>
      </c>
      <c r="BC42">
        <f t="shared" si="141"/>
        <v>-35.187099999999994</v>
      </c>
      <c r="BD42">
        <f t="shared" si="142"/>
        <v>0</v>
      </c>
      <c r="BE42">
        <f t="shared" si="143"/>
        <v>0</v>
      </c>
      <c r="BF42">
        <f t="shared" si="144"/>
        <v>-37.697699999999998</v>
      </c>
      <c r="BG42">
        <f t="shared" si="171"/>
        <v>-11.736099999999993</v>
      </c>
      <c r="BH42">
        <f t="shared" si="172"/>
        <v>-43.059599999999996</v>
      </c>
      <c r="BI42">
        <f t="shared" si="173"/>
        <v>-33.933400000000006</v>
      </c>
      <c r="BJ42">
        <f t="shared" si="174"/>
        <v>0</v>
      </c>
      <c r="BK42">
        <f t="shared" si="175"/>
        <v>0</v>
      </c>
      <c r="BM42">
        <f t="shared" si="176"/>
        <v>1.5345999999999971</v>
      </c>
      <c r="BN42">
        <f t="shared" si="145"/>
        <v>0</v>
      </c>
      <c r="BO42">
        <f t="shared" si="146"/>
        <v>0</v>
      </c>
      <c r="BP42">
        <f t="shared" si="147"/>
        <v>7.0807999999999982</v>
      </c>
      <c r="BQ42">
        <f t="shared" si="148"/>
        <v>37.255300000000005</v>
      </c>
      <c r="BR42">
        <f t="shared" si="149"/>
        <v>0</v>
      </c>
      <c r="BS42">
        <f t="shared" si="150"/>
        <v>0</v>
      </c>
      <c r="BT42">
        <f t="shared" si="151"/>
        <v>0</v>
      </c>
      <c r="BU42">
        <f t="shared" si="152"/>
        <v>0</v>
      </c>
      <c r="BV42">
        <f t="shared" si="153"/>
        <v>0</v>
      </c>
      <c r="BW42">
        <f t="shared" si="154"/>
        <v>0</v>
      </c>
      <c r="BX42">
        <f t="shared" si="155"/>
        <v>0</v>
      </c>
      <c r="BY42">
        <f t="shared" si="156"/>
        <v>0</v>
      </c>
      <c r="BZ42">
        <f t="shared" si="157"/>
        <v>22.882199999999997</v>
      </c>
      <c r="CA42">
        <f t="shared" si="158"/>
        <v>32.806400000000004</v>
      </c>
      <c r="CB42">
        <f t="shared" si="159"/>
        <v>3.7602999999999942</v>
      </c>
      <c r="CC42">
        <f t="shared" si="160"/>
        <v>0</v>
      </c>
      <c r="CD42">
        <f t="shared" si="161"/>
        <v>0</v>
      </c>
      <c r="CE42">
        <f t="shared" si="162"/>
        <v>7.5787999999999967</v>
      </c>
      <c r="CF42">
        <f t="shared" si="163"/>
        <v>35.187099999999994</v>
      </c>
      <c r="CG42">
        <f t="shared" si="164"/>
        <v>0</v>
      </c>
      <c r="CH42">
        <f t="shared" si="165"/>
        <v>0</v>
      </c>
      <c r="CI42">
        <f t="shared" si="166"/>
        <v>37.697699999999998</v>
      </c>
      <c r="CJ42">
        <f t="shared" si="177"/>
        <v>11.736099999999993</v>
      </c>
      <c r="CK42">
        <f t="shared" si="167"/>
        <v>43.059599999999996</v>
      </c>
      <c r="CL42">
        <f t="shared" si="168"/>
        <v>33.933400000000006</v>
      </c>
      <c r="CM42">
        <f t="shared" si="169"/>
        <v>0</v>
      </c>
      <c r="CN42">
        <f t="shared" si="170"/>
        <v>0</v>
      </c>
    </row>
    <row r="43" spans="1:92" ht="20" customHeight="1" x14ac:dyDescent="0.2">
      <c r="A43">
        <f t="shared" si="178"/>
        <v>8</v>
      </c>
      <c r="B43" t="s">
        <v>73</v>
      </c>
      <c r="C43" s="1" t="s">
        <v>16</v>
      </c>
      <c r="D43">
        <v>1</v>
      </c>
      <c r="F43">
        <v>0.94117600000000001</v>
      </c>
      <c r="G43">
        <v>0.95652199999999998</v>
      </c>
      <c r="H43">
        <v>0.95652199999999998</v>
      </c>
      <c r="I43">
        <v>0.95652199999999998</v>
      </c>
      <c r="J43">
        <v>0.95652199999999998</v>
      </c>
      <c r="K43">
        <v>0.95652199999999998</v>
      </c>
      <c r="L43">
        <v>0.95652199999999998</v>
      </c>
      <c r="M43">
        <v>0.95652199999999998</v>
      </c>
      <c r="N43">
        <v>0.95652199999999998</v>
      </c>
      <c r="O43">
        <v>0.95652199999999998</v>
      </c>
      <c r="P43">
        <v>0.95652199999999998</v>
      </c>
      <c r="Q43">
        <v>0.95652199999999998</v>
      </c>
      <c r="R43">
        <v>0.95652199999999998</v>
      </c>
      <c r="S43">
        <v>0.95652199999999998</v>
      </c>
      <c r="T43">
        <v>0.95652199999999998</v>
      </c>
      <c r="U43">
        <v>0.95652199999999998</v>
      </c>
      <c r="V43">
        <v>0.94736799999999999</v>
      </c>
      <c r="W43">
        <v>0.95652199999999998</v>
      </c>
      <c r="X43">
        <v>0.95652199999999998</v>
      </c>
      <c r="Y43">
        <v>0.95652199999999998</v>
      </c>
      <c r="Z43">
        <v>0.95652199999999998</v>
      </c>
      <c r="AA43">
        <v>0.95652199999999998</v>
      </c>
      <c r="AB43">
        <v>0.95652199999999998</v>
      </c>
      <c r="AC43">
        <v>0.95652199999999998</v>
      </c>
      <c r="AD43">
        <v>0.95652199999999998</v>
      </c>
      <c r="AE43">
        <v>0.90109899999999998</v>
      </c>
      <c r="AF43">
        <v>0.95652199999999998</v>
      </c>
      <c r="AG43">
        <v>0.95652199999999998</v>
      </c>
      <c r="AH43">
        <v>0.95652199999999998</v>
      </c>
      <c r="AJ43">
        <f t="shared" si="122"/>
        <v>-1.5345999999999971</v>
      </c>
      <c r="AK43">
        <f t="shared" si="123"/>
        <v>0</v>
      </c>
      <c r="AL43">
        <f t="shared" si="124"/>
        <v>0</v>
      </c>
      <c r="AM43">
        <f t="shared" si="125"/>
        <v>0</v>
      </c>
      <c r="AN43">
        <f t="shared" si="126"/>
        <v>0</v>
      </c>
      <c r="AO43">
        <f t="shared" si="127"/>
        <v>0</v>
      </c>
      <c r="AP43">
        <f t="shared" si="128"/>
        <v>0</v>
      </c>
      <c r="AQ43">
        <f t="shared" si="129"/>
        <v>0</v>
      </c>
      <c r="AR43">
        <f t="shared" si="130"/>
        <v>0</v>
      </c>
      <c r="AS43">
        <f t="shared" si="131"/>
        <v>0</v>
      </c>
      <c r="AT43">
        <f t="shared" si="132"/>
        <v>0</v>
      </c>
      <c r="AU43">
        <f t="shared" si="133"/>
        <v>0</v>
      </c>
      <c r="AV43">
        <f t="shared" si="134"/>
        <v>0</v>
      </c>
      <c r="AW43">
        <f t="shared" si="135"/>
        <v>0</v>
      </c>
      <c r="AX43">
        <f t="shared" si="136"/>
        <v>0</v>
      </c>
      <c r="AY43">
        <f t="shared" si="137"/>
        <v>-0.91539999999999955</v>
      </c>
      <c r="AZ43">
        <f t="shared" si="138"/>
        <v>0</v>
      </c>
      <c r="BA43">
        <f t="shared" si="139"/>
        <v>0</v>
      </c>
      <c r="BB43">
        <f t="shared" si="140"/>
        <v>0</v>
      </c>
      <c r="BC43">
        <f t="shared" si="141"/>
        <v>0</v>
      </c>
      <c r="BD43">
        <f t="shared" si="142"/>
        <v>0</v>
      </c>
      <c r="BE43">
        <f t="shared" si="143"/>
        <v>0</v>
      </c>
      <c r="BF43">
        <f t="shared" si="144"/>
        <v>0</v>
      </c>
      <c r="BG43">
        <f t="shared" si="171"/>
        <v>0</v>
      </c>
      <c r="BH43">
        <f t="shared" si="172"/>
        <v>-5.5423</v>
      </c>
      <c r="BI43">
        <f t="shared" si="173"/>
        <v>0</v>
      </c>
      <c r="BJ43">
        <f t="shared" si="174"/>
        <v>0</v>
      </c>
      <c r="BK43">
        <f t="shared" si="175"/>
        <v>0</v>
      </c>
      <c r="BM43">
        <f t="shared" si="176"/>
        <v>1.5345999999999971</v>
      </c>
      <c r="BN43">
        <f t="shared" si="145"/>
        <v>0</v>
      </c>
      <c r="BO43">
        <f t="shared" si="146"/>
        <v>0</v>
      </c>
      <c r="BP43">
        <f t="shared" si="147"/>
        <v>0</v>
      </c>
      <c r="BQ43">
        <f t="shared" si="148"/>
        <v>0</v>
      </c>
      <c r="BR43">
        <f t="shared" si="149"/>
        <v>0</v>
      </c>
      <c r="BS43">
        <f t="shared" si="150"/>
        <v>0</v>
      </c>
      <c r="BT43">
        <f t="shared" si="151"/>
        <v>0</v>
      </c>
      <c r="BU43">
        <f t="shared" si="152"/>
        <v>0</v>
      </c>
      <c r="BV43">
        <f t="shared" si="153"/>
        <v>0</v>
      </c>
      <c r="BW43">
        <f t="shared" si="154"/>
        <v>0</v>
      </c>
      <c r="BX43">
        <f t="shared" si="155"/>
        <v>0</v>
      </c>
      <c r="BY43">
        <f t="shared" si="156"/>
        <v>0</v>
      </c>
      <c r="BZ43">
        <f t="shared" si="157"/>
        <v>0</v>
      </c>
      <c r="CA43">
        <f t="shared" si="158"/>
        <v>0</v>
      </c>
      <c r="CB43">
        <f t="shared" si="159"/>
        <v>0.91539999999999955</v>
      </c>
      <c r="CC43">
        <f t="shared" si="160"/>
        <v>0</v>
      </c>
      <c r="CD43">
        <f t="shared" si="161"/>
        <v>0</v>
      </c>
      <c r="CE43">
        <f t="shared" si="162"/>
        <v>0</v>
      </c>
      <c r="CF43">
        <f t="shared" si="163"/>
        <v>0</v>
      </c>
      <c r="CG43">
        <f t="shared" si="164"/>
        <v>0</v>
      </c>
      <c r="CH43">
        <f t="shared" si="165"/>
        <v>0</v>
      </c>
      <c r="CI43">
        <f t="shared" si="166"/>
        <v>0</v>
      </c>
      <c r="CJ43">
        <f t="shared" si="177"/>
        <v>0</v>
      </c>
      <c r="CK43">
        <f t="shared" si="167"/>
        <v>5.5423</v>
      </c>
      <c r="CL43">
        <f t="shared" si="168"/>
        <v>0</v>
      </c>
      <c r="CM43">
        <f t="shared" si="169"/>
        <v>0</v>
      </c>
      <c r="CN43">
        <f t="shared" si="170"/>
        <v>0</v>
      </c>
    </row>
    <row r="44" spans="1:92" ht="20" customHeight="1" x14ac:dyDescent="0.2">
      <c r="A44">
        <f t="shared" si="178"/>
        <v>9</v>
      </c>
      <c r="B44" t="s">
        <v>70</v>
      </c>
      <c r="C44" s="1" t="s">
        <v>17</v>
      </c>
      <c r="D44">
        <v>1</v>
      </c>
      <c r="F44">
        <v>0.94117600000000001</v>
      </c>
      <c r="G44">
        <v>0.95652199999999998</v>
      </c>
      <c r="H44">
        <v>0.95652199999999998</v>
      </c>
      <c r="I44">
        <v>0.95652199999999998</v>
      </c>
      <c r="J44">
        <v>0.95652199999999998</v>
      </c>
      <c r="K44">
        <v>0.57954499999999998</v>
      </c>
      <c r="L44">
        <v>0.95652199999999998</v>
      </c>
      <c r="M44">
        <v>0.95652199999999998</v>
      </c>
      <c r="N44">
        <v>0.95652199999999998</v>
      </c>
      <c r="O44">
        <v>0.95652199999999998</v>
      </c>
      <c r="P44">
        <v>0.95652199999999998</v>
      </c>
      <c r="Q44">
        <v>0.95652199999999998</v>
      </c>
      <c r="R44">
        <v>0.95652199999999998</v>
      </c>
      <c r="S44">
        <v>0.95652199999999998</v>
      </c>
      <c r="T44">
        <v>0.95652199999999998</v>
      </c>
      <c r="U44">
        <v>0.62450600000000001</v>
      </c>
      <c r="V44">
        <v>0.95652199999999998</v>
      </c>
      <c r="W44">
        <v>0.95652199999999998</v>
      </c>
      <c r="X44">
        <v>0.95652199999999998</v>
      </c>
      <c r="Y44">
        <v>0.95652199999999998</v>
      </c>
      <c r="Z44">
        <v>0.6</v>
      </c>
      <c r="AA44">
        <v>0.95652199999999998</v>
      </c>
      <c r="AB44">
        <v>0.95652199999999998</v>
      </c>
      <c r="AC44">
        <v>0.58396899999999996</v>
      </c>
      <c r="AD44">
        <v>0.95652199999999998</v>
      </c>
      <c r="AE44">
        <v>0.61328099999999997</v>
      </c>
      <c r="AF44">
        <v>0.61328099999999997</v>
      </c>
      <c r="AG44">
        <v>0.95652199999999998</v>
      </c>
      <c r="AH44">
        <v>0.95652199999999998</v>
      </c>
      <c r="AJ44">
        <f t="shared" si="122"/>
        <v>-1.5345999999999971</v>
      </c>
      <c r="AK44">
        <f t="shared" si="123"/>
        <v>0</v>
      </c>
      <c r="AL44">
        <f t="shared" si="124"/>
        <v>0</v>
      </c>
      <c r="AM44">
        <f t="shared" si="125"/>
        <v>0</v>
      </c>
      <c r="AN44">
        <f t="shared" si="126"/>
        <v>-37.697699999999998</v>
      </c>
      <c r="AO44">
        <f t="shared" si="127"/>
        <v>0</v>
      </c>
      <c r="AP44">
        <f t="shared" si="128"/>
        <v>0</v>
      </c>
      <c r="AQ44">
        <f t="shared" si="129"/>
        <v>0</v>
      </c>
      <c r="AR44">
        <f t="shared" si="130"/>
        <v>0</v>
      </c>
      <c r="AS44">
        <f t="shared" si="131"/>
        <v>0</v>
      </c>
      <c r="AT44">
        <f t="shared" si="132"/>
        <v>0</v>
      </c>
      <c r="AU44">
        <f t="shared" si="133"/>
        <v>0</v>
      </c>
      <c r="AV44">
        <f t="shared" si="134"/>
        <v>0</v>
      </c>
      <c r="AW44">
        <f t="shared" si="135"/>
        <v>0</v>
      </c>
      <c r="AX44">
        <f t="shared" si="136"/>
        <v>-33.201599999999999</v>
      </c>
      <c r="AY44">
        <f t="shared" si="137"/>
        <v>0</v>
      </c>
      <c r="AZ44">
        <f t="shared" si="138"/>
        <v>0</v>
      </c>
      <c r="BA44">
        <f t="shared" si="139"/>
        <v>0</v>
      </c>
      <c r="BB44">
        <f t="shared" si="140"/>
        <v>0</v>
      </c>
      <c r="BC44">
        <f t="shared" si="141"/>
        <v>-35.652200000000001</v>
      </c>
      <c r="BD44">
        <f t="shared" si="142"/>
        <v>0</v>
      </c>
      <c r="BE44">
        <f t="shared" si="143"/>
        <v>0</v>
      </c>
      <c r="BF44">
        <f t="shared" si="144"/>
        <v>-37.255300000000005</v>
      </c>
      <c r="BG44">
        <f t="shared" si="171"/>
        <v>0</v>
      </c>
      <c r="BH44">
        <f t="shared" si="172"/>
        <v>-34.324100000000001</v>
      </c>
      <c r="BI44">
        <f t="shared" si="173"/>
        <v>-34.324100000000001</v>
      </c>
      <c r="BJ44">
        <f t="shared" si="174"/>
        <v>0</v>
      </c>
      <c r="BK44">
        <f t="shared" si="175"/>
        <v>0</v>
      </c>
      <c r="BM44">
        <f t="shared" si="176"/>
        <v>1.5345999999999971</v>
      </c>
      <c r="BN44">
        <f t="shared" si="145"/>
        <v>0</v>
      </c>
      <c r="BO44">
        <f t="shared" si="146"/>
        <v>0</v>
      </c>
      <c r="BP44">
        <f t="shared" si="147"/>
        <v>0</v>
      </c>
      <c r="BQ44">
        <f t="shared" si="148"/>
        <v>37.697699999999998</v>
      </c>
      <c r="BR44">
        <f t="shared" si="149"/>
        <v>0</v>
      </c>
      <c r="BS44">
        <f t="shared" si="150"/>
        <v>0</v>
      </c>
      <c r="BT44">
        <f t="shared" si="151"/>
        <v>0</v>
      </c>
      <c r="BU44">
        <f t="shared" si="152"/>
        <v>0</v>
      </c>
      <c r="BV44">
        <f t="shared" si="153"/>
        <v>0</v>
      </c>
      <c r="BW44">
        <f t="shared" si="154"/>
        <v>0</v>
      </c>
      <c r="BX44">
        <f t="shared" si="155"/>
        <v>0</v>
      </c>
      <c r="BY44">
        <f t="shared" si="156"/>
        <v>0</v>
      </c>
      <c r="BZ44">
        <f t="shared" si="157"/>
        <v>0</v>
      </c>
      <c r="CA44">
        <f t="shared" si="158"/>
        <v>33.201599999999999</v>
      </c>
      <c r="CB44">
        <f t="shared" si="159"/>
        <v>0</v>
      </c>
      <c r="CC44">
        <f t="shared" si="160"/>
        <v>0</v>
      </c>
      <c r="CD44">
        <f t="shared" si="161"/>
        <v>0</v>
      </c>
      <c r="CE44">
        <f t="shared" si="162"/>
        <v>0</v>
      </c>
      <c r="CF44">
        <f t="shared" si="163"/>
        <v>35.652200000000001</v>
      </c>
      <c r="CG44">
        <f t="shared" si="164"/>
        <v>0</v>
      </c>
      <c r="CH44">
        <f t="shared" si="165"/>
        <v>0</v>
      </c>
      <c r="CI44">
        <f t="shared" si="166"/>
        <v>37.255300000000005</v>
      </c>
      <c r="CJ44">
        <f t="shared" si="177"/>
        <v>0</v>
      </c>
      <c r="CK44">
        <f t="shared" si="167"/>
        <v>34.324100000000001</v>
      </c>
      <c r="CL44">
        <f t="shared" si="168"/>
        <v>34.324100000000001</v>
      </c>
      <c r="CM44">
        <f t="shared" si="169"/>
        <v>0</v>
      </c>
      <c r="CN44">
        <f t="shared" si="170"/>
        <v>0</v>
      </c>
    </row>
    <row r="45" spans="1:92" ht="20" customHeight="1" x14ac:dyDescent="0.2">
      <c r="A45">
        <f t="shared" si="178"/>
        <v>10</v>
      </c>
      <c r="B45" t="s">
        <v>67</v>
      </c>
      <c r="C45" s="1" t="s">
        <v>9</v>
      </c>
      <c r="D45">
        <v>2</v>
      </c>
      <c r="F45">
        <v>0.94117600000000001</v>
      </c>
      <c r="G45">
        <v>0.95652199999999998</v>
      </c>
      <c r="H45">
        <v>0.95652199999999998</v>
      </c>
      <c r="I45">
        <v>0.95652199999999998</v>
      </c>
      <c r="J45">
        <v>0.95652199999999998</v>
      </c>
      <c r="K45">
        <v>0.95652199999999998</v>
      </c>
      <c r="L45">
        <v>0.95652199999999998</v>
      </c>
      <c r="M45">
        <v>0.95652199999999998</v>
      </c>
      <c r="N45">
        <v>0.95652199999999998</v>
      </c>
      <c r="O45">
        <v>0.95652199999999998</v>
      </c>
      <c r="P45">
        <v>0.95652199999999998</v>
      </c>
      <c r="Q45">
        <v>0.95652199999999998</v>
      </c>
      <c r="R45">
        <v>0.95652199999999998</v>
      </c>
      <c r="S45">
        <v>0.95652199999999998</v>
      </c>
      <c r="T45">
        <v>0.95652199999999998</v>
      </c>
      <c r="U45">
        <v>0.95652199999999998</v>
      </c>
      <c r="V45">
        <v>0.95652199999999998</v>
      </c>
      <c r="W45">
        <v>0.95652199999999998</v>
      </c>
      <c r="X45">
        <v>0.95652199999999998</v>
      </c>
      <c r="Y45">
        <v>0.95652199999999998</v>
      </c>
      <c r="Z45">
        <v>0.95652199999999998</v>
      </c>
      <c r="AA45">
        <v>0.95652199999999998</v>
      </c>
      <c r="AB45">
        <v>0.95652199999999998</v>
      </c>
      <c r="AC45">
        <v>0.95652199999999998</v>
      </c>
      <c r="AD45">
        <v>0.95652199999999998</v>
      </c>
      <c r="AE45">
        <v>0.95652199999999998</v>
      </c>
      <c r="AF45">
        <v>0.95652199999999998</v>
      </c>
      <c r="AG45">
        <v>0.95652199999999998</v>
      </c>
      <c r="AH45">
        <v>0.95652199999999998</v>
      </c>
      <c r="AJ45">
        <f t="shared" si="122"/>
        <v>-1.5345999999999971</v>
      </c>
      <c r="AK45">
        <f t="shared" si="123"/>
        <v>0</v>
      </c>
      <c r="AL45">
        <f t="shared" si="124"/>
        <v>0</v>
      </c>
      <c r="AM45">
        <f t="shared" si="125"/>
        <v>0</v>
      </c>
      <c r="AN45">
        <f t="shared" si="126"/>
        <v>0</v>
      </c>
      <c r="AO45">
        <f t="shared" si="127"/>
        <v>0</v>
      </c>
      <c r="AP45">
        <f t="shared" si="128"/>
        <v>0</v>
      </c>
      <c r="AQ45">
        <f t="shared" si="129"/>
        <v>0</v>
      </c>
      <c r="AR45">
        <f t="shared" si="130"/>
        <v>0</v>
      </c>
      <c r="AS45">
        <f t="shared" si="131"/>
        <v>0</v>
      </c>
      <c r="AT45">
        <f t="shared" si="132"/>
        <v>0</v>
      </c>
      <c r="AU45">
        <f t="shared" si="133"/>
        <v>0</v>
      </c>
      <c r="AV45">
        <f t="shared" si="134"/>
        <v>0</v>
      </c>
      <c r="AW45">
        <f t="shared" si="135"/>
        <v>0</v>
      </c>
      <c r="AX45">
        <f t="shared" si="136"/>
        <v>0</v>
      </c>
      <c r="AY45">
        <f t="shared" si="137"/>
        <v>0</v>
      </c>
      <c r="AZ45">
        <f t="shared" si="138"/>
        <v>0</v>
      </c>
      <c r="BA45">
        <f t="shared" si="139"/>
        <v>0</v>
      </c>
      <c r="BB45">
        <f t="shared" si="140"/>
        <v>0</v>
      </c>
      <c r="BC45">
        <f t="shared" si="141"/>
        <v>0</v>
      </c>
      <c r="BD45">
        <f t="shared" si="142"/>
        <v>0</v>
      </c>
      <c r="BE45">
        <f t="shared" si="143"/>
        <v>0</v>
      </c>
      <c r="BF45">
        <f t="shared" si="144"/>
        <v>0</v>
      </c>
      <c r="BG45">
        <f t="shared" si="171"/>
        <v>0</v>
      </c>
      <c r="BH45">
        <f t="shared" si="172"/>
        <v>0</v>
      </c>
      <c r="BI45">
        <f t="shared" si="173"/>
        <v>0</v>
      </c>
      <c r="BJ45">
        <f t="shared" si="174"/>
        <v>0</v>
      </c>
      <c r="BK45">
        <f t="shared" si="175"/>
        <v>0</v>
      </c>
      <c r="BM45">
        <f t="shared" si="176"/>
        <v>1.5345999999999971</v>
      </c>
      <c r="BN45">
        <f t="shared" si="145"/>
        <v>0</v>
      </c>
      <c r="BO45">
        <f t="shared" si="146"/>
        <v>0</v>
      </c>
      <c r="BP45">
        <f t="shared" si="147"/>
        <v>0</v>
      </c>
      <c r="BQ45">
        <f t="shared" si="148"/>
        <v>0</v>
      </c>
      <c r="BR45">
        <f t="shared" si="149"/>
        <v>0</v>
      </c>
      <c r="BS45">
        <f t="shared" si="150"/>
        <v>0</v>
      </c>
      <c r="BT45">
        <f t="shared" si="151"/>
        <v>0</v>
      </c>
      <c r="BU45">
        <f t="shared" si="152"/>
        <v>0</v>
      </c>
      <c r="BV45">
        <f t="shared" si="153"/>
        <v>0</v>
      </c>
      <c r="BW45">
        <f t="shared" si="154"/>
        <v>0</v>
      </c>
      <c r="BX45">
        <f t="shared" si="155"/>
        <v>0</v>
      </c>
      <c r="BY45">
        <f t="shared" si="156"/>
        <v>0</v>
      </c>
      <c r="BZ45">
        <f t="shared" si="157"/>
        <v>0</v>
      </c>
      <c r="CA45">
        <f t="shared" si="158"/>
        <v>0</v>
      </c>
      <c r="CB45">
        <f t="shared" si="159"/>
        <v>0</v>
      </c>
      <c r="CC45">
        <f t="shared" si="160"/>
        <v>0</v>
      </c>
      <c r="CD45">
        <f t="shared" si="161"/>
        <v>0</v>
      </c>
      <c r="CE45">
        <f t="shared" si="162"/>
        <v>0</v>
      </c>
      <c r="CF45">
        <f t="shared" si="163"/>
        <v>0</v>
      </c>
      <c r="CG45">
        <f t="shared" si="164"/>
        <v>0</v>
      </c>
      <c r="CH45">
        <f t="shared" si="165"/>
        <v>0</v>
      </c>
      <c r="CI45">
        <f t="shared" si="166"/>
        <v>0</v>
      </c>
      <c r="CJ45">
        <f t="shared" si="177"/>
        <v>0</v>
      </c>
      <c r="CK45">
        <f t="shared" si="167"/>
        <v>0</v>
      </c>
      <c r="CL45">
        <f t="shared" si="168"/>
        <v>0</v>
      </c>
      <c r="CM45">
        <f t="shared" si="169"/>
        <v>0</v>
      </c>
      <c r="CN45">
        <f t="shared" si="170"/>
        <v>0</v>
      </c>
    </row>
    <row r="46" spans="1:92" ht="20" customHeight="1" x14ac:dyDescent="0.2">
      <c r="A46">
        <f t="shared" si="178"/>
        <v>11</v>
      </c>
      <c r="B46" t="s">
        <v>68</v>
      </c>
      <c r="C46" s="1" t="s">
        <v>10</v>
      </c>
      <c r="D46">
        <v>2</v>
      </c>
      <c r="F46">
        <v>5.8823500000000001E-2</v>
      </c>
      <c r="G46">
        <v>0.925373</v>
      </c>
      <c r="H46">
        <v>0.79768799999999995</v>
      </c>
      <c r="I46">
        <v>0.27229999999999999</v>
      </c>
      <c r="J46">
        <v>0.95652199999999998</v>
      </c>
      <c r="K46">
        <v>0.30263200000000001</v>
      </c>
      <c r="L46">
        <v>0.28828799999999999</v>
      </c>
      <c r="M46">
        <v>0.33884300000000001</v>
      </c>
      <c r="N46">
        <v>0.248756</v>
      </c>
      <c r="O46">
        <v>0.31168800000000002</v>
      </c>
      <c r="P46">
        <v>0.64777300000000004</v>
      </c>
      <c r="Q46">
        <v>0.35483900000000002</v>
      </c>
      <c r="R46">
        <v>0.31168800000000002</v>
      </c>
      <c r="S46">
        <v>0.82165600000000005</v>
      </c>
      <c r="T46">
        <v>0.95652199999999998</v>
      </c>
      <c r="U46">
        <v>0.41603099999999998</v>
      </c>
      <c r="V46">
        <v>0.82467500000000005</v>
      </c>
      <c r="W46">
        <v>0.87610600000000005</v>
      </c>
      <c r="X46">
        <v>0.74509800000000004</v>
      </c>
      <c r="Y46">
        <v>0.95652199999999998</v>
      </c>
      <c r="Z46">
        <v>0.346939</v>
      </c>
      <c r="AA46">
        <v>0.29148000000000002</v>
      </c>
      <c r="AB46">
        <v>0.68085099999999998</v>
      </c>
      <c r="AC46">
        <v>0.29955900000000002</v>
      </c>
      <c r="AD46">
        <v>0.67796599999999996</v>
      </c>
      <c r="AE46">
        <v>0.35483900000000002</v>
      </c>
      <c r="AF46">
        <v>0.474074</v>
      </c>
      <c r="AG46">
        <v>0.64777300000000004</v>
      </c>
      <c r="AH46">
        <v>0.73459699999999994</v>
      </c>
      <c r="AJ46">
        <f t="shared" si="122"/>
        <v>-86.654949999999999</v>
      </c>
      <c r="AK46">
        <f t="shared" si="123"/>
        <v>-12.768500000000005</v>
      </c>
      <c r="AL46">
        <f t="shared" si="124"/>
        <v>-65.307299999999998</v>
      </c>
      <c r="AM46">
        <f t="shared" si="125"/>
        <v>3.1148999999999982</v>
      </c>
      <c r="AN46">
        <f t="shared" si="126"/>
        <v>-62.274099999999997</v>
      </c>
      <c r="AO46">
        <f t="shared" si="127"/>
        <v>-63.708500000000001</v>
      </c>
      <c r="AP46">
        <f t="shared" si="128"/>
        <v>-58.652999999999999</v>
      </c>
      <c r="AQ46">
        <f t="shared" si="129"/>
        <v>-67.661699999999996</v>
      </c>
      <c r="AR46">
        <f t="shared" si="130"/>
        <v>-61.368500000000004</v>
      </c>
      <c r="AS46">
        <f t="shared" si="131"/>
        <v>-27.759999999999994</v>
      </c>
      <c r="AT46">
        <f t="shared" si="132"/>
        <v>-57.053399999999996</v>
      </c>
      <c r="AU46">
        <f t="shared" si="133"/>
        <v>-61.368500000000004</v>
      </c>
      <c r="AV46">
        <f t="shared" si="134"/>
        <v>-10.371699999999995</v>
      </c>
      <c r="AW46">
        <f t="shared" si="135"/>
        <v>3.1148999999999982</v>
      </c>
      <c r="AX46">
        <f t="shared" si="136"/>
        <v>-50.934199999999997</v>
      </c>
      <c r="AY46">
        <f t="shared" si="137"/>
        <v>-10.069799999999995</v>
      </c>
      <c r="AZ46">
        <f t="shared" si="138"/>
        <v>-4.926699999999995</v>
      </c>
      <c r="BA46">
        <f t="shared" si="139"/>
        <v>-18.027499999999996</v>
      </c>
      <c r="BB46">
        <f t="shared" si="140"/>
        <v>3.1148999999999982</v>
      </c>
      <c r="BC46">
        <f t="shared" si="141"/>
        <v>-57.843400000000003</v>
      </c>
      <c r="BD46">
        <f t="shared" si="142"/>
        <v>-63.389300000000006</v>
      </c>
      <c r="BE46">
        <f t="shared" si="143"/>
        <v>-24.452200000000001</v>
      </c>
      <c r="BF46">
        <f t="shared" si="144"/>
        <v>-62.581399999999995</v>
      </c>
      <c r="BG46">
        <f t="shared" si="171"/>
        <v>-24.740700000000004</v>
      </c>
      <c r="BH46">
        <f t="shared" si="172"/>
        <v>-57.053399999999996</v>
      </c>
      <c r="BI46">
        <f t="shared" si="173"/>
        <v>-45.129899999999999</v>
      </c>
      <c r="BJ46">
        <f t="shared" si="174"/>
        <v>-27.759999999999994</v>
      </c>
      <c r="BK46">
        <f t="shared" si="175"/>
        <v>-19.077600000000004</v>
      </c>
      <c r="BM46">
        <f t="shared" si="176"/>
        <v>86.654949999999999</v>
      </c>
      <c r="BN46">
        <f t="shared" si="145"/>
        <v>12.768500000000005</v>
      </c>
      <c r="BO46">
        <f t="shared" si="146"/>
        <v>65.307299999999998</v>
      </c>
      <c r="BP46">
        <f t="shared" si="147"/>
        <v>3.1148999999999982</v>
      </c>
      <c r="BQ46">
        <f t="shared" si="148"/>
        <v>62.274099999999997</v>
      </c>
      <c r="BR46">
        <f t="shared" si="149"/>
        <v>63.708500000000001</v>
      </c>
      <c r="BS46">
        <f t="shared" si="150"/>
        <v>58.652999999999999</v>
      </c>
      <c r="BT46">
        <f t="shared" si="151"/>
        <v>67.661699999999996</v>
      </c>
      <c r="BU46">
        <f t="shared" si="152"/>
        <v>61.368500000000004</v>
      </c>
      <c r="BV46">
        <f t="shared" si="153"/>
        <v>27.759999999999994</v>
      </c>
      <c r="BW46">
        <f t="shared" si="154"/>
        <v>57.053399999999996</v>
      </c>
      <c r="BX46">
        <f t="shared" si="155"/>
        <v>61.368500000000004</v>
      </c>
      <c r="BY46">
        <f t="shared" si="156"/>
        <v>10.371699999999995</v>
      </c>
      <c r="BZ46">
        <f t="shared" si="157"/>
        <v>3.1148999999999982</v>
      </c>
      <c r="CA46">
        <f t="shared" si="158"/>
        <v>50.934199999999997</v>
      </c>
      <c r="CB46">
        <f t="shared" si="159"/>
        <v>10.069799999999995</v>
      </c>
      <c r="CC46">
        <f t="shared" si="160"/>
        <v>4.926699999999995</v>
      </c>
      <c r="CD46">
        <f t="shared" si="161"/>
        <v>18.027499999999996</v>
      </c>
      <c r="CE46">
        <f t="shared" si="162"/>
        <v>3.1148999999999982</v>
      </c>
      <c r="CF46">
        <f t="shared" si="163"/>
        <v>57.843400000000003</v>
      </c>
      <c r="CG46">
        <f t="shared" si="164"/>
        <v>63.389300000000006</v>
      </c>
      <c r="CH46">
        <f t="shared" si="165"/>
        <v>24.452200000000001</v>
      </c>
      <c r="CI46">
        <f t="shared" si="166"/>
        <v>62.581399999999995</v>
      </c>
      <c r="CJ46">
        <f t="shared" si="177"/>
        <v>24.740700000000004</v>
      </c>
      <c r="CK46">
        <f t="shared" si="167"/>
        <v>57.053399999999996</v>
      </c>
      <c r="CL46">
        <f t="shared" si="168"/>
        <v>45.129899999999999</v>
      </c>
      <c r="CM46">
        <f t="shared" si="169"/>
        <v>27.759999999999994</v>
      </c>
      <c r="CN46">
        <f t="shared" si="170"/>
        <v>19.077600000000004</v>
      </c>
    </row>
    <row r="47" spans="1:92" ht="20" customHeight="1" x14ac:dyDescent="0.2">
      <c r="A47">
        <f t="shared" si="178"/>
        <v>12</v>
      </c>
      <c r="B47" t="s">
        <v>76</v>
      </c>
      <c r="C47" s="1" t="s">
        <v>18</v>
      </c>
      <c r="D47">
        <v>2</v>
      </c>
      <c r="F47">
        <v>5.8823500000000001E-2</v>
      </c>
      <c r="G47">
        <v>0.76020399999999999</v>
      </c>
      <c r="H47">
        <v>0.95652199999999998</v>
      </c>
      <c r="I47">
        <v>4.3478299999999998E-2</v>
      </c>
      <c r="J47">
        <v>0.95652199999999998</v>
      </c>
      <c r="K47">
        <v>0.95652199999999998</v>
      </c>
      <c r="L47">
        <v>0.95652199999999998</v>
      </c>
      <c r="M47">
        <v>0.95652199999999998</v>
      </c>
      <c r="N47">
        <v>0.95652199999999998</v>
      </c>
      <c r="O47">
        <v>4.3478299999999998E-2</v>
      </c>
      <c r="P47">
        <v>0.95652199999999998</v>
      </c>
      <c r="Q47">
        <v>0.95652199999999998</v>
      </c>
      <c r="R47">
        <v>0.95652199999999998</v>
      </c>
      <c r="S47">
        <v>4.3478299999999998E-2</v>
      </c>
      <c r="T47">
        <v>0.95652199999999998</v>
      </c>
      <c r="U47">
        <v>0.95652199999999998</v>
      </c>
      <c r="V47">
        <v>0.95652199999999998</v>
      </c>
      <c r="W47">
        <v>0.95652199999999998</v>
      </c>
      <c r="X47">
        <v>0.95652199999999998</v>
      </c>
      <c r="Y47">
        <v>4.3478299999999998E-2</v>
      </c>
      <c r="Z47">
        <v>4.3478299999999998E-2</v>
      </c>
      <c r="AA47">
        <v>4.3478299999999998E-2</v>
      </c>
      <c r="AB47">
        <v>4.3478299999999998E-2</v>
      </c>
      <c r="AC47">
        <v>0.95652199999999998</v>
      </c>
      <c r="AD47">
        <v>0.95652199999999998</v>
      </c>
      <c r="AE47">
        <v>0.95652199999999998</v>
      </c>
      <c r="AF47">
        <v>0.62204700000000002</v>
      </c>
      <c r="AG47">
        <v>0.95652199999999998</v>
      </c>
      <c r="AH47">
        <v>0.95652199999999998</v>
      </c>
      <c r="AJ47">
        <f t="shared" si="122"/>
        <v>-70.138049999999993</v>
      </c>
      <c r="AK47">
        <f t="shared" si="123"/>
        <v>19.631799999999998</v>
      </c>
      <c r="AL47">
        <f t="shared" si="124"/>
        <v>-71.672570000000007</v>
      </c>
      <c r="AM47">
        <f t="shared" si="125"/>
        <v>19.631799999999998</v>
      </c>
      <c r="AN47">
        <f t="shared" si="126"/>
        <v>19.631799999999998</v>
      </c>
      <c r="AO47">
        <f t="shared" si="127"/>
        <v>19.631799999999998</v>
      </c>
      <c r="AP47">
        <f t="shared" si="128"/>
        <v>19.631799999999998</v>
      </c>
      <c r="AQ47">
        <f t="shared" si="129"/>
        <v>19.631799999999998</v>
      </c>
      <c r="AR47">
        <f t="shared" si="130"/>
        <v>-71.672570000000007</v>
      </c>
      <c r="AS47">
        <f t="shared" si="131"/>
        <v>19.631799999999998</v>
      </c>
      <c r="AT47">
        <f t="shared" si="132"/>
        <v>19.631799999999998</v>
      </c>
      <c r="AU47">
        <f t="shared" si="133"/>
        <v>19.631799999999998</v>
      </c>
      <c r="AV47">
        <f t="shared" si="134"/>
        <v>-71.672570000000007</v>
      </c>
      <c r="AW47">
        <f t="shared" si="135"/>
        <v>19.631799999999998</v>
      </c>
      <c r="AX47">
        <f t="shared" si="136"/>
        <v>19.631799999999998</v>
      </c>
      <c r="AY47">
        <f t="shared" si="137"/>
        <v>19.631799999999998</v>
      </c>
      <c r="AZ47">
        <f t="shared" si="138"/>
        <v>19.631799999999998</v>
      </c>
      <c r="BA47">
        <f t="shared" si="139"/>
        <v>19.631799999999998</v>
      </c>
      <c r="BB47">
        <f t="shared" si="140"/>
        <v>-71.672570000000007</v>
      </c>
      <c r="BC47">
        <f t="shared" si="141"/>
        <v>-71.672570000000007</v>
      </c>
      <c r="BD47">
        <f t="shared" si="142"/>
        <v>-71.672570000000007</v>
      </c>
      <c r="BE47">
        <f t="shared" si="143"/>
        <v>-71.672570000000007</v>
      </c>
      <c r="BF47">
        <f t="shared" si="144"/>
        <v>19.631799999999998</v>
      </c>
      <c r="BG47">
        <f t="shared" si="171"/>
        <v>19.631799999999998</v>
      </c>
      <c r="BH47">
        <f t="shared" si="172"/>
        <v>19.631799999999998</v>
      </c>
      <c r="BI47">
        <f t="shared" si="173"/>
        <v>-13.815699999999998</v>
      </c>
      <c r="BJ47">
        <f t="shared" si="174"/>
        <v>19.631799999999998</v>
      </c>
      <c r="BK47">
        <f t="shared" si="175"/>
        <v>19.631799999999998</v>
      </c>
      <c r="BM47">
        <f t="shared" si="176"/>
        <v>70.138049999999993</v>
      </c>
      <c r="BN47">
        <f t="shared" si="145"/>
        <v>19.631799999999998</v>
      </c>
      <c r="BO47">
        <f t="shared" si="146"/>
        <v>71.672570000000007</v>
      </c>
      <c r="BP47">
        <f t="shared" si="147"/>
        <v>19.631799999999998</v>
      </c>
      <c r="BQ47">
        <f t="shared" si="148"/>
        <v>19.631799999999998</v>
      </c>
      <c r="BR47">
        <f t="shared" si="149"/>
        <v>19.631799999999998</v>
      </c>
      <c r="BS47">
        <f t="shared" si="150"/>
        <v>19.631799999999998</v>
      </c>
      <c r="BT47">
        <f t="shared" si="151"/>
        <v>19.631799999999998</v>
      </c>
      <c r="BU47">
        <f t="shared" si="152"/>
        <v>71.672570000000007</v>
      </c>
      <c r="BV47">
        <f t="shared" si="153"/>
        <v>19.631799999999998</v>
      </c>
      <c r="BW47">
        <f t="shared" si="154"/>
        <v>19.631799999999998</v>
      </c>
      <c r="BX47">
        <f t="shared" si="155"/>
        <v>19.631799999999998</v>
      </c>
      <c r="BY47">
        <f t="shared" si="156"/>
        <v>71.672570000000007</v>
      </c>
      <c r="BZ47">
        <f t="shared" si="157"/>
        <v>19.631799999999998</v>
      </c>
      <c r="CA47">
        <f t="shared" si="158"/>
        <v>19.631799999999998</v>
      </c>
      <c r="CB47">
        <f t="shared" si="159"/>
        <v>19.631799999999998</v>
      </c>
      <c r="CC47">
        <f t="shared" si="160"/>
        <v>19.631799999999998</v>
      </c>
      <c r="CD47">
        <f t="shared" si="161"/>
        <v>19.631799999999998</v>
      </c>
      <c r="CE47">
        <f t="shared" si="162"/>
        <v>71.672570000000007</v>
      </c>
      <c r="CF47">
        <f t="shared" si="163"/>
        <v>71.672570000000007</v>
      </c>
      <c r="CG47">
        <f t="shared" si="164"/>
        <v>71.672570000000007</v>
      </c>
      <c r="CH47">
        <f t="shared" si="165"/>
        <v>71.672570000000007</v>
      </c>
      <c r="CI47">
        <f t="shared" si="166"/>
        <v>19.631799999999998</v>
      </c>
      <c r="CJ47">
        <f t="shared" si="177"/>
        <v>19.631799999999998</v>
      </c>
      <c r="CK47">
        <f t="shared" si="167"/>
        <v>19.631799999999998</v>
      </c>
      <c r="CL47">
        <f t="shared" si="168"/>
        <v>13.815699999999998</v>
      </c>
      <c r="CM47">
        <f t="shared" si="169"/>
        <v>19.631799999999998</v>
      </c>
      <c r="CN47">
        <f t="shared" si="170"/>
        <v>19.631799999999998</v>
      </c>
    </row>
    <row r="48" spans="1:92" ht="20" customHeight="1" x14ac:dyDescent="0.2">
      <c r="A48">
        <f t="shared" si="178"/>
        <v>13</v>
      </c>
      <c r="B48" t="s">
        <v>71</v>
      </c>
      <c r="C48" s="1" t="s">
        <v>12</v>
      </c>
      <c r="D48">
        <v>2</v>
      </c>
      <c r="F48">
        <v>0.94117600000000001</v>
      </c>
      <c r="G48">
        <v>0.95652199999999998</v>
      </c>
      <c r="H48">
        <v>0.79428600000000005</v>
      </c>
      <c r="I48">
        <v>0.95652199999999998</v>
      </c>
      <c r="J48">
        <v>0.95652199999999998</v>
      </c>
      <c r="K48">
        <v>0.95652199999999998</v>
      </c>
      <c r="L48">
        <v>0.95652199999999998</v>
      </c>
      <c r="M48">
        <v>0.95652199999999998</v>
      </c>
      <c r="N48">
        <v>0.95652199999999998</v>
      </c>
      <c r="O48">
        <v>0.95652199999999998</v>
      </c>
      <c r="P48">
        <v>0.95652199999999998</v>
      </c>
      <c r="Q48">
        <v>0.95652199999999998</v>
      </c>
      <c r="R48">
        <v>0.95652199999999998</v>
      </c>
      <c r="S48">
        <v>0.82165600000000005</v>
      </c>
      <c r="T48">
        <v>0.78452999999999995</v>
      </c>
      <c r="U48">
        <v>0.86776900000000001</v>
      </c>
      <c r="V48">
        <v>0.78142100000000003</v>
      </c>
      <c r="W48">
        <v>0.74876799999999999</v>
      </c>
      <c r="X48">
        <v>0.90697700000000003</v>
      </c>
      <c r="Y48">
        <v>0.95652199999999998</v>
      </c>
      <c r="Z48">
        <v>0.95652199999999998</v>
      </c>
      <c r="AA48">
        <v>0.95652199999999998</v>
      </c>
      <c r="AB48">
        <v>0.95652199999999998</v>
      </c>
      <c r="AC48">
        <v>0.95652199999999998</v>
      </c>
      <c r="AD48">
        <v>0.95652199999999998</v>
      </c>
      <c r="AE48">
        <v>0.95652199999999998</v>
      </c>
      <c r="AF48">
        <v>0.95652199999999998</v>
      </c>
      <c r="AG48">
        <v>0.95652199999999998</v>
      </c>
      <c r="AH48">
        <v>0.95652199999999998</v>
      </c>
      <c r="AJ48">
        <f t="shared" si="122"/>
        <v>-1.5345999999999971</v>
      </c>
      <c r="AK48">
        <f t="shared" si="123"/>
        <v>-16.223599999999994</v>
      </c>
      <c r="AL48">
        <f t="shared" si="124"/>
        <v>0</v>
      </c>
      <c r="AM48">
        <f t="shared" si="125"/>
        <v>0</v>
      </c>
      <c r="AN48">
        <f t="shared" si="126"/>
        <v>0</v>
      </c>
      <c r="AO48">
        <f t="shared" si="127"/>
        <v>0</v>
      </c>
      <c r="AP48">
        <f t="shared" si="128"/>
        <v>0</v>
      </c>
      <c r="AQ48">
        <f t="shared" si="129"/>
        <v>0</v>
      </c>
      <c r="AR48">
        <f t="shared" si="130"/>
        <v>0</v>
      </c>
      <c r="AS48">
        <f t="shared" si="131"/>
        <v>0</v>
      </c>
      <c r="AT48">
        <f t="shared" si="132"/>
        <v>0</v>
      </c>
      <c r="AU48">
        <f t="shared" si="133"/>
        <v>0</v>
      </c>
      <c r="AV48">
        <f t="shared" si="134"/>
        <v>-13.486599999999992</v>
      </c>
      <c r="AW48">
        <f t="shared" si="135"/>
        <v>-17.199200000000005</v>
      </c>
      <c r="AX48">
        <f t="shared" si="136"/>
        <v>-8.8752999999999975</v>
      </c>
      <c r="AY48">
        <f t="shared" si="137"/>
        <v>-17.510099999999994</v>
      </c>
      <c r="AZ48">
        <f t="shared" si="138"/>
        <v>-20.775399999999998</v>
      </c>
      <c r="BA48">
        <f t="shared" si="139"/>
        <v>-4.954499999999995</v>
      </c>
      <c r="BB48">
        <f t="shared" si="140"/>
        <v>0</v>
      </c>
      <c r="BC48">
        <f t="shared" si="141"/>
        <v>0</v>
      </c>
      <c r="BD48">
        <f t="shared" si="142"/>
        <v>0</v>
      </c>
      <c r="BE48">
        <f t="shared" si="143"/>
        <v>0</v>
      </c>
      <c r="BF48">
        <f t="shared" si="144"/>
        <v>0</v>
      </c>
      <c r="BG48">
        <f t="shared" si="171"/>
        <v>0</v>
      </c>
      <c r="BH48">
        <f t="shared" si="172"/>
        <v>0</v>
      </c>
      <c r="BI48">
        <f t="shared" si="173"/>
        <v>0</v>
      </c>
      <c r="BJ48">
        <f t="shared" si="174"/>
        <v>0</v>
      </c>
      <c r="BK48">
        <f t="shared" si="175"/>
        <v>0</v>
      </c>
      <c r="BM48">
        <f t="shared" si="176"/>
        <v>1.5345999999999971</v>
      </c>
      <c r="BN48">
        <f t="shared" si="145"/>
        <v>16.223599999999994</v>
      </c>
      <c r="BO48">
        <f t="shared" si="146"/>
        <v>0</v>
      </c>
      <c r="BP48">
        <f t="shared" si="147"/>
        <v>0</v>
      </c>
      <c r="BQ48">
        <f t="shared" si="148"/>
        <v>0</v>
      </c>
      <c r="BR48">
        <f t="shared" si="149"/>
        <v>0</v>
      </c>
      <c r="BS48">
        <f t="shared" si="150"/>
        <v>0</v>
      </c>
      <c r="BT48">
        <f t="shared" si="151"/>
        <v>0</v>
      </c>
      <c r="BU48">
        <f t="shared" si="152"/>
        <v>0</v>
      </c>
      <c r="BV48">
        <f t="shared" si="153"/>
        <v>0</v>
      </c>
      <c r="BW48">
        <f t="shared" si="154"/>
        <v>0</v>
      </c>
      <c r="BX48">
        <f t="shared" si="155"/>
        <v>0</v>
      </c>
      <c r="BY48">
        <f t="shared" si="156"/>
        <v>13.486599999999992</v>
      </c>
      <c r="BZ48">
        <f t="shared" si="157"/>
        <v>17.199200000000005</v>
      </c>
      <c r="CA48">
        <f t="shared" si="158"/>
        <v>8.8752999999999975</v>
      </c>
      <c r="CB48">
        <f t="shared" si="159"/>
        <v>17.510099999999994</v>
      </c>
      <c r="CC48">
        <f t="shared" si="160"/>
        <v>20.775399999999998</v>
      </c>
      <c r="CD48">
        <f t="shared" si="161"/>
        <v>4.954499999999995</v>
      </c>
      <c r="CE48">
        <f t="shared" si="162"/>
        <v>0</v>
      </c>
      <c r="CF48">
        <f t="shared" si="163"/>
        <v>0</v>
      </c>
      <c r="CG48">
        <f t="shared" si="164"/>
        <v>0</v>
      </c>
      <c r="CH48">
        <f t="shared" si="165"/>
        <v>0</v>
      </c>
      <c r="CI48">
        <f t="shared" si="166"/>
        <v>0</v>
      </c>
      <c r="CJ48">
        <f t="shared" si="177"/>
        <v>0</v>
      </c>
      <c r="CK48">
        <f t="shared" si="167"/>
        <v>0</v>
      </c>
      <c r="CL48">
        <f t="shared" si="168"/>
        <v>0</v>
      </c>
      <c r="CM48">
        <f t="shared" si="169"/>
        <v>0</v>
      </c>
      <c r="CN48">
        <f t="shared" si="170"/>
        <v>0</v>
      </c>
    </row>
    <row r="49" spans="1:96" ht="20" customHeight="1" x14ac:dyDescent="0.2">
      <c r="A49">
        <f t="shared" si="178"/>
        <v>14</v>
      </c>
      <c r="B49" t="s">
        <v>79</v>
      </c>
      <c r="C49" s="1" t="s">
        <v>19</v>
      </c>
      <c r="D49">
        <v>2</v>
      </c>
      <c r="F49">
        <v>0.94117600000000001</v>
      </c>
      <c r="G49">
        <v>0.95652199999999998</v>
      </c>
      <c r="H49">
        <v>0.95652199999999998</v>
      </c>
      <c r="I49">
        <v>0.95652199999999998</v>
      </c>
      <c r="J49">
        <v>0.95652199999999998</v>
      </c>
      <c r="K49">
        <v>0.95652199999999998</v>
      </c>
      <c r="L49">
        <v>0.95652199999999998</v>
      </c>
      <c r="M49">
        <v>0.95652199999999998</v>
      </c>
      <c r="N49">
        <v>0.95652199999999998</v>
      </c>
      <c r="O49">
        <v>0.95652199999999998</v>
      </c>
      <c r="P49">
        <v>0.95652199999999998</v>
      </c>
      <c r="Q49">
        <v>0.95652199999999998</v>
      </c>
      <c r="R49">
        <v>0.95652199999999998</v>
      </c>
      <c r="S49">
        <v>0.95652199999999998</v>
      </c>
      <c r="T49">
        <v>0.95652199999999998</v>
      </c>
      <c r="U49">
        <v>0.95652199999999998</v>
      </c>
      <c r="V49">
        <v>0.95652199999999998</v>
      </c>
      <c r="W49">
        <v>0.95652199999999998</v>
      </c>
      <c r="X49">
        <v>0.95652199999999998</v>
      </c>
      <c r="Y49">
        <v>0.95652199999999998</v>
      </c>
      <c r="Z49">
        <v>0.95652199999999998</v>
      </c>
      <c r="AA49">
        <v>0.95652199999999998</v>
      </c>
      <c r="AB49">
        <v>0.95652199999999998</v>
      </c>
      <c r="AC49">
        <v>0.95652199999999998</v>
      </c>
      <c r="AD49">
        <v>0.95652199999999998</v>
      </c>
      <c r="AE49">
        <v>0.95652199999999998</v>
      </c>
      <c r="AF49">
        <v>0.95652199999999998</v>
      </c>
      <c r="AG49">
        <v>0.95652199999999998</v>
      </c>
      <c r="AH49">
        <v>0.95652199999999998</v>
      </c>
      <c r="AJ49">
        <f t="shared" si="122"/>
        <v>-1.5345999999999971</v>
      </c>
      <c r="AK49">
        <f t="shared" si="123"/>
        <v>0</v>
      </c>
      <c r="AL49">
        <f t="shared" si="124"/>
        <v>0</v>
      </c>
      <c r="AM49">
        <f t="shared" si="125"/>
        <v>0</v>
      </c>
      <c r="AN49">
        <f t="shared" si="126"/>
        <v>0</v>
      </c>
      <c r="AO49">
        <f t="shared" si="127"/>
        <v>0</v>
      </c>
      <c r="AP49">
        <f t="shared" si="128"/>
        <v>0</v>
      </c>
      <c r="AQ49">
        <f t="shared" si="129"/>
        <v>0</v>
      </c>
      <c r="AR49">
        <f t="shared" si="130"/>
        <v>0</v>
      </c>
      <c r="AS49">
        <f t="shared" si="131"/>
        <v>0</v>
      </c>
      <c r="AT49">
        <f t="shared" si="132"/>
        <v>0</v>
      </c>
      <c r="AU49">
        <f t="shared" si="133"/>
        <v>0</v>
      </c>
      <c r="AV49">
        <f t="shared" si="134"/>
        <v>0</v>
      </c>
      <c r="AW49">
        <f t="shared" si="135"/>
        <v>0</v>
      </c>
      <c r="AX49">
        <f t="shared" si="136"/>
        <v>0</v>
      </c>
      <c r="AY49">
        <f t="shared" si="137"/>
        <v>0</v>
      </c>
      <c r="AZ49">
        <f t="shared" si="138"/>
        <v>0</v>
      </c>
      <c r="BA49">
        <f t="shared" si="139"/>
        <v>0</v>
      </c>
      <c r="BB49">
        <f t="shared" si="140"/>
        <v>0</v>
      </c>
      <c r="BC49">
        <f t="shared" si="141"/>
        <v>0</v>
      </c>
      <c r="BD49">
        <f t="shared" si="142"/>
        <v>0</v>
      </c>
      <c r="BE49">
        <f t="shared" si="143"/>
        <v>0</v>
      </c>
      <c r="BF49">
        <f t="shared" si="144"/>
        <v>0</v>
      </c>
      <c r="BG49">
        <f t="shared" si="171"/>
        <v>0</v>
      </c>
      <c r="BH49">
        <f t="shared" si="172"/>
        <v>0</v>
      </c>
      <c r="BI49">
        <f t="shared" si="173"/>
        <v>0</v>
      </c>
      <c r="BJ49">
        <f t="shared" si="174"/>
        <v>0</v>
      </c>
      <c r="BK49">
        <f t="shared" si="175"/>
        <v>0</v>
      </c>
      <c r="BM49">
        <f t="shared" si="176"/>
        <v>1.5345999999999971</v>
      </c>
      <c r="BN49">
        <f t="shared" si="145"/>
        <v>0</v>
      </c>
      <c r="BO49">
        <f t="shared" si="146"/>
        <v>0</v>
      </c>
      <c r="BP49">
        <f t="shared" si="147"/>
        <v>0</v>
      </c>
      <c r="BQ49">
        <f t="shared" si="148"/>
        <v>0</v>
      </c>
      <c r="BR49">
        <f t="shared" si="149"/>
        <v>0</v>
      </c>
      <c r="BS49">
        <f t="shared" si="150"/>
        <v>0</v>
      </c>
      <c r="BT49">
        <f t="shared" si="151"/>
        <v>0</v>
      </c>
      <c r="BU49">
        <f t="shared" si="152"/>
        <v>0</v>
      </c>
      <c r="BV49">
        <f t="shared" si="153"/>
        <v>0</v>
      </c>
      <c r="BW49">
        <f t="shared" si="154"/>
        <v>0</v>
      </c>
      <c r="BX49">
        <f t="shared" si="155"/>
        <v>0</v>
      </c>
      <c r="BY49">
        <f t="shared" si="156"/>
        <v>0</v>
      </c>
      <c r="BZ49">
        <f t="shared" si="157"/>
        <v>0</v>
      </c>
      <c r="CA49">
        <f t="shared" si="158"/>
        <v>0</v>
      </c>
      <c r="CB49">
        <f t="shared" si="159"/>
        <v>0</v>
      </c>
      <c r="CC49">
        <f t="shared" si="160"/>
        <v>0</v>
      </c>
      <c r="CD49">
        <f t="shared" si="161"/>
        <v>0</v>
      </c>
      <c r="CE49">
        <f t="shared" si="162"/>
        <v>0</v>
      </c>
      <c r="CF49">
        <f t="shared" si="163"/>
        <v>0</v>
      </c>
      <c r="CG49">
        <f t="shared" si="164"/>
        <v>0</v>
      </c>
      <c r="CH49">
        <f t="shared" si="165"/>
        <v>0</v>
      </c>
      <c r="CI49">
        <f t="shared" si="166"/>
        <v>0</v>
      </c>
      <c r="CJ49">
        <f t="shared" si="177"/>
        <v>0</v>
      </c>
      <c r="CK49">
        <f t="shared" si="167"/>
        <v>0</v>
      </c>
      <c r="CL49">
        <f t="shared" si="168"/>
        <v>0</v>
      </c>
      <c r="CM49">
        <f t="shared" si="169"/>
        <v>0</v>
      </c>
      <c r="CN49">
        <f t="shared" si="170"/>
        <v>0</v>
      </c>
    </row>
    <row r="50" spans="1:96" ht="20" customHeight="1" x14ac:dyDescent="0.2">
      <c r="A50">
        <f t="shared" si="178"/>
        <v>15</v>
      </c>
      <c r="B50" t="s">
        <v>78</v>
      </c>
      <c r="C50" s="1" t="s">
        <v>20</v>
      </c>
      <c r="D50">
        <v>2</v>
      </c>
      <c r="F50">
        <v>0.94117600000000001</v>
      </c>
      <c r="G50">
        <v>0.95652199999999998</v>
      </c>
      <c r="H50">
        <v>0.95652199999999998</v>
      </c>
      <c r="I50">
        <v>0.95652199999999998</v>
      </c>
      <c r="J50">
        <v>0.95652199999999998</v>
      </c>
      <c r="K50">
        <v>0.95652199999999998</v>
      </c>
      <c r="L50">
        <v>0.95652199999999998</v>
      </c>
      <c r="M50">
        <v>0.95652199999999998</v>
      </c>
      <c r="N50">
        <v>0.95652199999999998</v>
      </c>
      <c r="O50">
        <v>0.95652199999999998</v>
      </c>
      <c r="P50">
        <v>0.95652199999999998</v>
      </c>
      <c r="Q50">
        <v>0.95652199999999998</v>
      </c>
      <c r="R50">
        <v>0.95652199999999998</v>
      </c>
      <c r="S50">
        <v>0.95652199999999998</v>
      </c>
      <c r="T50">
        <v>0.95652199999999998</v>
      </c>
      <c r="U50">
        <v>0.95652199999999998</v>
      </c>
      <c r="V50">
        <v>0.95652199999999998</v>
      </c>
      <c r="W50">
        <v>0.95652199999999998</v>
      </c>
      <c r="X50">
        <v>0.95652199999999998</v>
      </c>
      <c r="Y50">
        <v>0.95652199999999998</v>
      </c>
      <c r="Z50">
        <v>0.95652199999999998</v>
      </c>
      <c r="AA50">
        <v>0.95652199999999998</v>
      </c>
      <c r="AB50">
        <v>0.95652199999999998</v>
      </c>
      <c r="AC50">
        <v>0.95652199999999998</v>
      </c>
      <c r="AD50">
        <v>0.95652199999999998</v>
      </c>
      <c r="AE50">
        <v>0.95652199999999998</v>
      </c>
      <c r="AF50">
        <v>0.95652199999999998</v>
      </c>
      <c r="AG50">
        <v>0.95652199999999998</v>
      </c>
      <c r="AH50">
        <v>0.95652199999999998</v>
      </c>
      <c r="AJ50">
        <f t="shared" si="122"/>
        <v>-1.5345999999999971</v>
      </c>
      <c r="AK50">
        <f t="shared" si="123"/>
        <v>0</v>
      </c>
      <c r="AL50">
        <f t="shared" si="124"/>
        <v>0</v>
      </c>
      <c r="AM50">
        <f t="shared" si="125"/>
        <v>0</v>
      </c>
      <c r="AN50">
        <f t="shared" si="126"/>
        <v>0</v>
      </c>
      <c r="AO50">
        <f t="shared" si="127"/>
        <v>0</v>
      </c>
      <c r="AP50">
        <f t="shared" si="128"/>
        <v>0</v>
      </c>
      <c r="AQ50">
        <f t="shared" si="129"/>
        <v>0</v>
      </c>
      <c r="AR50">
        <f t="shared" si="130"/>
        <v>0</v>
      </c>
      <c r="AS50">
        <f t="shared" si="131"/>
        <v>0</v>
      </c>
      <c r="AT50">
        <f t="shared" si="132"/>
        <v>0</v>
      </c>
      <c r="AU50">
        <f t="shared" si="133"/>
        <v>0</v>
      </c>
      <c r="AV50">
        <f t="shared" si="134"/>
        <v>0</v>
      </c>
      <c r="AW50">
        <f t="shared" si="135"/>
        <v>0</v>
      </c>
      <c r="AX50">
        <f t="shared" si="136"/>
        <v>0</v>
      </c>
      <c r="AY50">
        <f t="shared" si="137"/>
        <v>0</v>
      </c>
      <c r="AZ50">
        <f t="shared" si="138"/>
        <v>0</v>
      </c>
      <c r="BA50">
        <f t="shared" si="139"/>
        <v>0</v>
      </c>
      <c r="BB50">
        <f t="shared" si="140"/>
        <v>0</v>
      </c>
      <c r="BC50">
        <f t="shared" si="141"/>
        <v>0</v>
      </c>
      <c r="BD50">
        <f t="shared" si="142"/>
        <v>0</v>
      </c>
      <c r="BE50">
        <f t="shared" si="143"/>
        <v>0</v>
      </c>
      <c r="BF50">
        <f t="shared" si="144"/>
        <v>0</v>
      </c>
      <c r="BG50">
        <f t="shared" si="171"/>
        <v>0</v>
      </c>
      <c r="BH50">
        <f t="shared" si="172"/>
        <v>0</v>
      </c>
      <c r="BI50">
        <f t="shared" si="173"/>
        <v>0</v>
      </c>
      <c r="BJ50">
        <f t="shared" si="174"/>
        <v>0</v>
      </c>
      <c r="BK50">
        <f t="shared" si="175"/>
        <v>0</v>
      </c>
      <c r="BM50">
        <f t="shared" si="176"/>
        <v>1.5345999999999971</v>
      </c>
      <c r="BN50">
        <f t="shared" si="145"/>
        <v>0</v>
      </c>
      <c r="BO50">
        <f t="shared" si="146"/>
        <v>0</v>
      </c>
      <c r="BP50">
        <f t="shared" si="147"/>
        <v>0</v>
      </c>
      <c r="BQ50">
        <f t="shared" si="148"/>
        <v>0</v>
      </c>
      <c r="BR50">
        <f t="shared" si="149"/>
        <v>0</v>
      </c>
      <c r="BS50">
        <f t="shared" si="150"/>
        <v>0</v>
      </c>
      <c r="BT50">
        <f t="shared" si="151"/>
        <v>0</v>
      </c>
      <c r="BU50">
        <f t="shared" si="152"/>
        <v>0</v>
      </c>
      <c r="BV50">
        <f t="shared" si="153"/>
        <v>0</v>
      </c>
      <c r="BW50">
        <f t="shared" si="154"/>
        <v>0</v>
      </c>
      <c r="BX50">
        <f t="shared" si="155"/>
        <v>0</v>
      </c>
      <c r="BY50">
        <f t="shared" si="156"/>
        <v>0</v>
      </c>
      <c r="BZ50">
        <f t="shared" si="157"/>
        <v>0</v>
      </c>
      <c r="CA50">
        <f t="shared" si="158"/>
        <v>0</v>
      </c>
      <c r="CB50">
        <f t="shared" si="159"/>
        <v>0</v>
      </c>
      <c r="CC50">
        <f t="shared" si="160"/>
        <v>0</v>
      </c>
      <c r="CD50">
        <f t="shared" si="161"/>
        <v>0</v>
      </c>
      <c r="CE50">
        <f t="shared" si="162"/>
        <v>0</v>
      </c>
      <c r="CF50">
        <f t="shared" si="163"/>
        <v>0</v>
      </c>
      <c r="CG50">
        <f t="shared" si="164"/>
        <v>0</v>
      </c>
      <c r="CH50">
        <f t="shared" si="165"/>
        <v>0</v>
      </c>
      <c r="CI50">
        <f t="shared" si="166"/>
        <v>0</v>
      </c>
      <c r="CJ50">
        <f t="shared" si="177"/>
        <v>0</v>
      </c>
      <c r="CK50">
        <f t="shared" si="167"/>
        <v>0</v>
      </c>
      <c r="CL50">
        <f t="shared" si="168"/>
        <v>0</v>
      </c>
      <c r="CM50">
        <f t="shared" si="169"/>
        <v>0</v>
      </c>
      <c r="CN50">
        <f t="shared" si="170"/>
        <v>0</v>
      </c>
    </row>
    <row r="51" spans="1:96" ht="20" customHeight="1" x14ac:dyDescent="0.2">
      <c r="A51">
        <f t="shared" si="178"/>
        <v>16</v>
      </c>
      <c r="B51" t="s">
        <v>72</v>
      </c>
      <c r="C51" s="1" t="s">
        <v>21</v>
      </c>
      <c r="D51">
        <v>2</v>
      </c>
      <c r="F51">
        <v>5.8823500000000001E-2</v>
      </c>
      <c r="G51">
        <v>0.95652199999999998</v>
      </c>
      <c r="H51">
        <v>0.95652199999999998</v>
      </c>
      <c r="I51">
        <v>0.95652199999999998</v>
      </c>
      <c r="J51">
        <v>0.95652199999999998</v>
      </c>
      <c r="K51">
        <v>0.95652199999999998</v>
      </c>
      <c r="L51">
        <v>0.95652199999999998</v>
      </c>
      <c r="M51">
        <v>0.95652199999999998</v>
      </c>
      <c r="N51">
        <v>0.95652199999999998</v>
      </c>
      <c r="O51">
        <v>0.95652199999999998</v>
      </c>
      <c r="P51">
        <v>0.95652199999999998</v>
      </c>
      <c r="Q51">
        <v>0.95652199999999998</v>
      </c>
      <c r="R51">
        <v>0.95652199999999998</v>
      </c>
      <c r="S51">
        <v>0.95652199999999998</v>
      </c>
      <c r="T51">
        <v>0.95652199999999998</v>
      </c>
      <c r="U51">
        <v>0.95652199999999998</v>
      </c>
      <c r="V51">
        <v>0.95652199999999998</v>
      </c>
      <c r="W51">
        <v>0.95652199999999998</v>
      </c>
      <c r="X51">
        <v>0.95652199999999998</v>
      </c>
      <c r="Y51">
        <v>0.95652199999999998</v>
      </c>
      <c r="Z51">
        <v>0.95652199999999998</v>
      </c>
      <c r="AA51">
        <v>0.95652199999999998</v>
      </c>
      <c r="AB51">
        <v>0.95652199999999998</v>
      </c>
      <c r="AC51">
        <v>0.95652199999999998</v>
      </c>
      <c r="AD51">
        <v>0.95652199999999998</v>
      </c>
      <c r="AE51">
        <v>0.95652199999999998</v>
      </c>
      <c r="AF51">
        <v>0.67510499999999996</v>
      </c>
      <c r="AG51">
        <v>0.95652199999999998</v>
      </c>
      <c r="AH51">
        <v>0.95652199999999998</v>
      </c>
      <c r="AJ51">
        <f t="shared" si="122"/>
        <v>-89.769849999999991</v>
      </c>
      <c r="AK51">
        <f t="shared" si="123"/>
        <v>0</v>
      </c>
      <c r="AL51">
        <f t="shared" si="124"/>
        <v>0</v>
      </c>
      <c r="AM51">
        <f t="shared" si="125"/>
        <v>0</v>
      </c>
      <c r="AN51">
        <f t="shared" si="126"/>
        <v>0</v>
      </c>
      <c r="AO51">
        <f t="shared" si="127"/>
        <v>0</v>
      </c>
      <c r="AP51">
        <f t="shared" si="128"/>
        <v>0</v>
      </c>
      <c r="AQ51">
        <f t="shared" si="129"/>
        <v>0</v>
      </c>
      <c r="AR51">
        <f t="shared" si="130"/>
        <v>0</v>
      </c>
      <c r="AS51">
        <f t="shared" si="131"/>
        <v>0</v>
      </c>
      <c r="AT51">
        <f t="shared" si="132"/>
        <v>0</v>
      </c>
      <c r="AU51">
        <f t="shared" si="133"/>
        <v>0</v>
      </c>
      <c r="AV51">
        <f t="shared" si="134"/>
        <v>0</v>
      </c>
      <c r="AW51">
        <f t="shared" si="135"/>
        <v>0</v>
      </c>
      <c r="AX51">
        <f t="shared" si="136"/>
        <v>0</v>
      </c>
      <c r="AY51">
        <f t="shared" si="137"/>
        <v>0</v>
      </c>
      <c r="AZ51">
        <f t="shared" si="138"/>
        <v>0</v>
      </c>
      <c r="BA51">
        <f t="shared" si="139"/>
        <v>0</v>
      </c>
      <c r="BB51">
        <f t="shared" si="140"/>
        <v>0</v>
      </c>
      <c r="BC51">
        <f t="shared" si="141"/>
        <v>0</v>
      </c>
      <c r="BD51">
        <f t="shared" si="142"/>
        <v>0</v>
      </c>
      <c r="BE51">
        <f t="shared" si="143"/>
        <v>0</v>
      </c>
      <c r="BF51">
        <f t="shared" si="144"/>
        <v>0</v>
      </c>
      <c r="BG51">
        <f t="shared" si="171"/>
        <v>0</v>
      </c>
      <c r="BH51">
        <f t="shared" si="172"/>
        <v>0</v>
      </c>
      <c r="BI51">
        <f t="shared" si="173"/>
        <v>-28.141700000000004</v>
      </c>
      <c r="BJ51">
        <f t="shared" si="174"/>
        <v>0</v>
      </c>
      <c r="BK51">
        <f t="shared" si="175"/>
        <v>0</v>
      </c>
      <c r="BM51">
        <f t="shared" si="176"/>
        <v>89.769849999999991</v>
      </c>
      <c r="BN51">
        <f t="shared" si="145"/>
        <v>0</v>
      </c>
      <c r="BO51">
        <f t="shared" si="146"/>
        <v>0</v>
      </c>
      <c r="BP51">
        <f t="shared" si="147"/>
        <v>0</v>
      </c>
      <c r="BQ51">
        <f t="shared" si="148"/>
        <v>0</v>
      </c>
      <c r="BR51">
        <f t="shared" si="149"/>
        <v>0</v>
      </c>
      <c r="BS51">
        <f t="shared" si="150"/>
        <v>0</v>
      </c>
      <c r="BT51">
        <f t="shared" si="151"/>
        <v>0</v>
      </c>
      <c r="BU51">
        <f t="shared" si="152"/>
        <v>0</v>
      </c>
      <c r="BV51">
        <f t="shared" si="153"/>
        <v>0</v>
      </c>
      <c r="BW51">
        <f t="shared" si="154"/>
        <v>0</v>
      </c>
      <c r="BX51">
        <f t="shared" si="155"/>
        <v>0</v>
      </c>
      <c r="BY51">
        <f t="shared" si="156"/>
        <v>0</v>
      </c>
      <c r="BZ51">
        <f t="shared" si="157"/>
        <v>0</v>
      </c>
      <c r="CA51">
        <f t="shared" si="158"/>
        <v>0</v>
      </c>
      <c r="CB51">
        <f t="shared" si="159"/>
        <v>0</v>
      </c>
      <c r="CC51">
        <f t="shared" si="160"/>
        <v>0</v>
      </c>
      <c r="CD51">
        <f t="shared" si="161"/>
        <v>0</v>
      </c>
      <c r="CE51">
        <f t="shared" si="162"/>
        <v>0</v>
      </c>
      <c r="CF51">
        <f t="shared" si="163"/>
        <v>0</v>
      </c>
      <c r="CG51">
        <f t="shared" si="164"/>
        <v>0</v>
      </c>
      <c r="CH51">
        <f t="shared" si="165"/>
        <v>0</v>
      </c>
      <c r="CI51">
        <f t="shared" si="166"/>
        <v>0</v>
      </c>
      <c r="CJ51">
        <f t="shared" si="177"/>
        <v>0</v>
      </c>
      <c r="CK51">
        <f t="shared" si="167"/>
        <v>0</v>
      </c>
      <c r="CL51">
        <f t="shared" si="168"/>
        <v>28.141700000000004</v>
      </c>
      <c r="CM51">
        <f t="shared" si="169"/>
        <v>0</v>
      </c>
      <c r="CN51">
        <f t="shared" si="170"/>
        <v>0</v>
      </c>
    </row>
    <row r="52" spans="1:96" ht="20" customHeight="1" x14ac:dyDescent="0.2">
      <c r="A52">
        <f t="shared" si="178"/>
        <v>17</v>
      </c>
      <c r="B52" t="s">
        <v>77</v>
      </c>
      <c r="C52" s="1" t="s">
        <v>22</v>
      </c>
      <c r="D52">
        <v>2</v>
      </c>
      <c r="F52">
        <v>5.8823500000000001E-2</v>
      </c>
      <c r="G52">
        <v>0.95652199999999998</v>
      </c>
      <c r="H52">
        <v>5.2631600000000001E-2</v>
      </c>
      <c r="I52">
        <v>0.95652199999999998</v>
      </c>
      <c r="J52">
        <v>0.95652199999999998</v>
      </c>
      <c r="K52">
        <v>0.95652199999999998</v>
      </c>
      <c r="L52">
        <v>0.95652199999999998</v>
      </c>
      <c r="M52">
        <v>0.95652199999999998</v>
      </c>
      <c r="N52">
        <v>0.95652199999999998</v>
      </c>
      <c r="O52">
        <v>4.3478299999999998E-2</v>
      </c>
      <c r="P52">
        <v>0.95652199999999998</v>
      </c>
      <c r="Q52">
        <v>0.95652199999999998</v>
      </c>
      <c r="R52">
        <v>0.95652199999999998</v>
      </c>
      <c r="S52">
        <v>0.95652199999999998</v>
      </c>
      <c r="T52">
        <v>8.7499999999999994E-2</v>
      </c>
      <c r="U52">
        <v>0.13600000000000001</v>
      </c>
      <c r="V52">
        <v>0.29777799999999999</v>
      </c>
      <c r="W52">
        <v>8.7499999999999994E-2</v>
      </c>
      <c r="X52">
        <v>4.3478299999999998E-2</v>
      </c>
      <c r="Y52">
        <v>0.95652199999999998</v>
      </c>
      <c r="Z52">
        <v>0.95652199999999998</v>
      </c>
      <c r="AA52">
        <v>0.95652199999999998</v>
      </c>
      <c r="AB52">
        <v>0.95652199999999998</v>
      </c>
      <c r="AC52">
        <v>0.95652199999999998</v>
      </c>
      <c r="AD52">
        <v>0.95652199999999998</v>
      </c>
      <c r="AE52">
        <v>0.95652199999999998</v>
      </c>
      <c r="AF52">
        <v>0.63600000000000001</v>
      </c>
      <c r="AG52">
        <v>0.95652199999999998</v>
      </c>
      <c r="AH52">
        <v>0.95652199999999998</v>
      </c>
      <c r="AJ52">
        <f t="shared" si="122"/>
        <v>-89.769849999999991</v>
      </c>
      <c r="AK52">
        <f t="shared" si="123"/>
        <v>-90.389039999999994</v>
      </c>
      <c r="AL52">
        <f t="shared" si="124"/>
        <v>0</v>
      </c>
      <c r="AM52">
        <f t="shared" si="125"/>
        <v>0</v>
      </c>
      <c r="AN52">
        <f t="shared" si="126"/>
        <v>0</v>
      </c>
      <c r="AO52">
        <f t="shared" si="127"/>
        <v>0</v>
      </c>
      <c r="AP52">
        <f t="shared" si="128"/>
        <v>0</v>
      </c>
      <c r="AQ52">
        <f t="shared" si="129"/>
        <v>0</v>
      </c>
      <c r="AR52">
        <f t="shared" si="130"/>
        <v>-91.304370000000006</v>
      </c>
      <c r="AS52">
        <f t="shared" si="131"/>
        <v>0</v>
      </c>
      <c r="AT52">
        <f t="shared" si="132"/>
        <v>0</v>
      </c>
      <c r="AU52">
        <f t="shared" si="133"/>
        <v>0</v>
      </c>
      <c r="AV52">
        <f t="shared" si="134"/>
        <v>0</v>
      </c>
      <c r="AW52">
        <f t="shared" si="135"/>
        <v>-86.902199999999993</v>
      </c>
      <c r="AX52">
        <f t="shared" si="136"/>
        <v>-82.052199999999999</v>
      </c>
      <c r="AY52">
        <f t="shared" si="137"/>
        <v>-65.874399999999994</v>
      </c>
      <c r="AZ52">
        <f t="shared" si="138"/>
        <v>-86.902199999999993</v>
      </c>
      <c r="BA52">
        <f t="shared" si="139"/>
        <v>-91.304370000000006</v>
      </c>
      <c r="BB52">
        <f t="shared" si="140"/>
        <v>0</v>
      </c>
      <c r="BC52">
        <f t="shared" si="141"/>
        <v>0</v>
      </c>
      <c r="BD52">
        <f t="shared" si="142"/>
        <v>0</v>
      </c>
      <c r="BE52">
        <f t="shared" si="143"/>
        <v>0</v>
      </c>
      <c r="BF52">
        <f t="shared" si="144"/>
        <v>0</v>
      </c>
      <c r="BG52">
        <f t="shared" si="171"/>
        <v>0</v>
      </c>
      <c r="BH52">
        <f t="shared" si="172"/>
        <v>0</v>
      </c>
      <c r="BI52">
        <f t="shared" si="173"/>
        <v>-32.052199999999999</v>
      </c>
      <c r="BJ52">
        <f t="shared" si="174"/>
        <v>0</v>
      </c>
      <c r="BK52">
        <f t="shared" si="175"/>
        <v>0</v>
      </c>
      <c r="BM52">
        <f t="shared" si="176"/>
        <v>89.769849999999991</v>
      </c>
      <c r="BN52">
        <f t="shared" si="145"/>
        <v>90.389039999999994</v>
      </c>
      <c r="BO52">
        <f t="shared" si="146"/>
        <v>0</v>
      </c>
      <c r="BP52">
        <f t="shared" si="147"/>
        <v>0</v>
      </c>
      <c r="BQ52">
        <f t="shared" si="148"/>
        <v>0</v>
      </c>
      <c r="BR52">
        <f t="shared" si="149"/>
        <v>0</v>
      </c>
      <c r="BS52">
        <f t="shared" si="150"/>
        <v>0</v>
      </c>
      <c r="BT52">
        <f t="shared" si="151"/>
        <v>0</v>
      </c>
      <c r="BU52">
        <f t="shared" si="152"/>
        <v>91.304370000000006</v>
      </c>
      <c r="BV52">
        <f t="shared" si="153"/>
        <v>0</v>
      </c>
      <c r="BW52">
        <f t="shared" si="154"/>
        <v>0</v>
      </c>
      <c r="BX52">
        <f t="shared" si="155"/>
        <v>0</v>
      </c>
      <c r="BY52">
        <f t="shared" si="156"/>
        <v>0</v>
      </c>
      <c r="BZ52">
        <f t="shared" si="157"/>
        <v>86.902199999999993</v>
      </c>
      <c r="CA52">
        <f t="shared" si="158"/>
        <v>82.052199999999999</v>
      </c>
      <c r="CB52">
        <f t="shared" si="159"/>
        <v>65.874399999999994</v>
      </c>
      <c r="CC52">
        <f t="shared" si="160"/>
        <v>86.902199999999993</v>
      </c>
      <c r="CD52">
        <f t="shared" si="161"/>
        <v>91.304370000000006</v>
      </c>
      <c r="CE52">
        <f t="shared" si="162"/>
        <v>0</v>
      </c>
      <c r="CF52">
        <f t="shared" si="163"/>
        <v>0</v>
      </c>
      <c r="CG52">
        <f t="shared" si="164"/>
        <v>0</v>
      </c>
      <c r="CH52">
        <f t="shared" si="165"/>
        <v>0</v>
      </c>
      <c r="CI52">
        <f t="shared" si="166"/>
        <v>0</v>
      </c>
      <c r="CJ52">
        <f t="shared" si="177"/>
        <v>0</v>
      </c>
      <c r="CK52">
        <f t="shared" si="167"/>
        <v>0</v>
      </c>
      <c r="CL52">
        <f t="shared" si="168"/>
        <v>32.052199999999999</v>
      </c>
      <c r="CM52">
        <f t="shared" si="169"/>
        <v>0</v>
      </c>
      <c r="CN52">
        <f t="shared" si="170"/>
        <v>0</v>
      </c>
    </row>
    <row r="53" spans="1:96" ht="20" customHeight="1" x14ac:dyDescent="0.2">
      <c r="A53">
        <f t="shared" si="178"/>
        <v>18</v>
      </c>
      <c r="B53" t="s">
        <v>70</v>
      </c>
      <c r="C53" s="1" t="s">
        <v>17</v>
      </c>
      <c r="D53">
        <v>2</v>
      </c>
      <c r="F53">
        <v>5.8823500000000001E-2</v>
      </c>
      <c r="G53">
        <v>0.95652199999999998</v>
      </c>
      <c r="H53">
        <v>0.95652199999999998</v>
      </c>
      <c r="I53">
        <v>0.95652199999999998</v>
      </c>
      <c r="J53">
        <v>0.95652199999999998</v>
      </c>
      <c r="K53">
        <v>0.95652199999999998</v>
      </c>
      <c r="L53">
        <v>0.95652199999999998</v>
      </c>
      <c r="M53">
        <v>0.95652199999999998</v>
      </c>
      <c r="N53">
        <v>0.95652199999999998</v>
      </c>
      <c r="O53">
        <v>4.3478299999999998E-2</v>
      </c>
      <c r="P53">
        <v>0.95652199999999998</v>
      </c>
      <c r="Q53">
        <v>0.95652199999999998</v>
      </c>
      <c r="R53">
        <v>0.95652199999999998</v>
      </c>
      <c r="S53">
        <v>0.95652199999999998</v>
      </c>
      <c r="T53">
        <v>0.95652199999999998</v>
      </c>
      <c r="U53">
        <v>0.95652199999999998</v>
      </c>
      <c r="V53">
        <v>0.95652199999999998</v>
      </c>
      <c r="W53">
        <v>0.95652199999999998</v>
      </c>
      <c r="X53">
        <v>0.95652199999999998</v>
      </c>
      <c r="Y53">
        <v>0.95652199999999998</v>
      </c>
      <c r="Z53">
        <v>0.95652199999999998</v>
      </c>
      <c r="AA53">
        <v>0.95652199999999998</v>
      </c>
      <c r="AB53">
        <v>0.95652199999999998</v>
      </c>
      <c r="AC53">
        <v>0.95652199999999998</v>
      </c>
      <c r="AD53">
        <v>0.95652199999999998</v>
      </c>
      <c r="AE53">
        <v>0.95652199999999998</v>
      </c>
      <c r="AF53">
        <v>0.70535700000000001</v>
      </c>
      <c r="AG53">
        <v>0.95652199999999998</v>
      </c>
      <c r="AH53">
        <v>0.95652199999999998</v>
      </c>
      <c r="AJ53">
        <f t="shared" si="122"/>
        <v>-89.769849999999991</v>
      </c>
      <c r="AK53">
        <f t="shared" si="123"/>
        <v>0</v>
      </c>
      <c r="AL53">
        <f t="shared" si="124"/>
        <v>0</v>
      </c>
      <c r="AM53">
        <f t="shared" si="125"/>
        <v>0</v>
      </c>
      <c r="AN53">
        <f t="shared" si="126"/>
        <v>0</v>
      </c>
      <c r="AO53">
        <f t="shared" si="127"/>
        <v>0</v>
      </c>
      <c r="AP53">
        <f t="shared" si="128"/>
        <v>0</v>
      </c>
      <c r="AQ53">
        <f t="shared" si="129"/>
        <v>0</v>
      </c>
      <c r="AR53">
        <f t="shared" si="130"/>
        <v>-91.304370000000006</v>
      </c>
      <c r="AS53">
        <f t="shared" si="131"/>
        <v>0</v>
      </c>
      <c r="AT53">
        <f t="shared" si="132"/>
        <v>0</v>
      </c>
      <c r="AU53">
        <f t="shared" si="133"/>
        <v>0</v>
      </c>
      <c r="AV53">
        <f t="shared" si="134"/>
        <v>0</v>
      </c>
      <c r="AW53">
        <f t="shared" si="135"/>
        <v>0</v>
      </c>
      <c r="AX53">
        <f t="shared" si="136"/>
        <v>0</v>
      </c>
      <c r="AY53">
        <f t="shared" si="137"/>
        <v>0</v>
      </c>
      <c r="AZ53">
        <f t="shared" si="138"/>
        <v>0</v>
      </c>
      <c r="BA53">
        <f t="shared" si="139"/>
        <v>0</v>
      </c>
      <c r="BB53">
        <f t="shared" si="140"/>
        <v>0</v>
      </c>
      <c r="BC53">
        <f t="shared" si="141"/>
        <v>0</v>
      </c>
      <c r="BD53">
        <f t="shared" si="142"/>
        <v>0</v>
      </c>
      <c r="BE53">
        <f t="shared" si="143"/>
        <v>0</v>
      </c>
      <c r="BF53">
        <f t="shared" si="144"/>
        <v>0</v>
      </c>
      <c r="BG53">
        <f t="shared" si="171"/>
        <v>0</v>
      </c>
      <c r="BH53">
        <f t="shared" si="172"/>
        <v>0</v>
      </c>
      <c r="BI53">
        <f t="shared" si="173"/>
        <v>-25.116499999999998</v>
      </c>
      <c r="BJ53">
        <f t="shared" si="174"/>
        <v>0</v>
      </c>
      <c r="BK53">
        <f t="shared" si="175"/>
        <v>0</v>
      </c>
      <c r="BM53">
        <f t="shared" si="176"/>
        <v>89.769849999999991</v>
      </c>
      <c r="BN53">
        <f t="shared" si="145"/>
        <v>0</v>
      </c>
      <c r="BO53">
        <f t="shared" si="146"/>
        <v>0</v>
      </c>
      <c r="BP53">
        <f t="shared" si="147"/>
        <v>0</v>
      </c>
      <c r="BQ53">
        <f t="shared" si="148"/>
        <v>0</v>
      </c>
      <c r="BR53">
        <f t="shared" si="149"/>
        <v>0</v>
      </c>
      <c r="BS53">
        <f t="shared" si="150"/>
        <v>0</v>
      </c>
      <c r="BT53">
        <f t="shared" si="151"/>
        <v>0</v>
      </c>
      <c r="BU53">
        <f t="shared" si="152"/>
        <v>91.304370000000006</v>
      </c>
      <c r="BV53">
        <f t="shared" si="153"/>
        <v>0</v>
      </c>
      <c r="BW53">
        <f t="shared" si="154"/>
        <v>0</v>
      </c>
      <c r="BX53">
        <f t="shared" si="155"/>
        <v>0</v>
      </c>
      <c r="BY53">
        <f t="shared" si="156"/>
        <v>0</v>
      </c>
      <c r="BZ53">
        <f t="shared" si="157"/>
        <v>0</v>
      </c>
      <c r="CA53">
        <f t="shared" si="158"/>
        <v>0</v>
      </c>
      <c r="CB53">
        <f t="shared" si="159"/>
        <v>0</v>
      </c>
      <c r="CC53">
        <f t="shared" si="160"/>
        <v>0</v>
      </c>
      <c r="CD53">
        <f t="shared" si="161"/>
        <v>0</v>
      </c>
      <c r="CE53">
        <f t="shared" si="162"/>
        <v>0</v>
      </c>
      <c r="CF53">
        <f t="shared" si="163"/>
        <v>0</v>
      </c>
      <c r="CG53">
        <f t="shared" si="164"/>
        <v>0</v>
      </c>
      <c r="CH53">
        <f t="shared" si="165"/>
        <v>0</v>
      </c>
      <c r="CI53">
        <f t="shared" si="166"/>
        <v>0</v>
      </c>
      <c r="CJ53">
        <f t="shared" si="177"/>
        <v>0</v>
      </c>
      <c r="CK53">
        <f t="shared" si="167"/>
        <v>0</v>
      </c>
      <c r="CL53">
        <f t="shared" si="168"/>
        <v>25.116499999999998</v>
      </c>
      <c r="CM53">
        <f t="shared" si="169"/>
        <v>0</v>
      </c>
      <c r="CN53">
        <f t="shared" si="170"/>
        <v>0</v>
      </c>
    </row>
    <row r="54" spans="1:96" ht="20" customHeight="1" x14ac:dyDescent="0.2">
      <c r="A54">
        <f t="shared" si="178"/>
        <v>19</v>
      </c>
      <c r="B54" t="s">
        <v>80</v>
      </c>
      <c r="C54" s="1" t="s">
        <v>9</v>
      </c>
      <c r="D54">
        <v>3</v>
      </c>
      <c r="F54">
        <v>5.8823500000000001E-2</v>
      </c>
      <c r="G54">
        <v>0.95652199999999998</v>
      </c>
      <c r="H54">
        <v>4.3478299999999998E-2</v>
      </c>
      <c r="I54">
        <v>4.3478299999999998E-2</v>
      </c>
      <c r="J54">
        <v>4.3478299999999998E-2</v>
      </c>
      <c r="K54">
        <v>4.3478299999999998E-2</v>
      </c>
      <c r="L54">
        <v>4.3478299999999998E-2</v>
      </c>
      <c r="M54">
        <v>4.3478299999999998E-2</v>
      </c>
      <c r="N54">
        <v>4.3478299999999998E-2</v>
      </c>
      <c r="O54">
        <v>4.3478299999999998E-2</v>
      </c>
      <c r="P54">
        <v>4.3478299999999998E-2</v>
      </c>
      <c r="Q54">
        <v>4.3478299999999998E-2</v>
      </c>
      <c r="R54">
        <v>4.3478299999999998E-2</v>
      </c>
      <c r="S54">
        <v>4.3478299999999998E-2</v>
      </c>
      <c r="T54">
        <v>4.3478299999999998E-2</v>
      </c>
      <c r="U54">
        <v>0.17532500000000001</v>
      </c>
      <c r="V54">
        <v>4.3478299999999998E-2</v>
      </c>
      <c r="W54">
        <v>4.3478299999999998E-2</v>
      </c>
      <c r="X54">
        <v>4.3478299999999998E-2</v>
      </c>
      <c r="Y54">
        <v>4.3478299999999998E-2</v>
      </c>
      <c r="Z54">
        <v>4.3478299999999998E-2</v>
      </c>
      <c r="AA54">
        <v>4.3478299999999998E-2</v>
      </c>
      <c r="AB54">
        <v>4.3478299999999998E-2</v>
      </c>
      <c r="AC54">
        <v>4.3478299999999998E-2</v>
      </c>
      <c r="AD54">
        <v>4.3478299999999998E-2</v>
      </c>
      <c r="AE54">
        <v>4.3478299999999998E-2</v>
      </c>
      <c r="AF54">
        <v>4.3478299999999998E-2</v>
      </c>
      <c r="AG54">
        <v>4.3478299999999998E-2</v>
      </c>
      <c r="AH54">
        <v>4.3478299999999998E-2</v>
      </c>
      <c r="AJ54">
        <f t="shared" si="122"/>
        <v>-89.769849999999991</v>
      </c>
      <c r="AK54">
        <f t="shared" si="123"/>
        <v>-91.304370000000006</v>
      </c>
      <c r="AL54">
        <f t="shared" si="124"/>
        <v>-91.304370000000006</v>
      </c>
      <c r="AM54">
        <f t="shared" si="125"/>
        <v>-91.304370000000006</v>
      </c>
      <c r="AN54">
        <f t="shared" si="126"/>
        <v>-91.304370000000006</v>
      </c>
      <c r="AO54">
        <f t="shared" si="127"/>
        <v>-91.304370000000006</v>
      </c>
      <c r="AP54">
        <f t="shared" si="128"/>
        <v>-91.304370000000006</v>
      </c>
      <c r="AQ54">
        <f t="shared" si="129"/>
        <v>-91.304370000000006</v>
      </c>
      <c r="AR54">
        <f t="shared" si="130"/>
        <v>-91.304370000000006</v>
      </c>
      <c r="AS54">
        <f t="shared" si="131"/>
        <v>-91.304370000000006</v>
      </c>
      <c r="AT54">
        <f t="shared" si="132"/>
        <v>-91.304370000000006</v>
      </c>
      <c r="AU54">
        <f t="shared" si="133"/>
        <v>-91.304370000000006</v>
      </c>
      <c r="AV54">
        <f t="shared" si="134"/>
        <v>-91.304370000000006</v>
      </c>
      <c r="AW54">
        <f t="shared" si="135"/>
        <v>-91.304370000000006</v>
      </c>
      <c r="AX54">
        <f t="shared" si="136"/>
        <v>-78.119699999999995</v>
      </c>
      <c r="AY54">
        <f t="shared" si="137"/>
        <v>-91.304370000000006</v>
      </c>
      <c r="AZ54">
        <f t="shared" si="138"/>
        <v>-91.304370000000006</v>
      </c>
      <c r="BA54">
        <f t="shared" si="139"/>
        <v>-91.304370000000006</v>
      </c>
      <c r="BB54">
        <f t="shared" si="140"/>
        <v>-91.304370000000006</v>
      </c>
      <c r="BC54">
        <f t="shared" si="141"/>
        <v>-91.304370000000006</v>
      </c>
      <c r="BD54">
        <f t="shared" si="142"/>
        <v>-91.304370000000006</v>
      </c>
      <c r="BE54">
        <f t="shared" si="143"/>
        <v>-91.304370000000006</v>
      </c>
      <c r="BF54">
        <f t="shared" si="144"/>
        <v>-91.304370000000006</v>
      </c>
      <c r="BG54">
        <f t="shared" si="171"/>
        <v>-91.304370000000006</v>
      </c>
      <c r="BH54">
        <f t="shared" si="172"/>
        <v>-91.304370000000006</v>
      </c>
      <c r="BI54">
        <f t="shared" si="173"/>
        <v>-91.304370000000006</v>
      </c>
      <c r="BJ54">
        <f t="shared" si="174"/>
        <v>-91.304370000000006</v>
      </c>
      <c r="BK54">
        <f t="shared" si="175"/>
        <v>-91.304370000000006</v>
      </c>
      <c r="BM54">
        <f t="shared" si="176"/>
        <v>89.769849999999991</v>
      </c>
      <c r="BN54">
        <f t="shared" si="145"/>
        <v>91.304370000000006</v>
      </c>
      <c r="BO54">
        <f t="shared" si="146"/>
        <v>91.304370000000006</v>
      </c>
      <c r="BP54">
        <f t="shared" si="147"/>
        <v>91.304370000000006</v>
      </c>
      <c r="BQ54">
        <f t="shared" si="148"/>
        <v>91.304370000000006</v>
      </c>
      <c r="BR54">
        <f t="shared" si="149"/>
        <v>91.304370000000006</v>
      </c>
      <c r="BS54">
        <f t="shared" si="150"/>
        <v>91.304370000000006</v>
      </c>
      <c r="BT54">
        <f t="shared" si="151"/>
        <v>91.304370000000006</v>
      </c>
      <c r="BU54">
        <f t="shared" si="152"/>
        <v>91.304370000000006</v>
      </c>
      <c r="BV54">
        <f t="shared" si="153"/>
        <v>91.304370000000006</v>
      </c>
      <c r="BW54">
        <f t="shared" si="154"/>
        <v>91.304370000000006</v>
      </c>
      <c r="BX54">
        <f t="shared" si="155"/>
        <v>91.304370000000006</v>
      </c>
      <c r="BY54">
        <f t="shared" si="156"/>
        <v>91.304370000000006</v>
      </c>
      <c r="BZ54">
        <f t="shared" si="157"/>
        <v>91.304370000000006</v>
      </c>
      <c r="CA54">
        <f t="shared" si="158"/>
        <v>78.119699999999995</v>
      </c>
      <c r="CB54">
        <f t="shared" si="159"/>
        <v>91.304370000000006</v>
      </c>
      <c r="CC54">
        <f t="shared" si="160"/>
        <v>91.304370000000006</v>
      </c>
      <c r="CD54">
        <f t="shared" si="161"/>
        <v>91.304370000000006</v>
      </c>
      <c r="CE54">
        <f t="shared" si="162"/>
        <v>91.304370000000006</v>
      </c>
      <c r="CF54">
        <f t="shared" si="163"/>
        <v>91.304370000000006</v>
      </c>
      <c r="CG54">
        <f t="shared" si="164"/>
        <v>91.304370000000006</v>
      </c>
      <c r="CH54">
        <f t="shared" si="165"/>
        <v>91.304370000000006</v>
      </c>
      <c r="CI54">
        <f t="shared" si="166"/>
        <v>91.304370000000006</v>
      </c>
      <c r="CJ54">
        <f t="shared" si="177"/>
        <v>91.304370000000006</v>
      </c>
      <c r="CK54">
        <f t="shared" si="167"/>
        <v>91.304370000000006</v>
      </c>
      <c r="CL54">
        <f t="shared" si="168"/>
        <v>91.304370000000006</v>
      </c>
      <c r="CM54">
        <f t="shared" si="169"/>
        <v>91.304370000000006</v>
      </c>
      <c r="CN54">
        <f t="shared" si="170"/>
        <v>91.304370000000006</v>
      </c>
    </row>
    <row r="55" spans="1:96" ht="20" customHeight="1" x14ac:dyDescent="0.2">
      <c r="A55">
        <f t="shared" si="178"/>
        <v>20</v>
      </c>
      <c r="B55" t="s">
        <v>81</v>
      </c>
      <c r="C55" s="1" t="s">
        <v>23</v>
      </c>
      <c r="D55">
        <v>3</v>
      </c>
      <c r="F55">
        <v>0.94117600000000001</v>
      </c>
      <c r="G55">
        <v>0.95652199999999998</v>
      </c>
      <c r="H55">
        <v>0.67796599999999996</v>
      </c>
      <c r="I55">
        <v>0.95652199999999998</v>
      </c>
      <c r="J55">
        <v>0.74038499999999996</v>
      </c>
      <c r="K55">
        <v>0.95652199999999998</v>
      </c>
      <c r="L55">
        <v>0.95652199999999998</v>
      </c>
      <c r="M55">
        <v>0.95652199999999998</v>
      </c>
      <c r="N55">
        <v>0.95652199999999998</v>
      </c>
      <c r="O55">
        <v>0.95652199999999998</v>
      </c>
      <c r="P55">
        <v>0.95652199999999998</v>
      </c>
      <c r="Q55">
        <v>0.95652199999999998</v>
      </c>
      <c r="R55">
        <v>0.95652199999999998</v>
      </c>
      <c r="S55">
        <v>0.69432300000000002</v>
      </c>
      <c r="T55">
        <v>0.55430699999999999</v>
      </c>
      <c r="U55">
        <v>0.95652199999999998</v>
      </c>
      <c r="V55">
        <v>0.68376099999999995</v>
      </c>
      <c r="W55">
        <v>0.63346599999999997</v>
      </c>
      <c r="X55">
        <v>0.95652199999999998</v>
      </c>
      <c r="Y55">
        <v>0.76683900000000005</v>
      </c>
      <c r="Z55">
        <v>0.95652199999999998</v>
      </c>
      <c r="AA55">
        <v>0.95652199999999998</v>
      </c>
      <c r="AB55">
        <v>0.95652199999999998</v>
      </c>
      <c r="AC55">
        <v>0.95652199999999998</v>
      </c>
      <c r="AD55">
        <v>0.95652199999999998</v>
      </c>
      <c r="AE55">
        <v>0.95652199999999998</v>
      </c>
      <c r="AF55">
        <v>0.66666700000000001</v>
      </c>
      <c r="AG55">
        <v>0.95652199999999998</v>
      </c>
      <c r="AH55">
        <v>0.95652199999999998</v>
      </c>
      <c r="AJ55">
        <f t="shared" si="122"/>
        <v>-1.5345999999999971</v>
      </c>
      <c r="AK55">
        <f t="shared" si="123"/>
        <v>-27.855600000000003</v>
      </c>
      <c r="AL55">
        <f t="shared" si="124"/>
        <v>0</v>
      </c>
      <c r="AM55">
        <f t="shared" si="125"/>
        <v>-21.613700000000001</v>
      </c>
      <c r="AN55">
        <f t="shared" si="126"/>
        <v>0</v>
      </c>
      <c r="AO55">
        <f t="shared" si="127"/>
        <v>0</v>
      </c>
      <c r="AP55">
        <f t="shared" si="128"/>
        <v>0</v>
      </c>
      <c r="AQ55">
        <f t="shared" si="129"/>
        <v>0</v>
      </c>
      <c r="AR55">
        <f t="shared" si="130"/>
        <v>0</v>
      </c>
      <c r="AS55">
        <f t="shared" si="131"/>
        <v>0</v>
      </c>
      <c r="AT55">
        <f t="shared" si="132"/>
        <v>0</v>
      </c>
      <c r="AU55">
        <f t="shared" si="133"/>
        <v>0</v>
      </c>
      <c r="AV55">
        <f t="shared" si="134"/>
        <v>-26.219899999999996</v>
      </c>
      <c r="AW55">
        <f t="shared" si="135"/>
        <v>-40.221499999999999</v>
      </c>
      <c r="AX55">
        <f t="shared" si="136"/>
        <v>0</v>
      </c>
      <c r="AY55">
        <f t="shared" si="137"/>
        <v>-27.276100000000003</v>
      </c>
      <c r="AZ55">
        <f t="shared" si="138"/>
        <v>-32.305599999999998</v>
      </c>
      <c r="BA55">
        <f t="shared" si="139"/>
        <v>0</v>
      </c>
      <c r="BB55">
        <f t="shared" si="140"/>
        <v>-18.968299999999992</v>
      </c>
      <c r="BC55">
        <f t="shared" si="141"/>
        <v>0</v>
      </c>
      <c r="BD55">
        <f t="shared" si="142"/>
        <v>0</v>
      </c>
      <c r="BE55">
        <f t="shared" si="143"/>
        <v>0</v>
      </c>
      <c r="BF55">
        <f t="shared" si="144"/>
        <v>0</v>
      </c>
      <c r="BG55">
        <f t="shared" si="171"/>
        <v>0</v>
      </c>
      <c r="BH55">
        <f t="shared" si="172"/>
        <v>0</v>
      </c>
      <c r="BI55">
        <f t="shared" si="173"/>
        <v>-28.985499999999998</v>
      </c>
      <c r="BJ55">
        <f t="shared" si="174"/>
        <v>0</v>
      </c>
      <c r="BK55">
        <f t="shared" si="175"/>
        <v>0</v>
      </c>
      <c r="BM55">
        <f t="shared" si="176"/>
        <v>1.5345999999999971</v>
      </c>
      <c r="BN55">
        <f t="shared" si="145"/>
        <v>27.855600000000003</v>
      </c>
      <c r="BO55">
        <f t="shared" si="146"/>
        <v>0</v>
      </c>
      <c r="BP55">
        <f t="shared" si="147"/>
        <v>21.613700000000001</v>
      </c>
      <c r="BQ55">
        <f t="shared" si="148"/>
        <v>0</v>
      </c>
      <c r="BR55">
        <f t="shared" si="149"/>
        <v>0</v>
      </c>
      <c r="BS55">
        <f t="shared" si="150"/>
        <v>0</v>
      </c>
      <c r="BT55">
        <f t="shared" si="151"/>
        <v>0</v>
      </c>
      <c r="BU55">
        <f t="shared" si="152"/>
        <v>0</v>
      </c>
      <c r="BV55">
        <f t="shared" si="153"/>
        <v>0</v>
      </c>
      <c r="BW55">
        <f t="shared" si="154"/>
        <v>0</v>
      </c>
      <c r="BX55">
        <f t="shared" si="155"/>
        <v>0</v>
      </c>
      <c r="BY55">
        <f t="shared" si="156"/>
        <v>26.219899999999996</v>
      </c>
      <c r="BZ55">
        <f t="shared" si="157"/>
        <v>40.221499999999999</v>
      </c>
      <c r="CA55">
        <f t="shared" si="158"/>
        <v>0</v>
      </c>
      <c r="CB55">
        <f t="shared" si="159"/>
        <v>27.276100000000003</v>
      </c>
      <c r="CC55">
        <f t="shared" si="160"/>
        <v>32.305599999999998</v>
      </c>
      <c r="CD55">
        <f t="shared" si="161"/>
        <v>0</v>
      </c>
      <c r="CE55">
        <f t="shared" si="162"/>
        <v>18.968299999999992</v>
      </c>
      <c r="CF55">
        <f t="shared" si="163"/>
        <v>0</v>
      </c>
      <c r="CG55">
        <f t="shared" si="164"/>
        <v>0</v>
      </c>
      <c r="CH55">
        <f t="shared" si="165"/>
        <v>0</v>
      </c>
      <c r="CI55">
        <f t="shared" si="166"/>
        <v>0</v>
      </c>
      <c r="CJ55">
        <f t="shared" si="177"/>
        <v>0</v>
      </c>
      <c r="CK55">
        <f t="shared" si="167"/>
        <v>0</v>
      </c>
      <c r="CL55">
        <f t="shared" si="168"/>
        <v>28.985499999999998</v>
      </c>
      <c r="CM55">
        <f t="shared" si="169"/>
        <v>0</v>
      </c>
      <c r="CN55">
        <f t="shared" si="170"/>
        <v>0</v>
      </c>
    </row>
    <row r="56" spans="1:96" ht="20" customHeight="1" x14ac:dyDescent="0.2">
      <c r="A56">
        <f t="shared" si="178"/>
        <v>21</v>
      </c>
      <c r="B56" t="s">
        <v>69</v>
      </c>
      <c r="C56" s="1" t="s">
        <v>11</v>
      </c>
      <c r="D56">
        <v>3</v>
      </c>
      <c r="F56">
        <v>0.94117600000000001</v>
      </c>
      <c r="G56">
        <v>0.95652199999999998</v>
      </c>
      <c r="H56">
        <v>0.95652199999999998</v>
      </c>
      <c r="I56">
        <v>0.95652199999999998</v>
      </c>
      <c r="J56">
        <v>0.95652199999999998</v>
      </c>
      <c r="K56">
        <v>0.95652199999999998</v>
      </c>
      <c r="L56">
        <v>0.95652199999999998</v>
      </c>
      <c r="M56">
        <v>0.95652199999999998</v>
      </c>
      <c r="N56">
        <v>0.95652199999999998</v>
      </c>
      <c r="O56">
        <v>0.95652199999999998</v>
      </c>
      <c r="P56">
        <v>0.95652199999999998</v>
      </c>
      <c r="Q56">
        <v>0.95652199999999998</v>
      </c>
      <c r="R56">
        <v>0.95652199999999998</v>
      </c>
      <c r="S56">
        <v>0.95652199999999998</v>
      </c>
      <c r="T56">
        <v>0.94736799999999999</v>
      </c>
      <c r="U56">
        <v>0.95652199999999998</v>
      </c>
      <c r="V56">
        <v>0.95652199999999998</v>
      </c>
      <c r="W56">
        <v>0.95652199999999998</v>
      </c>
      <c r="X56">
        <v>0.95652199999999998</v>
      </c>
      <c r="Y56">
        <v>0.95652199999999998</v>
      </c>
      <c r="Z56">
        <v>0.95652199999999998</v>
      </c>
      <c r="AA56">
        <v>0.95652199999999998</v>
      </c>
      <c r="AB56">
        <v>0.95652199999999998</v>
      </c>
      <c r="AC56">
        <v>0.95652199999999998</v>
      </c>
      <c r="AD56">
        <v>0.95652199999999998</v>
      </c>
      <c r="AE56">
        <v>0.95652199999999998</v>
      </c>
      <c r="AF56">
        <v>0.95652199999999998</v>
      </c>
      <c r="AG56">
        <v>0.95652199999999998</v>
      </c>
      <c r="AH56">
        <v>0.95652199999999998</v>
      </c>
      <c r="AJ56">
        <f t="shared" si="122"/>
        <v>-1.5345999999999971</v>
      </c>
      <c r="AK56">
        <f t="shared" si="123"/>
        <v>0</v>
      </c>
      <c r="AL56">
        <f t="shared" si="124"/>
        <v>0</v>
      </c>
      <c r="AM56">
        <f t="shared" si="125"/>
        <v>0</v>
      </c>
      <c r="AN56">
        <f t="shared" si="126"/>
        <v>0</v>
      </c>
      <c r="AO56">
        <f t="shared" si="127"/>
        <v>0</v>
      </c>
      <c r="AP56">
        <f t="shared" si="128"/>
        <v>0</v>
      </c>
      <c r="AQ56">
        <f t="shared" si="129"/>
        <v>0</v>
      </c>
      <c r="AR56">
        <f t="shared" si="130"/>
        <v>0</v>
      </c>
      <c r="AS56">
        <f t="shared" si="131"/>
        <v>0</v>
      </c>
      <c r="AT56">
        <f t="shared" si="132"/>
        <v>0</v>
      </c>
      <c r="AU56">
        <f t="shared" si="133"/>
        <v>0</v>
      </c>
      <c r="AV56">
        <f t="shared" si="134"/>
        <v>0</v>
      </c>
      <c r="AW56">
        <f t="shared" si="135"/>
        <v>-0.91539999999999955</v>
      </c>
      <c r="AX56">
        <f t="shared" si="136"/>
        <v>0</v>
      </c>
      <c r="AY56">
        <f t="shared" si="137"/>
        <v>0</v>
      </c>
      <c r="AZ56">
        <f t="shared" si="138"/>
        <v>0</v>
      </c>
      <c r="BA56">
        <f t="shared" si="139"/>
        <v>0</v>
      </c>
      <c r="BB56">
        <f t="shared" si="140"/>
        <v>0</v>
      </c>
      <c r="BC56">
        <f t="shared" si="141"/>
        <v>0</v>
      </c>
      <c r="BD56">
        <f t="shared" si="142"/>
        <v>0</v>
      </c>
      <c r="BE56">
        <f t="shared" si="143"/>
        <v>0</v>
      </c>
      <c r="BF56">
        <f t="shared" si="144"/>
        <v>0</v>
      </c>
      <c r="BG56">
        <f t="shared" si="171"/>
        <v>0</v>
      </c>
      <c r="BH56">
        <f t="shared" si="172"/>
        <v>0</v>
      </c>
      <c r="BI56">
        <f t="shared" si="173"/>
        <v>0</v>
      </c>
      <c r="BJ56">
        <f t="shared" si="174"/>
        <v>0</v>
      </c>
      <c r="BK56">
        <f t="shared" si="175"/>
        <v>0</v>
      </c>
      <c r="BM56">
        <f t="shared" si="176"/>
        <v>1.5345999999999971</v>
      </c>
      <c r="BN56">
        <f t="shared" si="145"/>
        <v>0</v>
      </c>
      <c r="BO56">
        <f t="shared" si="146"/>
        <v>0</v>
      </c>
      <c r="BP56">
        <f t="shared" si="147"/>
        <v>0</v>
      </c>
      <c r="BQ56">
        <f t="shared" si="148"/>
        <v>0</v>
      </c>
      <c r="BR56">
        <f t="shared" si="149"/>
        <v>0</v>
      </c>
      <c r="BS56">
        <f t="shared" si="150"/>
        <v>0</v>
      </c>
      <c r="BT56">
        <f t="shared" si="151"/>
        <v>0</v>
      </c>
      <c r="BU56">
        <f t="shared" si="152"/>
        <v>0</v>
      </c>
      <c r="BV56">
        <f t="shared" si="153"/>
        <v>0</v>
      </c>
      <c r="BW56">
        <f t="shared" si="154"/>
        <v>0</v>
      </c>
      <c r="BX56">
        <f t="shared" si="155"/>
        <v>0</v>
      </c>
      <c r="BY56">
        <f t="shared" si="156"/>
        <v>0</v>
      </c>
      <c r="BZ56">
        <f t="shared" si="157"/>
        <v>0.91539999999999955</v>
      </c>
      <c r="CA56">
        <f t="shared" si="158"/>
        <v>0</v>
      </c>
      <c r="CB56">
        <f t="shared" si="159"/>
        <v>0</v>
      </c>
      <c r="CC56">
        <f t="shared" si="160"/>
        <v>0</v>
      </c>
      <c r="CD56">
        <f t="shared" si="161"/>
        <v>0</v>
      </c>
      <c r="CE56">
        <f t="shared" si="162"/>
        <v>0</v>
      </c>
      <c r="CF56">
        <f t="shared" si="163"/>
        <v>0</v>
      </c>
      <c r="CG56">
        <f t="shared" si="164"/>
        <v>0</v>
      </c>
      <c r="CH56">
        <f t="shared" si="165"/>
        <v>0</v>
      </c>
      <c r="CI56">
        <f t="shared" si="166"/>
        <v>0</v>
      </c>
      <c r="CJ56">
        <f t="shared" si="177"/>
        <v>0</v>
      </c>
      <c r="CK56">
        <f t="shared" si="167"/>
        <v>0</v>
      </c>
      <c r="CL56">
        <f t="shared" si="168"/>
        <v>0</v>
      </c>
      <c r="CM56">
        <f t="shared" si="169"/>
        <v>0</v>
      </c>
      <c r="CN56">
        <f t="shared" si="170"/>
        <v>0</v>
      </c>
    </row>
    <row r="57" spans="1:96" ht="20" customHeight="1" x14ac:dyDescent="0.2">
      <c r="A57">
        <f t="shared" si="178"/>
        <v>22</v>
      </c>
      <c r="B57" t="s">
        <v>83</v>
      </c>
      <c r="C57" s="1" t="s">
        <v>24</v>
      </c>
      <c r="D57">
        <v>3</v>
      </c>
      <c r="F57">
        <v>5.8823500000000001E-2</v>
      </c>
      <c r="G57">
        <v>0.95652199999999998</v>
      </c>
      <c r="H57">
        <v>0.51111099999999998</v>
      </c>
      <c r="I57">
        <v>4.3478299999999998E-2</v>
      </c>
      <c r="J57">
        <v>4.3478299999999998E-2</v>
      </c>
      <c r="K57">
        <v>4.3478299999999998E-2</v>
      </c>
      <c r="L57">
        <v>4.3478299999999998E-2</v>
      </c>
      <c r="M57">
        <v>4.3478299999999998E-2</v>
      </c>
      <c r="N57">
        <v>4.3478299999999998E-2</v>
      </c>
      <c r="O57">
        <v>4.3478299999999998E-2</v>
      </c>
      <c r="P57">
        <v>4.3478299999999998E-2</v>
      </c>
      <c r="Q57">
        <v>4.3478299999999998E-2</v>
      </c>
      <c r="R57">
        <v>4.3478299999999998E-2</v>
      </c>
      <c r="S57">
        <v>0.47211900000000001</v>
      </c>
      <c r="T57">
        <v>0.50740700000000005</v>
      </c>
      <c r="U57">
        <v>0.53159900000000004</v>
      </c>
      <c r="V57">
        <v>0.51851899999999995</v>
      </c>
      <c r="W57">
        <v>0.49629600000000001</v>
      </c>
      <c r="X57">
        <v>0.37549399999999999</v>
      </c>
      <c r="Y57">
        <v>4.3478299999999998E-2</v>
      </c>
      <c r="Z57">
        <v>4.3478299999999998E-2</v>
      </c>
      <c r="AA57">
        <v>4.3478299999999998E-2</v>
      </c>
      <c r="AB57">
        <v>4.3478299999999998E-2</v>
      </c>
      <c r="AC57">
        <v>4.3478299999999998E-2</v>
      </c>
      <c r="AD57">
        <v>4.3478299999999998E-2</v>
      </c>
      <c r="AE57">
        <v>4.3478299999999998E-2</v>
      </c>
      <c r="AF57">
        <v>4.3478299999999998E-2</v>
      </c>
      <c r="AG57">
        <v>4.3478299999999998E-2</v>
      </c>
      <c r="AH57">
        <v>4.3478299999999998E-2</v>
      </c>
      <c r="AJ57">
        <f t="shared" si="122"/>
        <v>-89.769849999999991</v>
      </c>
      <c r="AK57">
        <f t="shared" si="123"/>
        <v>-44.5411</v>
      </c>
      <c r="AL57">
        <f t="shared" si="124"/>
        <v>-91.304370000000006</v>
      </c>
      <c r="AM57">
        <f t="shared" si="125"/>
        <v>-91.304370000000006</v>
      </c>
      <c r="AN57">
        <f t="shared" si="126"/>
        <v>-91.304370000000006</v>
      </c>
      <c r="AO57">
        <f t="shared" si="127"/>
        <v>-91.304370000000006</v>
      </c>
      <c r="AP57">
        <f t="shared" si="128"/>
        <v>-91.304370000000006</v>
      </c>
      <c r="AQ57">
        <f t="shared" si="129"/>
        <v>-91.304370000000006</v>
      </c>
      <c r="AR57">
        <f t="shared" si="130"/>
        <v>-91.304370000000006</v>
      </c>
      <c r="AS57">
        <f t="shared" si="131"/>
        <v>-91.304370000000006</v>
      </c>
      <c r="AT57">
        <f t="shared" si="132"/>
        <v>-91.304370000000006</v>
      </c>
      <c r="AU57">
        <f t="shared" si="133"/>
        <v>-91.304370000000006</v>
      </c>
      <c r="AV57">
        <f t="shared" si="134"/>
        <v>-48.440300000000001</v>
      </c>
      <c r="AW57">
        <f t="shared" si="135"/>
        <v>-44.91149999999999</v>
      </c>
      <c r="AX57">
        <f t="shared" si="136"/>
        <v>-42.492299999999993</v>
      </c>
      <c r="AY57">
        <f t="shared" si="137"/>
        <v>-43.8003</v>
      </c>
      <c r="AZ57">
        <f t="shared" si="138"/>
        <v>-46.022599999999997</v>
      </c>
      <c r="BA57">
        <f t="shared" si="139"/>
        <v>-58.102800000000002</v>
      </c>
      <c r="BB57">
        <f t="shared" si="140"/>
        <v>-91.304370000000006</v>
      </c>
      <c r="BC57">
        <f t="shared" si="141"/>
        <v>-91.304370000000006</v>
      </c>
      <c r="BD57">
        <f t="shared" si="142"/>
        <v>-91.304370000000006</v>
      </c>
      <c r="BE57">
        <f t="shared" si="143"/>
        <v>-91.304370000000006</v>
      </c>
      <c r="BF57">
        <f t="shared" si="144"/>
        <v>-91.304370000000006</v>
      </c>
      <c r="BG57">
        <f t="shared" si="171"/>
        <v>-91.304370000000006</v>
      </c>
      <c r="BH57">
        <f t="shared" si="172"/>
        <v>-91.304370000000006</v>
      </c>
      <c r="BI57">
        <f t="shared" si="173"/>
        <v>-91.304370000000006</v>
      </c>
      <c r="BJ57">
        <f t="shared" si="174"/>
        <v>-91.304370000000006</v>
      </c>
      <c r="BK57">
        <f t="shared" si="175"/>
        <v>-91.304370000000006</v>
      </c>
      <c r="BM57">
        <f t="shared" si="176"/>
        <v>89.769849999999991</v>
      </c>
      <c r="BN57">
        <f t="shared" si="145"/>
        <v>44.5411</v>
      </c>
      <c r="BO57">
        <f t="shared" si="146"/>
        <v>91.304370000000006</v>
      </c>
      <c r="BP57">
        <f t="shared" si="147"/>
        <v>91.304370000000006</v>
      </c>
      <c r="BQ57">
        <f t="shared" si="148"/>
        <v>91.304370000000006</v>
      </c>
      <c r="BR57">
        <f t="shared" si="149"/>
        <v>91.304370000000006</v>
      </c>
      <c r="BS57">
        <f t="shared" si="150"/>
        <v>91.304370000000006</v>
      </c>
      <c r="BT57">
        <f t="shared" si="151"/>
        <v>91.304370000000006</v>
      </c>
      <c r="BU57">
        <f t="shared" si="152"/>
        <v>91.304370000000006</v>
      </c>
      <c r="BV57">
        <f t="shared" si="153"/>
        <v>91.304370000000006</v>
      </c>
      <c r="BW57">
        <f t="shared" si="154"/>
        <v>91.304370000000006</v>
      </c>
      <c r="BX57">
        <f t="shared" si="155"/>
        <v>91.304370000000006</v>
      </c>
      <c r="BY57">
        <f t="shared" si="156"/>
        <v>48.440300000000001</v>
      </c>
      <c r="BZ57">
        <f t="shared" si="157"/>
        <v>44.91149999999999</v>
      </c>
      <c r="CA57">
        <f t="shared" si="158"/>
        <v>42.492299999999993</v>
      </c>
      <c r="CB57">
        <f t="shared" si="159"/>
        <v>43.8003</v>
      </c>
      <c r="CC57">
        <f t="shared" si="160"/>
        <v>46.022599999999997</v>
      </c>
      <c r="CD57">
        <f t="shared" si="161"/>
        <v>58.102800000000002</v>
      </c>
      <c r="CE57">
        <f t="shared" si="162"/>
        <v>91.304370000000006</v>
      </c>
      <c r="CF57">
        <f t="shared" si="163"/>
        <v>91.304370000000006</v>
      </c>
      <c r="CG57">
        <f t="shared" si="164"/>
        <v>91.304370000000006</v>
      </c>
      <c r="CH57">
        <f t="shared" si="165"/>
        <v>91.304370000000006</v>
      </c>
      <c r="CI57">
        <f t="shared" si="166"/>
        <v>91.304370000000006</v>
      </c>
      <c r="CJ57">
        <f t="shared" si="177"/>
        <v>91.304370000000006</v>
      </c>
      <c r="CK57">
        <f t="shared" si="167"/>
        <v>91.304370000000006</v>
      </c>
      <c r="CL57">
        <f t="shared" si="168"/>
        <v>91.304370000000006</v>
      </c>
      <c r="CM57">
        <f t="shared" si="169"/>
        <v>91.304370000000006</v>
      </c>
      <c r="CN57">
        <f t="shared" si="170"/>
        <v>91.304370000000006</v>
      </c>
    </row>
    <row r="58" spans="1:96" ht="20" customHeight="1" x14ac:dyDescent="0.2">
      <c r="A58">
        <f t="shared" si="178"/>
        <v>23</v>
      </c>
      <c r="B58" t="s">
        <v>79</v>
      </c>
      <c r="C58" s="1" t="s">
        <v>19</v>
      </c>
      <c r="D58">
        <v>3</v>
      </c>
      <c r="F58">
        <v>0.94117600000000001</v>
      </c>
      <c r="G58">
        <v>0.95652199999999998</v>
      </c>
      <c r="H58">
        <v>6.7796599999999999E-2</v>
      </c>
      <c r="I58">
        <v>0.95652199999999998</v>
      </c>
      <c r="J58">
        <v>0.95652199999999998</v>
      </c>
      <c r="K58">
        <v>0.95652199999999998</v>
      </c>
      <c r="L58">
        <v>0.95652199999999998</v>
      </c>
      <c r="M58">
        <v>0.932203</v>
      </c>
      <c r="N58">
        <v>0.95652199999999998</v>
      </c>
      <c r="O58">
        <v>5.2631600000000001E-2</v>
      </c>
      <c r="P58">
        <v>0.95652199999999998</v>
      </c>
      <c r="Q58">
        <v>0.95652199999999998</v>
      </c>
      <c r="R58">
        <v>0.95652199999999998</v>
      </c>
      <c r="S58">
        <v>0.95652199999999998</v>
      </c>
      <c r="T58">
        <v>8.1081100000000003E-2</v>
      </c>
      <c r="U58">
        <v>0.06</v>
      </c>
      <c r="V58">
        <v>0.25490200000000002</v>
      </c>
      <c r="W58">
        <v>7.4626899999999996E-2</v>
      </c>
      <c r="X58">
        <v>0.06</v>
      </c>
      <c r="Y58">
        <v>0.95652199999999998</v>
      </c>
      <c r="Z58">
        <v>0.95652199999999998</v>
      </c>
      <c r="AA58">
        <v>0.95652199999999998</v>
      </c>
      <c r="AB58">
        <v>0.95652199999999998</v>
      </c>
      <c r="AC58">
        <v>0.95652199999999998</v>
      </c>
      <c r="AD58">
        <v>0.95652199999999998</v>
      </c>
      <c r="AE58">
        <v>0.95652199999999998</v>
      </c>
      <c r="AF58">
        <v>0.71363600000000005</v>
      </c>
      <c r="AG58">
        <v>0.94</v>
      </c>
      <c r="AH58">
        <v>0.95652199999999998</v>
      </c>
      <c r="AJ58">
        <f t="shared" si="122"/>
        <v>-1.5345999999999971</v>
      </c>
      <c r="AK58">
        <f t="shared" si="123"/>
        <v>-88.872540000000001</v>
      </c>
      <c r="AL58">
        <f t="shared" si="124"/>
        <v>0</v>
      </c>
      <c r="AM58">
        <f t="shared" si="125"/>
        <v>0</v>
      </c>
      <c r="AN58">
        <f t="shared" si="126"/>
        <v>0</v>
      </c>
      <c r="AO58">
        <f t="shared" si="127"/>
        <v>0</v>
      </c>
      <c r="AP58">
        <f t="shared" si="128"/>
        <v>-2.431899999999998</v>
      </c>
      <c r="AQ58">
        <f t="shared" si="129"/>
        <v>0</v>
      </c>
      <c r="AR58">
        <f t="shared" si="130"/>
        <v>-90.389039999999994</v>
      </c>
      <c r="AS58">
        <f t="shared" si="131"/>
        <v>0</v>
      </c>
      <c r="AT58">
        <f t="shared" si="132"/>
        <v>0</v>
      </c>
      <c r="AU58">
        <f t="shared" si="133"/>
        <v>0</v>
      </c>
      <c r="AV58">
        <f t="shared" si="134"/>
        <v>0</v>
      </c>
      <c r="AW58">
        <f t="shared" si="135"/>
        <v>-87.544089999999997</v>
      </c>
      <c r="AX58">
        <f t="shared" si="136"/>
        <v>-89.652200000000008</v>
      </c>
      <c r="AY58">
        <f t="shared" si="137"/>
        <v>-70.161999999999992</v>
      </c>
      <c r="AZ58">
        <f t="shared" si="138"/>
        <v>-88.189509999999999</v>
      </c>
      <c r="BA58">
        <f t="shared" si="139"/>
        <v>-89.652200000000008</v>
      </c>
      <c r="BB58">
        <f t="shared" si="140"/>
        <v>0</v>
      </c>
      <c r="BC58">
        <f t="shared" si="141"/>
        <v>0</v>
      </c>
      <c r="BD58">
        <f t="shared" si="142"/>
        <v>0</v>
      </c>
      <c r="BE58">
        <f t="shared" si="143"/>
        <v>0</v>
      </c>
      <c r="BF58">
        <f t="shared" si="144"/>
        <v>0</v>
      </c>
      <c r="BG58">
        <f t="shared" si="171"/>
        <v>0</v>
      </c>
      <c r="BH58">
        <f t="shared" si="172"/>
        <v>0</v>
      </c>
      <c r="BI58">
        <f t="shared" si="173"/>
        <v>-24.288599999999995</v>
      </c>
      <c r="BJ58">
        <f t="shared" si="174"/>
        <v>-1.6522000000000037</v>
      </c>
      <c r="BK58">
        <f t="shared" si="175"/>
        <v>0</v>
      </c>
      <c r="BM58">
        <f t="shared" si="176"/>
        <v>1.5345999999999971</v>
      </c>
      <c r="BN58">
        <f t="shared" si="145"/>
        <v>88.872540000000001</v>
      </c>
      <c r="BO58">
        <f t="shared" si="146"/>
        <v>0</v>
      </c>
      <c r="BP58">
        <f t="shared" si="147"/>
        <v>0</v>
      </c>
      <c r="BQ58">
        <f t="shared" si="148"/>
        <v>0</v>
      </c>
      <c r="BR58">
        <f t="shared" si="149"/>
        <v>0</v>
      </c>
      <c r="BS58">
        <f t="shared" si="150"/>
        <v>2.431899999999998</v>
      </c>
      <c r="BT58">
        <f t="shared" si="151"/>
        <v>0</v>
      </c>
      <c r="BU58">
        <f t="shared" si="152"/>
        <v>90.389039999999994</v>
      </c>
      <c r="BV58">
        <f t="shared" si="153"/>
        <v>0</v>
      </c>
      <c r="BW58">
        <f t="shared" si="154"/>
        <v>0</v>
      </c>
      <c r="BX58">
        <f t="shared" si="155"/>
        <v>0</v>
      </c>
      <c r="BY58">
        <f t="shared" si="156"/>
        <v>0</v>
      </c>
      <c r="BZ58">
        <f t="shared" si="157"/>
        <v>87.544089999999997</v>
      </c>
      <c r="CA58">
        <f t="shared" si="158"/>
        <v>89.652200000000008</v>
      </c>
      <c r="CB58">
        <f t="shared" si="159"/>
        <v>70.161999999999992</v>
      </c>
      <c r="CC58">
        <f t="shared" si="160"/>
        <v>88.189509999999999</v>
      </c>
      <c r="CD58">
        <f t="shared" si="161"/>
        <v>89.652200000000008</v>
      </c>
      <c r="CE58">
        <f t="shared" si="162"/>
        <v>0</v>
      </c>
      <c r="CF58">
        <f t="shared" si="163"/>
        <v>0</v>
      </c>
      <c r="CG58">
        <f t="shared" si="164"/>
        <v>0</v>
      </c>
      <c r="CH58">
        <f t="shared" si="165"/>
        <v>0</v>
      </c>
      <c r="CI58">
        <f t="shared" si="166"/>
        <v>0</v>
      </c>
      <c r="CJ58">
        <f t="shared" si="177"/>
        <v>0</v>
      </c>
      <c r="CK58">
        <f t="shared" si="167"/>
        <v>0</v>
      </c>
      <c r="CL58">
        <f t="shared" si="168"/>
        <v>24.288599999999995</v>
      </c>
      <c r="CM58">
        <f t="shared" si="169"/>
        <v>1.6522000000000037</v>
      </c>
      <c r="CN58">
        <f t="shared" si="170"/>
        <v>0</v>
      </c>
    </row>
    <row r="59" spans="1:96" ht="20" customHeight="1" x14ac:dyDescent="0.2">
      <c r="A59">
        <f t="shared" si="178"/>
        <v>24</v>
      </c>
      <c r="B59" t="s">
        <v>78</v>
      </c>
      <c r="C59" s="1" t="s">
        <v>20</v>
      </c>
      <c r="D59">
        <v>3</v>
      </c>
      <c r="F59">
        <v>5.8823500000000001E-2</v>
      </c>
      <c r="G59">
        <v>0.95652199999999998</v>
      </c>
      <c r="H59">
        <v>4.3478299999999998E-2</v>
      </c>
      <c r="I59">
        <v>4.3478299999999998E-2</v>
      </c>
      <c r="J59">
        <v>4.3478299999999998E-2</v>
      </c>
      <c r="K59">
        <v>4.3478299999999998E-2</v>
      </c>
      <c r="L59">
        <v>4.3478299999999998E-2</v>
      </c>
      <c r="M59">
        <v>4.3478299999999998E-2</v>
      </c>
      <c r="N59">
        <v>4.3478299999999998E-2</v>
      </c>
      <c r="O59">
        <v>4.3478299999999998E-2</v>
      </c>
      <c r="P59">
        <v>4.3478299999999998E-2</v>
      </c>
      <c r="Q59">
        <v>4.3478299999999998E-2</v>
      </c>
      <c r="R59">
        <v>4.3478299999999998E-2</v>
      </c>
      <c r="S59">
        <v>4.3478299999999998E-2</v>
      </c>
      <c r="T59">
        <v>4.3478299999999998E-2</v>
      </c>
      <c r="U59">
        <v>0.104167</v>
      </c>
      <c r="V59">
        <v>4.3478299999999998E-2</v>
      </c>
      <c r="W59">
        <v>4.3478299999999998E-2</v>
      </c>
      <c r="X59">
        <v>4.3478299999999998E-2</v>
      </c>
      <c r="Y59">
        <v>4.3478299999999998E-2</v>
      </c>
      <c r="Z59">
        <v>4.3478299999999998E-2</v>
      </c>
      <c r="AA59">
        <v>4.3478299999999998E-2</v>
      </c>
      <c r="AB59">
        <v>4.3478299999999998E-2</v>
      </c>
      <c r="AC59">
        <v>4.3478299999999998E-2</v>
      </c>
      <c r="AD59">
        <v>4.3478299999999998E-2</v>
      </c>
      <c r="AE59">
        <v>4.3478299999999998E-2</v>
      </c>
      <c r="AF59">
        <v>4.3478299999999998E-2</v>
      </c>
      <c r="AG59">
        <v>4.3478299999999998E-2</v>
      </c>
      <c r="AH59">
        <v>4.3478299999999998E-2</v>
      </c>
      <c r="AJ59">
        <f t="shared" si="122"/>
        <v>-89.769849999999991</v>
      </c>
      <c r="AK59">
        <f t="shared" si="123"/>
        <v>-91.304370000000006</v>
      </c>
      <c r="AL59">
        <f t="shared" si="124"/>
        <v>-91.304370000000006</v>
      </c>
      <c r="AM59">
        <f t="shared" si="125"/>
        <v>-91.304370000000006</v>
      </c>
      <c r="AN59">
        <f t="shared" si="126"/>
        <v>-91.304370000000006</v>
      </c>
      <c r="AO59">
        <f t="shared" si="127"/>
        <v>-91.304370000000006</v>
      </c>
      <c r="AP59">
        <f t="shared" si="128"/>
        <v>-91.304370000000006</v>
      </c>
      <c r="AQ59">
        <f t="shared" si="129"/>
        <v>-91.304370000000006</v>
      </c>
      <c r="AR59">
        <f t="shared" si="130"/>
        <v>-91.304370000000006</v>
      </c>
      <c r="AS59">
        <f t="shared" si="131"/>
        <v>-91.304370000000006</v>
      </c>
      <c r="AT59">
        <f t="shared" si="132"/>
        <v>-91.304370000000006</v>
      </c>
      <c r="AU59">
        <f t="shared" si="133"/>
        <v>-91.304370000000006</v>
      </c>
      <c r="AV59">
        <f t="shared" si="134"/>
        <v>-91.304370000000006</v>
      </c>
      <c r="AW59">
        <f t="shared" si="135"/>
        <v>-91.304370000000006</v>
      </c>
      <c r="AX59">
        <f t="shared" si="136"/>
        <v>-85.235500000000002</v>
      </c>
      <c r="AY59">
        <f t="shared" si="137"/>
        <v>-91.304370000000006</v>
      </c>
      <c r="AZ59">
        <f t="shared" si="138"/>
        <v>-91.304370000000006</v>
      </c>
      <c r="BA59">
        <f t="shared" si="139"/>
        <v>-91.304370000000006</v>
      </c>
      <c r="BB59">
        <f t="shared" si="140"/>
        <v>-91.304370000000006</v>
      </c>
      <c r="BC59">
        <f t="shared" si="141"/>
        <v>-91.304370000000006</v>
      </c>
      <c r="BD59">
        <f t="shared" si="142"/>
        <v>-91.304370000000006</v>
      </c>
      <c r="BE59">
        <f t="shared" si="143"/>
        <v>-91.304370000000006</v>
      </c>
      <c r="BF59">
        <f t="shared" si="144"/>
        <v>-91.304370000000006</v>
      </c>
      <c r="BG59">
        <f t="shared" si="171"/>
        <v>-91.304370000000006</v>
      </c>
      <c r="BH59">
        <f t="shared" si="172"/>
        <v>-91.304370000000006</v>
      </c>
      <c r="BI59">
        <f t="shared" si="173"/>
        <v>-91.304370000000006</v>
      </c>
      <c r="BJ59">
        <f t="shared" si="174"/>
        <v>-91.304370000000006</v>
      </c>
      <c r="BK59">
        <f t="shared" si="175"/>
        <v>-91.304370000000006</v>
      </c>
      <c r="BM59">
        <f t="shared" si="176"/>
        <v>89.769849999999991</v>
      </c>
      <c r="BN59">
        <f t="shared" si="145"/>
        <v>91.304370000000006</v>
      </c>
      <c r="BO59">
        <f t="shared" si="146"/>
        <v>91.304370000000006</v>
      </c>
      <c r="BP59">
        <f t="shared" si="147"/>
        <v>91.304370000000006</v>
      </c>
      <c r="BQ59">
        <f t="shared" si="148"/>
        <v>91.304370000000006</v>
      </c>
      <c r="BR59">
        <f t="shared" si="149"/>
        <v>91.304370000000006</v>
      </c>
      <c r="BS59">
        <f t="shared" si="150"/>
        <v>91.304370000000006</v>
      </c>
      <c r="BT59">
        <f t="shared" si="151"/>
        <v>91.304370000000006</v>
      </c>
      <c r="BU59">
        <f t="shared" si="152"/>
        <v>91.304370000000006</v>
      </c>
      <c r="BV59">
        <f t="shared" si="153"/>
        <v>91.304370000000006</v>
      </c>
      <c r="BW59">
        <f t="shared" si="154"/>
        <v>91.304370000000006</v>
      </c>
      <c r="BX59">
        <f t="shared" si="155"/>
        <v>91.304370000000006</v>
      </c>
      <c r="BY59">
        <f t="shared" si="156"/>
        <v>91.304370000000006</v>
      </c>
      <c r="BZ59">
        <f t="shared" si="157"/>
        <v>91.304370000000006</v>
      </c>
      <c r="CA59">
        <f t="shared" si="158"/>
        <v>85.235500000000002</v>
      </c>
      <c r="CB59">
        <f t="shared" si="159"/>
        <v>91.304370000000006</v>
      </c>
      <c r="CC59">
        <f t="shared" si="160"/>
        <v>91.304370000000006</v>
      </c>
      <c r="CD59">
        <f t="shared" si="161"/>
        <v>91.304370000000006</v>
      </c>
      <c r="CE59">
        <f t="shared" si="162"/>
        <v>91.304370000000006</v>
      </c>
      <c r="CF59">
        <f t="shared" si="163"/>
        <v>91.304370000000006</v>
      </c>
      <c r="CG59">
        <f t="shared" si="164"/>
        <v>91.304370000000006</v>
      </c>
      <c r="CH59">
        <f t="shared" si="165"/>
        <v>91.304370000000006</v>
      </c>
      <c r="CI59">
        <f t="shared" si="166"/>
        <v>91.304370000000006</v>
      </c>
      <c r="CJ59">
        <f t="shared" si="177"/>
        <v>91.304370000000006</v>
      </c>
      <c r="CK59">
        <f t="shared" si="167"/>
        <v>91.304370000000006</v>
      </c>
      <c r="CL59">
        <f t="shared" si="168"/>
        <v>91.304370000000006</v>
      </c>
      <c r="CM59">
        <f t="shared" si="169"/>
        <v>91.304370000000006</v>
      </c>
      <c r="CN59">
        <f t="shared" si="170"/>
        <v>91.304370000000006</v>
      </c>
    </row>
    <row r="60" spans="1:96" ht="20" customHeight="1" x14ac:dyDescent="0.2">
      <c r="A60">
        <f t="shared" si="178"/>
        <v>25</v>
      </c>
      <c r="B60" t="s">
        <v>84</v>
      </c>
      <c r="C60" s="1" t="s">
        <v>15</v>
      </c>
      <c r="D60">
        <v>3</v>
      </c>
      <c r="F60">
        <v>5.8823500000000001E-2</v>
      </c>
      <c r="G60">
        <v>0.95652199999999998</v>
      </c>
      <c r="H60">
        <v>0.95652199999999998</v>
      </c>
      <c r="I60">
        <v>0.95652199999999998</v>
      </c>
      <c r="J60">
        <v>0.95652199999999998</v>
      </c>
      <c r="K60">
        <v>0.95652199999999998</v>
      </c>
      <c r="L60">
        <v>0.95652199999999998</v>
      </c>
      <c r="M60">
        <v>0.95652199999999998</v>
      </c>
      <c r="N60">
        <v>0.95652199999999998</v>
      </c>
      <c r="O60">
        <v>0.95652199999999998</v>
      </c>
      <c r="P60">
        <v>0.95652199999999998</v>
      </c>
      <c r="Q60">
        <v>0.95652199999999998</v>
      </c>
      <c r="R60">
        <v>0.95652199999999998</v>
      </c>
      <c r="S60">
        <v>0.95652199999999998</v>
      </c>
      <c r="T60">
        <v>0.95652199999999998</v>
      </c>
      <c r="U60">
        <v>0.95652199999999998</v>
      </c>
      <c r="V60">
        <v>0.95652199999999998</v>
      </c>
      <c r="W60">
        <v>0.95652199999999998</v>
      </c>
      <c r="X60">
        <v>0.95652199999999998</v>
      </c>
      <c r="Y60">
        <v>0.95652199999999998</v>
      </c>
      <c r="Z60">
        <v>0.95652199999999998</v>
      </c>
      <c r="AA60">
        <v>0.95652199999999998</v>
      </c>
      <c r="AB60">
        <v>0.95652199999999998</v>
      </c>
      <c r="AC60">
        <v>0.95652199999999998</v>
      </c>
      <c r="AD60">
        <v>0.95652199999999998</v>
      </c>
      <c r="AE60">
        <v>0.95652199999999998</v>
      </c>
      <c r="AF60">
        <v>0.64516099999999998</v>
      </c>
      <c r="AG60">
        <v>0.95652199999999998</v>
      </c>
      <c r="AH60">
        <v>0.95652199999999998</v>
      </c>
      <c r="AJ60">
        <f t="shared" si="122"/>
        <v>-89.769849999999991</v>
      </c>
      <c r="AK60">
        <f t="shared" si="123"/>
        <v>0</v>
      </c>
      <c r="AL60">
        <f t="shared" si="124"/>
        <v>0</v>
      </c>
      <c r="AM60">
        <f t="shared" si="125"/>
        <v>0</v>
      </c>
      <c r="AN60">
        <f t="shared" si="126"/>
        <v>0</v>
      </c>
      <c r="AO60">
        <f t="shared" si="127"/>
        <v>0</v>
      </c>
      <c r="AP60">
        <f t="shared" si="128"/>
        <v>0</v>
      </c>
      <c r="AQ60">
        <f t="shared" si="129"/>
        <v>0</v>
      </c>
      <c r="AR60">
        <f t="shared" si="130"/>
        <v>0</v>
      </c>
      <c r="AS60">
        <f t="shared" si="131"/>
        <v>0</v>
      </c>
      <c r="AT60">
        <f t="shared" si="132"/>
        <v>0</v>
      </c>
      <c r="AU60">
        <f t="shared" si="133"/>
        <v>0</v>
      </c>
      <c r="AV60">
        <f t="shared" si="134"/>
        <v>0</v>
      </c>
      <c r="AW60">
        <f t="shared" si="135"/>
        <v>0</v>
      </c>
      <c r="AX60">
        <f t="shared" si="136"/>
        <v>0</v>
      </c>
      <c r="AY60">
        <f t="shared" si="137"/>
        <v>0</v>
      </c>
      <c r="AZ60">
        <f t="shared" si="138"/>
        <v>0</v>
      </c>
      <c r="BA60">
        <f t="shared" si="139"/>
        <v>0</v>
      </c>
      <c r="BB60">
        <f t="shared" si="140"/>
        <v>0</v>
      </c>
      <c r="BC60">
        <f t="shared" si="141"/>
        <v>0</v>
      </c>
      <c r="BD60">
        <f t="shared" si="142"/>
        <v>0</v>
      </c>
      <c r="BE60">
        <f t="shared" si="143"/>
        <v>0</v>
      </c>
      <c r="BF60">
        <f t="shared" si="144"/>
        <v>0</v>
      </c>
      <c r="BG60">
        <f t="shared" si="171"/>
        <v>0</v>
      </c>
      <c r="BH60">
        <f t="shared" si="172"/>
        <v>0</v>
      </c>
      <c r="BI60">
        <f t="shared" si="173"/>
        <v>-31.136099999999999</v>
      </c>
      <c r="BJ60">
        <f t="shared" si="174"/>
        <v>0</v>
      </c>
      <c r="BK60">
        <f t="shared" si="175"/>
        <v>0</v>
      </c>
      <c r="BM60">
        <f t="shared" si="176"/>
        <v>89.769849999999991</v>
      </c>
      <c r="BN60">
        <f t="shared" si="145"/>
        <v>0</v>
      </c>
      <c r="BO60">
        <f t="shared" si="146"/>
        <v>0</v>
      </c>
      <c r="BP60">
        <f t="shared" si="147"/>
        <v>0</v>
      </c>
      <c r="BQ60">
        <f t="shared" si="148"/>
        <v>0</v>
      </c>
      <c r="BR60">
        <f t="shared" si="149"/>
        <v>0</v>
      </c>
      <c r="BS60">
        <f t="shared" si="150"/>
        <v>0</v>
      </c>
      <c r="BT60">
        <f t="shared" si="151"/>
        <v>0</v>
      </c>
      <c r="BU60">
        <f t="shared" si="152"/>
        <v>0</v>
      </c>
      <c r="BV60">
        <f t="shared" si="153"/>
        <v>0</v>
      </c>
      <c r="BW60">
        <f t="shared" si="154"/>
        <v>0</v>
      </c>
      <c r="BX60">
        <f t="shared" si="155"/>
        <v>0</v>
      </c>
      <c r="BY60">
        <f t="shared" si="156"/>
        <v>0</v>
      </c>
      <c r="BZ60">
        <f t="shared" si="157"/>
        <v>0</v>
      </c>
      <c r="CA60">
        <f t="shared" si="158"/>
        <v>0</v>
      </c>
      <c r="CB60">
        <f t="shared" si="159"/>
        <v>0</v>
      </c>
      <c r="CC60">
        <f t="shared" si="160"/>
        <v>0</v>
      </c>
      <c r="CD60">
        <f t="shared" si="161"/>
        <v>0</v>
      </c>
      <c r="CE60">
        <f t="shared" si="162"/>
        <v>0</v>
      </c>
      <c r="CF60">
        <f t="shared" si="163"/>
        <v>0</v>
      </c>
      <c r="CG60">
        <f t="shared" si="164"/>
        <v>0</v>
      </c>
      <c r="CH60">
        <f t="shared" si="165"/>
        <v>0</v>
      </c>
      <c r="CI60">
        <f t="shared" si="166"/>
        <v>0</v>
      </c>
      <c r="CJ60">
        <f t="shared" si="177"/>
        <v>0</v>
      </c>
      <c r="CK60">
        <f t="shared" si="167"/>
        <v>0</v>
      </c>
      <c r="CL60">
        <f t="shared" si="168"/>
        <v>31.136099999999999</v>
      </c>
      <c r="CM60">
        <f t="shared" si="169"/>
        <v>0</v>
      </c>
      <c r="CN60">
        <f t="shared" si="170"/>
        <v>0</v>
      </c>
    </row>
    <row r="61" spans="1:96" ht="20" customHeight="1" x14ac:dyDescent="0.2">
      <c r="A61">
        <f t="shared" si="178"/>
        <v>26</v>
      </c>
      <c r="B61" t="s">
        <v>77</v>
      </c>
      <c r="C61" s="1" t="s">
        <v>22</v>
      </c>
      <c r="D61">
        <v>3</v>
      </c>
      <c r="F61">
        <v>0.94117600000000001</v>
      </c>
      <c r="G61">
        <v>0.95652199999999998</v>
      </c>
      <c r="H61">
        <v>6.7796599999999999E-2</v>
      </c>
      <c r="I61">
        <v>0.95652199999999998</v>
      </c>
      <c r="J61">
        <v>0.95652199999999998</v>
      </c>
      <c r="K61">
        <v>0.95652199999999998</v>
      </c>
      <c r="L61">
        <v>0.95652199999999998</v>
      </c>
      <c r="M61">
        <v>0.95652199999999998</v>
      </c>
      <c r="N61">
        <v>0.95652199999999998</v>
      </c>
      <c r="O61">
        <v>5.2631600000000001E-2</v>
      </c>
      <c r="P61">
        <v>0.95652199999999998</v>
      </c>
      <c r="Q61">
        <v>0.95652199999999998</v>
      </c>
      <c r="R61">
        <v>0.95652199999999998</v>
      </c>
      <c r="S61">
        <v>0.95652199999999998</v>
      </c>
      <c r="T61">
        <v>8.7499999999999994E-2</v>
      </c>
      <c r="U61">
        <v>0.20904</v>
      </c>
      <c r="V61">
        <v>0.29464299999999999</v>
      </c>
      <c r="W61">
        <v>5.2631600000000001E-2</v>
      </c>
      <c r="X61">
        <v>5.2631600000000001E-2</v>
      </c>
      <c r="Y61">
        <v>0.95652199999999998</v>
      </c>
      <c r="Z61">
        <v>0.95652199999999998</v>
      </c>
      <c r="AA61">
        <v>0.95652199999999998</v>
      </c>
      <c r="AB61">
        <v>0.95652199999999998</v>
      </c>
      <c r="AC61">
        <v>0.95652199999999998</v>
      </c>
      <c r="AD61">
        <v>0.95652199999999998</v>
      </c>
      <c r="AE61">
        <v>0.95652199999999998</v>
      </c>
      <c r="AF61">
        <v>0.65040699999999996</v>
      </c>
      <c r="AG61">
        <v>0.95652199999999998</v>
      </c>
      <c r="AH61">
        <v>0.95652199999999998</v>
      </c>
      <c r="AJ61">
        <f t="shared" si="122"/>
        <v>-1.5345999999999971</v>
      </c>
      <c r="AK61">
        <f t="shared" si="123"/>
        <v>-88.872540000000001</v>
      </c>
      <c r="AL61">
        <f t="shared" si="124"/>
        <v>0</v>
      </c>
      <c r="AM61">
        <f t="shared" si="125"/>
        <v>0</v>
      </c>
      <c r="AN61">
        <f t="shared" si="126"/>
        <v>0</v>
      </c>
      <c r="AO61">
        <f t="shared" si="127"/>
        <v>0</v>
      </c>
      <c r="AP61">
        <f t="shared" si="128"/>
        <v>0</v>
      </c>
      <c r="AQ61">
        <f t="shared" si="129"/>
        <v>0</v>
      </c>
      <c r="AR61">
        <f t="shared" si="130"/>
        <v>-90.389039999999994</v>
      </c>
      <c r="AS61">
        <f t="shared" si="131"/>
        <v>0</v>
      </c>
      <c r="AT61">
        <f t="shared" si="132"/>
        <v>0</v>
      </c>
      <c r="AU61">
        <f t="shared" si="133"/>
        <v>0</v>
      </c>
      <c r="AV61">
        <f t="shared" si="134"/>
        <v>0</v>
      </c>
      <c r="AW61">
        <f t="shared" si="135"/>
        <v>-86.902199999999993</v>
      </c>
      <c r="AX61">
        <f t="shared" si="136"/>
        <v>-74.748199999999997</v>
      </c>
      <c r="AY61">
        <f t="shared" si="137"/>
        <v>-66.187899999999999</v>
      </c>
      <c r="AZ61">
        <f t="shared" si="138"/>
        <v>-90.389039999999994</v>
      </c>
      <c r="BA61">
        <f t="shared" si="139"/>
        <v>-90.389039999999994</v>
      </c>
      <c r="BB61">
        <f t="shared" si="140"/>
        <v>0</v>
      </c>
      <c r="BC61">
        <f t="shared" si="141"/>
        <v>0</v>
      </c>
      <c r="BD61">
        <f t="shared" si="142"/>
        <v>0</v>
      </c>
      <c r="BE61">
        <f t="shared" si="143"/>
        <v>0</v>
      </c>
      <c r="BF61">
        <f t="shared" si="144"/>
        <v>0</v>
      </c>
      <c r="BG61">
        <f t="shared" si="171"/>
        <v>0</v>
      </c>
      <c r="BH61">
        <f t="shared" si="172"/>
        <v>0</v>
      </c>
      <c r="BI61">
        <f t="shared" si="173"/>
        <v>-30.611500000000003</v>
      </c>
      <c r="BJ61">
        <f t="shared" si="174"/>
        <v>0</v>
      </c>
      <c r="BK61">
        <f t="shared" si="175"/>
        <v>0</v>
      </c>
      <c r="BM61">
        <f t="shared" si="176"/>
        <v>1.5345999999999971</v>
      </c>
      <c r="BN61">
        <f t="shared" si="145"/>
        <v>88.872540000000001</v>
      </c>
      <c r="BO61">
        <f t="shared" si="146"/>
        <v>0</v>
      </c>
      <c r="BP61">
        <f t="shared" si="147"/>
        <v>0</v>
      </c>
      <c r="BQ61">
        <f t="shared" si="148"/>
        <v>0</v>
      </c>
      <c r="BR61">
        <f t="shared" si="149"/>
        <v>0</v>
      </c>
      <c r="BS61">
        <f t="shared" si="150"/>
        <v>0</v>
      </c>
      <c r="BT61">
        <f t="shared" si="151"/>
        <v>0</v>
      </c>
      <c r="BU61">
        <f t="shared" si="152"/>
        <v>90.389039999999994</v>
      </c>
      <c r="BV61">
        <f t="shared" si="153"/>
        <v>0</v>
      </c>
      <c r="BW61">
        <f t="shared" si="154"/>
        <v>0</v>
      </c>
      <c r="BX61">
        <f t="shared" si="155"/>
        <v>0</v>
      </c>
      <c r="BY61">
        <f t="shared" si="156"/>
        <v>0</v>
      </c>
      <c r="BZ61">
        <f t="shared" si="157"/>
        <v>86.902199999999993</v>
      </c>
      <c r="CA61">
        <f t="shared" si="158"/>
        <v>74.748199999999997</v>
      </c>
      <c r="CB61">
        <f t="shared" si="159"/>
        <v>66.187899999999999</v>
      </c>
      <c r="CC61">
        <f t="shared" si="160"/>
        <v>90.389039999999994</v>
      </c>
      <c r="CD61">
        <f t="shared" si="161"/>
        <v>90.389039999999994</v>
      </c>
      <c r="CE61">
        <f t="shared" si="162"/>
        <v>0</v>
      </c>
      <c r="CF61">
        <f t="shared" si="163"/>
        <v>0</v>
      </c>
      <c r="CG61">
        <f t="shared" si="164"/>
        <v>0</v>
      </c>
      <c r="CH61">
        <f t="shared" si="165"/>
        <v>0</v>
      </c>
      <c r="CI61">
        <f t="shared" si="166"/>
        <v>0</v>
      </c>
      <c r="CJ61">
        <f t="shared" si="177"/>
        <v>0</v>
      </c>
      <c r="CK61">
        <f t="shared" si="167"/>
        <v>0</v>
      </c>
      <c r="CL61">
        <f t="shared" si="168"/>
        <v>30.611500000000003</v>
      </c>
      <c r="CM61">
        <f t="shared" si="169"/>
        <v>0</v>
      </c>
      <c r="CN61">
        <f t="shared" si="170"/>
        <v>0</v>
      </c>
    </row>
    <row r="62" spans="1:96" ht="20" customHeight="1" x14ac:dyDescent="0.2">
      <c r="A62">
        <f t="shared" si="178"/>
        <v>27</v>
      </c>
      <c r="B62" t="s">
        <v>82</v>
      </c>
      <c r="C62" s="1" t="s">
        <v>17</v>
      </c>
      <c r="D62">
        <v>3</v>
      </c>
      <c r="F62">
        <v>0.94117600000000001</v>
      </c>
      <c r="G62">
        <v>0.95652199999999998</v>
      </c>
      <c r="H62">
        <v>0.95652199999999998</v>
      </c>
      <c r="I62">
        <v>0.95652199999999998</v>
      </c>
      <c r="J62">
        <v>0.95652199999999998</v>
      </c>
      <c r="K62">
        <v>0.95652199999999998</v>
      </c>
      <c r="L62">
        <v>0.95652199999999998</v>
      </c>
      <c r="M62">
        <v>0.95652199999999998</v>
      </c>
      <c r="N62">
        <v>0.95652199999999998</v>
      </c>
      <c r="O62">
        <v>5.2631600000000001E-2</v>
      </c>
      <c r="P62">
        <v>0.95652199999999998</v>
      </c>
      <c r="Q62">
        <v>0.95652199999999998</v>
      </c>
      <c r="R62">
        <v>0.95652199999999998</v>
      </c>
      <c r="S62">
        <v>0.95652199999999998</v>
      </c>
      <c r="T62">
        <v>0.95652199999999998</v>
      </c>
      <c r="U62">
        <v>0.95652199999999998</v>
      </c>
      <c r="V62">
        <v>0.95652199999999998</v>
      </c>
      <c r="W62">
        <v>0.95652199999999998</v>
      </c>
      <c r="X62">
        <v>0.95652199999999998</v>
      </c>
      <c r="Y62">
        <v>0.95652199999999998</v>
      </c>
      <c r="Z62">
        <v>0.95652199999999998</v>
      </c>
      <c r="AA62">
        <v>0.95652199999999998</v>
      </c>
      <c r="AB62">
        <v>0.95652199999999998</v>
      </c>
      <c r="AC62">
        <v>0.95652199999999998</v>
      </c>
      <c r="AD62">
        <v>0.95652199999999998</v>
      </c>
      <c r="AE62">
        <v>0.95652199999999998</v>
      </c>
      <c r="AF62">
        <v>0.71363600000000005</v>
      </c>
      <c r="AG62">
        <v>0.95652199999999998</v>
      </c>
      <c r="AH62">
        <v>0.95652199999999998</v>
      </c>
      <c r="AJ62">
        <f t="shared" si="122"/>
        <v>-1.5345999999999971</v>
      </c>
      <c r="AK62">
        <f t="shared" si="123"/>
        <v>0</v>
      </c>
      <c r="AL62">
        <f t="shared" si="124"/>
        <v>0</v>
      </c>
      <c r="AM62">
        <f t="shared" si="125"/>
        <v>0</v>
      </c>
      <c r="AN62">
        <f t="shared" si="126"/>
        <v>0</v>
      </c>
      <c r="AO62">
        <f t="shared" si="127"/>
        <v>0</v>
      </c>
      <c r="AP62">
        <f t="shared" si="128"/>
        <v>0</v>
      </c>
      <c r="AQ62">
        <f t="shared" si="129"/>
        <v>0</v>
      </c>
      <c r="AR62">
        <f t="shared" si="130"/>
        <v>-90.389039999999994</v>
      </c>
      <c r="AS62">
        <f t="shared" si="131"/>
        <v>0</v>
      </c>
      <c r="AT62">
        <f t="shared" si="132"/>
        <v>0</v>
      </c>
      <c r="AU62">
        <f t="shared" si="133"/>
        <v>0</v>
      </c>
      <c r="AV62">
        <f t="shared" si="134"/>
        <v>0</v>
      </c>
      <c r="AW62">
        <f t="shared" si="135"/>
        <v>0</v>
      </c>
      <c r="AX62">
        <f t="shared" si="136"/>
        <v>0</v>
      </c>
      <c r="AY62">
        <f t="shared" si="137"/>
        <v>0</v>
      </c>
      <c r="AZ62">
        <f t="shared" si="138"/>
        <v>0</v>
      </c>
      <c r="BA62">
        <f t="shared" si="139"/>
        <v>0</v>
      </c>
      <c r="BB62">
        <f t="shared" si="140"/>
        <v>0</v>
      </c>
      <c r="BC62">
        <f t="shared" si="141"/>
        <v>0</v>
      </c>
      <c r="BD62">
        <f t="shared" si="142"/>
        <v>0</v>
      </c>
      <c r="BE62">
        <f t="shared" si="143"/>
        <v>0</v>
      </c>
      <c r="BF62">
        <f t="shared" si="144"/>
        <v>0</v>
      </c>
      <c r="BG62">
        <f t="shared" si="171"/>
        <v>0</v>
      </c>
      <c r="BH62">
        <f t="shared" si="172"/>
        <v>0</v>
      </c>
      <c r="BI62">
        <f t="shared" si="173"/>
        <v>-24.288599999999995</v>
      </c>
      <c r="BJ62">
        <f t="shared" si="174"/>
        <v>0</v>
      </c>
      <c r="BK62">
        <f t="shared" si="175"/>
        <v>0</v>
      </c>
      <c r="BM62">
        <f t="shared" si="176"/>
        <v>1.5345999999999971</v>
      </c>
      <c r="BN62">
        <f t="shared" si="145"/>
        <v>0</v>
      </c>
      <c r="BO62">
        <f t="shared" si="146"/>
        <v>0</v>
      </c>
      <c r="BP62">
        <f t="shared" si="147"/>
        <v>0</v>
      </c>
      <c r="BQ62">
        <f t="shared" si="148"/>
        <v>0</v>
      </c>
      <c r="BR62">
        <f t="shared" si="149"/>
        <v>0</v>
      </c>
      <c r="BS62">
        <f t="shared" si="150"/>
        <v>0</v>
      </c>
      <c r="BT62">
        <f t="shared" si="151"/>
        <v>0</v>
      </c>
      <c r="BU62">
        <f t="shared" si="152"/>
        <v>90.389039999999994</v>
      </c>
      <c r="BV62">
        <f t="shared" si="153"/>
        <v>0</v>
      </c>
      <c r="BW62">
        <f t="shared" si="154"/>
        <v>0</v>
      </c>
      <c r="BX62">
        <f t="shared" si="155"/>
        <v>0</v>
      </c>
      <c r="BY62">
        <f t="shared" si="156"/>
        <v>0</v>
      </c>
      <c r="BZ62">
        <f t="shared" si="157"/>
        <v>0</v>
      </c>
      <c r="CA62">
        <f t="shared" si="158"/>
        <v>0</v>
      </c>
      <c r="CB62">
        <f t="shared" si="159"/>
        <v>0</v>
      </c>
      <c r="CC62">
        <f t="shared" si="160"/>
        <v>0</v>
      </c>
      <c r="CD62">
        <f t="shared" si="161"/>
        <v>0</v>
      </c>
      <c r="CE62">
        <f t="shared" si="162"/>
        <v>0</v>
      </c>
      <c r="CF62">
        <f t="shared" si="163"/>
        <v>0</v>
      </c>
      <c r="CG62">
        <f t="shared" si="164"/>
        <v>0</v>
      </c>
      <c r="CH62">
        <f t="shared" si="165"/>
        <v>0</v>
      </c>
      <c r="CI62">
        <f t="shared" si="166"/>
        <v>0</v>
      </c>
      <c r="CJ62">
        <f t="shared" si="177"/>
        <v>0</v>
      </c>
      <c r="CK62">
        <f t="shared" si="167"/>
        <v>0</v>
      </c>
      <c r="CL62">
        <f t="shared" si="168"/>
        <v>24.288599999999995</v>
      </c>
      <c r="CM62">
        <f t="shared" si="169"/>
        <v>0</v>
      </c>
      <c r="CN62">
        <f t="shared" si="170"/>
        <v>0</v>
      </c>
    </row>
    <row r="63" spans="1:96" x14ac:dyDescent="0.2">
      <c r="BM63">
        <f t="shared" ref="BM63:CN63" si="179">AVERAGE(BM36:BM62)</f>
        <v>31.084151851851843</v>
      </c>
      <c r="BN63">
        <f t="shared" si="179"/>
        <v>23.427605925925924</v>
      </c>
      <c r="BO63">
        <f t="shared" si="179"/>
        <v>15.352373333333334</v>
      </c>
      <c r="BP63">
        <f t="shared" si="179"/>
        <v>12.75030037037037</v>
      </c>
      <c r="BQ63">
        <f t="shared" si="179"/>
        <v>16.016774444444447</v>
      </c>
      <c r="BR63">
        <f t="shared" si="179"/>
        <v>13.354444814814816</v>
      </c>
      <c r="BS63">
        <f t="shared" si="179"/>
        <v>13.406437407407408</v>
      </c>
      <c r="BT63">
        <f t="shared" si="179"/>
        <v>13.637189259259261</v>
      </c>
      <c r="BU63">
        <f t="shared" si="179"/>
        <v>32.270305185185187</v>
      </c>
      <c r="BV63">
        <f t="shared" si="179"/>
        <v>14.187881851851852</v>
      </c>
      <c r="BW63">
        <f t="shared" si="179"/>
        <v>13.309607777777778</v>
      </c>
      <c r="BX63">
        <f t="shared" si="179"/>
        <v>13.425255925925926</v>
      </c>
      <c r="BY63">
        <f t="shared" si="179"/>
        <v>15.444263333333334</v>
      </c>
      <c r="BZ63">
        <f t="shared" si="179"/>
        <v>24.832778888888885</v>
      </c>
      <c r="CA63">
        <f t="shared" si="179"/>
        <v>22.781592592592592</v>
      </c>
      <c r="CB63">
        <f t="shared" si="179"/>
        <v>21.271779259259258</v>
      </c>
      <c r="CC63">
        <f t="shared" si="179"/>
        <v>23.702329259259258</v>
      </c>
      <c r="CD63">
        <f t="shared" si="179"/>
        <v>22.831068518518517</v>
      </c>
      <c r="CE63">
        <f t="shared" si="179"/>
        <v>14.611973333333335</v>
      </c>
      <c r="CF63">
        <f t="shared" si="179"/>
        <v>17.627751111111113</v>
      </c>
      <c r="CG63">
        <f t="shared" si="179"/>
        <v>15.147221481481482</v>
      </c>
      <c r="CH63">
        <f t="shared" si="179"/>
        <v>15.992806666666668</v>
      </c>
      <c r="CI63">
        <f t="shared" si="179"/>
        <v>16.251781851851852</v>
      </c>
      <c r="CJ63">
        <f t="shared" si="179"/>
        <v>14.285952222222223</v>
      </c>
      <c r="CK63">
        <f t="shared" si="179"/>
        <v>16.455967037037038</v>
      </c>
      <c r="CL63">
        <f t="shared" si="179"/>
        <v>23.813470740740737</v>
      </c>
      <c r="CM63">
        <f t="shared" si="179"/>
        <v>14.249074444444444</v>
      </c>
      <c r="CN63">
        <f t="shared" si="179"/>
        <v>13.866311481481482</v>
      </c>
      <c r="CO63">
        <f>MIN(BN63:CN63)</f>
        <v>12.75030037037037</v>
      </c>
      <c r="CP63">
        <f>MAX(BN63:CN63)</f>
        <v>32.270305185185187</v>
      </c>
      <c r="CQ63">
        <f>COUNTIF(BN63:CN63,"&gt;31")</f>
        <v>1</v>
      </c>
      <c r="CR63">
        <f>MEDIAN(BN63:CN63)</f>
        <v>15.444263333333334</v>
      </c>
    </row>
    <row r="64" spans="1:96" x14ac:dyDescent="0.2">
      <c r="BM64">
        <f t="shared" ref="BM64:CN64" si="180">COUNTIF(BM36:BM62,"&gt;20")</f>
        <v>10</v>
      </c>
      <c r="BN64">
        <f t="shared" si="180"/>
        <v>8</v>
      </c>
      <c r="BO64">
        <f t="shared" si="180"/>
        <v>5</v>
      </c>
      <c r="BP64">
        <f t="shared" si="180"/>
        <v>4</v>
      </c>
      <c r="BQ64">
        <f t="shared" si="180"/>
        <v>6</v>
      </c>
      <c r="BR64">
        <f t="shared" si="180"/>
        <v>4</v>
      </c>
      <c r="BS64">
        <f t="shared" si="180"/>
        <v>4</v>
      </c>
      <c r="BT64">
        <f t="shared" si="180"/>
        <v>4</v>
      </c>
      <c r="BU64">
        <f t="shared" si="180"/>
        <v>10</v>
      </c>
      <c r="BV64">
        <f t="shared" si="180"/>
        <v>5</v>
      </c>
      <c r="BW64">
        <f t="shared" si="180"/>
        <v>4</v>
      </c>
      <c r="BX64">
        <f t="shared" si="180"/>
        <v>4</v>
      </c>
      <c r="BY64">
        <f t="shared" si="180"/>
        <v>6</v>
      </c>
      <c r="BZ64">
        <f t="shared" si="180"/>
        <v>9</v>
      </c>
      <c r="CA64">
        <f t="shared" si="180"/>
        <v>9</v>
      </c>
      <c r="CB64">
        <f t="shared" si="180"/>
        <v>8</v>
      </c>
      <c r="CC64">
        <f t="shared" si="180"/>
        <v>9</v>
      </c>
      <c r="CD64">
        <f t="shared" si="180"/>
        <v>7</v>
      </c>
      <c r="CE64">
        <f t="shared" si="180"/>
        <v>4</v>
      </c>
      <c r="CF64">
        <f t="shared" si="180"/>
        <v>7</v>
      </c>
      <c r="CG64">
        <f t="shared" si="180"/>
        <v>5</v>
      </c>
      <c r="CH64">
        <f t="shared" si="180"/>
        <v>6</v>
      </c>
      <c r="CI64">
        <f t="shared" si="180"/>
        <v>6</v>
      </c>
      <c r="CJ64">
        <f t="shared" si="180"/>
        <v>5</v>
      </c>
      <c r="CK64">
        <f t="shared" si="180"/>
        <v>6</v>
      </c>
      <c r="CL64">
        <f t="shared" si="180"/>
        <v>14</v>
      </c>
      <c r="CM64">
        <f t="shared" si="180"/>
        <v>5</v>
      </c>
      <c r="CN64">
        <f t="shared" si="180"/>
        <v>4</v>
      </c>
      <c r="CO64">
        <f>MIN(BN64:CN64)</f>
        <v>4</v>
      </c>
      <c r="CP64">
        <f>MAX(BN64:CN64)</f>
        <v>14</v>
      </c>
      <c r="CQ64">
        <f>COUNTIF(BN64:CN64,"&gt;=10")</f>
        <v>2</v>
      </c>
    </row>
    <row r="67" spans="1:91" x14ac:dyDescent="0.2">
      <c r="A67" t="s">
        <v>26</v>
      </c>
      <c r="H67" t="s">
        <v>1</v>
      </c>
    </row>
    <row r="68" spans="1:91" x14ac:dyDescent="0.2">
      <c r="A68" t="s">
        <v>2</v>
      </c>
      <c r="B68" t="s">
        <v>3</v>
      </c>
      <c r="C68" t="s">
        <v>4</v>
      </c>
      <c r="D68" t="s">
        <v>5</v>
      </c>
      <c r="E68" t="s">
        <v>6</v>
      </c>
      <c r="F68" t="s">
        <v>7</v>
      </c>
      <c r="G68" t="s">
        <v>8</v>
      </c>
      <c r="H68">
        <v>1</v>
      </c>
      <c r="I68">
        <f>H68+1</f>
        <v>2</v>
      </c>
      <c r="J68">
        <f t="shared" ref="J68:W68" si="181">I68+1</f>
        <v>3</v>
      </c>
      <c r="K68">
        <f t="shared" si="181"/>
        <v>4</v>
      </c>
      <c r="L68">
        <f t="shared" si="181"/>
        <v>5</v>
      </c>
      <c r="M68">
        <f t="shared" si="181"/>
        <v>6</v>
      </c>
      <c r="N68">
        <f t="shared" si="181"/>
        <v>7</v>
      </c>
      <c r="O68">
        <f t="shared" si="181"/>
        <v>8</v>
      </c>
      <c r="P68">
        <f t="shared" si="181"/>
        <v>9</v>
      </c>
      <c r="Q68">
        <f t="shared" si="181"/>
        <v>10</v>
      </c>
      <c r="R68">
        <f t="shared" si="181"/>
        <v>11</v>
      </c>
      <c r="S68">
        <f t="shared" si="181"/>
        <v>12</v>
      </c>
      <c r="T68">
        <f t="shared" si="181"/>
        <v>13</v>
      </c>
      <c r="U68">
        <f t="shared" si="181"/>
        <v>14</v>
      </c>
      <c r="V68">
        <f t="shared" si="181"/>
        <v>15</v>
      </c>
      <c r="W68">
        <f t="shared" si="181"/>
        <v>16</v>
      </c>
      <c r="AK68">
        <v>1</v>
      </c>
      <c r="AL68">
        <f>AK68+1</f>
        <v>2</v>
      </c>
      <c r="AM68">
        <f t="shared" ref="AM68" si="182">AL68+1</f>
        <v>3</v>
      </c>
      <c r="AN68">
        <f t="shared" ref="AN68" si="183">AM68+1</f>
        <v>4</v>
      </c>
      <c r="AO68">
        <f t="shared" ref="AO68" si="184">AN68+1</f>
        <v>5</v>
      </c>
      <c r="AP68">
        <f t="shared" ref="AP68" si="185">AO68+1</f>
        <v>6</v>
      </c>
      <c r="AQ68">
        <f t="shared" ref="AQ68" si="186">AP68+1</f>
        <v>7</v>
      </c>
      <c r="AR68">
        <f t="shared" ref="AR68" si="187">AQ68+1</f>
        <v>8</v>
      </c>
      <c r="AS68">
        <f t="shared" ref="AS68" si="188">AR68+1</f>
        <v>9</v>
      </c>
      <c r="AT68">
        <f t="shared" ref="AT68" si="189">AS68+1</f>
        <v>10</v>
      </c>
      <c r="AU68">
        <f t="shared" ref="AU68" si="190">AT68+1</f>
        <v>11</v>
      </c>
      <c r="AV68">
        <f t="shared" ref="AV68" si="191">AU68+1</f>
        <v>12</v>
      </c>
      <c r="AW68">
        <f t="shared" ref="AW68" si="192">AV68+1</f>
        <v>13</v>
      </c>
      <c r="AX68">
        <f t="shared" ref="AX68" si="193">AW68+1</f>
        <v>14</v>
      </c>
      <c r="AY68">
        <f t="shared" ref="AY68" si="194">AX68+1</f>
        <v>15</v>
      </c>
      <c r="AZ68">
        <f t="shared" ref="AZ68" si="195">AY68+1</f>
        <v>16</v>
      </c>
    </row>
    <row r="69" spans="1:91" ht="20" customHeight="1" x14ac:dyDescent="0.2">
      <c r="A69">
        <v>1</v>
      </c>
      <c r="B69" t="s">
        <v>67</v>
      </c>
      <c r="C69" s="1" t="s">
        <v>9</v>
      </c>
      <c r="D69">
        <v>1</v>
      </c>
      <c r="F69">
        <v>0.94117600000000001</v>
      </c>
      <c r="G69">
        <v>0.95652199999999998</v>
      </c>
      <c r="H69" s="2">
        <v>0.95652199999999998</v>
      </c>
      <c r="I69" s="2">
        <v>0.95652199999999998</v>
      </c>
      <c r="J69" s="2">
        <v>0.95652199999999998</v>
      </c>
      <c r="K69" s="2">
        <v>0.95652199999999998</v>
      </c>
      <c r="L69" s="2">
        <v>0.95652199999999998</v>
      </c>
      <c r="M69" s="2">
        <v>0.95652199999999998</v>
      </c>
      <c r="N69" s="2">
        <v>0.95652199999999998</v>
      </c>
      <c r="O69" s="2">
        <v>0.95652199999999998</v>
      </c>
      <c r="P69" s="2">
        <v>0.95652199999999998</v>
      </c>
      <c r="Q69" s="2">
        <v>0.95652199999999998</v>
      </c>
      <c r="R69" s="2">
        <v>0.95652199999999998</v>
      </c>
      <c r="S69" s="2">
        <v>0.95652199999999998</v>
      </c>
      <c r="T69" s="2">
        <v>0.95652199999999998</v>
      </c>
      <c r="U69" s="2">
        <v>0.95652199999999998</v>
      </c>
      <c r="V69" s="2">
        <v>0.95652199999999998</v>
      </c>
      <c r="W69" s="2">
        <v>0.95652199999999998</v>
      </c>
      <c r="AJ69">
        <f t="shared" ref="AJ69:AJ95" si="196">(F69-G69)*100</f>
        <v>-1.5345999999999971</v>
      </c>
      <c r="AK69">
        <f t="shared" ref="AK69:AK95" si="197">(H69-G69)*100</f>
        <v>0</v>
      </c>
      <c r="AL69">
        <f t="shared" ref="AL69:AL95" si="198">(I69-G69)*100</f>
        <v>0</v>
      </c>
      <c r="AM69">
        <f t="shared" ref="AM69:AM95" si="199">(J69-G69)*100</f>
        <v>0</v>
      </c>
      <c r="AN69">
        <f t="shared" ref="AN69:AN95" si="200">(K69-G69)*100</f>
        <v>0</v>
      </c>
      <c r="AO69">
        <f t="shared" ref="AO69:AO95" si="201">(L69-G69)*100</f>
        <v>0</v>
      </c>
      <c r="AP69">
        <f t="shared" ref="AP69:AP95" si="202">(M69-G69)*100</f>
        <v>0</v>
      </c>
      <c r="AQ69">
        <f t="shared" ref="AQ69:AQ95" si="203">(N69-G69)*100</f>
        <v>0</v>
      </c>
      <c r="AR69">
        <f t="shared" ref="AR69:AR95" si="204">(O69-G69)*100</f>
        <v>0</v>
      </c>
      <c r="AS69">
        <f t="shared" ref="AS69:AS95" si="205">(P69-G69)*100</f>
        <v>0</v>
      </c>
      <c r="AT69">
        <f t="shared" ref="AT69:AT95" si="206">(Q69-G69)*100</f>
        <v>0</v>
      </c>
      <c r="AU69">
        <f t="shared" ref="AU69:AU95" si="207">(R69-G69)*100</f>
        <v>0</v>
      </c>
      <c r="AV69">
        <f t="shared" ref="AV69:AV95" si="208">(S69-G69)*100</f>
        <v>0</v>
      </c>
      <c r="AW69">
        <f t="shared" ref="AW69:AW95" si="209">(T69-G69)*100</f>
        <v>0</v>
      </c>
      <c r="AX69">
        <f t="shared" ref="AX69:AX95" si="210">(U69-G69)*100</f>
        <v>0</v>
      </c>
      <c r="AY69">
        <f t="shared" ref="AY69:AY95" si="211">(V69-G69)*100</f>
        <v>0</v>
      </c>
      <c r="AZ69">
        <f t="shared" ref="AZ69:AZ95" si="212">(W69-G69)*100</f>
        <v>0</v>
      </c>
      <c r="BM69">
        <f>ABS(AJ69)</f>
        <v>1.5345999999999971</v>
      </c>
      <c r="BN69">
        <f t="shared" ref="BN69:BN95" si="213">ABS(AK69)</f>
        <v>0</v>
      </c>
      <c r="BO69">
        <f t="shared" ref="BO69:BO95" si="214">ABS(AL69)</f>
        <v>0</v>
      </c>
      <c r="BP69">
        <f t="shared" ref="BP69:BP95" si="215">ABS(AM69)</f>
        <v>0</v>
      </c>
      <c r="BQ69">
        <f t="shared" ref="BQ69:BQ95" si="216">ABS(AN69)</f>
        <v>0</v>
      </c>
      <c r="BR69">
        <f t="shared" ref="BR69:BR95" si="217">ABS(AO69)</f>
        <v>0</v>
      </c>
      <c r="BS69">
        <f t="shared" ref="BS69:BS95" si="218">ABS(AP69)</f>
        <v>0</v>
      </c>
      <c r="BT69">
        <f t="shared" ref="BT69:BT95" si="219">ABS(AQ69)</f>
        <v>0</v>
      </c>
      <c r="BU69">
        <f t="shared" ref="BU69:BU95" si="220">ABS(AR69)</f>
        <v>0</v>
      </c>
      <c r="BV69">
        <f t="shared" ref="BV69:BV95" si="221">ABS(AS69)</f>
        <v>0</v>
      </c>
      <c r="BW69">
        <f t="shared" ref="BW69:BW95" si="222">ABS(AT69)</f>
        <v>0</v>
      </c>
      <c r="BX69">
        <f t="shared" ref="BX69:BX95" si="223">ABS(AU69)</f>
        <v>0</v>
      </c>
      <c r="BY69">
        <f t="shared" ref="BY69:BY95" si="224">ABS(AV69)</f>
        <v>0</v>
      </c>
      <c r="BZ69">
        <f t="shared" ref="BZ69:BZ95" si="225">ABS(AW69)</f>
        <v>0</v>
      </c>
      <c r="CA69">
        <f t="shared" ref="CA69:CA95" si="226">ABS(AX69)</f>
        <v>0</v>
      </c>
      <c r="CB69">
        <f t="shared" ref="CB69:CB95" si="227">ABS(AY69)</f>
        <v>0</v>
      </c>
      <c r="CC69">
        <f t="shared" ref="CC69:CC95" si="228">ABS(AZ69)</f>
        <v>0</v>
      </c>
    </row>
    <row r="70" spans="1:91" ht="20" customHeight="1" x14ac:dyDescent="0.2">
      <c r="A70">
        <f>A69+1</f>
        <v>2</v>
      </c>
      <c r="B70" t="s">
        <v>68</v>
      </c>
      <c r="C70" s="1" t="s">
        <v>10</v>
      </c>
      <c r="D70">
        <v>1</v>
      </c>
      <c r="F70">
        <v>5.8823500000000001E-2</v>
      </c>
      <c r="G70">
        <v>0.33884300000000001</v>
      </c>
      <c r="H70" s="2">
        <v>0.66666700000000001</v>
      </c>
      <c r="I70" s="2">
        <v>0.95652199999999998</v>
      </c>
      <c r="J70" s="2">
        <v>0.29777799999999999</v>
      </c>
      <c r="K70" s="2">
        <v>0.30869600000000003</v>
      </c>
      <c r="L70" s="2">
        <v>0.30869600000000003</v>
      </c>
      <c r="M70" s="2">
        <v>0.30263200000000001</v>
      </c>
      <c r="N70" s="2">
        <v>0.27441900000000002</v>
      </c>
      <c r="O70" s="2">
        <v>0.29777799999999999</v>
      </c>
      <c r="P70" s="2">
        <v>0.31168800000000002</v>
      </c>
      <c r="Q70" s="2">
        <v>0.731132</v>
      </c>
      <c r="R70" s="2">
        <v>0.57358500000000001</v>
      </c>
      <c r="S70" s="2">
        <v>0.95652199999999998</v>
      </c>
      <c r="T70" s="2">
        <v>0.283105</v>
      </c>
      <c r="U70" s="2">
        <v>0.27777800000000002</v>
      </c>
      <c r="V70" s="2">
        <v>0.28828799999999999</v>
      </c>
      <c r="W70" s="2">
        <v>0.23711299999999999</v>
      </c>
      <c r="AJ70">
        <f t="shared" si="196"/>
        <v>-28.001949999999997</v>
      </c>
      <c r="AK70">
        <f t="shared" si="197"/>
        <v>32.782400000000003</v>
      </c>
      <c r="AL70">
        <f t="shared" si="198"/>
        <v>61.767899999999997</v>
      </c>
      <c r="AM70">
        <f t="shared" si="199"/>
        <v>-4.1065000000000023</v>
      </c>
      <c r="AN70">
        <f t="shared" si="200"/>
        <v>-3.0146999999999977</v>
      </c>
      <c r="AO70">
        <f t="shared" si="201"/>
        <v>-3.0146999999999977</v>
      </c>
      <c r="AP70">
        <f t="shared" si="202"/>
        <v>-3.6210999999999993</v>
      </c>
      <c r="AQ70">
        <f t="shared" si="203"/>
        <v>-6.4423999999999984</v>
      </c>
      <c r="AR70">
        <f t="shared" si="204"/>
        <v>-4.1065000000000023</v>
      </c>
      <c r="AS70">
        <f t="shared" si="205"/>
        <v>-2.7154999999999987</v>
      </c>
      <c r="AT70">
        <f t="shared" si="206"/>
        <v>39.228900000000003</v>
      </c>
      <c r="AU70">
        <f t="shared" si="207"/>
        <v>23.4742</v>
      </c>
      <c r="AV70">
        <f t="shared" si="208"/>
        <v>61.767899999999997</v>
      </c>
      <c r="AW70">
        <f t="shared" si="209"/>
        <v>-5.5738000000000012</v>
      </c>
      <c r="AX70">
        <f t="shared" si="210"/>
        <v>-6.1064999999999978</v>
      </c>
      <c r="AY70">
        <f t="shared" si="211"/>
        <v>-5.0555000000000021</v>
      </c>
      <c r="AZ70">
        <f t="shared" si="212"/>
        <v>-10.173000000000002</v>
      </c>
      <c r="BM70">
        <f t="shared" ref="BM70:BM95" si="229">ABS(AJ70)</f>
        <v>28.001949999999997</v>
      </c>
      <c r="BN70">
        <f t="shared" si="213"/>
        <v>32.782400000000003</v>
      </c>
      <c r="BO70">
        <f t="shared" si="214"/>
        <v>61.767899999999997</v>
      </c>
      <c r="BP70">
        <f t="shared" si="215"/>
        <v>4.1065000000000023</v>
      </c>
      <c r="BQ70">
        <f t="shared" si="216"/>
        <v>3.0146999999999977</v>
      </c>
      <c r="BR70">
        <f t="shared" si="217"/>
        <v>3.0146999999999977</v>
      </c>
      <c r="BS70">
        <f t="shared" si="218"/>
        <v>3.6210999999999993</v>
      </c>
      <c r="BT70">
        <f t="shared" si="219"/>
        <v>6.4423999999999984</v>
      </c>
      <c r="BU70">
        <f t="shared" si="220"/>
        <v>4.1065000000000023</v>
      </c>
      <c r="BV70">
        <f t="shared" si="221"/>
        <v>2.7154999999999987</v>
      </c>
      <c r="BW70">
        <f t="shared" si="222"/>
        <v>39.228900000000003</v>
      </c>
      <c r="BX70">
        <f t="shared" si="223"/>
        <v>23.4742</v>
      </c>
      <c r="BY70">
        <f t="shared" si="224"/>
        <v>61.767899999999997</v>
      </c>
      <c r="BZ70">
        <f t="shared" si="225"/>
        <v>5.5738000000000012</v>
      </c>
      <c r="CA70">
        <f t="shared" si="226"/>
        <v>6.1064999999999978</v>
      </c>
      <c r="CB70">
        <f t="shared" si="227"/>
        <v>5.0555000000000021</v>
      </c>
      <c r="CC70">
        <f t="shared" si="228"/>
        <v>10.173000000000002</v>
      </c>
    </row>
    <row r="71" spans="1:91" ht="20" customHeight="1" x14ac:dyDescent="0.2">
      <c r="A71">
        <f t="shared" ref="A71:A95" si="230">A70+1</f>
        <v>3</v>
      </c>
      <c r="B71" t="s">
        <v>69</v>
      </c>
      <c r="C71" s="1" t="s">
        <v>11</v>
      </c>
      <c r="D71">
        <v>1</v>
      </c>
      <c r="F71">
        <v>0.94117600000000001</v>
      </c>
      <c r="G71">
        <v>0.95652199999999998</v>
      </c>
      <c r="H71" s="2">
        <v>0.95652199999999998</v>
      </c>
      <c r="I71" s="2">
        <v>0.95652199999999998</v>
      </c>
      <c r="J71" s="2">
        <v>0.95652199999999998</v>
      </c>
      <c r="K71" s="2">
        <v>0.95652199999999998</v>
      </c>
      <c r="L71" s="2">
        <v>0.95652199999999998</v>
      </c>
      <c r="M71" s="2">
        <v>0.95652199999999998</v>
      </c>
      <c r="N71" s="2">
        <v>0.95652199999999998</v>
      </c>
      <c r="O71" s="2">
        <v>0.95652199999999998</v>
      </c>
      <c r="P71" s="2">
        <v>0.95652199999999998</v>
      </c>
      <c r="Q71" s="2">
        <v>0.95652199999999998</v>
      </c>
      <c r="R71" s="2">
        <v>0.95652199999999998</v>
      </c>
      <c r="S71" s="2">
        <v>0.95652199999999998</v>
      </c>
      <c r="T71" s="2">
        <v>0.95652199999999998</v>
      </c>
      <c r="U71" s="2">
        <v>0.95652199999999998</v>
      </c>
      <c r="V71" s="2">
        <v>0.95652199999999998</v>
      </c>
      <c r="W71" s="2">
        <v>0.95652199999999998</v>
      </c>
      <c r="AJ71">
        <f t="shared" si="196"/>
        <v>-1.5345999999999971</v>
      </c>
      <c r="AK71">
        <f t="shared" si="197"/>
        <v>0</v>
      </c>
      <c r="AL71">
        <f t="shared" si="198"/>
        <v>0</v>
      </c>
      <c r="AM71">
        <f t="shared" si="199"/>
        <v>0</v>
      </c>
      <c r="AN71">
        <f t="shared" si="200"/>
        <v>0</v>
      </c>
      <c r="AO71">
        <f t="shared" si="201"/>
        <v>0</v>
      </c>
      <c r="AP71">
        <f t="shared" si="202"/>
        <v>0</v>
      </c>
      <c r="AQ71">
        <f t="shared" si="203"/>
        <v>0</v>
      </c>
      <c r="AR71">
        <f t="shared" si="204"/>
        <v>0</v>
      </c>
      <c r="AS71">
        <f t="shared" si="205"/>
        <v>0</v>
      </c>
      <c r="AT71">
        <f t="shared" si="206"/>
        <v>0</v>
      </c>
      <c r="AU71">
        <f t="shared" si="207"/>
        <v>0</v>
      </c>
      <c r="AV71">
        <f t="shared" si="208"/>
        <v>0</v>
      </c>
      <c r="AW71">
        <f t="shared" si="209"/>
        <v>0</v>
      </c>
      <c r="AX71">
        <f t="shared" si="210"/>
        <v>0</v>
      </c>
      <c r="AY71">
        <f t="shared" si="211"/>
        <v>0</v>
      </c>
      <c r="AZ71">
        <f t="shared" si="212"/>
        <v>0</v>
      </c>
      <c r="BM71">
        <f t="shared" si="229"/>
        <v>1.5345999999999971</v>
      </c>
      <c r="BN71">
        <f t="shared" si="213"/>
        <v>0</v>
      </c>
      <c r="BO71">
        <f t="shared" si="214"/>
        <v>0</v>
      </c>
      <c r="BP71">
        <f t="shared" si="215"/>
        <v>0</v>
      </c>
      <c r="BQ71">
        <f t="shared" si="216"/>
        <v>0</v>
      </c>
      <c r="BR71">
        <f t="shared" si="217"/>
        <v>0</v>
      </c>
      <c r="BS71">
        <f t="shared" si="218"/>
        <v>0</v>
      </c>
      <c r="BT71">
        <f t="shared" si="219"/>
        <v>0</v>
      </c>
      <c r="BU71">
        <f t="shared" si="220"/>
        <v>0</v>
      </c>
      <c r="BV71">
        <f t="shared" si="221"/>
        <v>0</v>
      </c>
      <c r="BW71">
        <f t="shared" si="222"/>
        <v>0</v>
      </c>
      <c r="BX71">
        <f t="shared" si="223"/>
        <v>0</v>
      </c>
      <c r="BY71">
        <f t="shared" si="224"/>
        <v>0</v>
      </c>
      <c r="BZ71">
        <f t="shared" si="225"/>
        <v>0</v>
      </c>
      <c r="CA71">
        <f t="shared" si="226"/>
        <v>0</v>
      </c>
      <c r="CB71">
        <f t="shared" si="227"/>
        <v>0</v>
      </c>
      <c r="CC71">
        <f t="shared" si="228"/>
        <v>0</v>
      </c>
    </row>
    <row r="72" spans="1:91" ht="20" customHeight="1" x14ac:dyDescent="0.2">
      <c r="A72">
        <f t="shared" si="230"/>
        <v>4</v>
      </c>
      <c r="B72" t="s">
        <v>71</v>
      </c>
      <c r="C72" s="1" t="s">
        <v>12</v>
      </c>
      <c r="D72">
        <v>1</v>
      </c>
      <c r="F72">
        <v>0.94117600000000001</v>
      </c>
      <c r="G72">
        <v>0.95652199999999998</v>
      </c>
      <c r="H72" s="2">
        <v>0.76683900000000005</v>
      </c>
      <c r="I72" s="2">
        <v>0.95652199999999998</v>
      </c>
      <c r="J72" s="2">
        <v>0.95652199999999998</v>
      </c>
      <c r="K72" s="2">
        <v>0.95652199999999998</v>
      </c>
      <c r="L72" s="2">
        <v>0.95652199999999998</v>
      </c>
      <c r="M72" s="2">
        <v>0.95652199999999998</v>
      </c>
      <c r="N72" s="2">
        <v>0.95652199999999998</v>
      </c>
      <c r="O72" s="2">
        <v>0.95652199999999998</v>
      </c>
      <c r="P72" s="2">
        <v>0.95652199999999998</v>
      </c>
      <c r="Q72" s="2">
        <v>0.74876799999999999</v>
      </c>
      <c r="R72" s="2">
        <v>0.95652199999999998</v>
      </c>
      <c r="S72" s="2">
        <v>0.95652199999999998</v>
      </c>
      <c r="T72" s="2">
        <v>0.95652199999999998</v>
      </c>
      <c r="U72" s="2">
        <v>0.95652199999999998</v>
      </c>
      <c r="V72" s="2">
        <v>0.95652199999999998</v>
      </c>
      <c r="W72" s="2">
        <v>0.95652199999999998</v>
      </c>
      <c r="AJ72">
        <f t="shared" si="196"/>
        <v>-1.5345999999999971</v>
      </c>
      <c r="AK72">
        <f t="shared" si="197"/>
        <v>-18.968299999999992</v>
      </c>
      <c r="AL72">
        <f t="shared" si="198"/>
        <v>0</v>
      </c>
      <c r="AM72">
        <f t="shared" si="199"/>
        <v>0</v>
      </c>
      <c r="AN72">
        <f t="shared" si="200"/>
        <v>0</v>
      </c>
      <c r="AO72">
        <f t="shared" si="201"/>
        <v>0</v>
      </c>
      <c r="AP72">
        <f t="shared" si="202"/>
        <v>0</v>
      </c>
      <c r="AQ72">
        <f t="shared" si="203"/>
        <v>0</v>
      </c>
      <c r="AR72">
        <f t="shared" si="204"/>
        <v>0</v>
      </c>
      <c r="AS72">
        <f t="shared" si="205"/>
        <v>0</v>
      </c>
      <c r="AT72">
        <f t="shared" si="206"/>
        <v>-20.775399999999998</v>
      </c>
      <c r="AU72">
        <f t="shared" si="207"/>
        <v>0</v>
      </c>
      <c r="AV72">
        <f t="shared" si="208"/>
        <v>0</v>
      </c>
      <c r="AW72">
        <f t="shared" si="209"/>
        <v>0</v>
      </c>
      <c r="AX72">
        <f t="shared" si="210"/>
        <v>0</v>
      </c>
      <c r="AY72">
        <f t="shared" si="211"/>
        <v>0</v>
      </c>
      <c r="AZ72">
        <f t="shared" si="212"/>
        <v>0</v>
      </c>
      <c r="BM72">
        <f t="shared" si="229"/>
        <v>1.5345999999999971</v>
      </c>
      <c r="BN72">
        <f t="shared" si="213"/>
        <v>18.968299999999992</v>
      </c>
      <c r="BO72">
        <f t="shared" si="214"/>
        <v>0</v>
      </c>
      <c r="BP72">
        <f t="shared" si="215"/>
        <v>0</v>
      </c>
      <c r="BQ72">
        <f t="shared" si="216"/>
        <v>0</v>
      </c>
      <c r="BR72">
        <f t="shared" si="217"/>
        <v>0</v>
      </c>
      <c r="BS72">
        <f t="shared" si="218"/>
        <v>0</v>
      </c>
      <c r="BT72">
        <f t="shared" si="219"/>
        <v>0</v>
      </c>
      <c r="BU72">
        <f t="shared" si="220"/>
        <v>0</v>
      </c>
      <c r="BV72">
        <f t="shared" si="221"/>
        <v>0</v>
      </c>
      <c r="BW72">
        <f t="shared" si="222"/>
        <v>20.775399999999998</v>
      </c>
      <c r="BX72">
        <f t="shared" si="223"/>
        <v>0</v>
      </c>
      <c r="BY72">
        <f t="shared" si="224"/>
        <v>0</v>
      </c>
      <c r="BZ72">
        <f t="shared" si="225"/>
        <v>0</v>
      </c>
      <c r="CA72">
        <f t="shared" si="226"/>
        <v>0</v>
      </c>
      <c r="CB72">
        <f t="shared" si="227"/>
        <v>0</v>
      </c>
      <c r="CC72">
        <f t="shared" si="228"/>
        <v>0</v>
      </c>
    </row>
    <row r="73" spans="1:91" ht="20" customHeight="1" x14ac:dyDescent="0.2">
      <c r="A73">
        <f t="shared" si="230"/>
        <v>5</v>
      </c>
      <c r="B73" t="s">
        <v>75</v>
      </c>
      <c r="C73" s="1" t="s">
        <v>13</v>
      </c>
      <c r="D73">
        <v>1</v>
      </c>
      <c r="F73">
        <v>0.94117600000000001</v>
      </c>
      <c r="G73">
        <v>0.95652199999999998</v>
      </c>
      <c r="H73" s="2">
        <v>0.95652199999999998</v>
      </c>
      <c r="I73" s="2">
        <v>0.95652199999999998</v>
      </c>
      <c r="J73" s="2">
        <v>0.95652199999999998</v>
      </c>
      <c r="K73" s="2">
        <v>0.95652199999999998</v>
      </c>
      <c r="L73" s="2">
        <v>0.95652199999999998</v>
      </c>
      <c r="M73" s="2">
        <v>0.95652199999999998</v>
      </c>
      <c r="N73" s="2">
        <v>0.95652199999999998</v>
      </c>
      <c r="O73" s="2">
        <v>0.95652199999999998</v>
      </c>
      <c r="P73" s="2">
        <v>0.95652199999999998</v>
      </c>
      <c r="Q73" s="2">
        <v>0.95652199999999998</v>
      </c>
      <c r="R73" s="2">
        <v>0.95652199999999998</v>
      </c>
      <c r="S73" s="2">
        <v>0.95652199999999998</v>
      </c>
      <c r="T73" s="2">
        <v>0.95652199999999998</v>
      </c>
      <c r="U73" s="2">
        <v>0.95652199999999998</v>
      </c>
      <c r="V73" s="2">
        <v>0.95652199999999998</v>
      </c>
      <c r="W73" s="2">
        <v>0.95652199999999998</v>
      </c>
      <c r="AJ73">
        <f t="shared" si="196"/>
        <v>-1.5345999999999971</v>
      </c>
      <c r="AK73">
        <f t="shared" si="197"/>
        <v>0</v>
      </c>
      <c r="AL73">
        <f t="shared" si="198"/>
        <v>0</v>
      </c>
      <c r="AM73">
        <f t="shared" si="199"/>
        <v>0</v>
      </c>
      <c r="AN73">
        <f t="shared" si="200"/>
        <v>0</v>
      </c>
      <c r="AO73">
        <f t="shared" si="201"/>
        <v>0</v>
      </c>
      <c r="AP73">
        <f t="shared" si="202"/>
        <v>0</v>
      </c>
      <c r="AQ73">
        <f t="shared" si="203"/>
        <v>0</v>
      </c>
      <c r="AR73">
        <f t="shared" si="204"/>
        <v>0</v>
      </c>
      <c r="AS73">
        <f t="shared" si="205"/>
        <v>0</v>
      </c>
      <c r="AT73">
        <f t="shared" si="206"/>
        <v>0</v>
      </c>
      <c r="AU73">
        <f t="shared" si="207"/>
        <v>0</v>
      </c>
      <c r="AV73">
        <f t="shared" si="208"/>
        <v>0</v>
      </c>
      <c r="AW73">
        <f t="shared" si="209"/>
        <v>0</v>
      </c>
      <c r="AX73">
        <f t="shared" si="210"/>
        <v>0</v>
      </c>
      <c r="AY73">
        <f t="shared" si="211"/>
        <v>0</v>
      </c>
      <c r="AZ73">
        <f t="shared" si="212"/>
        <v>0</v>
      </c>
      <c r="BM73">
        <f t="shared" si="229"/>
        <v>1.5345999999999971</v>
      </c>
      <c r="BN73">
        <f t="shared" si="213"/>
        <v>0</v>
      </c>
      <c r="BO73">
        <f t="shared" si="214"/>
        <v>0</v>
      </c>
      <c r="BP73">
        <f t="shared" si="215"/>
        <v>0</v>
      </c>
      <c r="BQ73">
        <f t="shared" si="216"/>
        <v>0</v>
      </c>
      <c r="BR73">
        <f t="shared" si="217"/>
        <v>0</v>
      </c>
      <c r="BS73">
        <f t="shared" si="218"/>
        <v>0</v>
      </c>
      <c r="BT73">
        <f t="shared" si="219"/>
        <v>0</v>
      </c>
      <c r="BU73">
        <f t="shared" si="220"/>
        <v>0</v>
      </c>
      <c r="BV73">
        <f t="shared" si="221"/>
        <v>0</v>
      </c>
      <c r="BW73">
        <f t="shared" si="222"/>
        <v>0</v>
      </c>
      <c r="BX73">
        <f t="shared" si="223"/>
        <v>0</v>
      </c>
      <c r="BY73">
        <f t="shared" si="224"/>
        <v>0</v>
      </c>
      <c r="BZ73">
        <f t="shared" si="225"/>
        <v>0</v>
      </c>
      <c r="CA73">
        <f t="shared" si="226"/>
        <v>0</v>
      </c>
      <c r="CB73">
        <f t="shared" si="227"/>
        <v>0</v>
      </c>
      <c r="CC73">
        <f t="shared" si="228"/>
        <v>0</v>
      </c>
    </row>
    <row r="74" spans="1:91" ht="20" customHeight="1" x14ac:dyDescent="0.2">
      <c r="A74">
        <f t="shared" si="230"/>
        <v>6</v>
      </c>
      <c r="B74" t="s">
        <v>74</v>
      </c>
      <c r="C74" s="1" t="s">
        <v>14</v>
      </c>
      <c r="D74">
        <v>1</v>
      </c>
      <c r="F74">
        <v>0.94117600000000001</v>
      </c>
      <c r="G74">
        <v>0.95652199999999998</v>
      </c>
      <c r="H74" s="2">
        <v>0.95652199999999998</v>
      </c>
      <c r="I74" s="2">
        <v>0.95652199999999998</v>
      </c>
      <c r="J74" s="2">
        <v>0.95652199999999998</v>
      </c>
      <c r="K74" s="2">
        <v>0.95652199999999998</v>
      </c>
      <c r="L74" s="2">
        <v>0.95652199999999998</v>
      </c>
      <c r="M74" s="2">
        <v>0.95652199999999998</v>
      </c>
      <c r="N74" s="2">
        <v>0.95652199999999998</v>
      </c>
      <c r="O74" s="2">
        <v>0.95652199999999998</v>
      </c>
      <c r="P74" s="2">
        <v>0.95652199999999998</v>
      </c>
      <c r="Q74" s="2">
        <v>0.95652199999999998</v>
      </c>
      <c r="R74" s="2">
        <v>0.95652199999999998</v>
      </c>
      <c r="S74" s="2">
        <v>0.95652199999999998</v>
      </c>
      <c r="T74" s="2">
        <v>0.95652199999999998</v>
      </c>
      <c r="U74" s="2">
        <v>0.95652199999999998</v>
      </c>
      <c r="V74" s="2">
        <v>0.95652199999999998</v>
      </c>
      <c r="W74" s="2">
        <v>0.95652199999999998</v>
      </c>
      <c r="AJ74">
        <f t="shared" si="196"/>
        <v>-1.5345999999999971</v>
      </c>
      <c r="AK74">
        <f t="shared" si="197"/>
        <v>0</v>
      </c>
      <c r="AL74">
        <f t="shared" si="198"/>
        <v>0</v>
      </c>
      <c r="AM74">
        <f t="shared" si="199"/>
        <v>0</v>
      </c>
      <c r="AN74">
        <f t="shared" si="200"/>
        <v>0</v>
      </c>
      <c r="AO74">
        <f t="shared" si="201"/>
        <v>0</v>
      </c>
      <c r="AP74">
        <f t="shared" si="202"/>
        <v>0</v>
      </c>
      <c r="AQ74">
        <f t="shared" si="203"/>
        <v>0</v>
      </c>
      <c r="AR74">
        <f t="shared" si="204"/>
        <v>0</v>
      </c>
      <c r="AS74">
        <f t="shared" si="205"/>
        <v>0</v>
      </c>
      <c r="AT74">
        <f t="shared" si="206"/>
        <v>0</v>
      </c>
      <c r="AU74">
        <f t="shared" si="207"/>
        <v>0</v>
      </c>
      <c r="AV74">
        <f t="shared" si="208"/>
        <v>0</v>
      </c>
      <c r="AW74">
        <f t="shared" si="209"/>
        <v>0</v>
      </c>
      <c r="AX74">
        <f t="shared" si="210"/>
        <v>0</v>
      </c>
      <c r="AY74">
        <f t="shared" si="211"/>
        <v>0</v>
      </c>
      <c r="AZ74">
        <f t="shared" si="212"/>
        <v>0</v>
      </c>
      <c r="BM74">
        <f t="shared" si="229"/>
        <v>1.5345999999999971</v>
      </c>
      <c r="BN74">
        <f t="shared" si="213"/>
        <v>0</v>
      </c>
      <c r="BO74">
        <f t="shared" si="214"/>
        <v>0</v>
      </c>
      <c r="BP74">
        <f t="shared" si="215"/>
        <v>0</v>
      </c>
      <c r="BQ74">
        <f t="shared" si="216"/>
        <v>0</v>
      </c>
      <c r="BR74">
        <f t="shared" si="217"/>
        <v>0</v>
      </c>
      <c r="BS74">
        <f t="shared" si="218"/>
        <v>0</v>
      </c>
      <c r="BT74">
        <f t="shared" si="219"/>
        <v>0</v>
      </c>
      <c r="BU74">
        <f t="shared" si="220"/>
        <v>0</v>
      </c>
      <c r="BV74">
        <f t="shared" si="221"/>
        <v>0</v>
      </c>
      <c r="BW74">
        <f t="shared" si="222"/>
        <v>0</v>
      </c>
      <c r="BX74">
        <f t="shared" si="223"/>
        <v>0</v>
      </c>
      <c r="BY74">
        <f t="shared" si="224"/>
        <v>0</v>
      </c>
      <c r="BZ74">
        <f t="shared" si="225"/>
        <v>0</v>
      </c>
      <c r="CA74">
        <f t="shared" si="226"/>
        <v>0</v>
      </c>
      <c r="CB74">
        <f t="shared" si="227"/>
        <v>0</v>
      </c>
      <c r="CC74">
        <f t="shared" si="228"/>
        <v>0</v>
      </c>
    </row>
    <row r="75" spans="1:91" ht="20" customHeight="1" x14ac:dyDescent="0.2">
      <c r="A75">
        <f t="shared" si="230"/>
        <v>7</v>
      </c>
      <c r="B75" t="s">
        <v>72</v>
      </c>
      <c r="C75" s="1" t="s">
        <v>15</v>
      </c>
      <c r="D75">
        <v>1</v>
      </c>
      <c r="F75">
        <v>0.94117600000000001</v>
      </c>
      <c r="G75">
        <v>0.95652199999999998</v>
      </c>
      <c r="H75" s="2">
        <v>0.95652199999999998</v>
      </c>
      <c r="I75" s="2">
        <v>0.95652199999999998</v>
      </c>
      <c r="J75" s="2">
        <v>0.95652199999999998</v>
      </c>
      <c r="K75" s="2">
        <v>0.95652199999999998</v>
      </c>
      <c r="L75" s="2">
        <v>0.95652199999999998</v>
      </c>
      <c r="M75" s="2">
        <v>0.95652199999999998</v>
      </c>
      <c r="N75" s="2">
        <v>0.95652199999999998</v>
      </c>
      <c r="O75" s="2">
        <v>0.95652199999999998</v>
      </c>
      <c r="P75" s="2">
        <v>0.16778499999999999</v>
      </c>
      <c r="Q75" s="2">
        <v>0.95652199999999998</v>
      </c>
      <c r="R75" s="2">
        <v>0.95652199999999998</v>
      </c>
      <c r="S75" s="2">
        <v>0.33610000000000001</v>
      </c>
      <c r="T75" s="2">
        <v>0.25961499999999998</v>
      </c>
      <c r="U75" s="2">
        <v>0.32489499999999999</v>
      </c>
      <c r="V75" s="2">
        <v>0.268868</v>
      </c>
      <c r="W75" s="2">
        <v>0.28636400000000001</v>
      </c>
      <c r="AJ75">
        <f t="shared" si="196"/>
        <v>-1.5345999999999971</v>
      </c>
      <c r="AK75">
        <f t="shared" si="197"/>
        <v>0</v>
      </c>
      <c r="AL75">
        <f t="shared" si="198"/>
        <v>0</v>
      </c>
      <c r="AM75">
        <f t="shared" si="199"/>
        <v>0</v>
      </c>
      <c r="AN75">
        <f t="shared" si="200"/>
        <v>0</v>
      </c>
      <c r="AO75">
        <f t="shared" si="201"/>
        <v>0</v>
      </c>
      <c r="AP75">
        <f t="shared" si="202"/>
        <v>0</v>
      </c>
      <c r="AQ75">
        <f t="shared" si="203"/>
        <v>0</v>
      </c>
      <c r="AR75">
        <f t="shared" si="204"/>
        <v>0</v>
      </c>
      <c r="AS75">
        <f t="shared" si="205"/>
        <v>-78.873699999999999</v>
      </c>
      <c r="AT75">
        <f t="shared" si="206"/>
        <v>0</v>
      </c>
      <c r="AU75">
        <f t="shared" si="207"/>
        <v>0</v>
      </c>
      <c r="AV75">
        <f t="shared" si="208"/>
        <v>-62.042200000000001</v>
      </c>
      <c r="AW75">
        <f t="shared" si="209"/>
        <v>-69.690699999999993</v>
      </c>
      <c r="AX75">
        <f t="shared" si="210"/>
        <v>-63.162699999999994</v>
      </c>
      <c r="AY75">
        <f t="shared" si="211"/>
        <v>-68.7654</v>
      </c>
      <c r="AZ75">
        <f t="shared" si="212"/>
        <v>-67.015799999999999</v>
      </c>
      <c r="BM75">
        <f t="shared" si="229"/>
        <v>1.5345999999999971</v>
      </c>
      <c r="BN75">
        <f t="shared" si="213"/>
        <v>0</v>
      </c>
      <c r="BO75">
        <f t="shared" si="214"/>
        <v>0</v>
      </c>
      <c r="BP75">
        <f t="shared" si="215"/>
        <v>0</v>
      </c>
      <c r="BQ75">
        <f t="shared" si="216"/>
        <v>0</v>
      </c>
      <c r="BR75">
        <f t="shared" si="217"/>
        <v>0</v>
      </c>
      <c r="BS75">
        <f t="shared" si="218"/>
        <v>0</v>
      </c>
      <c r="BT75">
        <f t="shared" si="219"/>
        <v>0</v>
      </c>
      <c r="BU75">
        <f t="shared" si="220"/>
        <v>0</v>
      </c>
      <c r="BV75">
        <f t="shared" si="221"/>
        <v>78.873699999999999</v>
      </c>
      <c r="BW75">
        <f t="shared" si="222"/>
        <v>0</v>
      </c>
      <c r="BX75">
        <f t="shared" si="223"/>
        <v>0</v>
      </c>
      <c r="BY75">
        <f t="shared" si="224"/>
        <v>62.042200000000001</v>
      </c>
      <c r="BZ75">
        <f t="shared" si="225"/>
        <v>69.690699999999993</v>
      </c>
      <c r="CA75">
        <f t="shared" si="226"/>
        <v>63.162699999999994</v>
      </c>
      <c r="CB75">
        <f t="shared" si="227"/>
        <v>68.7654</v>
      </c>
      <c r="CC75">
        <f t="shared" si="228"/>
        <v>67.015799999999999</v>
      </c>
    </row>
    <row r="76" spans="1:91" ht="20" customHeight="1" x14ac:dyDescent="0.2">
      <c r="A76">
        <f t="shared" si="230"/>
        <v>8</v>
      </c>
      <c r="B76" t="s">
        <v>73</v>
      </c>
      <c r="C76" s="1" t="s">
        <v>16</v>
      </c>
      <c r="D76">
        <v>1</v>
      </c>
      <c r="F76">
        <v>0.94117600000000001</v>
      </c>
      <c r="G76">
        <v>0.95652199999999998</v>
      </c>
      <c r="H76" s="2">
        <v>0.95652199999999998</v>
      </c>
      <c r="I76" s="2">
        <v>0.95652199999999998</v>
      </c>
      <c r="J76" s="2">
        <v>0.95652199999999998</v>
      </c>
      <c r="K76" s="2">
        <v>0.95652199999999998</v>
      </c>
      <c r="L76" s="2">
        <v>0.95652199999999998</v>
      </c>
      <c r="M76" s="2">
        <v>0.95652199999999998</v>
      </c>
      <c r="N76" s="2">
        <v>0.95652199999999998</v>
      </c>
      <c r="O76" s="2">
        <v>0.95652199999999998</v>
      </c>
      <c r="P76" s="2">
        <v>0.95652199999999998</v>
      </c>
      <c r="Q76" s="2">
        <v>0.95652199999999998</v>
      </c>
      <c r="R76" s="2">
        <v>0.95652199999999998</v>
      </c>
      <c r="S76" s="2">
        <v>0.95652199999999998</v>
      </c>
      <c r="T76" s="2">
        <v>0.95652199999999998</v>
      </c>
      <c r="U76" s="2">
        <v>0.95652199999999998</v>
      </c>
      <c r="V76" s="2">
        <v>0.95652199999999998</v>
      </c>
      <c r="W76" s="2">
        <v>0.95652199999999998</v>
      </c>
      <c r="AJ76">
        <f t="shared" si="196"/>
        <v>-1.5345999999999971</v>
      </c>
      <c r="AK76">
        <f t="shared" si="197"/>
        <v>0</v>
      </c>
      <c r="AL76">
        <f t="shared" si="198"/>
        <v>0</v>
      </c>
      <c r="AM76">
        <f t="shared" si="199"/>
        <v>0</v>
      </c>
      <c r="AN76">
        <f t="shared" si="200"/>
        <v>0</v>
      </c>
      <c r="AO76">
        <f t="shared" si="201"/>
        <v>0</v>
      </c>
      <c r="AP76">
        <f t="shared" si="202"/>
        <v>0</v>
      </c>
      <c r="AQ76">
        <f t="shared" si="203"/>
        <v>0</v>
      </c>
      <c r="AR76">
        <f t="shared" si="204"/>
        <v>0</v>
      </c>
      <c r="AS76">
        <f t="shared" si="205"/>
        <v>0</v>
      </c>
      <c r="AT76">
        <f t="shared" si="206"/>
        <v>0</v>
      </c>
      <c r="AU76">
        <f t="shared" si="207"/>
        <v>0</v>
      </c>
      <c r="AV76">
        <f t="shared" si="208"/>
        <v>0</v>
      </c>
      <c r="AW76">
        <f t="shared" si="209"/>
        <v>0</v>
      </c>
      <c r="AX76">
        <f t="shared" si="210"/>
        <v>0</v>
      </c>
      <c r="AY76">
        <f t="shared" si="211"/>
        <v>0</v>
      </c>
      <c r="AZ76">
        <f t="shared" si="212"/>
        <v>0</v>
      </c>
      <c r="BM76">
        <f t="shared" si="229"/>
        <v>1.5345999999999971</v>
      </c>
      <c r="BN76">
        <f t="shared" si="213"/>
        <v>0</v>
      </c>
      <c r="BO76">
        <f t="shared" si="214"/>
        <v>0</v>
      </c>
      <c r="BP76">
        <f t="shared" si="215"/>
        <v>0</v>
      </c>
      <c r="BQ76">
        <f t="shared" si="216"/>
        <v>0</v>
      </c>
      <c r="BR76">
        <f t="shared" si="217"/>
        <v>0</v>
      </c>
      <c r="BS76">
        <f t="shared" si="218"/>
        <v>0</v>
      </c>
      <c r="BT76">
        <f t="shared" si="219"/>
        <v>0</v>
      </c>
      <c r="BU76">
        <f t="shared" si="220"/>
        <v>0</v>
      </c>
      <c r="BV76">
        <f t="shared" si="221"/>
        <v>0</v>
      </c>
      <c r="BW76">
        <f t="shared" si="222"/>
        <v>0</v>
      </c>
      <c r="BX76">
        <f t="shared" si="223"/>
        <v>0</v>
      </c>
      <c r="BY76">
        <f t="shared" si="224"/>
        <v>0</v>
      </c>
      <c r="BZ76">
        <f t="shared" si="225"/>
        <v>0</v>
      </c>
      <c r="CA76">
        <f t="shared" si="226"/>
        <v>0</v>
      </c>
      <c r="CB76">
        <f t="shared" si="227"/>
        <v>0</v>
      </c>
      <c r="CC76">
        <f t="shared" si="228"/>
        <v>0</v>
      </c>
    </row>
    <row r="77" spans="1:91" ht="20" customHeight="1" x14ac:dyDescent="0.2">
      <c r="A77">
        <f t="shared" si="230"/>
        <v>9</v>
      </c>
      <c r="B77" t="s">
        <v>70</v>
      </c>
      <c r="C77" s="1" t="s">
        <v>17</v>
      </c>
      <c r="D77">
        <v>1</v>
      </c>
      <c r="F77">
        <v>0.94117600000000001</v>
      </c>
      <c r="G77">
        <v>0.95652199999999998</v>
      </c>
      <c r="H77" s="2">
        <v>0.95652199999999998</v>
      </c>
      <c r="I77" s="2">
        <v>0.95652199999999998</v>
      </c>
      <c r="J77" s="2">
        <v>0.95652199999999998</v>
      </c>
      <c r="K77" s="2">
        <v>0.95652199999999998</v>
      </c>
      <c r="L77" s="2">
        <v>0.95652199999999998</v>
      </c>
      <c r="M77" s="2">
        <v>0.95652199999999998</v>
      </c>
      <c r="N77" s="2">
        <v>0.95652199999999998</v>
      </c>
      <c r="O77" s="2">
        <v>0.95652199999999998</v>
      </c>
      <c r="P77" s="2">
        <v>0.95652199999999998</v>
      </c>
      <c r="Q77" s="2">
        <v>0.95652199999999998</v>
      </c>
      <c r="R77" s="2">
        <v>0.95652199999999998</v>
      </c>
      <c r="S77" s="2">
        <v>0.95652199999999998</v>
      </c>
      <c r="T77" s="2">
        <v>0.95652199999999998</v>
      </c>
      <c r="U77" s="2">
        <v>0.95652199999999998</v>
      </c>
      <c r="V77" s="2">
        <v>0.95652199999999998</v>
      </c>
      <c r="W77" s="2">
        <v>0.95652199999999998</v>
      </c>
      <c r="AJ77">
        <f t="shared" si="196"/>
        <v>-1.5345999999999971</v>
      </c>
      <c r="AK77">
        <f t="shared" si="197"/>
        <v>0</v>
      </c>
      <c r="AL77">
        <f t="shared" si="198"/>
        <v>0</v>
      </c>
      <c r="AM77">
        <f t="shared" si="199"/>
        <v>0</v>
      </c>
      <c r="AN77">
        <f t="shared" si="200"/>
        <v>0</v>
      </c>
      <c r="AO77">
        <f t="shared" si="201"/>
        <v>0</v>
      </c>
      <c r="AP77">
        <f t="shared" si="202"/>
        <v>0</v>
      </c>
      <c r="AQ77">
        <f t="shared" si="203"/>
        <v>0</v>
      </c>
      <c r="AR77">
        <f t="shared" si="204"/>
        <v>0</v>
      </c>
      <c r="AS77">
        <f t="shared" si="205"/>
        <v>0</v>
      </c>
      <c r="AT77">
        <f t="shared" si="206"/>
        <v>0</v>
      </c>
      <c r="AU77">
        <f t="shared" si="207"/>
        <v>0</v>
      </c>
      <c r="AV77">
        <f t="shared" si="208"/>
        <v>0</v>
      </c>
      <c r="AW77">
        <f t="shared" si="209"/>
        <v>0</v>
      </c>
      <c r="AX77">
        <f t="shared" si="210"/>
        <v>0</v>
      </c>
      <c r="AY77">
        <f t="shared" si="211"/>
        <v>0</v>
      </c>
      <c r="AZ77">
        <f t="shared" si="212"/>
        <v>0</v>
      </c>
      <c r="BM77">
        <f t="shared" si="229"/>
        <v>1.5345999999999971</v>
      </c>
      <c r="BN77">
        <f t="shared" si="213"/>
        <v>0</v>
      </c>
      <c r="BO77">
        <f t="shared" si="214"/>
        <v>0</v>
      </c>
      <c r="BP77">
        <f t="shared" si="215"/>
        <v>0</v>
      </c>
      <c r="BQ77">
        <f t="shared" si="216"/>
        <v>0</v>
      </c>
      <c r="BR77">
        <f t="shared" si="217"/>
        <v>0</v>
      </c>
      <c r="BS77">
        <f t="shared" si="218"/>
        <v>0</v>
      </c>
      <c r="BT77">
        <f t="shared" si="219"/>
        <v>0</v>
      </c>
      <c r="BU77">
        <f t="shared" si="220"/>
        <v>0</v>
      </c>
      <c r="BV77">
        <f t="shared" si="221"/>
        <v>0</v>
      </c>
      <c r="BW77">
        <f t="shared" si="222"/>
        <v>0</v>
      </c>
      <c r="BX77">
        <f t="shared" si="223"/>
        <v>0</v>
      </c>
      <c r="BY77">
        <f t="shared" si="224"/>
        <v>0</v>
      </c>
      <c r="BZ77">
        <f t="shared" si="225"/>
        <v>0</v>
      </c>
      <c r="CA77">
        <f t="shared" si="226"/>
        <v>0</v>
      </c>
      <c r="CB77">
        <f t="shared" si="227"/>
        <v>0</v>
      </c>
      <c r="CC77">
        <f t="shared" si="228"/>
        <v>0</v>
      </c>
      <c r="CL77" t="s">
        <v>86</v>
      </c>
      <c r="CM77" t="s">
        <v>87</v>
      </c>
    </row>
    <row r="78" spans="1:91" ht="20" customHeight="1" x14ac:dyDescent="0.2">
      <c r="A78">
        <f t="shared" si="230"/>
        <v>10</v>
      </c>
      <c r="B78" t="s">
        <v>67</v>
      </c>
      <c r="C78" s="1" t="s">
        <v>9</v>
      </c>
      <c r="D78">
        <v>2</v>
      </c>
      <c r="F78">
        <v>0.94117600000000001</v>
      </c>
      <c r="G78">
        <v>0.95652199999999998</v>
      </c>
      <c r="H78" s="2">
        <v>0.95652199999999998</v>
      </c>
      <c r="I78" s="2">
        <v>0.95652199999999998</v>
      </c>
      <c r="J78" s="2">
        <v>0.95652199999999998</v>
      </c>
      <c r="K78" s="2">
        <v>0.95652199999999998</v>
      </c>
      <c r="L78" s="2">
        <v>0.95652199999999998</v>
      </c>
      <c r="M78" s="2">
        <v>0.95652199999999998</v>
      </c>
      <c r="N78" s="2">
        <v>0.95652199999999998</v>
      </c>
      <c r="O78" s="2">
        <v>0.95652199999999998</v>
      </c>
      <c r="P78" s="2">
        <v>0.95652199999999998</v>
      </c>
      <c r="Q78" s="2">
        <v>0.95652199999999998</v>
      </c>
      <c r="R78" s="2">
        <v>0.95652199999999998</v>
      </c>
      <c r="S78" s="2">
        <v>0.95652199999999998</v>
      </c>
      <c r="T78" s="2">
        <v>0.95652199999999998</v>
      </c>
      <c r="U78" s="2">
        <v>0.95652199999999998</v>
      </c>
      <c r="V78" s="2">
        <v>0.95652199999999998</v>
      </c>
      <c r="W78" s="2">
        <v>0.95652199999999998</v>
      </c>
      <c r="AJ78">
        <f t="shared" si="196"/>
        <v>-1.5345999999999971</v>
      </c>
      <c r="AK78">
        <f t="shared" si="197"/>
        <v>0</v>
      </c>
      <c r="AL78">
        <f t="shared" si="198"/>
        <v>0</v>
      </c>
      <c r="AM78">
        <f t="shared" si="199"/>
        <v>0</v>
      </c>
      <c r="AN78">
        <f t="shared" si="200"/>
        <v>0</v>
      </c>
      <c r="AO78">
        <f t="shared" si="201"/>
        <v>0</v>
      </c>
      <c r="AP78">
        <f t="shared" si="202"/>
        <v>0</v>
      </c>
      <c r="AQ78">
        <f t="shared" si="203"/>
        <v>0</v>
      </c>
      <c r="AR78">
        <f t="shared" si="204"/>
        <v>0</v>
      </c>
      <c r="AS78">
        <f t="shared" si="205"/>
        <v>0</v>
      </c>
      <c r="AT78">
        <f t="shared" si="206"/>
        <v>0</v>
      </c>
      <c r="AU78">
        <f t="shared" si="207"/>
        <v>0</v>
      </c>
      <c r="AV78">
        <f t="shared" si="208"/>
        <v>0</v>
      </c>
      <c r="AW78">
        <f t="shared" si="209"/>
        <v>0</v>
      </c>
      <c r="AX78">
        <f t="shared" si="210"/>
        <v>0</v>
      </c>
      <c r="AY78">
        <f t="shared" si="211"/>
        <v>0</v>
      </c>
      <c r="AZ78">
        <f t="shared" si="212"/>
        <v>0</v>
      </c>
      <c r="BM78">
        <f t="shared" si="229"/>
        <v>1.5345999999999971</v>
      </c>
      <c r="BN78">
        <f t="shared" si="213"/>
        <v>0</v>
      </c>
      <c r="BO78">
        <f t="shared" si="214"/>
        <v>0</v>
      </c>
      <c r="BP78">
        <f t="shared" si="215"/>
        <v>0</v>
      </c>
      <c r="BQ78">
        <f t="shared" si="216"/>
        <v>0</v>
      </c>
      <c r="BR78">
        <f t="shared" si="217"/>
        <v>0</v>
      </c>
      <c r="BS78">
        <f t="shared" si="218"/>
        <v>0</v>
      </c>
      <c r="BT78">
        <f t="shared" si="219"/>
        <v>0</v>
      </c>
      <c r="BU78">
        <f t="shared" si="220"/>
        <v>0</v>
      </c>
      <c r="BV78">
        <f t="shared" si="221"/>
        <v>0</v>
      </c>
      <c r="BW78">
        <f t="shared" si="222"/>
        <v>0</v>
      </c>
      <c r="BX78">
        <f t="shared" si="223"/>
        <v>0</v>
      </c>
      <c r="BY78">
        <f t="shared" si="224"/>
        <v>0</v>
      </c>
      <c r="BZ78">
        <f t="shared" si="225"/>
        <v>0</v>
      </c>
      <c r="CA78">
        <f t="shared" si="226"/>
        <v>0</v>
      </c>
      <c r="CB78">
        <f t="shared" si="227"/>
        <v>0</v>
      </c>
      <c r="CC78">
        <f t="shared" si="228"/>
        <v>0</v>
      </c>
    </row>
    <row r="79" spans="1:91" ht="20" customHeight="1" x14ac:dyDescent="0.2">
      <c r="A79">
        <f t="shared" si="230"/>
        <v>11</v>
      </c>
      <c r="B79" t="s">
        <v>68</v>
      </c>
      <c r="C79" s="1" t="s">
        <v>10</v>
      </c>
      <c r="D79">
        <v>2</v>
      </c>
      <c r="F79">
        <v>5.8823500000000001E-2</v>
      </c>
      <c r="G79">
        <v>0.925373</v>
      </c>
      <c r="H79" s="2">
        <v>0.95652199999999998</v>
      </c>
      <c r="I79" s="2">
        <v>0.29955900000000002</v>
      </c>
      <c r="J79" s="2">
        <v>0.30567699999999998</v>
      </c>
      <c r="K79" s="2">
        <v>0.268868</v>
      </c>
      <c r="L79" s="2">
        <v>0.346939</v>
      </c>
      <c r="M79" s="2">
        <v>0.265403</v>
      </c>
      <c r="N79" s="2">
        <v>0.29464299999999999</v>
      </c>
      <c r="O79" s="2">
        <v>0.30263200000000001</v>
      </c>
      <c r="P79" s="2">
        <v>0.18239</v>
      </c>
      <c r="Q79" s="2">
        <v>0.39768300000000001</v>
      </c>
      <c r="R79" s="2">
        <v>0.95652199999999998</v>
      </c>
      <c r="S79" s="2">
        <v>0.25490200000000002</v>
      </c>
      <c r="T79" s="2">
        <v>0.283105</v>
      </c>
      <c r="U79" s="2">
        <v>0.25123200000000001</v>
      </c>
      <c r="V79" s="2">
        <v>0.242424</v>
      </c>
      <c r="W79" s="2">
        <v>0.30567699999999998</v>
      </c>
      <c r="AJ79">
        <f t="shared" si="196"/>
        <v>-86.654949999999999</v>
      </c>
      <c r="AK79">
        <f t="shared" si="197"/>
        <v>3.1148999999999982</v>
      </c>
      <c r="AL79">
        <f t="shared" si="198"/>
        <v>-62.581399999999995</v>
      </c>
      <c r="AM79">
        <f t="shared" si="199"/>
        <v>-61.9696</v>
      </c>
      <c r="AN79">
        <f t="shared" si="200"/>
        <v>-65.650499999999994</v>
      </c>
      <c r="AO79">
        <f t="shared" si="201"/>
        <v>-57.843400000000003</v>
      </c>
      <c r="AP79">
        <f t="shared" si="202"/>
        <v>-65.997</v>
      </c>
      <c r="AQ79">
        <f t="shared" si="203"/>
        <v>-63.073</v>
      </c>
      <c r="AR79">
        <f t="shared" si="204"/>
        <v>-62.274099999999997</v>
      </c>
      <c r="AS79">
        <f t="shared" si="205"/>
        <v>-74.298299999999998</v>
      </c>
      <c r="AT79">
        <f t="shared" si="206"/>
        <v>-52.768999999999998</v>
      </c>
      <c r="AU79">
        <f t="shared" si="207"/>
        <v>3.1148999999999982</v>
      </c>
      <c r="AV79">
        <f t="shared" si="208"/>
        <v>-67.0471</v>
      </c>
      <c r="AW79">
        <f t="shared" si="209"/>
        <v>-64.226800000000011</v>
      </c>
      <c r="AX79">
        <f t="shared" si="210"/>
        <v>-67.414100000000005</v>
      </c>
      <c r="AY79">
        <f t="shared" si="211"/>
        <v>-68.294899999999998</v>
      </c>
      <c r="AZ79">
        <f t="shared" si="212"/>
        <v>-61.9696</v>
      </c>
      <c r="BM79">
        <f t="shared" si="229"/>
        <v>86.654949999999999</v>
      </c>
      <c r="BN79">
        <f t="shared" si="213"/>
        <v>3.1148999999999982</v>
      </c>
      <c r="BO79">
        <f t="shared" si="214"/>
        <v>62.581399999999995</v>
      </c>
      <c r="BP79">
        <f t="shared" si="215"/>
        <v>61.9696</v>
      </c>
      <c r="BQ79">
        <f t="shared" si="216"/>
        <v>65.650499999999994</v>
      </c>
      <c r="BR79">
        <f t="shared" si="217"/>
        <v>57.843400000000003</v>
      </c>
      <c r="BS79">
        <f t="shared" si="218"/>
        <v>65.997</v>
      </c>
      <c r="BT79">
        <f t="shared" si="219"/>
        <v>63.073</v>
      </c>
      <c r="BU79">
        <f t="shared" si="220"/>
        <v>62.274099999999997</v>
      </c>
      <c r="BV79">
        <f t="shared" si="221"/>
        <v>74.298299999999998</v>
      </c>
      <c r="BW79">
        <f t="shared" si="222"/>
        <v>52.768999999999998</v>
      </c>
      <c r="BX79">
        <f t="shared" si="223"/>
        <v>3.1148999999999982</v>
      </c>
      <c r="BY79">
        <f t="shared" si="224"/>
        <v>67.0471</v>
      </c>
      <c r="BZ79">
        <f t="shared" si="225"/>
        <v>64.226800000000011</v>
      </c>
      <c r="CA79">
        <f t="shared" si="226"/>
        <v>67.414100000000005</v>
      </c>
      <c r="CB79">
        <f t="shared" si="227"/>
        <v>68.294899999999998</v>
      </c>
      <c r="CC79">
        <f t="shared" si="228"/>
        <v>61.9696</v>
      </c>
    </row>
    <row r="80" spans="1:91" ht="20" customHeight="1" x14ac:dyDescent="0.2">
      <c r="A80">
        <f t="shared" si="230"/>
        <v>12</v>
      </c>
      <c r="B80" t="s">
        <v>76</v>
      </c>
      <c r="C80" s="1" t="s">
        <v>18</v>
      </c>
      <c r="D80">
        <v>2</v>
      </c>
      <c r="F80">
        <v>5.8823500000000001E-2</v>
      </c>
      <c r="G80">
        <v>0.76020399999999999</v>
      </c>
      <c r="H80" s="2">
        <v>0.95652199999999998</v>
      </c>
      <c r="I80" s="2">
        <v>0.95652199999999998</v>
      </c>
      <c r="J80" s="2">
        <v>0.95652199999999998</v>
      </c>
      <c r="K80" s="2">
        <v>0.95652199999999998</v>
      </c>
      <c r="L80" s="2">
        <v>0.95652199999999998</v>
      </c>
      <c r="M80" s="2">
        <v>0.95652199999999998</v>
      </c>
      <c r="N80" s="2">
        <v>0.95652199999999998</v>
      </c>
      <c r="O80" s="2">
        <v>0.95652199999999998</v>
      </c>
      <c r="P80" s="2">
        <v>0.95652199999999998</v>
      </c>
      <c r="Q80" s="2">
        <v>0.95652199999999998</v>
      </c>
      <c r="R80" s="2">
        <v>0.95652199999999998</v>
      </c>
      <c r="S80" s="2">
        <v>0.95652199999999998</v>
      </c>
      <c r="T80" s="2">
        <v>0.95652199999999998</v>
      </c>
      <c r="U80" s="2">
        <v>0.95652199999999998</v>
      </c>
      <c r="V80" s="2">
        <v>0.95652199999999998</v>
      </c>
      <c r="W80" s="2">
        <v>0.95652199999999998</v>
      </c>
      <c r="AJ80">
        <f t="shared" si="196"/>
        <v>-70.138049999999993</v>
      </c>
      <c r="AK80">
        <f t="shared" si="197"/>
        <v>19.631799999999998</v>
      </c>
      <c r="AL80">
        <f t="shared" si="198"/>
        <v>19.631799999999998</v>
      </c>
      <c r="AM80">
        <f t="shared" si="199"/>
        <v>19.631799999999998</v>
      </c>
      <c r="AN80">
        <f t="shared" si="200"/>
        <v>19.631799999999998</v>
      </c>
      <c r="AO80">
        <f t="shared" si="201"/>
        <v>19.631799999999998</v>
      </c>
      <c r="AP80">
        <f t="shared" si="202"/>
        <v>19.631799999999998</v>
      </c>
      <c r="AQ80">
        <f t="shared" si="203"/>
        <v>19.631799999999998</v>
      </c>
      <c r="AR80">
        <f t="shared" si="204"/>
        <v>19.631799999999998</v>
      </c>
      <c r="AS80">
        <f t="shared" si="205"/>
        <v>19.631799999999998</v>
      </c>
      <c r="AT80">
        <f t="shared" si="206"/>
        <v>19.631799999999998</v>
      </c>
      <c r="AU80">
        <f t="shared" si="207"/>
        <v>19.631799999999998</v>
      </c>
      <c r="AV80">
        <f t="shared" si="208"/>
        <v>19.631799999999998</v>
      </c>
      <c r="AW80">
        <f t="shared" si="209"/>
        <v>19.631799999999998</v>
      </c>
      <c r="AX80">
        <f t="shared" si="210"/>
        <v>19.631799999999998</v>
      </c>
      <c r="AY80">
        <f t="shared" si="211"/>
        <v>19.631799999999998</v>
      </c>
      <c r="AZ80">
        <f t="shared" si="212"/>
        <v>19.631799999999998</v>
      </c>
      <c r="BM80">
        <f t="shared" si="229"/>
        <v>70.138049999999993</v>
      </c>
      <c r="BN80">
        <f t="shared" si="213"/>
        <v>19.631799999999998</v>
      </c>
      <c r="BO80">
        <f t="shared" si="214"/>
        <v>19.631799999999998</v>
      </c>
      <c r="BP80">
        <f t="shared" si="215"/>
        <v>19.631799999999998</v>
      </c>
      <c r="BQ80">
        <f t="shared" si="216"/>
        <v>19.631799999999998</v>
      </c>
      <c r="BR80">
        <f t="shared" si="217"/>
        <v>19.631799999999998</v>
      </c>
      <c r="BS80">
        <f t="shared" si="218"/>
        <v>19.631799999999998</v>
      </c>
      <c r="BT80">
        <f t="shared" si="219"/>
        <v>19.631799999999998</v>
      </c>
      <c r="BU80">
        <f t="shared" si="220"/>
        <v>19.631799999999998</v>
      </c>
      <c r="BV80">
        <f t="shared" si="221"/>
        <v>19.631799999999998</v>
      </c>
      <c r="BW80">
        <f t="shared" si="222"/>
        <v>19.631799999999998</v>
      </c>
      <c r="BX80">
        <f t="shared" si="223"/>
        <v>19.631799999999998</v>
      </c>
      <c r="BY80">
        <f t="shared" si="224"/>
        <v>19.631799999999998</v>
      </c>
      <c r="BZ80">
        <f t="shared" si="225"/>
        <v>19.631799999999998</v>
      </c>
      <c r="CA80">
        <f t="shared" si="226"/>
        <v>19.631799999999998</v>
      </c>
      <c r="CB80">
        <f t="shared" si="227"/>
        <v>19.631799999999998</v>
      </c>
      <c r="CC80">
        <f t="shared" si="228"/>
        <v>19.631799999999998</v>
      </c>
    </row>
    <row r="81" spans="1:85" ht="20" customHeight="1" x14ac:dyDescent="0.2">
      <c r="A81">
        <f t="shared" si="230"/>
        <v>13</v>
      </c>
      <c r="B81" t="s">
        <v>71</v>
      </c>
      <c r="C81" s="1" t="s">
        <v>12</v>
      </c>
      <c r="D81">
        <v>2</v>
      </c>
      <c r="F81">
        <v>0.94117600000000001</v>
      </c>
      <c r="G81">
        <v>0.95652199999999998</v>
      </c>
      <c r="H81" s="2">
        <v>0.71689499999999995</v>
      </c>
      <c r="I81" s="2">
        <v>0.95652199999999998</v>
      </c>
      <c r="J81" s="2">
        <v>0.95652199999999998</v>
      </c>
      <c r="K81" s="2">
        <v>0.95652199999999998</v>
      </c>
      <c r="L81" s="2">
        <v>0.95652199999999998</v>
      </c>
      <c r="M81" s="2">
        <v>0.95652199999999998</v>
      </c>
      <c r="N81" s="2">
        <v>0.95652199999999998</v>
      </c>
      <c r="O81" s="2">
        <v>0.95652199999999998</v>
      </c>
      <c r="P81" s="2">
        <v>0.95652199999999998</v>
      </c>
      <c r="Q81" s="2">
        <v>0.80722899999999997</v>
      </c>
      <c r="R81" s="2">
        <v>0.76288699999999998</v>
      </c>
      <c r="S81" s="2">
        <v>0.95652199999999998</v>
      </c>
      <c r="T81" s="2">
        <v>0.95652199999999998</v>
      </c>
      <c r="U81" s="2">
        <v>0.95652199999999998</v>
      </c>
      <c r="V81" s="2">
        <v>0.95652199999999998</v>
      </c>
      <c r="W81" s="2">
        <v>0.95652199999999998</v>
      </c>
      <c r="AJ81">
        <f t="shared" si="196"/>
        <v>-1.5345999999999971</v>
      </c>
      <c r="AK81">
        <f t="shared" si="197"/>
        <v>-23.962700000000005</v>
      </c>
      <c r="AL81">
        <f t="shared" si="198"/>
        <v>0</v>
      </c>
      <c r="AM81">
        <f t="shared" si="199"/>
        <v>0</v>
      </c>
      <c r="AN81">
        <f t="shared" si="200"/>
        <v>0</v>
      </c>
      <c r="AO81">
        <f t="shared" si="201"/>
        <v>0</v>
      </c>
      <c r="AP81">
        <f t="shared" si="202"/>
        <v>0</v>
      </c>
      <c r="AQ81">
        <f t="shared" si="203"/>
        <v>0</v>
      </c>
      <c r="AR81">
        <f t="shared" si="204"/>
        <v>0</v>
      </c>
      <c r="AS81">
        <f t="shared" si="205"/>
        <v>0</v>
      </c>
      <c r="AT81">
        <f t="shared" si="206"/>
        <v>-14.929300000000001</v>
      </c>
      <c r="AU81">
        <f t="shared" si="207"/>
        <v>-19.363500000000002</v>
      </c>
      <c r="AV81">
        <f t="shared" si="208"/>
        <v>0</v>
      </c>
      <c r="AW81">
        <f t="shared" si="209"/>
        <v>0</v>
      </c>
      <c r="AX81">
        <f t="shared" si="210"/>
        <v>0</v>
      </c>
      <c r="AY81">
        <f t="shared" si="211"/>
        <v>0</v>
      </c>
      <c r="AZ81">
        <f t="shared" si="212"/>
        <v>0</v>
      </c>
      <c r="BM81">
        <f t="shared" si="229"/>
        <v>1.5345999999999971</v>
      </c>
      <c r="BN81">
        <f t="shared" si="213"/>
        <v>23.962700000000005</v>
      </c>
      <c r="BO81">
        <f t="shared" si="214"/>
        <v>0</v>
      </c>
      <c r="BP81">
        <f t="shared" si="215"/>
        <v>0</v>
      </c>
      <c r="BQ81">
        <f t="shared" si="216"/>
        <v>0</v>
      </c>
      <c r="BR81">
        <f t="shared" si="217"/>
        <v>0</v>
      </c>
      <c r="BS81">
        <f t="shared" si="218"/>
        <v>0</v>
      </c>
      <c r="BT81">
        <f t="shared" si="219"/>
        <v>0</v>
      </c>
      <c r="BU81">
        <f t="shared" si="220"/>
        <v>0</v>
      </c>
      <c r="BV81">
        <f t="shared" si="221"/>
        <v>0</v>
      </c>
      <c r="BW81">
        <f t="shared" si="222"/>
        <v>14.929300000000001</v>
      </c>
      <c r="BX81">
        <f t="shared" si="223"/>
        <v>19.363500000000002</v>
      </c>
      <c r="BY81">
        <f t="shared" si="224"/>
        <v>0</v>
      </c>
      <c r="BZ81">
        <f t="shared" si="225"/>
        <v>0</v>
      </c>
      <c r="CA81">
        <f t="shared" si="226"/>
        <v>0</v>
      </c>
      <c r="CB81">
        <f t="shared" si="227"/>
        <v>0</v>
      </c>
      <c r="CC81">
        <f t="shared" si="228"/>
        <v>0</v>
      </c>
    </row>
    <row r="82" spans="1:85" ht="20" customHeight="1" x14ac:dyDescent="0.2">
      <c r="A82">
        <f t="shared" si="230"/>
        <v>14</v>
      </c>
      <c r="B82" t="s">
        <v>79</v>
      </c>
      <c r="C82" s="1" t="s">
        <v>19</v>
      </c>
      <c r="D82">
        <v>2</v>
      </c>
      <c r="F82">
        <v>0.94117600000000001</v>
      </c>
      <c r="G82">
        <v>0.95652199999999998</v>
      </c>
      <c r="H82" s="2">
        <v>0.95652199999999998</v>
      </c>
      <c r="I82" s="2">
        <v>0.95652199999999998</v>
      </c>
      <c r="J82" s="2">
        <v>0.95652199999999998</v>
      </c>
      <c r="K82" s="2">
        <v>0.95652199999999998</v>
      </c>
      <c r="L82" s="2">
        <v>0.95652199999999998</v>
      </c>
      <c r="M82" s="2">
        <v>0.95652199999999998</v>
      </c>
      <c r="N82" s="2">
        <v>0.95652199999999998</v>
      </c>
      <c r="O82" s="2">
        <v>0.95652199999999998</v>
      </c>
      <c r="P82" s="2">
        <v>0.95652199999999998</v>
      </c>
      <c r="Q82" s="2">
        <v>0.95652199999999998</v>
      </c>
      <c r="R82" s="2">
        <v>0.95652199999999998</v>
      </c>
      <c r="S82" s="2">
        <v>0.95652199999999998</v>
      </c>
      <c r="T82" s="2">
        <v>0.95652199999999998</v>
      </c>
      <c r="U82" s="2">
        <v>0.95652199999999998</v>
      </c>
      <c r="V82" s="2">
        <v>0.95652199999999998</v>
      </c>
      <c r="W82" s="2">
        <v>0.95652199999999998</v>
      </c>
      <c r="AJ82">
        <f t="shared" si="196"/>
        <v>-1.5345999999999971</v>
      </c>
      <c r="AK82">
        <f t="shared" si="197"/>
        <v>0</v>
      </c>
      <c r="AL82">
        <f t="shared" si="198"/>
        <v>0</v>
      </c>
      <c r="AM82">
        <f t="shared" si="199"/>
        <v>0</v>
      </c>
      <c r="AN82">
        <f t="shared" si="200"/>
        <v>0</v>
      </c>
      <c r="AO82">
        <f t="shared" si="201"/>
        <v>0</v>
      </c>
      <c r="AP82">
        <f t="shared" si="202"/>
        <v>0</v>
      </c>
      <c r="AQ82">
        <f t="shared" si="203"/>
        <v>0</v>
      </c>
      <c r="AR82">
        <f t="shared" si="204"/>
        <v>0</v>
      </c>
      <c r="AS82">
        <f t="shared" si="205"/>
        <v>0</v>
      </c>
      <c r="AT82">
        <f t="shared" si="206"/>
        <v>0</v>
      </c>
      <c r="AU82">
        <f t="shared" si="207"/>
        <v>0</v>
      </c>
      <c r="AV82">
        <f t="shared" si="208"/>
        <v>0</v>
      </c>
      <c r="AW82">
        <f t="shared" si="209"/>
        <v>0</v>
      </c>
      <c r="AX82">
        <f t="shared" si="210"/>
        <v>0</v>
      </c>
      <c r="AY82">
        <f t="shared" si="211"/>
        <v>0</v>
      </c>
      <c r="AZ82">
        <f t="shared" si="212"/>
        <v>0</v>
      </c>
      <c r="BM82">
        <f t="shared" si="229"/>
        <v>1.5345999999999971</v>
      </c>
      <c r="BN82">
        <f t="shared" si="213"/>
        <v>0</v>
      </c>
      <c r="BO82">
        <f t="shared" si="214"/>
        <v>0</v>
      </c>
      <c r="BP82">
        <f t="shared" si="215"/>
        <v>0</v>
      </c>
      <c r="BQ82">
        <f t="shared" si="216"/>
        <v>0</v>
      </c>
      <c r="BR82">
        <f t="shared" si="217"/>
        <v>0</v>
      </c>
      <c r="BS82">
        <f t="shared" si="218"/>
        <v>0</v>
      </c>
      <c r="BT82">
        <f t="shared" si="219"/>
        <v>0</v>
      </c>
      <c r="BU82">
        <f t="shared" si="220"/>
        <v>0</v>
      </c>
      <c r="BV82">
        <f t="shared" si="221"/>
        <v>0</v>
      </c>
      <c r="BW82">
        <f t="shared" si="222"/>
        <v>0</v>
      </c>
      <c r="BX82">
        <f t="shared" si="223"/>
        <v>0</v>
      </c>
      <c r="BY82">
        <f t="shared" si="224"/>
        <v>0</v>
      </c>
      <c r="BZ82">
        <f t="shared" si="225"/>
        <v>0</v>
      </c>
      <c r="CA82">
        <f t="shared" si="226"/>
        <v>0</v>
      </c>
      <c r="CB82">
        <f t="shared" si="227"/>
        <v>0</v>
      </c>
      <c r="CC82">
        <f t="shared" si="228"/>
        <v>0</v>
      </c>
    </row>
    <row r="83" spans="1:85" ht="20" customHeight="1" x14ac:dyDescent="0.2">
      <c r="A83">
        <f t="shared" si="230"/>
        <v>15</v>
      </c>
      <c r="B83" t="s">
        <v>78</v>
      </c>
      <c r="C83" s="1" t="s">
        <v>20</v>
      </c>
      <c r="D83">
        <v>2</v>
      </c>
      <c r="F83">
        <v>0.94117600000000001</v>
      </c>
      <c r="G83">
        <v>0.95652199999999998</v>
      </c>
      <c r="H83" s="2">
        <v>0.95652199999999998</v>
      </c>
      <c r="I83" s="2">
        <v>0.95652199999999998</v>
      </c>
      <c r="J83" s="2">
        <v>0.95652199999999998</v>
      </c>
      <c r="K83" s="2">
        <v>0.95652199999999998</v>
      </c>
      <c r="L83" s="2">
        <v>0.95652199999999998</v>
      </c>
      <c r="M83" s="2">
        <v>0.95652199999999998</v>
      </c>
      <c r="N83" s="2">
        <v>0.95652199999999998</v>
      </c>
      <c r="O83" s="2">
        <v>0.95652199999999998</v>
      </c>
      <c r="P83" s="2">
        <v>0.95652199999999998</v>
      </c>
      <c r="Q83" s="2">
        <v>0.95652199999999998</v>
      </c>
      <c r="R83" s="2">
        <v>0.95652199999999998</v>
      </c>
      <c r="S83" s="2">
        <v>0.95652199999999998</v>
      </c>
      <c r="T83" s="2">
        <v>0.95652199999999998</v>
      </c>
      <c r="U83" s="2">
        <v>0.95652199999999998</v>
      </c>
      <c r="V83" s="2">
        <v>0.95652199999999998</v>
      </c>
      <c r="W83" s="2">
        <v>0.95652199999999998</v>
      </c>
      <c r="AJ83">
        <f t="shared" si="196"/>
        <v>-1.5345999999999971</v>
      </c>
      <c r="AK83">
        <f t="shared" si="197"/>
        <v>0</v>
      </c>
      <c r="AL83">
        <f t="shared" si="198"/>
        <v>0</v>
      </c>
      <c r="AM83">
        <f t="shared" si="199"/>
        <v>0</v>
      </c>
      <c r="AN83">
        <f t="shared" si="200"/>
        <v>0</v>
      </c>
      <c r="AO83">
        <f t="shared" si="201"/>
        <v>0</v>
      </c>
      <c r="AP83">
        <f t="shared" si="202"/>
        <v>0</v>
      </c>
      <c r="AQ83">
        <f t="shared" si="203"/>
        <v>0</v>
      </c>
      <c r="AR83">
        <f t="shared" si="204"/>
        <v>0</v>
      </c>
      <c r="AS83">
        <f t="shared" si="205"/>
        <v>0</v>
      </c>
      <c r="AT83">
        <f t="shared" si="206"/>
        <v>0</v>
      </c>
      <c r="AU83">
        <f t="shared" si="207"/>
        <v>0</v>
      </c>
      <c r="AV83">
        <f t="shared" si="208"/>
        <v>0</v>
      </c>
      <c r="AW83">
        <f t="shared" si="209"/>
        <v>0</v>
      </c>
      <c r="AX83">
        <f t="shared" si="210"/>
        <v>0</v>
      </c>
      <c r="AY83">
        <f t="shared" si="211"/>
        <v>0</v>
      </c>
      <c r="AZ83">
        <f t="shared" si="212"/>
        <v>0</v>
      </c>
      <c r="BM83">
        <f t="shared" si="229"/>
        <v>1.5345999999999971</v>
      </c>
      <c r="BN83">
        <f t="shared" si="213"/>
        <v>0</v>
      </c>
      <c r="BO83">
        <f t="shared" si="214"/>
        <v>0</v>
      </c>
      <c r="BP83">
        <f t="shared" si="215"/>
        <v>0</v>
      </c>
      <c r="BQ83">
        <f t="shared" si="216"/>
        <v>0</v>
      </c>
      <c r="BR83">
        <f t="shared" si="217"/>
        <v>0</v>
      </c>
      <c r="BS83">
        <f t="shared" si="218"/>
        <v>0</v>
      </c>
      <c r="BT83">
        <f t="shared" si="219"/>
        <v>0</v>
      </c>
      <c r="BU83">
        <f t="shared" si="220"/>
        <v>0</v>
      </c>
      <c r="BV83">
        <f t="shared" si="221"/>
        <v>0</v>
      </c>
      <c r="BW83">
        <f t="shared" si="222"/>
        <v>0</v>
      </c>
      <c r="BX83">
        <f t="shared" si="223"/>
        <v>0</v>
      </c>
      <c r="BY83">
        <f t="shared" si="224"/>
        <v>0</v>
      </c>
      <c r="BZ83">
        <f t="shared" si="225"/>
        <v>0</v>
      </c>
      <c r="CA83">
        <f t="shared" si="226"/>
        <v>0</v>
      </c>
      <c r="CB83">
        <f t="shared" si="227"/>
        <v>0</v>
      </c>
      <c r="CC83">
        <f t="shared" si="228"/>
        <v>0</v>
      </c>
    </row>
    <row r="84" spans="1:85" ht="20" customHeight="1" x14ac:dyDescent="0.2">
      <c r="A84">
        <f t="shared" si="230"/>
        <v>16</v>
      </c>
      <c r="B84" t="s">
        <v>72</v>
      </c>
      <c r="C84" s="1" t="s">
        <v>21</v>
      </c>
      <c r="D84">
        <v>2</v>
      </c>
      <c r="F84">
        <v>5.8823500000000001E-2</v>
      </c>
      <c r="G84">
        <v>0.95652199999999998</v>
      </c>
      <c r="H84" s="2">
        <v>0.95652199999999998</v>
      </c>
      <c r="I84" s="2">
        <v>0.95652199999999998</v>
      </c>
      <c r="J84" s="2">
        <v>0.95652199999999998</v>
      </c>
      <c r="K84" s="2">
        <v>0.95652199999999998</v>
      </c>
      <c r="L84" s="2">
        <v>0.95652199999999998</v>
      </c>
      <c r="M84" s="2">
        <v>0.95652199999999998</v>
      </c>
      <c r="N84" s="2">
        <v>0.95652199999999998</v>
      </c>
      <c r="O84" s="2">
        <v>0.95652199999999998</v>
      </c>
      <c r="P84" s="2">
        <v>0.95652199999999998</v>
      </c>
      <c r="Q84" s="2">
        <v>0.95652199999999998</v>
      </c>
      <c r="R84" s="2">
        <v>0.95652199999999998</v>
      </c>
      <c r="S84" s="2">
        <v>0.95652199999999998</v>
      </c>
      <c r="T84" s="2">
        <v>0.95652199999999998</v>
      </c>
      <c r="U84" s="2">
        <v>0.95652199999999998</v>
      </c>
      <c r="V84" s="2">
        <v>0.95652199999999998</v>
      </c>
      <c r="W84" s="2">
        <v>0.95652199999999998</v>
      </c>
      <c r="AJ84">
        <f t="shared" si="196"/>
        <v>-89.769849999999991</v>
      </c>
      <c r="AK84">
        <f t="shared" si="197"/>
        <v>0</v>
      </c>
      <c r="AL84">
        <f t="shared" si="198"/>
        <v>0</v>
      </c>
      <c r="AM84">
        <f t="shared" si="199"/>
        <v>0</v>
      </c>
      <c r="AN84">
        <f t="shared" si="200"/>
        <v>0</v>
      </c>
      <c r="AO84">
        <f t="shared" si="201"/>
        <v>0</v>
      </c>
      <c r="AP84">
        <f t="shared" si="202"/>
        <v>0</v>
      </c>
      <c r="AQ84">
        <f t="shared" si="203"/>
        <v>0</v>
      </c>
      <c r="AR84">
        <f t="shared" si="204"/>
        <v>0</v>
      </c>
      <c r="AS84">
        <f t="shared" si="205"/>
        <v>0</v>
      </c>
      <c r="AT84">
        <f t="shared" si="206"/>
        <v>0</v>
      </c>
      <c r="AU84">
        <f t="shared" si="207"/>
        <v>0</v>
      </c>
      <c r="AV84">
        <f t="shared" si="208"/>
        <v>0</v>
      </c>
      <c r="AW84">
        <f t="shared" si="209"/>
        <v>0</v>
      </c>
      <c r="AX84">
        <f t="shared" si="210"/>
        <v>0</v>
      </c>
      <c r="AY84">
        <f t="shared" si="211"/>
        <v>0</v>
      </c>
      <c r="AZ84">
        <f t="shared" si="212"/>
        <v>0</v>
      </c>
      <c r="BM84">
        <f t="shared" si="229"/>
        <v>89.769849999999991</v>
      </c>
      <c r="BN84">
        <f t="shared" si="213"/>
        <v>0</v>
      </c>
      <c r="BO84">
        <f t="shared" si="214"/>
        <v>0</v>
      </c>
      <c r="BP84">
        <f t="shared" si="215"/>
        <v>0</v>
      </c>
      <c r="BQ84">
        <f t="shared" si="216"/>
        <v>0</v>
      </c>
      <c r="BR84">
        <f t="shared" si="217"/>
        <v>0</v>
      </c>
      <c r="BS84">
        <f t="shared" si="218"/>
        <v>0</v>
      </c>
      <c r="BT84">
        <f t="shared" si="219"/>
        <v>0</v>
      </c>
      <c r="BU84">
        <f t="shared" si="220"/>
        <v>0</v>
      </c>
      <c r="BV84">
        <f t="shared" si="221"/>
        <v>0</v>
      </c>
      <c r="BW84">
        <f t="shared" si="222"/>
        <v>0</v>
      </c>
      <c r="BX84">
        <f t="shared" si="223"/>
        <v>0</v>
      </c>
      <c r="BY84">
        <f t="shared" si="224"/>
        <v>0</v>
      </c>
      <c r="BZ84">
        <f t="shared" si="225"/>
        <v>0</v>
      </c>
      <c r="CA84">
        <f t="shared" si="226"/>
        <v>0</v>
      </c>
      <c r="CB84">
        <f t="shared" si="227"/>
        <v>0</v>
      </c>
      <c r="CC84">
        <f t="shared" si="228"/>
        <v>0</v>
      </c>
    </row>
    <row r="85" spans="1:85" ht="20" customHeight="1" x14ac:dyDescent="0.2">
      <c r="A85">
        <f t="shared" si="230"/>
        <v>17</v>
      </c>
      <c r="B85" t="s">
        <v>77</v>
      </c>
      <c r="C85" s="1" t="s">
        <v>22</v>
      </c>
      <c r="D85">
        <v>2</v>
      </c>
      <c r="F85">
        <v>5.8823500000000001E-2</v>
      </c>
      <c r="G85">
        <v>0.95652199999999998</v>
      </c>
      <c r="H85" s="2">
        <v>0.95652199999999998</v>
      </c>
      <c r="I85" s="2">
        <v>0.95652199999999998</v>
      </c>
      <c r="J85" s="2">
        <v>0.95652199999999998</v>
      </c>
      <c r="K85" s="2">
        <v>0.95652199999999998</v>
      </c>
      <c r="L85" s="2">
        <v>0.95652199999999998</v>
      </c>
      <c r="M85" s="2">
        <v>0.95652199999999998</v>
      </c>
      <c r="N85" s="2">
        <v>0.95652199999999998</v>
      </c>
      <c r="O85" s="2">
        <v>0.95652199999999998</v>
      </c>
      <c r="P85" s="2">
        <v>0.95652199999999998</v>
      </c>
      <c r="Q85" s="2">
        <v>0.95652199999999998</v>
      </c>
      <c r="R85" s="2">
        <v>0.95652199999999998</v>
      </c>
      <c r="S85" s="2">
        <v>0.95652199999999998</v>
      </c>
      <c r="T85" s="2">
        <v>0.95652199999999998</v>
      </c>
      <c r="U85" s="2">
        <v>0.95652199999999998</v>
      </c>
      <c r="V85" s="2">
        <v>0.95652199999999998</v>
      </c>
      <c r="W85" s="2">
        <v>0.95652199999999998</v>
      </c>
      <c r="AJ85">
        <f t="shared" si="196"/>
        <v>-89.769849999999991</v>
      </c>
      <c r="AK85">
        <f t="shared" si="197"/>
        <v>0</v>
      </c>
      <c r="AL85">
        <f t="shared" si="198"/>
        <v>0</v>
      </c>
      <c r="AM85">
        <f t="shared" si="199"/>
        <v>0</v>
      </c>
      <c r="AN85">
        <f t="shared" si="200"/>
        <v>0</v>
      </c>
      <c r="AO85">
        <f t="shared" si="201"/>
        <v>0</v>
      </c>
      <c r="AP85">
        <f t="shared" si="202"/>
        <v>0</v>
      </c>
      <c r="AQ85">
        <f t="shared" si="203"/>
        <v>0</v>
      </c>
      <c r="AR85">
        <f t="shared" si="204"/>
        <v>0</v>
      </c>
      <c r="AS85">
        <f t="shared" si="205"/>
        <v>0</v>
      </c>
      <c r="AT85">
        <f t="shared" si="206"/>
        <v>0</v>
      </c>
      <c r="AU85">
        <f t="shared" si="207"/>
        <v>0</v>
      </c>
      <c r="AV85">
        <f t="shared" si="208"/>
        <v>0</v>
      </c>
      <c r="AW85">
        <f t="shared" si="209"/>
        <v>0</v>
      </c>
      <c r="AX85">
        <f t="shared" si="210"/>
        <v>0</v>
      </c>
      <c r="AY85">
        <f t="shared" si="211"/>
        <v>0</v>
      </c>
      <c r="AZ85">
        <f t="shared" si="212"/>
        <v>0</v>
      </c>
      <c r="BM85">
        <f t="shared" si="229"/>
        <v>89.769849999999991</v>
      </c>
      <c r="BN85">
        <f t="shared" si="213"/>
        <v>0</v>
      </c>
      <c r="BO85">
        <f t="shared" si="214"/>
        <v>0</v>
      </c>
      <c r="BP85">
        <f t="shared" si="215"/>
        <v>0</v>
      </c>
      <c r="BQ85">
        <f t="shared" si="216"/>
        <v>0</v>
      </c>
      <c r="BR85">
        <f t="shared" si="217"/>
        <v>0</v>
      </c>
      <c r="BS85">
        <f t="shared" si="218"/>
        <v>0</v>
      </c>
      <c r="BT85">
        <f t="shared" si="219"/>
        <v>0</v>
      </c>
      <c r="BU85">
        <f t="shared" si="220"/>
        <v>0</v>
      </c>
      <c r="BV85">
        <f t="shared" si="221"/>
        <v>0</v>
      </c>
      <c r="BW85">
        <f t="shared" si="222"/>
        <v>0</v>
      </c>
      <c r="BX85">
        <f t="shared" si="223"/>
        <v>0</v>
      </c>
      <c r="BY85">
        <f t="shared" si="224"/>
        <v>0</v>
      </c>
      <c r="BZ85">
        <f t="shared" si="225"/>
        <v>0</v>
      </c>
      <c r="CA85">
        <f t="shared" si="226"/>
        <v>0</v>
      </c>
      <c r="CB85">
        <f t="shared" si="227"/>
        <v>0</v>
      </c>
      <c r="CC85">
        <f t="shared" si="228"/>
        <v>0</v>
      </c>
    </row>
    <row r="86" spans="1:85" ht="20" customHeight="1" x14ac:dyDescent="0.2">
      <c r="A86">
        <f t="shared" si="230"/>
        <v>18</v>
      </c>
      <c r="B86" t="s">
        <v>70</v>
      </c>
      <c r="C86" s="1" t="s">
        <v>17</v>
      </c>
      <c r="D86">
        <v>2</v>
      </c>
      <c r="F86">
        <v>5.8823500000000001E-2</v>
      </c>
      <c r="G86">
        <v>0.95652199999999998</v>
      </c>
      <c r="H86" s="2">
        <v>0.95652199999999998</v>
      </c>
      <c r="I86" s="2">
        <v>0.95652199999999998</v>
      </c>
      <c r="J86" s="2">
        <v>0.95652199999999998</v>
      </c>
      <c r="K86" s="2">
        <v>0.95652199999999998</v>
      </c>
      <c r="L86" s="2">
        <v>0.95652199999999998</v>
      </c>
      <c r="M86" s="2">
        <v>0.95652199999999998</v>
      </c>
      <c r="N86" s="2">
        <v>0.95652199999999998</v>
      </c>
      <c r="O86" s="2">
        <v>0.95652199999999998</v>
      </c>
      <c r="P86" s="2">
        <v>0.95652199999999998</v>
      </c>
      <c r="Q86" s="2">
        <v>0.95652199999999998</v>
      </c>
      <c r="R86" s="2">
        <v>0.95652199999999998</v>
      </c>
      <c r="S86" s="2">
        <v>0.95652199999999998</v>
      </c>
      <c r="T86" s="2">
        <v>0.95652199999999998</v>
      </c>
      <c r="U86" s="2">
        <v>0.95652199999999998</v>
      </c>
      <c r="V86" s="2">
        <v>0.95652199999999998</v>
      </c>
      <c r="W86" s="2">
        <v>0.95652199999999998</v>
      </c>
      <c r="AJ86">
        <f t="shared" si="196"/>
        <v>-89.769849999999991</v>
      </c>
      <c r="AK86">
        <f t="shared" si="197"/>
        <v>0</v>
      </c>
      <c r="AL86">
        <f t="shared" si="198"/>
        <v>0</v>
      </c>
      <c r="AM86">
        <f t="shared" si="199"/>
        <v>0</v>
      </c>
      <c r="AN86">
        <f t="shared" si="200"/>
        <v>0</v>
      </c>
      <c r="AO86">
        <f t="shared" si="201"/>
        <v>0</v>
      </c>
      <c r="AP86">
        <f t="shared" si="202"/>
        <v>0</v>
      </c>
      <c r="AQ86">
        <f t="shared" si="203"/>
        <v>0</v>
      </c>
      <c r="AR86">
        <f t="shared" si="204"/>
        <v>0</v>
      </c>
      <c r="AS86">
        <f t="shared" si="205"/>
        <v>0</v>
      </c>
      <c r="AT86">
        <f t="shared" si="206"/>
        <v>0</v>
      </c>
      <c r="AU86">
        <f t="shared" si="207"/>
        <v>0</v>
      </c>
      <c r="AV86">
        <f t="shared" si="208"/>
        <v>0</v>
      </c>
      <c r="AW86">
        <f t="shared" si="209"/>
        <v>0</v>
      </c>
      <c r="AX86">
        <f t="shared" si="210"/>
        <v>0</v>
      </c>
      <c r="AY86">
        <f t="shared" si="211"/>
        <v>0</v>
      </c>
      <c r="AZ86">
        <f t="shared" si="212"/>
        <v>0</v>
      </c>
      <c r="BM86">
        <f t="shared" si="229"/>
        <v>89.769849999999991</v>
      </c>
      <c r="BN86">
        <f t="shared" si="213"/>
        <v>0</v>
      </c>
      <c r="BO86">
        <f t="shared" si="214"/>
        <v>0</v>
      </c>
      <c r="BP86">
        <f t="shared" si="215"/>
        <v>0</v>
      </c>
      <c r="BQ86">
        <f t="shared" si="216"/>
        <v>0</v>
      </c>
      <c r="BR86">
        <f t="shared" si="217"/>
        <v>0</v>
      </c>
      <c r="BS86">
        <f t="shared" si="218"/>
        <v>0</v>
      </c>
      <c r="BT86">
        <f t="shared" si="219"/>
        <v>0</v>
      </c>
      <c r="BU86">
        <f t="shared" si="220"/>
        <v>0</v>
      </c>
      <c r="BV86">
        <f t="shared" si="221"/>
        <v>0</v>
      </c>
      <c r="BW86">
        <f t="shared" si="222"/>
        <v>0</v>
      </c>
      <c r="BX86">
        <f t="shared" si="223"/>
        <v>0</v>
      </c>
      <c r="BY86">
        <f t="shared" si="224"/>
        <v>0</v>
      </c>
      <c r="BZ86">
        <f t="shared" si="225"/>
        <v>0</v>
      </c>
      <c r="CA86">
        <f t="shared" si="226"/>
        <v>0</v>
      </c>
      <c r="CB86">
        <f t="shared" si="227"/>
        <v>0</v>
      </c>
      <c r="CC86">
        <f t="shared" si="228"/>
        <v>0</v>
      </c>
    </row>
    <row r="87" spans="1:85" ht="20" customHeight="1" x14ac:dyDescent="0.2">
      <c r="A87">
        <f t="shared" si="230"/>
        <v>19</v>
      </c>
      <c r="B87" t="s">
        <v>80</v>
      </c>
      <c r="C87" s="1" t="s">
        <v>9</v>
      </c>
      <c r="D87">
        <v>3</v>
      </c>
      <c r="F87">
        <v>5.8823500000000001E-2</v>
      </c>
      <c r="G87">
        <v>0.95652199999999998</v>
      </c>
      <c r="H87" s="2">
        <v>4.3478299999999998E-2</v>
      </c>
      <c r="I87" s="2">
        <v>4.3478299999999998E-2</v>
      </c>
      <c r="J87" s="2">
        <v>4.3478299999999998E-2</v>
      </c>
      <c r="K87" s="2">
        <v>4.3478299999999998E-2</v>
      </c>
      <c r="L87" s="2">
        <v>4.3478299999999998E-2</v>
      </c>
      <c r="M87" s="2">
        <v>4.3478299999999998E-2</v>
      </c>
      <c r="N87" s="2">
        <v>4.3478299999999998E-2</v>
      </c>
      <c r="O87" s="2">
        <v>4.3478299999999998E-2</v>
      </c>
      <c r="P87" s="2">
        <v>4.3478299999999998E-2</v>
      </c>
      <c r="Q87" s="2">
        <v>4.3478299999999998E-2</v>
      </c>
      <c r="R87" s="2">
        <v>4.3478299999999998E-2</v>
      </c>
      <c r="S87" s="2">
        <v>4.3478299999999998E-2</v>
      </c>
      <c r="T87" s="2">
        <v>4.3478299999999998E-2</v>
      </c>
      <c r="U87" s="2">
        <v>4.3478299999999998E-2</v>
      </c>
      <c r="V87" s="2">
        <v>4.3478299999999998E-2</v>
      </c>
      <c r="W87" s="2">
        <v>4.3478299999999998E-2</v>
      </c>
      <c r="AJ87">
        <f t="shared" si="196"/>
        <v>-89.769849999999991</v>
      </c>
      <c r="AK87">
        <f t="shared" si="197"/>
        <v>-91.304370000000006</v>
      </c>
      <c r="AL87">
        <f t="shared" si="198"/>
        <v>-91.304370000000006</v>
      </c>
      <c r="AM87">
        <f t="shared" si="199"/>
        <v>-91.304370000000006</v>
      </c>
      <c r="AN87">
        <f t="shared" si="200"/>
        <v>-91.304370000000006</v>
      </c>
      <c r="AO87">
        <f t="shared" si="201"/>
        <v>-91.304370000000006</v>
      </c>
      <c r="AP87">
        <f t="shared" si="202"/>
        <v>-91.304370000000006</v>
      </c>
      <c r="AQ87">
        <f t="shared" si="203"/>
        <v>-91.304370000000006</v>
      </c>
      <c r="AR87">
        <f t="shared" si="204"/>
        <v>-91.304370000000006</v>
      </c>
      <c r="AS87">
        <f t="shared" si="205"/>
        <v>-91.304370000000006</v>
      </c>
      <c r="AT87">
        <f t="shared" si="206"/>
        <v>-91.304370000000006</v>
      </c>
      <c r="AU87">
        <f t="shared" si="207"/>
        <v>-91.304370000000006</v>
      </c>
      <c r="AV87">
        <f t="shared" si="208"/>
        <v>-91.304370000000006</v>
      </c>
      <c r="AW87">
        <f t="shared" si="209"/>
        <v>-91.304370000000006</v>
      </c>
      <c r="AX87">
        <f t="shared" si="210"/>
        <v>-91.304370000000006</v>
      </c>
      <c r="AY87">
        <f t="shared" si="211"/>
        <v>-91.304370000000006</v>
      </c>
      <c r="AZ87">
        <f t="shared" si="212"/>
        <v>-91.304370000000006</v>
      </c>
      <c r="BM87">
        <f t="shared" si="229"/>
        <v>89.769849999999991</v>
      </c>
      <c r="BN87">
        <f t="shared" si="213"/>
        <v>91.304370000000006</v>
      </c>
      <c r="BO87">
        <f t="shared" si="214"/>
        <v>91.304370000000006</v>
      </c>
      <c r="BP87">
        <f t="shared" si="215"/>
        <v>91.304370000000006</v>
      </c>
      <c r="BQ87">
        <f t="shared" si="216"/>
        <v>91.304370000000006</v>
      </c>
      <c r="BR87">
        <f t="shared" si="217"/>
        <v>91.304370000000006</v>
      </c>
      <c r="BS87">
        <f t="shared" si="218"/>
        <v>91.304370000000006</v>
      </c>
      <c r="BT87">
        <f t="shared" si="219"/>
        <v>91.304370000000006</v>
      </c>
      <c r="BU87">
        <f t="shared" si="220"/>
        <v>91.304370000000006</v>
      </c>
      <c r="BV87">
        <f t="shared" si="221"/>
        <v>91.304370000000006</v>
      </c>
      <c r="BW87">
        <f t="shared" si="222"/>
        <v>91.304370000000006</v>
      </c>
      <c r="BX87">
        <f t="shared" si="223"/>
        <v>91.304370000000006</v>
      </c>
      <c r="BY87">
        <f t="shared" si="224"/>
        <v>91.304370000000006</v>
      </c>
      <c r="BZ87">
        <f t="shared" si="225"/>
        <v>91.304370000000006</v>
      </c>
      <c r="CA87">
        <f t="shared" si="226"/>
        <v>91.304370000000006</v>
      </c>
      <c r="CB87">
        <f t="shared" si="227"/>
        <v>91.304370000000006</v>
      </c>
      <c r="CC87">
        <f t="shared" si="228"/>
        <v>91.304370000000006</v>
      </c>
    </row>
    <row r="88" spans="1:85" ht="20" customHeight="1" x14ac:dyDescent="0.2">
      <c r="A88">
        <f t="shared" si="230"/>
        <v>20</v>
      </c>
      <c r="B88" t="s">
        <v>81</v>
      </c>
      <c r="C88" s="1" t="s">
        <v>23</v>
      </c>
      <c r="D88">
        <v>3</v>
      </c>
      <c r="F88">
        <v>0.94117600000000001</v>
      </c>
      <c r="G88">
        <v>0.95652199999999998</v>
      </c>
      <c r="H88" s="2">
        <v>0.37154199999999998</v>
      </c>
      <c r="I88" s="2">
        <v>0.95652199999999998</v>
      </c>
      <c r="J88" s="2">
        <v>0.95652199999999998</v>
      </c>
      <c r="K88" s="2">
        <v>0.95652199999999998</v>
      </c>
      <c r="L88" s="2">
        <v>0.95652199999999998</v>
      </c>
      <c r="M88" s="2">
        <v>0.95652199999999998</v>
      </c>
      <c r="N88" s="2">
        <v>0.95652199999999998</v>
      </c>
      <c r="O88" s="2">
        <v>0.95652199999999998</v>
      </c>
      <c r="P88" s="2">
        <v>0.95652199999999998</v>
      </c>
      <c r="Q88" s="2">
        <v>0.95652199999999998</v>
      </c>
      <c r="R88" s="2">
        <v>0.34426200000000001</v>
      </c>
      <c r="S88" s="2">
        <v>0.95652199999999998</v>
      </c>
      <c r="T88" s="2">
        <v>0.95652199999999998</v>
      </c>
      <c r="U88" s="2">
        <v>0.95652199999999998</v>
      </c>
      <c r="V88" s="2">
        <v>0.95652199999999998</v>
      </c>
      <c r="W88" s="2">
        <v>0.95652199999999998</v>
      </c>
      <c r="AJ88">
        <f t="shared" si="196"/>
        <v>-1.5345999999999971</v>
      </c>
      <c r="AK88">
        <f t="shared" si="197"/>
        <v>-58.498000000000005</v>
      </c>
      <c r="AL88">
        <f t="shared" si="198"/>
        <v>0</v>
      </c>
      <c r="AM88">
        <f t="shared" si="199"/>
        <v>0</v>
      </c>
      <c r="AN88">
        <f t="shared" si="200"/>
        <v>0</v>
      </c>
      <c r="AO88">
        <f t="shared" si="201"/>
        <v>0</v>
      </c>
      <c r="AP88">
        <f t="shared" si="202"/>
        <v>0</v>
      </c>
      <c r="AQ88">
        <f t="shared" si="203"/>
        <v>0</v>
      </c>
      <c r="AR88">
        <f t="shared" si="204"/>
        <v>0</v>
      </c>
      <c r="AS88">
        <f t="shared" si="205"/>
        <v>0</v>
      </c>
      <c r="AT88">
        <f t="shared" si="206"/>
        <v>0</v>
      </c>
      <c r="AU88">
        <f t="shared" si="207"/>
        <v>-61.225999999999999</v>
      </c>
      <c r="AV88">
        <f t="shared" si="208"/>
        <v>0</v>
      </c>
      <c r="AW88">
        <f t="shared" si="209"/>
        <v>0</v>
      </c>
      <c r="AX88">
        <f t="shared" si="210"/>
        <v>0</v>
      </c>
      <c r="AY88">
        <f t="shared" si="211"/>
        <v>0</v>
      </c>
      <c r="AZ88">
        <f t="shared" si="212"/>
        <v>0</v>
      </c>
      <c r="BM88">
        <f t="shared" si="229"/>
        <v>1.5345999999999971</v>
      </c>
      <c r="BN88">
        <f t="shared" si="213"/>
        <v>58.498000000000005</v>
      </c>
      <c r="BO88">
        <f t="shared" si="214"/>
        <v>0</v>
      </c>
      <c r="BP88">
        <f t="shared" si="215"/>
        <v>0</v>
      </c>
      <c r="BQ88">
        <f t="shared" si="216"/>
        <v>0</v>
      </c>
      <c r="BR88">
        <f t="shared" si="217"/>
        <v>0</v>
      </c>
      <c r="BS88">
        <f t="shared" si="218"/>
        <v>0</v>
      </c>
      <c r="BT88">
        <f t="shared" si="219"/>
        <v>0</v>
      </c>
      <c r="BU88">
        <f t="shared" si="220"/>
        <v>0</v>
      </c>
      <c r="BV88">
        <f t="shared" si="221"/>
        <v>0</v>
      </c>
      <c r="BW88">
        <f t="shared" si="222"/>
        <v>0</v>
      </c>
      <c r="BX88">
        <f t="shared" si="223"/>
        <v>61.225999999999999</v>
      </c>
      <c r="BY88">
        <f t="shared" si="224"/>
        <v>0</v>
      </c>
      <c r="BZ88">
        <f t="shared" si="225"/>
        <v>0</v>
      </c>
      <c r="CA88">
        <f t="shared" si="226"/>
        <v>0</v>
      </c>
      <c r="CB88">
        <f t="shared" si="227"/>
        <v>0</v>
      </c>
      <c r="CC88">
        <f t="shared" si="228"/>
        <v>0</v>
      </c>
    </row>
    <row r="89" spans="1:85" ht="20" customHeight="1" x14ac:dyDescent="0.2">
      <c r="A89">
        <f t="shared" si="230"/>
        <v>21</v>
      </c>
      <c r="B89" t="s">
        <v>69</v>
      </c>
      <c r="C89" s="1" t="s">
        <v>11</v>
      </c>
      <c r="D89">
        <v>3</v>
      </c>
      <c r="F89">
        <v>0.94117600000000001</v>
      </c>
      <c r="G89">
        <v>0.95652199999999998</v>
      </c>
      <c r="H89" s="2">
        <v>0.95652199999999998</v>
      </c>
      <c r="I89" s="2">
        <v>0.95652199999999998</v>
      </c>
      <c r="J89" s="2">
        <v>0.95652199999999998</v>
      </c>
      <c r="K89" s="2">
        <v>0.95652199999999998</v>
      </c>
      <c r="L89" s="2">
        <v>0.95652199999999998</v>
      </c>
      <c r="M89" s="2">
        <v>0.95652199999999998</v>
      </c>
      <c r="N89" s="2">
        <v>0.95652199999999998</v>
      </c>
      <c r="O89" s="2">
        <v>0.95652199999999998</v>
      </c>
      <c r="P89" s="2">
        <v>0.95652199999999998</v>
      </c>
      <c r="Q89" s="2">
        <v>0.95652199999999998</v>
      </c>
      <c r="R89" s="2">
        <v>0.95652199999999998</v>
      </c>
      <c r="S89" s="2">
        <v>0.95652199999999998</v>
      </c>
      <c r="T89" s="2">
        <v>0.95652199999999998</v>
      </c>
      <c r="U89" s="2">
        <v>0.95652199999999998</v>
      </c>
      <c r="V89" s="2">
        <v>0.95652199999999998</v>
      </c>
      <c r="W89" s="2">
        <v>0.95652199999999998</v>
      </c>
      <c r="AJ89">
        <f t="shared" si="196"/>
        <v>-1.5345999999999971</v>
      </c>
      <c r="AK89">
        <f t="shared" si="197"/>
        <v>0</v>
      </c>
      <c r="AL89">
        <f t="shared" si="198"/>
        <v>0</v>
      </c>
      <c r="AM89">
        <f t="shared" si="199"/>
        <v>0</v>
      </c>
      <c r="AN89">
        <f t="shared" si="200"/>
        <v>0</v>
      </c>
      <c r="AO89">
        <f t="shared" si="201"/>
        <v>0</v>
      </c>
      <c r="AP89">
        <f t="shared" si="202"/>
        <v>0</v>
      </c>
      <c r="AQ89">
        <f t="shared" si="203"/>
        <v>0</v>
      </c>
      <c r="AR89">
        <f t="shared" si="204"/>
        <v>0</v>
      </c>
      <c r="AS89">
        <f t="shared" si="205"/>
        <v>0</v>
      </c>
      <c r="AT89">
        <f t="shared" si="206"/>
        <v>0</v>
      </c>
      <c r="AU89">
        <f t="shared" si="207"/>
        <v>0</v>
      </c>
      <c r="AV89">
        <f t="shared" si="208"/>
        <v>0</v>
      </c>
      <c r="AW89">
        <f t="shared" si="209"/>
        <v>0</v>
      </c>
      <c r="AX89">
        <f t="shared" si="210"/>
        <v>0</v>
      </c>
      <c r="AY89">
        <f t="shared" si="211"/>
        <v>0</v>
      </c>
      <c r="AZ89">
        <f t="shared" si="212"/>
        <v>0</v>
      </c>
      <c r="BM89">
        <f t="shared" si="229"/>
        <v>1.5345999999999971</v>
      </c>
      <c r="BN89">
        <f t="shared" si="213"/>
        <v>0</v>
      </c>
      <c r="BO89">
        <f t="shared" si="214"/>
        <v>0</v>
      </c>
      <c r="BP89">
        <f t="shared" si="215"/>
        <v>0</v>
      </c>
      <c r="BQ89">
        <f t="shared" si="216"/>
        <v>0</v>
      </c>
      <c r="BR89">
        <f t="shared" si="217"/>
        <v>0</v>
      </c>
      <c r="BS89">
        <f t="shared" si="218"/>
        <v>0</v>
      </c>
      <c r="BT89">
        <f t="shared" si="219"/>
        <v>0</v>
      </c>
      <c r="BU89">
        <f t="shared" si="220"/>
        <v>0</v>
      </c>
      <c r="BV89">
        <f t="shared" si="221"/>
        <v>0</v>
      </c>
      <c r="BW89">
        <f t="shared" si="222"/>
        <v>0</v>
      </c>
      <c r="BX89">
        <f t="shared" si="223"/>
        <v>0</v>
      </c>
      <c r="BY89">
        <f t="shared" si="224"/>
        <v>0</v>
      </c>
      <c r="BZ89">
        <f t="shared" si="225"/>
        <v>0</v>
      </c>
      <c r="CA89">
        <f t="shared" si="226"/>
        <v>0</v>
      </c>
      <c r="CB89">
        <f t="shared" si="227"/>
        <v>0</v>
      </c>
      <c r="CC89">
        <f t="shared" si="228"/>
        <v>0</v>
      </c>
    </row>
    <row r="90" spans="1:85" ht="20" customHeight="1" x14ac:dyDescent="0.2">
      <c r="A90">
        <f t="shared" si="230"/>
        <v>22</v>
      </c>
      <c r="B90" t="s">
        <v>83</v>
      </c>
      <c r="C90" s="1" t="s">
        <v>24</v>
      </c>
      <c r="D90">
        <v>3</v>
      </c>
      <c r="F90">
        <v>5.8823500000000001E-2</v>
      </c>
      <c r="G90">
        <v>0.95652199999999998</v>
      </c>
      <c r="H90" s="2">
        <v>0.95652199999999998</v>
      </c>
      <c r="I90" s="2">
        <v>4.3478299999999998E-2</v>
      </c>
      <c r="J90" s="2">
        <v>4.3478299999999998E-2</v>
      </c>
      <c r="K90" s="2">
        <v>4.3478299999999998E-2</v>
      </c>
      <c r="L90" s="2">
        <v>4.3478299999999998E-2</v>
      </c>
      <c r="M90" s="2">
        <v>4.3478299999999998E-2</v>
      </c>
      <c r="N90" s="2">
        <v>4.3478299999999998E-2</v>
      </c>
      <c r="O90" s="2">
        <v>4.3478299999999998E-2</v>
      </c>
      <c r="P90" s="2">
        <v>4.3478299999999998E-2</v>
      </c>
      <c r="Q90" s="2">
        <v>0.95652199999999998</v>
      </c>
      <c r="R90" s="2">
        <v>0.95652199999999998</v>
      </c>
      <c r="S90" s="2">
        <v>4.3478299999999998E-2</v>
      </c>
      <c r="T90" s="2">
        <v>4.3478299999999998E-2</v>
      </c>
      <c r="U90" s="2">
        <v>4.3478299999999998E-2</v>
      </c>
      <c r="V90" s="2">
        <v>4.3478299999999998E-2</v>
      </c>
      <c r="W90" s="2">
        <v>4.3478299999999998E-2</v>
      </c>
      <c r="AJ90">
        <f t="shared" si="196"/>
        <v>-89.769849999999991</v>
      </c>
      <c r="AK90">
        <f t="shared" si="197"/>
        <v>0</v>
      </c>
      <c r="AL90">
        <f t="shared" si="198"/>
        <v>-91.304370000000006</v>
      </c>
      <c r="AM90">
        <f t="shared" si="199"/>
        <v>-91.304370000000006</v>
      </c>
      <c r="AN90">
        <f t="shared" si="200"/>
        <v>-91.304370000000006</v>
      </c>
      <c r="AO90">
        <f t="shared" si="201"/>
        <v>-91.304370000000006</v>
      </c>
      <c r="AP90">
        <f t="shared" si="202"/>
        <v>-91.304370000000006</v>
      </c>
      <c r="AQ90">
        <f t="shared" si="203"/>
        <v>-91.304370000000006</v>
      </c>
      <c r="AR90">
        <f t="shared" si="204"/>
        <v>-91.304370000000006</v>
      </c>
      <c r="AS90">
        <f t="shared" si="205"/>
        <v>-91.304370000000006</v>
      </c>
      <c r="AT90">
        <f t="shared" si="206"/>
        <v>0</v>
      </c>
      <c r="AU90">
        <f t="shared" si="207"/>
        <v>0</v>
      </c>
      <c r="AV90">
        <f t="shared" si="208"/>
        <v>-91.304370000000006</v>
      </c>
      <c r="AW90">
        <f t="shared" si="209"/>
        <v>-91.304370000000006</v>
      </c>
      <c r="AX90">
        <f t="shared" si="210"/>
        <v>-91.304370000000006</v>
      </c>
      <c r="AY90">
        <f t="shared" si="211"/>
        <v>-91.304370000000006</v>
      </c>
      <c r="AZ90">
        <f t="shared" si="212"/>
        <v>-91.304370000000006</v>
      </c>
      <c r="BM90">
        <f t="shared" si="229"/>
        <v>89.769849999999991</v>
      </c>
      <c r="BN90">
        <f t="shared" si="213"/>
        <v>0</v>
      </c>
      <c r="BO90">
        <f t="shared" si="214"/>
        <v>91.304370000000006</v>
      </c>
      <c r="BP90">
        <f t="shared" si="215"/>
        <v>91.304370000000006</v>
      </c>
      <c r="BQ90">
        <f t="shared" si="216"/>
        <v>91.304370000000006</v>
      </c>
      <c r="BR90">
        <f t="shared" si="217"/>
        <v>91.304370000000006</v>
      </c>
      <c r="BS90">
        <f t="shared" si="218"/>
        <v>91.304370000000006</v>
      </c>
      <c r="BT90">
        <f t="shared" si="219"/>
        <v>91.304370000000006</v>
      </c>
      <c r="BU90">
        <f t="shared" si="220"/>
        <v>91.304370000000006</v>
      </c>
      <c r="BV90">
        <f t="shared" si="221"/>
        <v>91.304370000000006</v>
      </c>
      <c r="BW90">
        <f t="shared" si="222"/>
        <v>0</v>
      </c>
      <c r="BX90">
        <f t="shared" si="223"/>
        <v>0</v>
      </c>
      <c r="BY90">
        <f t="shared" si="224"/>
        <v>91.304370000000006</v>
      </c>
      <c r="BZ90">
        <f t="shared" si="225"/>
        <v>91.304370000000006</v>
      </c>
      <c r="CA90">
        <f t="shared" si="226"/>
        <v>91.304370000000006</v>
      </c>
      <c r="CB90">
        <f t="shared" si="227"/>
        <v>91.304370000000006</v>
      </c>
      <c r="CC90">
        <f t="shared" si="228"/>
        <v>91.304370000000006</v>
      </c>
    </row>
    <row r="91" spans="1:85" ht="20" customHeight="1" x14ac:dyDescent="0.2">
      <c r="A91">
        <f t="shared" si="230"/>
        <v>23</v>
      </c>
      <c r="B91" t="s">
        <v>79</v>
      </c>
      <c r="C91" s="1" t="s">
        <v>19</v>
      </c>
      <c r="D91">
        <v>3</v>
      </c>
      <c r="F91">
        <v>0.94117600000000001</v>
      </c>
      <c r="G91">
        <v>0.95652199999999998</v>
      </c>
      <c r="H91" s="2">
        <v>0.95652199999999998</v>
      </c>
      <c r="I91" s="2">
        <v>0.95652199999999998</v>
      </c>
      <c r="J91" s="2">
        <v>0.95652199999999998</v>
      </c>
      <c r="K91" s="2">
        <v>0.95652199999999998</v>
      </c>
      <c r="L91" s="2">
        <v>0.95652199999999998</v>
      </c>
      <c r="M91" s="2">
        <v>0.95652199999999998</v>
      </c>
      <c r="N91" s="2">
        <v>0.95652199999999998</v>
      </c>
      <c r="O91" s="2">
        <v>0.95652199999999998</v>
      </c>
      <c r="P91" s="2">
        <v>0.95652199999999998</v>
      </c>
      <c r="Q91" s="2">
        <v>0.95652199999999998</v>
      </c>
      <c r="R91" s="2">
        <v>0.95652199999999998</v>
      </c>
      <c r="S91" s="2">
        <v>0.95652199999999998</v>
      </c>
      <c r="T91" s="2">
        <v>0.95652199999999998</v>
      </c>
      <c r="U91" s="2">
        <v>0.95652199999999998</v>
      </c>
      <c r="V91" s="2">
        <v>0.95652199999999998</v>
      </c>
      <c r="W91" s="2">
        <v>0.95652199999999998</v>
      </c>
      <c r="AJ91">
        <f t="shared" si="196"/>
        <v>-1.5345999999999971</v>
      </c>
      <c r="AK91">
        <f t="shared" si="197"/>
        <v>0</v>
      </c>
      <c r="AL91">
        <f t="shared" si="198"/>
        <v>0</v>
      </c>
      <c r="AM91">
        <f t="shared" si="199"/>
        <v>0</v>
      </c>
      <c r="AN91">
        <f t="shared" si="200"/>
        <v>0</v>
      </c>
      <c r="AO91">
        <f t="shared" si="201"/>
        <v>0</v>
      </c>
      <c r="AP91">
        <f t="shared" si="202"/>
        <v>0</v>
      </c>
      <c r="AQ91">
        <f t="shared" si="203"/>
        <v>0</v>
      </c>
      <c r="AR91">
        <f t="shared" si="204"/>
        <v>0</v>
      </c>
      <c r="AS91">
        <f t="shared" si="205"/>
        <v>0</v>
      </c>
      <c r="AT91">
        <f t="shared" si="206"/>
        <v>0</v>
      </c>
      <c r="AU91">
        <f t="shared" si="207"/>
        <v>0</v>
      </c>
      <c r="AV91">
        <f t="shared" si="208"/>
        <v>0</v>
      </c>
      <c r="AW91">
        <f t="shared" si="209"/>
        <v>0</v>
      </c>
      <c r="AX91">
        <f t="shared" si="210"/>
        <v>0</v>
      </c>
      <c r="AY91">
        <f t="shared" si="211"/>
        <v>0</v>
      </c>
      <c r="AZ91">
        <f t="shared" si="212"/>
        <v>0</v>
      </c>
      <c r="BM91">
        <f t="shared" si="229"/>
        <v>1.5345999999999971</v>
      </c>
      <c r="BN91">
        <f t="shared" si="213"/>
        <v>0</v>
      </c>
      <c r="BO91">
        <f t="shared" si="214"/>
        <v>0</v>
      </c>
      <c r="BP91">
        <f t="shared" si="215"/>
        <v>0</v>
      </c>
      <c r="BQ91">
        <f t="shared" si="216"/>
        <v>0</v>
      </c>
      <c r="BR91">
        <f t="shared" si="217"/>
        <v>0</v>
      </c>
      <c r="BS91">
        <f t="shared" si="218"/>
        <v>0</v>
      </c>
      <c r="BT91">
        <f t="shared" si="219"/>
        <v>0</v>
      </c>
      <c r="BU91">
        <f t="shared" si="220"/>
        <v>0</v>
      </c>
      <c r="BV91">
        <f t="shared" si="221"/>
        <v>0</v>
      </c>
      <c r="BW91">
        <f t="shared" si="222"/>
        <v>0</v>
      </c>
      <c r="BX91">
        <f t="shared" si="223"/>
        <v>0</v>
      </c>
      <c r="BY91">
        <f t="shared" si="224"/>
        <v>0</v>
      </c>
      <c r="BZ91">
        <f t="shared" si="225"/>
        <v>0</v>
      </c>
      <c r="CA91">
        <f t="shared" si="226"/>
        <v>0</v>
      </c>
      <c r="CB91">
        <f t="shared" si="227"/>
        <v>0</v>
      </c>
      <c r="CC91">
        <f t="shared" si="228"/>
        <v>0</v>
      </c>
    </row>
    <row r="92" spans="1:85" ht="20" customHeight="1" x14ac:dyDescent="0.2">
      <c r="A92">
        <f t="shared" si="230"/>
        <v>24</v>
      </c>
      <c r="B92" t="s">
        <v>78</v>
      </c>
      <c r="C92" s="1" t="s">
        <v>20</v>
      </c>
      <c r="D92">
        <v>3</v>
      </c>
      <c r="F92">
        <v>5.8823500000000001E-2</v>
      </c>
      <c r="G92">
        <v>0.95652199999999998</v>
      </c>
      <c r="H92" s="2">
        <v>4.3478299999999998E-2</v>
      </c>
      <c r="I92" s="2">
        <v>4.3478299999999998E-2</v>
      </c>
      <c r="J92" s="2">
        <v>4.3478299999999998E-2</v>
      </c>
      <c r="K92" s="2">
        <v>4.3478299999999998E-2</v>
      </c>
      <c r="L92" s="2">
        <v>4.3478299999999998E-2</v>
      </c>
      <c r="M92" s="2">
        <v>4.3478299999999998E-2</v>
      </c>
      <c r="N92" s="2">
        <v>4.3478299999999998E-2</v>
      </c>
      <c r="O92" s="2">
        <v>4.3478299999999998E-2</v>
      </c>
      <c r="P92" s="2">
        <v>4.3478299999999998E-2</v>
      </c>
      <c r="Q92" s="2">
        <v>4.3478299999999998E-2</v>
      </c>
      <c r="R92" s="2">
        <v>4.3478299999999998E-2</v>
      </c>
      <c r="S92" s="2">
        <v>4.3478299999999998E-2</v>
      </c>
      <c r="T92" s="2">
        <v>4.3478299999999998E-2</v>
      </c>
      <c r="U92" s="2">
        <v>4.3478299999999998E-2</v>
      </c>
      <c r="V92" s="2">
        <v>4.3478299999999998E-2</v>
      </c>
      <c r="W92" s="2">
        <v>4.3478299999999998E-2</v>
      </c>
      <c r="AJ92">
        <f t="shared" si="196"/>
        <v>-89.769849999999991</v>
      </c>
      <c r="AK92">
        <f t="shared" si="197"/>
        <v>-91.304370000000006</v>
      </c>
      <c r="AL92">
        <f t="shared" si="198"/>
        <v>-91.304370000000006</v>
      </c>
      <c r="AM92">
        <f t="shared" si="199"/>
        <v>-91.304370000000006</v>
      </c>
      <c r="AN92">
        <f t="shared" si="200"/>
        <v>-91.304370000000006</v>
      </c>
      <c r="AO92">
        <f t="shared" si="201"/>
        <v>-91.304370000000006</v>
      </c>
      <c r="AP92">
        <f t="shared" si="202"/>
        <v>-91.304370000000006</v>
      </c>
      <c r="AQ92">
        <f t="shared" si="203"/>
        <v>-91.304370000000006</v>
      </c>
      <c r="AR92">
        <f t="shared" si="204"/>
        <v>-91.304370000000006</v>
      </c>
      <c r="AS92">
        <f t="shared" si="205"/>
        <v>-91.304370000000006</v>
      </c>
      <c r="AT92">
        <f t="shared" si="206"/>
        <v>-91.304370000000006</v>
      </c>
      <c r="AU92">
        <f t="shared" si="207"/>
        <v>-91.304370000000006</v>
      </c>
      <c r="AV92">
        <f t="shared" si="208"/>
        <v>-91.304370000000006</v>
      </c>
      <c r="AW92">
        <f t="shared" si="209"/>
        <v>-91.304370000000006</v>
      </c>
      <c r="AX92">
        <f t="shared" si="210"/>
        <v>-91.304370000000006</v>
      </c>
      <c r="AY92">
        <f t="shared" si="211"/>
        <v>-91.304370000000006</v>
      </c>
      <c r="AZ92">
        <f t="shared" si="212"/>
        <v>-91.304370000000006</v>
      </c>
      <c r="BM92">
        <f t="shared" si="229"/>
        <v>89.769849999999991</v>
      </c>
      <c r="BN92">
        <f t="shared" si="213"/>
        <v>91.304370000000006</v>
      </c>
      <c r="BO92">
        <f t="shared" si="214"/>
        <v>91.304370000000006</v>
      </c>
      <c r="BP92">
        <f t="shared" si="215"/>
        <v>91.304370000000006</v>
      </c>
      <c r="BQ92">
        <f t="shared" si="216"/>
        <v>91.304370000000006</v>
      </c>
      <c r="BR92">
        <f t="shared" si="217"/>
        <v>91.304370000000006</v>
      </c>
      <c r="BS92">
        <f t="shared" si="218"/>
        <v>91.304370000000006</v>
      </c>
      <c r="BT92">
        <f t="shared" si="219"/>
        <v>91.304370000000006</v>
      </c>
      <c r="BU92">
        <f t="shared" si="220"/>
        <v>91.304370000000006</v>
      </c>
      <c r="BV92">
        <f t="shared" si="221"/>
        <v>91.304370000000006</v>
      </c>
      <c r="BW92">
        <f t="shared" si="222"/>
        <v>91.304370000000006</v>
      </c>
      <c r="BX92">
        <f t="shared" si="223"/>
        <v>91.304370000000006</v>
      </c>
      <c r="BY92">
        <f t="shared" si="224"/>
        <v>91.304370000000006</v>
      </c>
      <c r="BZ92">
        <f t="shared" si="225"/>
        <v>91.304370000000006</v>
      </c>
      <c r="CA92">
        <f t="shared" si="226"/>
        <v>91.304370000000006</v>
      </c>
      <c r="CB92">
        <f t="shared" si="227"/>
        <v>91.304370000000006</v>
      </c>
      <c r="CC92">
        <f t="shared" si="228"/>
        <v>91.304370000000006</v>
      </c>
    </row>
    <row r="93" spans="1:85" ht="20" customHeight="1" x14ac:dyDescent="0.2">
      <c r="A93">
        <f t="shared" si="230"/>
        <v>25</v>
      </c>
      <c r="B93" t="s">
        <v>84</v>
      </c>
      <c r="C93" s="1" t="s">
        <v>15</v>
      </c>
      <c r="D93">
        <v>3</v>
      </c>
      <c r="F93">
        <v>5.8823500000000001E-2</v>
      </c>
      <c r="G93">
        <v>0.95652199999999998</v>
      </c>
      <c r="H93" s="2">
        <v>0.95652199999999998</v>
      </c>
      <c r="I93" s="2">
        <v>0.95652199999999998</v>
      </c>
      <c r="J93" s="2">
        <v>0.95652199999999998</v>
      </c>
      <c r="K93" s="2">
        <v>0.95652199999999998</v>
      </c>
      <c r="L93" s="2">
        <v>0.95652199999999998</v>
      </c>
      <c r="M93" s="2">
        <v>0.95652199999999998</v>
      </c>
      <c r="N93" s="2">
        <v>0.95652199999999998</v>
      </c>
      <c r="O93" s="2">
        <v>0.95652199999999998</v>
      </c>
      <c r="P93" s="2">
        <v>0.95652199999999998</v>
      </c>
      <c r="Q93" s="2">
        <v>0.95652199999999998</v>
      </c>
      <c r="R93" s="2">
        <v>0.95652199999999998</v>
      </c>
      <c r="S93" s="2">
        <v>0.95652199999999998</v>
      </c>
      <c r="T93" s="2">
        <v>0.95652199999999998</v>
      </c>
      <c r="U93" s="2">
        <v>0.95652199999999998</v>
      </c>
      <c r="V93" s="2">
        <v>0.95652199999999998</v>
      </c>
      <c r="W93" s="2">
        <v>0.95652199999999998</v>
      </c>
      <c r="AJ93">
        <f t="shared" si="196"/>
        <v>-89.769849999999991</v>
      </c>
      <c r="AK93">
        <f t="shared" si="197"/>
        <v>0</v>
      </c>
      <c r="AL93">
        <f t="shared" si="198"/>
        <v>0</v>
      </c>
      <c r="AM93">
        <f t="shared" si="199"/>
        <v>0</v>
      </c>
      <c r="AN93">
        <f t="shared" si="200"/>
        <v>0</v>
      </c>
      <c r="AO93">
        <f t="shared" si="201"/>
        <v>0</v>
      </c>
      <c r="AP93">
        <f t="shared" si="202"/>
        <v>0</v>
      </c>
      <c r="AQ93">
        <f t="shared" si="203"/>
        <v>0</v>
      </c>
      <c r="AR93">
        <f t="shared" si="204"/>
        <v>0</v>
      </c>
      <c r="AS93">
        <f t="shared" si="205"/>
        <v>0</v>
      </c>
      <c r="AT93">
        <f t="shared" si="206"/>
        <v>0</v>
      </c>
      <c r="AU93">
        <f t="shared" si="207"/>
        <v>0</v>
      </c>
      <c r="AV93">
        <f t="shared" si="208"/>
        <v>0</v>
      </c>
      <c r="AW93">
        <f t="shared" si="209"/>
        <v>0</v>
      </c>
      <c r="AX93">
        <f t="shared" si="210"/>
        <v>0</v>
      </c>
      <c r="AY93">
        <f t="shared" si="211"/>
        <v>0</v>
      </c>
      <c r="AZ93">
        <f t="shared" si="212"/>
        <v>0</v>
      </c>
      <c r="BM93">
        <f t="shared" si="229"/>
        <v>89.769849999999991</v>
      </c>
      <c r="BN93">
        <f t="shared" si="213"/>
        <v>0</v>
      </c>
      <c r="BO93">
        <f t="shared" si="214"/>
        <v>0</v>
      </c>
      <c r="BP93">
        <f t="shared" si="215"/>
        <v>0</v>
      </c>
      <c r="BQ93">
        <f t="shared" si="216"/>
        <v>0</v>
      </c>
      <c r="BR93">
        <f t="shared" si="217"/>
        <v>0</v>
      </c>
      <c r="BS93">
        <f t="shared" si="218"/>
        <v>0</v>
      </c>
      <c r="BT93">
        <f t="shared" si="219"/>
        <v>0</v>
      </c>
      <c r="BU93">
        <f t="shared" si="220"/>
        <v>0</v>
      </c>
      <c r="BV93">
        <f t="shared" si="221"/>
        <v>0</v>
      </c>
      <c r="BW93">
        <f t="shared" si="222"/>
        <v>0</v>
      </c>
      <c r="BX93">
        <f t="shared" si="223"/>
        <v>0</v>
      </c>
      <c r="BY93">
        <f t="shared" si="224"/>
        <v>0</v>
      </c>
      <c r="BZ93">
        <f t="shared" si="225"/>
        <v>0</v>
      </c>
      <c r="CA93">
        <f t="shared" si="226"/>
        <v>0</v>
      </c>
      <c r="CB93">
        <f t="shared" si="227"/>
        <v>0</v>
      </c>
      <c r="CC93">
        <f t="shared" si="228"/>
        <v>0</v>
      </c>
    </row>
    <row r="94" spans="1:85" ht="20" customHeight="1" x14ac:dyDescent="0.2">
      <c r="A94">
        <f t="shared" si="230"/>
        <v>26</v>
      </c>
      <c r="B94" t="s">
        <v>77</v>
      </c>
      <c r="C94" s="1" t="s">
        <v>22</v>
      </c>
      <c r="D94">
        <v>3</v>
      </c>
      <c r="F94">
        <v>0.94117600000000001</v>
      </c>
      <c r="G94">
        <v>0.95652199999999998</v>
      </c>
      <c r="H94" s="2">
        <v>0.95652199999999998</v>
      </c>
      <c r="I94" s="2">
        <v>0.95652199999999998</v>
      </c>
      <c r="J94" s="2">
        <v>0.95652199999999998</v>
      </c>
      <c r="K94" s="2">
        <v>0.95652199999999998</v>
      </c>
      <c r="L94" s="2">
        <v>0.95652199999999998</v>
      </c>
      <c r="M94" s="2">
        <v>0.95652199999999998</v>
      </c>
      <c r="N94" s="2">
        <v>0.95652199999999998</v>
      </c>
      <c r="O94" s="2">
        <v>0.95652199999999998</v>
      </c>
      <c r="P94" s="2">
        <v>0.95652199999999998</v>
      </c>
      <c r="Q94" s="2">
        <v>0.95652199999999998</v>
      </c>
      <c r="R94" s="2">
        <v>0.95652199999999998</v>
      </c>
      <c r="S94" s="2">
        <v>0.95652199999999998</v>
      </c>
      <c r="T94" s="2">
        <v>0.95652199999999998</v>
      </c>
      <c r="U94" s="2">
        <v>0.95652199999999998</v>
      </c>
      <c r="V94" s="2">
        <v>0.95652199999999998</v>
      </c>
      <c r="W94" s="2">
        <v>0.95652199999999998</v>
      </c>
      <c r="AJ94">
        <f t="shared" si="196"/>
        <v>-1.5345999999999971</v>
      </c>
      <c r="AK94">
        <f t="shared" si="197"/>
        <v>0</v>
      </c>
      <c r="AL94">
        <f t="shared" si="198"/>
        <v>0</v>
      </c>
      <c r="AM94">
        <f t="shared" si="199"/>
        <v>0</v>
      </c>
      <c r="AN94">
        <f t="shared" si="200"/>
        <v>0</v>
      </c>
      <c r="AO94">
        <f t="shared" si="201"/>
        <v>0</v>
      </c>
      <c r="AP94">
        <f t="shared" si="202"/>
        <v>0</v>
      </c>
      <c r="AQ94">
        <f t="shared" si="203"/>
        <v>0</v>
      </c>
      <c r="AR94">
        <f t="shared" si="204"/>
        <v>0</v>
      </c>
      <c r="AS94">
        <f t="shared" si="205"/>
        <v>0</v>
      </c>
      <c r="AT94">
        <f t="shared" si="206"/>
        <v>0</v>
      </c>
      <c r="AU94">
        <f t="shared" si="207"/>
        <v>0</v>
      </c>
      <c r="AV94">
        <f t="shared" si="208"/>
        <v>0</v>
      </c>
      <c r="AW94">
        <f t="shared" si="209"/>
        <v>0</v>
      </c>
      <c r="AX94">
        <f t="shared" si="210"/>
        <v>0</v>
      </c>
      <c r="AY94">
        <f t="shared" si="211"/>
        <v>0</v>
      </c>
      <c r="AZ94">
        <f t="shared" si="212"/>
        <v>0</v>
      </c>
      <c r="BM94">
        <f t="shared" si="229"/>
        <v>1.5345999999999971</v>
      </c>
      <c r="BN94">
        <f t="shared" si="213"/>
        <v>0</v>
      </c>
      <c r="BO94">
        <f t="shared" si="214"/>
        <v>0</v>
      </c>
      <c r="BP94">
        <f t="shared" si="215"/>
        <v>0</v>
      </c>
      <c r="BQ94">
        <f t="shared" si="216"/>
        <v>0</v>
      </c>
      <c r="BR94">
        <f t="shared" si="217"/>
        <v>0</v>
      </c>
      <c r="BS94">
        <f t="shared" si="218"/>
        <v>0</v>
      </c>
      <c r="BT94">
        <f t="shared" si="219"/>
        <v>0</v>
      </c>
      <c r="BU94">
        <f t="shared" si="220"/>
        <v>0</v>
      </c>
      <c r="BV94">
        <f t="shared" si="221"/>
        <v>0</v>
      </c>
      <c r="BW94">
        <f t="shared" si="222"/>
        <v>0</v>
      </c>
      <c r="BX94">
        <f t="shared" si="223"/>
        <v>0</v>
      </c>
      <c r="BY94">
        <f t="shared" si="224"/>
        <v>0</v>
      </c>
      <c r="BZ94">
        <f t="shared" si="225"/>
        <v>0</v>
      </c>
      <c r="CA94">
        <f t="shared" si="226"/>
        <v>0</v>
      </c>
      <c r="CB94">
        <f t="shared" si="227"/>
        <v>0</v>
      </c>
      <c r="CC94">
        <f t="shared" si="228"/>
        <v>0</v>
      </c>
    </row>
    <row r="95" spans="1:85" ht="20" customHeight="1" x14ac:dyDescent="0.2">
      <c r="A95">
        <f t="shared" si="230"/>
        <v>27</v>
      </c>
      <c r="B95" t="s">
        <v>82</v>
      </c>
      <c r="C95" s="1" t="s">
        <v>17</v>
      </c>
      <c r="D95">
        <v>3</v>
      </c>
      <c r="F95">
        <v>0.94117600000000001</v>
      </c>
      <c r="G95">
        <v>0.95652199999999998</v>
      </c>
      <c r="H95" s="2">
        <v>0.95652199999999998</v>
      </c>
      <c r="I95" s="2">
        <v>0.95652199999999998</v>
      </c>
      <c r="J95" s="2">
        <v>0.95652199999999998</v>
      </c>
      <c r="K95" s="2">
        <v>0.95652199999999998</v>
      </c>
      <c r="L95" s="2">
        <v>0.95652199999999998</v>
      </c>
      <c r="M95" s="2">
        <v>0.95652199999999998</v>
      </c>
      <c r="N95" s="2">
        <v>0.95652199999999998</v>
      </c>
      <c r="O95" s="2">
        <v>0.95652199999999998</v>
      </c>
      <c r="P95" s="2">
        <v>0.95652199999999998</v>
      </c>
      <c r="Q95" s="2">
        <v>0.95652199999999998</v>
      </c>
      <c r="R95" s="2">
        <v>0.95652199999999998</v>
      </c>
      <c r="S95" s="2">
        <v>0.95652199999999998</v>
      </c>
      <c r="T95" s="2">
        <v>0.95652199999999998</v>
      </c>
      <c r="U95" s="2">
        <v>0.95652199999999998</v>
      </c>
      <c r="V95" s="2">
        <v>0.95652199999999998</v>
      </c>
      <c r="W95" s="2">
        <v>0.95652199999999998</v>
      </c>
      <c r="AJ95">
        <f t="shared" si="196"/>
        <v>-1.5345999999999971</v>
      </c>
      <c r="AK95">
        <f t="shared" si="197"/>
        <v>0</v>
      </c>
      <c r="AL95">
        <f t="shared" si="198"/>
        <v>0</v>
      </c>
      <c r="AM95">
        <f t="shared" si="199"/>
        <v>0</v>
      </c>
      <c r="AN95">
        <f t="shared" si="200"/>
        <v>0</v>
      </c>
      <c r="AO95">
        <f t="shared" si="201"/>
        <v>0</v>
      </c>
      <c r="AP95">
        <f t="shared" si="202"/>
        <v>0</v>
      </c>
      <c r="AQ95">
        <f t="shared" si="203"/>
        <v>0</v>
      </c>
      <c r="AR95">
        <f t="shared" si="204"/>
        <v>0</v>
      </c>
      <c r="AS95">
        <f t="shared" si="205"/>
        <v>0</v>
      </c>
      <c r="AT95">
        <f t="shared" si="206"/>
        <v>0</v>
      </c>
      <c r="AU95">
        <f t="shared" si="207"/>
        <v>0</v>
      </c>
      <c r="AV95">
        <f t="shared" si="208"/>
        <v>0</v>
      </c>
      <c r="AW95">
        <f t="shared" si="209"/>
        <v>0</v>
      </c>
      <c r="AX95">
        <f t="shared" si="210"/>
        <v>0</v>
      </c>
      <c r="AY95">
        <f t="shared" si="211"/>
        <v>0</v>
      </c>
      <c r="AZ95">
        <f t="shared" si="212"/>
        <v>0</v>
      </c>
      <c r="BM95">
        <f t="shared" si="229"/>
        <v>1.5345999999999971</v>
      </c>
      <c r="BN95">
        <f t="shared" si="213"/>
        <v>0</v>
      </c>
      <c r="BO95">
        <f t="shared" si="214"/>
        <v>0</v>
      </c>
      <c r="BP95">
        <f t="shared" si="215"/>
        <v>0</v>
      </c>
      <c r="BQ95">
        <f t="shared" si="216"/>
        <v>0</v>
      </c>
      <c r="BR95">
        <f t="shared" si="217"/>
        <v>0</v>
      </c>
      <c r="BS95">
        <f t="shared" si="218"/>
        <v>0</v>
      </c>
      <c r="BT95">
        <f t="shared" si="219"/>
        <v>0</v>
      </c>
      <c r="BU95">
        <f t="shared" si="220"/>
        <v>0</v>
      </c>
      <c r="BV95">
        <f t="shared" si="221"/>
        <v>0</v>
      </c>
      <c r="BW95">
        <f t="shared" si="222"/>
        <v>0</v>
      </c>
      <c r="BX95">
        <f t="shared" si="223"/>
        <v>0</v>
      </c>
      <c r="BY95">
        <f t="shared" si="224"/>
        <v>0</v>
      </c>
      <c r="BZ95">
        <f t="shared" si="225"/>
        <v>0</v>
      </c>
      <c r="CA95">
        <f t="shared" si="226"/>
        <v>0</v>
      </c>
      <c r="CB95">
        <f t="shared" si="227"/>
        <v>0</v>
      </c>
      <c r="CC95">
        <f t="shared" si="228"/>
        <v>0</v>
      </c>
    </row>
    <row r="96" spans="1:85" x14ac:dyDescent="0.2">
      <c r="BL96">
        <v>31.084151851851843</v>
      </c>
      <c r="BM96">
        <f t="shared" ref="BM96:BN96" si="231">AVERAGE(BM69:BM95)</f>
        <v>31.084151851851843</v>
      </c>
      <c r="BN96">
        <f t="shared" si="231"/>
        <v>12.57654962962963</v>
      </c>
      <c r="BO96">
        <f t="shared" ref="BO96" si="232">AVERAGE(BO69:BO95)</f>
        <v>15.477563333333332</v>
      </c>
      <c r="BP96">
        <f t="shared" ref="BP96" si="233">AVERAGE(BP69:BP95)</f>
        <v>13.319296666666666</v>
      </c>
      <c r="BQ96">
        <f t="shared" ref="BQ96" si="234">AVERAGE(BQ69:BQ95)</f>
        <v>13.415189259259261</v>
      </c>
      <c r="BR96">
        <f t="shared" ref="BR96" si="235">AVERAGE(BR69:BR95)</f>
        <v>13.126037407407409</v>
      </c>
      <c r="BS96">
        <f t="shared" ref="BS96" si="236">AVERAGE(BS69:BS95)</f>
        <v>13.450481851851853</v>
      </c>
      <c r="BT96">
        <f t="shared" ref="BT96" si="237">AVERAGE(BT69:BT95)</f>
        <v>13.446678148148148</v>
      </c>
      <c r="BU96">
        <f t="shared" ref="BU96" si="238">AVERAGE(BU69:BU95)</f>
        <v>13.330574444444446</v>
      </c>
      <c r="BV96">
        <f t="shared" ref="BV96" si="239">AVERAGE(BV69:BV95)</f>
        <v>16.645644814814816</v>
      </c>
      <c r="BW96">
        <f t="shared" ref="BW96" si="240">AVERAGE(BW69:BW95)</f>
        <v>12.220116296296297</v>
      </c>
      <c r="BX96">
        <f t="shared" ref="BX96" si="241">AVERAGE(BX69:BX95)</f>
        <v>11.45996814814815</v>
      </c>
      <c r="BY96">
        <f t="shared" ref="BY96" si="242">AVERAGE(BY69:BY95)</f>
        <v>17.940818888888888</v>
      </c>
      <c r="BZ96">
        <f t="shared" ref="BZ96" si="243">AVERAGE(BZ69:BZ95)</f>
        <v>16.038378148148151</v>
      </c>
      <c r="CA96">
        <f t="shared" ref="CA96" si="244">AVERAGE(CA69:CA95)</f>
        <v>15.93437814814815</v>
      </c>
      <c r="CB96">
        <f t="shared" ref="CB96" si="245">AVERAGE(CB69:CB95)</f>
        <v>16.135581851851853</v>
      </c>
      <c r="CC96">
        <f t="shared" ref="CC96" si="246">AVERAGE(CC69:CC95)</f>
        <v>16.026048518518522</v>
      </c>
      <c r="CD96">
        <f>MIN(BN96:CC96)</f>
        <v>11.45996814814815</v>
      </c>
      <c r="CE96">
        <f>MAX(BN96:CC96)</f>
        <v>17.940818888888888</v>
      </c>
      <c r="CF96">
        <f>COUNTIF(BN96:CC96,"&gt;31")</f>
        <v>0</v>
      </c>
      <c r="CG96">
        <f>MEDIAN(BN96:CC96)</f>
        <v>13.44858</v>
      </c>
    </row>
    <row r="97" spans="64:84" x14ac:dyDescent="0.2">
      <c r="BL97">
        <v>10</v>
      </c>
      <c r="BM97">
        <f>COUNTIF(BM69:BM95,"&gt;20")</f>
        <v>10</v>
      </c>
      <c r="BN97">
        <f t="shared" ref="BN97:CC97" si="247">COUNTIF(BN69:BN95,"&gt;20")</f>
        <v>5</v>
      </c>
      <c r="BO97">
        <f t="shared" si="247"/>
        <v>5</v>
      </c>
      <c r="BP97">
        <f t="shared" si="247"/>
        <v>4</v>
      </c>
      <c r="BQ97">
        <f t="shared" si="247"/>
        <v>4</v>
      </c>
      <c r="BR97">
        <f t="shared" si="247"/>
        <v>4</v>
      </c>
      <c r="BS97">
        <f t="shared" si="247"/>
        <v>4</v>
      </c>
      <c r="BT97">
        <f t="shared" si="247"/>
        <v>4</v>
      </c>
      <c r="BU97">
        <f t="shared" si="247"/>
        <v>4</v>
      </c>
      <c r="BV97">
        <f t="shared" si="247"/>
        <v>5</v>
      </c>
      <c r="BW97">
        <f t="shared" si="247"/>
        <v>5</v>
      </c>
      <c r="BX97">
        <f t="shared" si="247"/>
        <v>4</v>
      </c>
      <c r="BY97">
        <f t="shared" si="247"/>
        <v>6</v>
      </c>
      <c r="BZ97">
        <f t="shared" si="247"/>
        <v>5</v>
      </c>
      <c r="CA97">
        <f t="shared" si="247"/>
        <v>5</v>
      </c>
      <c r="CB97">
        <f t="shared" si="247"/>
        <v>5</v>
      </c>
      <c r="CC97">
        <f t="shared" si="247"/>
        <v>5</v>
      </c>
      <c r="CD97">
        <f>MIN(BN97:CC97)</f>
        <v>4</v>
      </c>
      <c r="CE97">
        <f>MAX(BN97:CC97)</f>
        <v>6</v>
      </c>
      <c r="CF97">
        <f>COUNTIF(BN97:CC97,"&gt;=10")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7AC5-B9C5-EB41-B141-6B56AE9AD050}">
  <dimension ref="A1:CU130"/>
  <sheetViews>
    <sheetView topLeftCell="A96" zoomScale="88" workbookViewId="0">
      <selection activeCell="G4" sqref="G4"/>
    </sheetView>
  </sheetViews>
  <sheetFormatPr baseColWidth="10" defaultColWidth="11" defaultRowHeight="16" x14ac:dyDescent="0.2"/>
  <cols>
    <col min="2" max="2" width="27.33203125" customWidth="1"/>
    <col min="3" max="3" width="23.5" customWidth="1"/>
    <col min="4" max="4" width="9" customWidth="1"/>
    <col min="5" max="5" width="14.33203125" customWidth="1"/>
    <col min="6" max="6" width="18.5" customWidth="1"/>
    <col min="7" max="7" width="17.1640625" customWidth="1"/>
  </cols>
  <sheetData>
    <row r="1" spans="1:87" ht="32" customHeight="1" x14ac:dyDescent="0.2">
      <c r="A1" t="s">
        <v>25</v>
      </c>
      <c r="H1" t="s">
        <v>1</v>
      </c>
    </row>
    <row r="2" spans="1:8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>
        <v>1</v>
      </c>
      <c r="I2">
        <f>H2+1</f>
        <v>2</v>
      </c>
      <c r="J2">
        <f t="shared" ref="J2:AC2" si="0">I2+1</f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Q2">
        <f t="shared" si="0"/>
        <v>10</v>
      </c>
      <c r="R2">
        <f t="shared" si="0"/>
        <v>11</v>
      </c>
      <c r="S2">
        <f t="shared" si="0"/>
        <v>12</v>
      </c>
      <c r="T2">
        <f t="shared" si="0"/>
        <v>13</v>
      </c>
      <c r="U2">
        <f t="shared" si="0"/>
        <v>14</v>
      </c>
      <c r="V2">
        <f t="shared" si="0"/>
        <v>15</v>
      </c>
      <c r="W2">
        <f t="shared" si="0"/>
        <v>16</v>
      </c>
      <c r="X2">
        <f t="shared" si="0"/>
        <v>17</v>
      </c>
      <c r="Y2">
        <f t="shared" si="0"/>
        <v>18</v>
      </c>
      <c r="Z2">
        <f t="shared" si="0"/>
        <v>19</v>
      </c>
      <c r="AA2">
        <f t="shared" si="0"/>
        <v>20</v>
      </c>
      <c r="AB2">
        <f t="shared" si="0"/>
        <v>21</v>
      </c>
      <c r="AC2">
        <f t="shared" si="0"/>
        <v>22</v>
      </c>
      <c r="BN2">
        <v>1</v>
      </c>
      <c r="BO2">
        <f>BN2+1</f>
        <v>2</v>
      </c>
      <c r="BP2">
        <f t="shared" ref="BP2:CI2" si="1">BO2+1</f>
        <v>3</v>
      </c>
      <c r="BQ2">
        <f t="shared" si="1"/>
        <v>4</v>
      </c>
      <c r="BR2">
        <f t="shared" si="1"/>
        <v>5</v>
      </c>
      <c r="BS2">
        <f t="shared" si="1"/>
        <v>6</v>
      </c>
      <c r="BT2">
        <f t="shared" si="1"/>
        <v>7</v>
      </c>
      <c r="BU2">
        <f t="shared" si="1"/>
        <v>8</v>
      </c>
      <c r="BV2">
        <f t="shared" si="1"/>
        <v>9</v>
      </c>
      <c r="BW2">
        <f t="shared" si="1"/>
        <v>10</v>
      </c>
      <c r="BX2">
        <f t="shared" si="1"/>
        <v>11</v>
      </c>
      <c r="BY2">
        <f t="shared" si="1"/>
        <v>12</v>
      </c>
      <c r="BZ2">
        <f t="shared" si="1"/>
        <v>13</v>
      </c>
      <c r="CA2">
        <f t="shared" si="1"/>
        <v>14</v>
      </c>
      <c r="CB2">
        <f t="shared" si="1"/>
        <v>15</v>
      </c>
      <c r="CC2">
        <f t="shared" si="1"/>
        <v>16</v>
      </c>
      <c r="CD2">
        <f t="shared" si="1"/>
        <v>17</v>
      </c>
      <c r="CE2">
        <f t="shared" si="1"/>
        <v>18</v>
      </c>
      <c r="CF2">
        <f t="shared" si="1"/>
        <v>19</v>
      </c>
      <c r="CG2">
        <f t="shared" si="1"/>
        <v>20</v>
      </c>
      <c r="CH2">
        <f t="shared" si="1"/>
        <v>21</v>
      </c>
      <c r="CI2">
        <f t="shared" si="1"/>
        <v>22</v>
      </c>
    </row>
    <row r="3" spans="1:87" ht="20" customHeight="1" x14ac:dyDescent="0.2">
      <c r="A3">
        <v>1</v>
      </c>
      <c r="B3" t="s">
        <v>67</v>
      </c>
      <c r="C3" s="1" t="s">
        <v>9</v>
      </c>
      <c r="D3">
        <v>1</v>
      </c>
      <c r="F3">
        <f>IF(Tcell!F3&gt;0.9,1,IF(Tcell!F3&lt;0.1,0,Tcell!F3))</f>
        <v>1</v>
      </c>
      <c r="G3">
        <f>IF(Tcell!G3&gt;0.9,1,IF(Tcell!G3&lt;0.1,0,Tcell!G3))</f>
        <v>1</v>
      </c>
      <c r="H3">
        <f>IF(Tcell!H3&gt;0.9,1,IF(Tcell!H3&lt;0.1,0,Tcell!H3))</f>
        <v>1</v>
      </c>
      <c r="I3">
        <f>IF(Tcell!I3&gt;0.9,1,IF(Tcell!I3&lt;0.1,0,Tcell!I3))</f>
        <v>1</v>
      </c>
      <c r="J3">
        <f>IF(Tcell!J3&gt;0.9,1,IF(Tcell!J3&lt;0.1,0,Tcell!J3))</f>
        <v>1</v>
      </c>
      <c r="K3">
        <f>IF(Tcell!K3&gt;0.9,1,IF(Tcell!K3&lt;0.1,0,Tcell!K3))</f>
        <v>1</v>
      </c>
      <c r="L3">
        <f>IF(Tcell!L3&gt;0.9,1,IF(Tcell!L3&lt;0.1,0,Tcell!L3))</f>
        <v>1</v>
      </c>
      <c r="M3">
        <f>IF(Tcell!M3&gt;0.9,1,IF(Tcell!M3&lt;0.1,0,Tcell!M3))</f>
        <v>1</v>
      </c>
      <c r="N3">
        <f>IF(Tcell!N3&gt;0.9,1,IF(Tcell!N3&lt;0.1,0,Tcell!N3))</f>
        <v>1</v>
      </c>
      <c r="O3">
        <f>IF(Tcell!O3&gt;0.9,1,IF(Tcell!O3&lt;0.1,0,Tcell!O3))</f>
        <v>1</v>
      </c>
      <c r="P3">
        <f>IF(Tcell!P3&gt;0.9,1,IF(Tcell!P3&lt;0.1,0,Tcell!P3))</f>
        <v>1</v>
      </c>
      <c r="Q3">
        <f>IF(Tcell!Q3&gt;0.9,1,IF(Tcell!Q3&lt;0.1,0,Tcell!Q3))</f>
        <v>1</v>
      </c>
      <c r="R3">
        <f>IF(Tcell!R3&gt;0.9,1,IF(Tcell!R3&lt;0.1,0,Tcell!R3))</f>
        <v>1</v>
      </c>
      <c r="S3">
        <f>IF(Tcell!S3&gt;0.9,1,IF(Tcell!S3&lt;0.1,0,Tcell!S3))</f>
        <v>1</v>
      </c>
      <c r="T3">
        <f>IF(Tcell!T3&gt;0.9,1,IF(Tcell!T3&lt;0.1,0,Tcell!T3))</f>
        <v>1</v>
      </c>
      <c r="U3">
        <f>IF(Tcell!U3&gt;0.9,1,IF(Tcell!U3&lt;0.1,0,Tcell!U3))</f>
        <v>1</v>
      </c>
      <c r="V3">
        <f>IF(Tcell!V3&gt;0.9,1,IF(Tcell!V3&lt;0.1,0,Tcell!V3))</f>
        <v>1</v>
      </c>
      <c r="W3">
        <f>IF(Tcell!W3&gt;0.9,1,IF(Tcell!W3&lt;0.1,0,Tcell!W3))</f>
        <v>1</v>
      </c>
      <c r="X3">
        <f>IF(Tcell!X3&gt;0.9,1,IF(Tcell!X3&lt;0.1,0,Tcell!X3))</f>
        <v>1</v>
      </c>
      <c r="Y3">
        <f>IF(Tcell!Y3&gt;0.9,1,IF(Tcell!Y3&lt;0.1,0,Tcell!Y3))</f>
        <v>1</v>
      </c>
      <c r="Z3">
        <f>IF(Tcell!Z3&gt;0.9,1,IF(Tcell!Z3&lt;0.1,0,Tcell!Z3))</f>
        <v>1</v>
      </c>
      <c r="AA3">
        <f>IF(Tcell!AA3&gt;0.9,1,IF(Tcell!AA3&lt;0.1,0,Tcell!AA3))</f>
        <v>1</v>
      </c>
      <c r="AB3">
        <f>IF(Tcell!AB3&gt;0.9,1,IF(Tcell!AB3&lt;0.1,0,Tcell!AB3))</f>
        <v>1</v>
      </c>
      <c r="AC3">
        <f>IF(Tcell!AC3&gt;0.9,1,IF(Tcell!AC3&lt;0.1,0,Tcell!AC3))</f>
        <v>1</v>
      </c>
      <c r="AJ3">
        <f t="shared" ref="AJ3:AJ29" si="2">(F3-G3)*100</f>
        <v>0</v>
      </c>
      <c r="AK3">
        <f t="shared" ref="AK3:AK29" si="3">(H3-G3)*100</f>
        <v>0</v>
      </c>
      <c r="AL3">
        <f t="shared" ref="AL3:AL29" si="4">(I3-G3)*100</f>
        <v>0</v>
      </c>
      <c r="AM3">
        <f t="shared" ref="AM3:AM29" si="5">(J3-G3)*100</f>
        <v>0</v>
      </c>
      <c r="AN3">
        <f t="shared" ref="AN3:AN29" si="6">(K3-G3)*100</f>
        <v>0</v>
      </c>
      <c r="AO3">
        <f t="shared" ref="AO3:AO29" si="7">(L3-G3)*100</f>
        <v>0</v>
      </c>
      <c r="AP3">
        <f t="shared" ref="AP3:AP29" si="8">(M3-G3)*100</f>
        <v>0</v>
      </c>
      <c r="AQ3">
        <f t="shared" ref="AQ3:AQ29" si="9">(N3-G3)*100</f>
        <v>0</v>
      </c>
      <c r="AR3">
        <f t="shared" ref="AR3:AR29" si="10">(O3-G3)*100</f>
        <v>0</v>
      </c>
      <c r="AS3">
        <f t="shared" ref="AS3:AS29" si="11">(P3-G3)*100</f>
        <v>0</v>
      </c>
      <c r="AT3">
        <f t="shared" ref="AT3:AT29" si="12">(Q3-G3)*100</f>
        <v>0</v>
      </c>
      <c r="AU3">
        <f t="shared" ref="AU3:AU29" si="13">(R3-G3)*100</f>
        <v>0</v>
      </c>
      <c r="AV3">
        <f t="shared" ref="AV3:AV29" si="14">(S3-G3)*100</f>
        <v>0</v>
      </c>
      <c r="AW3">
        <f t="shared" ref="AW3:AW29" si="15">(T3-G3)*100</f>
        <v>0</v>
      </c>
      <c r="AX3">
        <f t="shared" ref="AX3:AX29" si="16">(U3-G3)*100</f>
        <v>0</v>
      </c>
      <c r="AY3">
        <f t="shared" ref="AY3:AY29" si="17">(V3-G3)*100</f>
        <v>0</v>
      </c>
      <c r="AZ3">
        <f t="shared" ref="AZ3:AZ29" si="18">(W3-G3)*100</f>
        <v>0</v>
      </c>
      <c r="BA3">
        <f t="shared" ref="BA3:BA29" si="19">(X3-G3)*100</f>
        <v>0</v>
      </c>
      <c r="BB3">
        <f t="shared" ref="BB3:BB29" si="20">(Y3-G3)*100</f>
        <v>0</v>
      </c>
      <c r="BC3">
        <f t="shared" ref="BC3:BC29" si="21">(Z3-G3)*100</f>
        <v>0</v>
      </c>
      <c r="BD3">
        <f t="shared" ref="BD3:BD29" si="22">(AA3-G3)*100</f>
        <v>0</v>
      </c>
      <c r="BE3">
        <f t="shared" ref="BE3:BE29" si="23">(AB3-G3)*100</f>
        <v>0</v>
      </c>
      <c r="BF3">
        <f t="shared" ref="BF3:BF29" si="24">(AC3-G3)*100</f>
        <v>0</v>
      </c>
      <c r="BM3">
        <f>ABS(AJ3)</f>
        <v>0</v>
      </c>
      <c r="BN3">
        <f t="shared" ref="BN3:CI14" si="25">ABS(AK3)</f>
        <v>0</v>
      </c>
      <c r="BO3">
        <f t="shared" si="25"/>
        <v>0</v>
      </c>
      <c r="BP3">
        <f t="shared" si="25"/>
        <v>0</v>
      </c>
      <c r="BQ3">
        <f t="shared" si="25"/>
        <v>0</v>
      </c>
      <c r="BR3">
        <f t="shared" si="25"/>
        <v>0</v>
      </c>
      <c r="BS3">
        <f t="shared" si="25"/>
        <v>0</v>
      </c>
      <c r="BT3">
        <f t="shared" si="25"/>
        <v>0</v>
      </c>
      <c r="BU3">
        <f t="shared" si="25"/>
        <v>0</v>
      </c>
      <c r="BV3">
        <f t="shared" si="25"/>
        <v>0</v>
      </c>
      <c r="BW3">
        <f t="shared" si="25"/>
        <v>0</v>
      </c>
      <c r="BX3">
        <f t="shared" si="25"/>
        <v>0</v>
      </c>
      <c r="BY3">
        <f t="shared" si="25"/>
        <v>0</v>
      </c>
      <c r="BZ3">
        <f t="shared" si="25"/>
        <v>0</v>
      </c>
      <c r="CA3">
        <f t="shared" si="25"/>
        <v>0</v>
      </c>
      <c r="CB3">
        <f t="shared" si="25"/>
        <v>0</v>
      </c>
      <c r="CC3">
        <f t="shared" si="25"/>
        <v>0</v>
      </c>
      <c r="CD3">
        <f t="shared" si="25"/>
        <v>0</v>
      </c>
      <c r="CE3">
        <f t="shared" si="25"/>
        <v>0</v>
      </c>
      <c r="CF3">
        <f t="shared" si="25"/>
        <v>0</v>
      </c>
      <c r="CG3">
        <f t="shared" si="25"/>
        <v>0</v>
      </c>
      <c r="CH3">
        <f t="shared" si="25"/>
        <v>0</v>
      </c>
      <c r="CI3">
        <f t="shared" si="25"/>
        <v>0</v>
      </c>
    </row>
    <row r="4" spans="1:87" ht="20" customHeight="1" x14ac:dyDescent="0.2">
      <c r="A4">
        <f>A3+1</f>
        <v>2</v>
      </c>
      <c r="B4" t="s">
        <v>68</v>
      </c>
      <c r="C4" s="1" t="s">
        <v>10</v>
      </c>
      <c r="D4">
        <v>1</v>
      </c>
      <c r="F4">
        <f>IF(Tcell!F4&gt;0.9,1,IF(Tcell!F4&lt;0.1,0,Tcell!F4))</f>
        <v>0</v>
      </c>
      <c r="G4">
        <f>IF(Tcell!G4&gt;0.9,1,IF(Tcell!G4&lt;0.1,0,Tcell!G4))</f>
        <v>0.33884300000000001</v>
      </c>
      <c r="H4">
        <f>IF(Tcell!H4&gt;0.9,1,IF(Tcell!H4&lt;0.1,0,Tcell!H4))</f>
        <v>0.37795299999999998</v>
      </c>
      <c r="I4">
        <f>IF(Tcell!I4&gt;0.9,1,IF(Tcell!I4&lt;0.1,0,Tcell!I4))</f>
        <v>0.55430699999999999</v>
      </c>
      <c r="J4">
        <f>IF(Tcell!J4&gt;0.9,1,IF(Tcell!J4&lt;0.1,0,Tcell!J4))</f>
        <v>0.31623899999999999</v>
      </c>
      <c r="K4">
        <f>IF(Tcell!K4&gt;0.9,1,IF(Tcell!K4&lt;0.1,0,Tcell!K4))</f>
        <v>0.36399999999999999</v>
      </c>
      <c r="L4">
        <f>IF(Tcell!L4&gt;0.9,1,IF(Tcell!L4&lt;0.1,0,Tcell!L4))</f>
        <v>0.29148000000000002</v>
      </c>
      <c r="M4">
        <f>IF(Tcell!M4&gt;0.9,1,IF(Tcell!M4&lt;0.1,0,Tcell!M4))</f>
        <v>0.31168800000000002</v>
      </c>
      <c r="N4">
        <f>IF(Tcell!N4&gt;0.9,1,IF(Tcell!N4&lt;0.1,0,Tcell!N4))</f>
        <v>0.29777799999999999</v>
      </c>
      <c r="O4">
        <f>IF(Tcell!O4&gt;0.9,1,IF(Tcell!O4&lt;0.1,0,Tcell!O4))</f>
        <v>0.35483900000000002</v>
      </c>
      <c r="P4">
        <f>IF(Tcell!P4&gt;0.9,1,IF(Tcell!P4&lt;0.1,0,Tcell!P4))</f>
        <v>0.25728200000000001</v>
      </c>
      <c r="Q4">
        <f>IF(Tcell!Q4&gt;0.9,1,IF(Tcell!Q4&lt;0.1,0,Tcell!Q4))</f>
        <v>0.28636400000000001</v>
      </c>
      <c r="R4">
        <f>IF(Tcell!R4&gt;0.9,1,IF(Tcell!R4&lt;0.1,0,Tcell!R4))</f>
        <v>0.263158</v>
      </c>
      <c r="S4">
        <f>IF(Tcell!S4&gt;0.9,1,IF(Tcell!S4&lt;0.1,0,Tcell!S4))</f>
        <v>0.33333299999999999</v>
      </c>
      <c r="T4">
        <f>IF(Tcell!T4&gt;0.9,1,IF(Tcell!T4&lt;0.1,0,Tcell!T4))</f>
        <v>0.23711299999999999</v>
      </c>
      <c r="U4">
        <f>IF(Tcell!U4&gt;0.9,1,IF(Tcell!U4&lt;0.1,0,Tcell!U4))</f>
        <v>0.27229999999999999</v>
      </c>
      <c r="V4">
        <f>IF(Tcell!V4&gt;0.9,1,IF(Tcell!V4&lt;0.1,0,Tcell!V4))</f>
        <v>0.31168800000000002</v>
      </c>
      <c r="W4">
        <f>IF(Tcell!W4&gt;0.9,1,IF(Tcell!W4&lt;0.1,0,Tcell!W4))</f>
        <v>0.330544</v>
      </c>
      <c r="X4">
        <f>IF(Tcell!X4&gt;0.9,1,IF(Tcell!X4&lt;0.1,0,Tcell!X4))</f>
        <v>0.268868</v>
      </c>
      <c r="Y4">
        <f>IF(Tcell!Y4&gt;0.9,1,IF(Tcell!Y4&lt;0.1,0,Tcell!Y4))</f>
        <v>0.242424</v>
      </c>
      <c r="Z4">
        <f>IF(Tcell!Z4&gt;0.9,1,IF(Tcell!Z4&lt;0.1,0,Tcell!Z4))</f>
        <v>0.313305</v>
      </c>
      <c r="AA4">
        <f>IF(Tcell!AA4&gt;0.9,1,IF(Tcell!AA4&lt;0.1,0,Tcell!AA4))</f>
        <v>0.265403</v>
      </c>
      <c r="AB4">
        <f>IF(Tcell!AB4&gt;0.9,1,IF(Tcell!AB4&lt;0.1,0,Tcell!AB4))</f>
        <v>0.28828799999999999</v>
      </c>
      <c r="AC4">
        <f>IF(Tcell!AC4&gt;0.9,1,IF(Tcell!AC4&lt;0.1,0,Tcell!AC4))</f>
        <v>0.25490200000000002</v>
      </c>
      <c r="AJ4">
        <f t="shared" si="2"/>
        <v>-33.884300000000003</v>
      </c>
      <c r="AK4">
        <f t="shared" si="3"/>
        <v>3.9109999999999978</v>
      </c>
      <c r="AL4">
        <f t="shared" si="4"/>
        <v>21.546399999999998</v>
      </c>
      <c r="AM4">
        <f t="shared" si="5"/>
        <v>-2.2604000000000015</v>
      </c>
      <c r="AN4">
        <f t="shared" si="6"/>
        <v>2.5156999999999985</v>
      </c>
      <c r="AO4">
        <f t="shared" si="7"/>
        <v>-4.7362999999999991</v>
      </c>
      <c r="AP4">
        <f t="shared" si="8"/>
        <v>-2.7154999999999987</v>
      </c>
      <c r="AQ4">
        <f t="shared" si="9"/>
        <v>-4.1065000000000023</v>
      </c>
      <c r="AR4">
        <f t="shared" si="10"/>
        <v>1.599600000000001</v>
      </c>
      <c r="AS4">
        <f t="shared" si="11"/>
        <v>-8.1560999999999986</v>
      </c>
      <c r="AT4">
        <f t="shared" si="12"/>
        <v>-5.2478999999999996</v>
      </c>
      <c r="AU4">
        <f t="shared" si="13"/>
        <v>-7.5685000000000002</v>
      </c>
      <c r="AV4">
        <f t="shared" si="14"/>
        <v>-0.55100000000000149</v>
      </c>
      <c r="AW4">
        <f t="shared" si="15"/>
        <v>-10.173000000000002</v>
      </c>
      <c r="AX4">
        <f t="shared" si="16"/>
        <v>-6.6543000000000019</v>
      </c>
      <c r="AY4">
        <f t="shared" si="17"/>
        <v>-2.7154999999999987</v>
      </c>
      <c r="AZ4">
        <f t="shared" si="18"/>
        <v>-0.82990000000000008</v>
      </c>
      <c r="BA4">
        <f t="shared" si="19"/>
        <v>-6.9975000000000005</v>
      </c>
      <c r="BB4">
        <f t="shared" si="20"/>
        <v>-9.6418999999999997</v>
      </c>
      <c r="BC4">
        <f t="shared" si="21"/>
        <v>-2.5538000000000007</v>
      </c>
      <c r="BD4">
        <f t="shared" si="22"/>
        <v>-7.3440000000000003</v>
      </c>
      <c r="BE4">
        <f t="shared" si="23"/>
        <v>-5.0555000000000021</v>
      </c>
      <c r="BF4">
        <f t="shared" si="24"/>
        <v>-8.3940999999999981</v>
      </c>
      <c r="BM4">
        <f t="shared" ref="BM4:BZ29" si="26">ABS(AJ4)</f>
        <v>33.884300000000003</v>
      </c>
      <c r="BN4">
        <f t="shared" si="25"/>
        <v>3.9109999999999978</v>
      </c>
      <c r="BO4">
        <f t="shared" si="25"/>
        <v>21.546399999999998</v>
      </c>
      <c r="BP4">
        <f t="shared" si="25"/>
        <v>2.2604000000000015</v>
      </c>
      <c r="BQ4">
        <f t="shared" si="25"/>
        <v>2.5156999999999985</v>
      </c>
      <c r="BR4">
        <f t="shared" si="25"/>
        <v>4.7362999999999991</v>
      </c>
      <c r="BS4">
        <f t="shared" si="25"/>
        <v>2.7154999999999987</v>
      </c>
      <c r="BT4">
        <f t="shared" si="25"/>
        <v>4.1065000000000023</v>
      </c>
      <c r="BU4">
        <f t="shared" si="25"/>
        <v>1.599600000000001</v>
      </c>
      <c r="BV4">
        <f t="shared" si="25"/>
        <v>8.1560999999999986</v>
      </c>
      <c r="BW4">
        <f t="shared" si="25"/>
        <v>5.2478999999999996</v>
      </c>
      <c r="BX4">
        <f t="shared" si="25"/>
        <v>7.5685000000000002</v>
      </c>
      <c r="BY4">
        <f t="shared" si="25"/>
        <v>0.55100000000000149</v>
      </c>
      <c r="BZ4">
        <f t="shared" si="25"/>
        <v>10.173000000000002</v>
      </c>
      <c r="CA4">
        <f t="shared" si="25"/>
        <v>6.6543000000000019</v>
      </c>
      <c r="CB4">
        <f t="shared" si="25"/>
        <v>2.7154999999999987</v>
      </c>
      <c r="CC4">
        <f t="shared" si="25"/>
        <v>0.82990000000000008</v>
      </c>
      <c r="CD4">
        <f t="shared" si="25"/>
        <v>6.9975000000000005</v>
      </c>
      <c r="CE4">
        <f t="shared" si="25"/>
        <v>9.6418999999999997</v>
      </c>
      <c r="CF4">
        <f t="shared" si="25"/>
        <v>2.5538000000000007</v>
      </c>
      <c r="CG4">
        <f t="shared" si="25"/>
        <v>7.3440000000000003</v>
      </c>
      <c r="CH4">
        <f t="shared" si="25"/>
        <v>5.0555000000000021</v>
      </c>
      <c r="CI4">
        <f t="shared" si="25"/>
        <v>8.3940999999999981</v>
      </c>
    </row>
    <row r="5" spans="1:87" ht="20" customHeight="1" x14ac:dyDescent="0.2">
      <c r="A5">
        <f t="shared" ref="A5:A29" si="27">A4+1</f>
        <v>3</v>
      </c>
      <c r="B5" t="s">
        <v>69</v>
      </c>
      <c r="C5" s="1" t="s">
        <v>11</v>
      </c>
      <c r="D5">
        <v>1</v>
      </c>
      <c r="F5">
        <f>IF(Tcell!F5&gt;0.9,1,IF(Tcell!F5&lt;0.1,0,Tcell!F5))</f>
        <v>1</v>
      </c>
      <c r="G5">
        <f>IF(Tcell!G5&gt;0.9,1,IF(Tcell!G5&lt;0.1,0,Tcell!G5))</f>
        <v>1</v>
      </c>
      <c r="H5">
        <f>IF(Tcell!H5&gt;0.9,1,IF(Tcell!H5&lt;0.1,0,Tcell!H5))</f>
        <v>1</v>
      </c>
      <c r="I5">
        <f>IF(Tcell!I5&gt;0.9,1,IF(Tcell!I5&lt;0.1,0,Tcell!I5))</f>
        <v>1</v>
      </c>
      <c r="J5">
        <f>IF(Tcell!J5&gt;0.9,1,IF(Tcell!J5&lt;0.1,0,Tcell!J5))</f>
        <v>1</v>
      </c>
      <c r="K5">
        <f>IF(Tcell!K5&gt;0.9,1,IF(Tcell!K5&lt;0.1,0,Tcell!K5))</f>
        <v>1</v>
      </c>
      <c r="L5">
        <f>IF(Tcell!L5&gt;0.9,1,IF(Tcell!L5&lt;0.1,0,Tcell!L5))</f>
        <v>0.63600000000000001</v>
      </c>
      <c r="M5">
        <f>IF(Tcell!M5&gt;0.9,1,IF(Tcell!M5&lt;0.1,0,Tcell!M5))</f>
        <v>1</v>
      </c>
      <c r="N5">
        <f>IF(Tcell!N5&gt;0.9,1,IF(Tcell!N5&lt;0.1,0,Tcell!N5))</f>
        <v>1</v>
      </c>
      <c r="O5">
        <f>IF(Tcell!O5&gt;0.9,1,IF(Tcell!O5&lt;0.1,0,Tcell!O5))</f>
        <v>1</v>
      </c>
      <c r="P5">
        <f>IF(Tcell!P5&gt;0.9,1,IF(Tcell!P5&lt;0.1,0,Tcell!P5))</f>
        <v>1</v>
      </c>
      <c r="Q5">
        <f>IF(Tcell!Q5&gt;0.9,1,IF(Tcell!Q5&lt;0.1,0,Tcell!Q5))</f>
        <v>1</v>
      </c>
      <c r="R5">
        <f>IF(Tcell!R5&gt;0.9,1,IF(Tcell!R5&lt;0.1,0,Tcell!R5))</f>
        <v>0.67510499999999996</v>
      </c>
      <c r="S5">
        <f>IF(Tcell!S5&gt;0.9,1,IF(Tcell!S5&lt;0.1,0,Tcell!S5))</f>
        <v>1</v>
      </c>
      <c r="T5">
        <f>IF(Tcell!T5&gt;0.9,1,IF(Tcell!T5&lt;0.1,0,Tcell!T5))</f>
        <v>1</v>
      </c>
      <c r="U5">
        <f>IF(Tcell!U5&gt;0.9,1,IF(Tcell!U5&lt;0.1,0,Tcell!U5))</f>
        <v>1</v>
      </c>
      <c r="V5">
        <f>IF(Tcell!V5&gt;0.9,1,IF(Tcell!V5&lt;0.1,0,Tcell!V5))</f>
        <v>1</v>
      </c>
      <c r="W5">
        <f>IF(Tcell!W5&gt;0.9,1,IF(Tcell!W5&lt;0.1,0,Tcell!W5))</f>
        <v>1</v>
      </c>
      <c r="X5">
        <f>IF(Tcell!X5&gt;0.9,1,IF(Tcell!X5&lt;0.1,0,Tcell!X5))</f>
        <v>1</v>
      </c>
      <c r="Y5">
        <f>IF(Tcell!Y5&gt;0.9,1,IF(Tcell!Y5&lt;0.1,0,Tcell!Y5))</f>
        <v>1</v>
      </c>
      <c r="Z5">
        <f>IF(Tcell!Z5&gt;0.9,1,IF(Tcell!Z5&lt;0.1,0,Tcell!Z5))</f>
        <v>1</v>
      </c>
      <c r="AA5">
        <f>IF(Tcell!AA5&gt;0.9,1,IF(Tcell!AA5&lt;0.1,0,Tcell!AA5))</f>
        <v>1</v>
      </c>
      <c r="AB5">
        <f>IF(Tcell!AB5&gt;0.9,1,IF(Tcell!AB5&lt;0.1,0,Tcell!AB5))</f>
        <v>1</v>
      </c>
      <c r="AC5">
        <f>IF(Tcell!AC5&gt;0.9,1,IF(Tcell!AC5&lt;0.1,0,Tcell!AC5))</f>
        <v>1</v>
      </c>
      <c r="AJ5">
        <f t="shared" si="2"/>
        <v>0</v>
      </c>
      <c r="AK5">
        <f t="shared" si="3"/>
        <v>0</v>
      </c>
      <c r="AL5">
        <f t="shared" si="4"/>
        <v>0</v>
      </c>
      <c r="AM5">
        <f t="shared" si="5"/>
        <v>0</v>
      </c>
      <c r="AN5">
        <f t="shared" si="6"/>
        <v>0</v>
      </c>
      <c r="AO5">
        <f t="shared" si="7"/>
        <v>-36.4</v>
      </c>
      <c r="AP5">
        <f t="shared" si="8"/>
        <v>0</v>
      </c>
      <c r="AQ5">
        <f t="shared" si="9"/>
        <v>0</v>
      </c>
      <c r="AR5">
        <f t="shared" si="10"/>
        <v>0</v>
      </c>
      <c r="AS5">
        <f t="shared" si="11"/>
        <v>0</v>
      </c>
      <c r="AT5">
        <f t="shared" si="12"/>
        <v>0</v>
      </c>
      <c r="AU5">
        <f t="shared" si="13"/>
        <v>-32.489500000000007</v>
      </c>
      <c r="AV5">
        <f t="shared" si="14"/>
        <v>0</v>
      </c>
      <c r="AW5">
        <f t="shared" si="15"/>
        <v>0</v>
      </c>
      <c r="AX5">
        <f t="shared" si="16"/>
        <v>0</v>
      </c>
      <c r="AY5">
        <f t="shared" si="17"/>
        <v>0</v>
      </c>
      <c r="AZ5">
        <f t="shared" si="18"/>
        <v>0</v>
      </c>
      <c r="BA5">
        <f t="shared" si="19"/>
        <v>0</v>
      </c>
      <c r="BB5">
        <f t="shared" si="20"/>
        <v>0</v>
      </c>
      <c r="BC5">
        <f t="shared" si="21"/>
        <v>0</v>
      </c>
      <c r="BD5">
        <f t="shared" si="22"/>
        <v>0</v>
      </c>
      <c r="BE5">
        <f t="shared" si="23"/>
        <v>0</v>
      </c>
      <c r="BF5">
        <f t="shared" si="24"/>
        <v>0</v>
      </c>
      <c r="BM5">
        <f t="shared" si="26"/>
        <v>0</v>
      </c>
      <c r="BN5">
        <f t="shared" si="25"/>
        <v>0</v>
      </c>
      <c r="BO5">
        <f t="shared" si="25"/>
        <v>0</v>
      </c>
      <c r="BP5">
        <f t="shared" si="25"/>
        <v>0</v>
      </c>
      <c r="BQ5">
        <f t="shared" si="25"/>
        <v>0</v>
      </c>
      <c r="BR5">
        <f t="shared" si="25"/>
        <v>36.4</v>
      </c>
      <c r="BS5">
        <f t="shared" si="25"/>
        <v>0</v>
      </c>
      <c r="BT5">
        <f t="shared" si="25"/>
        <v>0</v>
      </c>
      <c r="BU5">
        <f t="shared" si="25"/>
        <v>0</v>
      </c>
      <c r="BV5">
        <f t="shared" si="25"/>
        <v>0</v>
      </c>
      <c r="BW5">
        <f t="shared" si="25"/>
        <v>0</v>
      </c>
      <c r="BX5">
        <f t="shared" si="25"/>
        <v>32.489500000000007</v>
      </c>
      <c r="BY5">
        <f t="shared" si="25"/>
        <v>0</v>
      </c>
      <c r="BZ5">
        <f t="shared" si="25"/>
        <v>0</v>
      </c>
      <c r="CA5">
        <f t="shared" si="25"/>
        <v>0</v>
      </c>
      <c r="CB5">
        <f t="shared" si="25"/>
        <v>0</v>
      </c>
      <c r="CC5">
        <f t="shared" si="25"/>
        <v>0</v>
      </c>
      <c r="CD5">
        <f t="shared" si="25"/>
        <v>0</v>
      </c>
      <c r="CE5">
        <f t="shared" si="25"/>
        <v>0</v>
      </c>
      <c r="CF5">
        <f t="shared" si="25"/>
        <v>0</v>
      </c>
      <c r="CG5">
        <f t="shared" si="25"/>
        <v>0</v>
      </c>
      <c r="CH5">
        <f t="shared" si="25"/>
        <v>0</v>
      </c>
      <c r="CI5">
        <f t="shared" si="25"/>
        <v>0</v>
      </c>
    </row>
    <row r="6" spans="1:87" ht="20" customHeight="1" x14ac:dyDescent="0.2">
      <c r="A6">
        <f t="shared" si="27"/>
        <v>4</v>
      </c>
      <c r="B6" t="s">
        <v>71</v>
      </c>
      <c r="C6" s="1" t="s">
        <v>12</v>
      </c>
      <c r="D6">
        <v>1</v>
      </c>
      <c r="F6">
        <f>IF(Tcell!F6&gt;0.9,1,IF(Tcell!F6&lt;0.1,0,Tcell!F6))</f>
        <v>1</v>
      </c>
      <c r="G6">
        <f>IF(Tcell!G6&gt;0.9,1,IF(Tcell!G6&lt;0.1,0,Tcell!G6))</f>
        <v>1</v>
      </c>
      <c r="H6">
        <f>IF(Tcell!H6&gt;0.9,1,IF(Tcell!H6&lt;0.1,0,Tcell!H6))</f>
        <v>1</v>
      </c>
      <c r="I6">
        <f>IF(Tcell!I6&gt;0.9,1,IF(Tcell!I6&lt;0.1,0,Tcell!I6))</f>
        <v>1</v>
      </c>
      <c r="J6">
        <f>IF(Tcell!J6&gt;0.9,1,IF(Tcell!J6&lt;0.1,0,Tcell!J6))</f>
        <v>1</v>
      </c>
      <c r="K6">
        <f>IF(Tcell!K6&gt;0.9,1,IF(Tcell!K6&lt;0.1,0,Tcell!K6))</f>
        <v>1</v>
      </c>
      <c r="L6">
        <f>IF(Tcell!L6&gt;0.9,1,IF(Tcell!L6&lt;0.1,0,Tcell!L6))</f>
        <v>1</v>
      </c>
      <c r="M6">
        <f>IF(Tcell!M6&gt;0.9,1,IF(Tcell!M6&lt;0.1,0,Tcell!M6))</f>
        <v>1</v>
      </c>
      <c r="N6">
        <f>IF(Tcell!N6&gt;0.9,1,IF(Tcell!N6&lt;0.1,0,Tcell!N6))</f>
        <v>1</v>
      </c>
      <c r="O6">
        <f>IF(Tcell!O6&gt;0.9,1,IF(Tcell!O6&lt;0.1,0,Tcell!O6))</f>
        <v>1</v>
      </c>
      <c r="P6">
        <f>IF(Tcell!P6&gt;0.9,1,IF(Tcell!P6&lt;0.1,0,Tcell!P6))</f>
        <v>1</v>
      </c>
      <c r="Q6">
        <f>IF(Tcell!Q6&gt;0.9,1,IF(Tcell!Q6&lt;0.1,0,Tcell!Q6))</f>
        <v>1</v>
      </c>
      <c r="R6">
        <f>IF(Tcell!R6&gt;0.9,1,IF(Tcell!R6&lt;0.1,0,Tcell!R6))</f>
        <v>1</v>
      </c>
      <c r="S6">
        <f>IF(Tcell!S6&gt;0.9,1,IF(Tcell!S6&lt;0.1,0,Tcell!S6))</f>
        <v>1</v>
      </c>
      <c r="T6">
        <f>IF(Tcell!T6&gt;0.9,1,IF(Tcell!T6&lt;0.1,0,Tcell!T6))</f>
        <v>1</v>
      </c>
      <c r="U6">
        <f>IF(Tcell!U6&gt;0.9,1,IF(Tcell!U6&lt;0.1,0,Tcell!U6))</f>
        <v>1</v>
      </c>
      <c r="V6">
        <f>IF(Tcell!V6&gt;0.9,1,IF(Tcell!V6&lt;0.1,0,Tcell!V6))</f>
        <v>1</v>
      </c>
      <c r="W6">
        <f>IF(Tcell!W6&gt;0.9,1,IF(Tcell!W6&lt;0.1,0,Tcell!W6))</f>
        <v>1</v>
      </c>
      <c r="X6">
        <f>IF(Tcell!X6&gt;0.9,1,IF(Tcell!X6&lt;0.1,0,Tcell!X6))</f>
        <v>1</v>
      </c>
      <c r="Y6">
        <f>IF(Tcell!Y6&gt;0.9,1,IF(Tcell!Y6&lt;0.1,0,Tcell!Y6))</f>
        <v>1</v>
      </c>
      <c r="Z6">
        <f>IF(Tcell!Z6&gt;0.9,1,IF(Tcell!Z6&lt;0.1,0,Tcell!Z6))</f>
        <v>1</v>
      </c>
      <c r="AA6">
        <f>IF(Tcell!AA6&gt;0.9,1,IF(Tcell!AA6&lt;0.1,0,Tcell!AA6))</f>
        <v>1</v>
      </c>
      <c r="AB6">
        <f>IF(Tcell!AB6&gt;0.9,1,IF(Tcell!AB6&lt;0.1,0,Tcell!AB6))</f>
        <v>1</v>
      </c>
      <c r="AC6">
        <f>IF(Tcell!AC6&gt;0.9,1,IF(Tcell!AC6&lt;0.1,0,Tcell!AC6))</f>
        <v>1</v>
      </c>
      <c r="AJ6">
        <f t="shared" si="2"/>
        <v>0</v>
      </c>
      <c r="AK6">
        <f t="shared" si="3"/>
        <v>0</v>
      </c>
      <c r="AL6">
        <f t="shared" si="4"/>
        <v>0</v>
      </c>
      <c r="AM6">
        <f t="shared" si="5"/>
        <v>0</v>
      </c>
      <c r="AN6">
        <f t="shared" si="6"/>
        <v>0</v>
      </c>
      <c r="AO6">
        <f t="shared" si="7"/>
        <v>0</v>
      </c>
      <c r="AP6">
        <f t="shared" si="8"/>
        <v>0</v>
      </c>
      <c r="AQ6">
        <f t="shared" si="9"/>
        <v>0</v>
      </c>
      <c r="AR6">
        <f t="shared" si="10"/>
        <v>0</v>
      </c>
      <c r="AS6">
        <f t="shared" si="11"/>
        <v>0</v>
      </c>
      <c r="AT6">
        <f t="shared" si="12"/>
        <v>0</v>
      </c>
      <c r="AU6">
        <f t="shared" si="13"/>
        <v>0</v>
      </c>
      <c r="AV6">
        <f t="shared" si="14"/>
        <v>0</v>
      </c>
      <c r="AW6">
        <f t="shared" si="15"/>
        <v>0</v>
      </c>
      <c r="AX6">
        <f t="shared" si="16"/>
        <v>0</v>
      </c>
      <c r="AY6">
        <f t="shared" si="17"/>
        <v>0</v>
      </c>
      <c r="AZ6">
        <f t="shared" si="18"/>
        <v>0</v>
      </c>
      <c r="BA6">
        <f t="shared" si="19"/>
        <v>0</v>
      </c>
      <c r="BB6">
        <f t="shared" si="20"/>
        <v>0</v>
      </c>
      <c r="BC6">
        <f t="shared" si="21"/>
        <v>0</v>
      </c>
      <c r="BD6">
        <f t="shared" si="22"/>
        <v>0</v>
      </c>
      <c r="BE6">
        <f t="shared" si="23"/>
        <v>0</v>
      </c>
      <c r="BF6">
        <f t="shared" si="24"/>
        <v>0</v>
      </c>
      <c r="BM6">
        <f t="shared" si="26"/>
        <v>0</v>
      </c>
      <c r="BN6">
        <f t="shared" si="25"/>
        <v>0</v>
      </c>
      <c r="BO6">
        <f t="shared" si="25"/>
        <v>0</v>
      </c>
      <c r="BP6">
        <f t="shared" si="25"/>
        <v>0</v>
      </c>
      <c r="BQ6">
        <f t="shared" si="25"/>
        <v>0</v>
      </c>
      <c r="BR6">
        <f t="shared" si="25"/>
        <v>0</v>
      </c>
      <c r="BS6">
        <f t="shared" si="25"/>
        <v>0</v>
      </c>
      <c r="BT6">
        <f t="shared" si="25"/>
        <v>0</v>
      </c>
      <c r="BU6">
        <f t="shared" si="25"/>
        <v>0</v>
      </c>
      <c r="BV6">
        <f t="shared" si="25"/>
        <v>0</v>
      </c>
      <c r="BW6">
        <f t="shared" si="25"/>
        <v>0</v>
      </c>
      <c r="BX6">
        <f t="shared" si="25"/>
        <v>0</v>
      </c>
      <c r="BY6">
        <f t="shared" si="25"/>
        <v>0</v>
      </c>
      <c r="BZ6">
        <f t="shared" si="25"/>
        <v>0</v>
      </c>
      <c r="CA6">
        <f t="shared" si="25"/>
        <v>0</v>
      </c>
      <c r="CB6">
        <f t="shared" si="25"/>
        <v>0</v>
      </c>
      <c r="CC6">
        <f t="shared" si="25"/>
        <v>0</v>
      </c>
      <c r="CD6">
        <f t="shared" si="25"/>
        <v>0</v>
      </c>
      <c r="CE6">
        <f t="shared" si="25"/>
        <v>0</v>
      </c>
      <c r="CF6">
        <f t="shared" si="25"/>
        <v>0</v>
      </c>
      <c r="CG6">
        <f t="shared" si="25"/>
        <v>0</v>
      </c>
      <c r="CH6">
        <f t="shared" si="25"/>
        <v>0</v>
      </c>
      <c r="CI6">
        <f t="shared" si="25"/>
        <v>0</v>
      </c>
    </row>
    <row r="7" spans="1:87" ht="20" customHeight="1" x14ac:dyDescent="0.2">
      <c r="A7">
        <f t="shared" si="27"/>
        <v>5</v>
      </c>
      <c r="B7" t="s">
        <v>75</v>
      </c>
      <c r="C7" s="1" t="s">
        <v>13</v>
      </c>
      <c r="D7">
        <v>1</v>
      </c>
      <c r="F7">
        <f>IF(Tcell!F7&gt;0.9,1,IF(Tcell!F7&lt;0.1,0,Tcell!F7))</f>
        <v>1</v>
      </c>
      <c r="G7">
        <f>IF(Tcell!G7&gt;0.9,1,IF(Tcell!G7&lt;0.1,0,Tcell!G7))</f>
        <v>1</v>
      </c>
      <c r="H7">
        <f>IF(Tcell!H7&gt;0.9,1,IF(Tcell!H7&lt;0.1,0,Tcell!H7))</f>
        <v>1</v>
      </c>
      <c r="I7">
        <f>IF(Tcell!I7&gt;0.9,1,IF(Tcell!I7&lt;0.1,0,Tcell!I7))</f>
        <v>1</v>
      </c>
      <c r="J7">
        <f>IF(Tcell!J7&gt;0.9,1,IF(Tcell!J7&lt;0.1,0,Tcell!J7))</f>
        <v>1</v>
      </c>
      <c r="K7">
        <f>IF(Tcell!K7&gt;0.9,1,IF(Tcell!K7&lt;0.1,0,Tcell!K7))</f>
        <v>1</v>
      </c>
      <c r="L7">
        <f>IF(Tcell!L7&gt;0.9,1,IF(Tcell!L7&lt;0.1,0,Tcell!L7))</f>
        <v>1</v>
      </c>
      <c r="M7">
        <f>IF(Tcell!M7&gt;0.9,1,IF(Tcell!M7&lt;0.1,0,Tcell!M7))</f>
        <v>1</v>
      </c>
      <c r="N7">
        <f>IF(Tcell!N7&gt;0.9,1,IF(Tcell!N7&lt;0.1,0,Tcell!N7))</f>
        <v>0.283105</v>
      </c>
      <c r="O7">
        <f>IF(Tcell!O7&gt;0.9,1,IF(Tcell!O7&lt;0.1,0,Tcell!O7))</f>
        <v>1</v>
      </c>
      <c r="P7">
        <f>IF(Tcell!P7&gt;0.9,1,IF(Tcell!P7&lt;0.1,0,Tcell!P7))</f>
        <v>1</v>
      </c>
      <c r="Q7">
        <f>IF(Tcell!Q7&gt;0.9,1,IF(Tcell!Q7&lt;0.1,0,Tcell!Q7))</f>
        <v>1</v>
      </c>
      <c r="R7">
        <f>IF(Tcell!R7&gt;0.9,1,IF(Tcell!R7&lt;0.1,0,Tcell!R7))</f>
        <v>1</v>
      </c>
      <c r="S7">
        <f>IF(Tcell!S7&gt;0.9,1,IF(Tcell!S7&lt;0.1,0,Tcell!S7))</f>
        <v>1</v>
      </c>
      <c r="T7">
        <f>IF(Tcell!T7&gt;0.9,1,IF(Tcell!T7&lt;0.1,0,Tcell!T7))</f>
        <v>1</v>
      </c>
      <c r="U7">
        <f>IF(Tcell!U7&gt;0.9,1,IF(Tcell!U7&lt;0.1,0,Tcell!U7))</f>
        <v>1</v>
      </c>
      <c r="V7">
        <f>IF(Tcell!V7&gt;0.9,1,IF(Tcell!V7&lt;0.1,0,Tcell!V7))</f>
        <v>1</v>
      </c>
      <c r="W7">
        <f>IF(Tcell!W7&gt;0.9,1,IF(Tcell!W7&lt;0.1,0,Tcell!W7))</f>
        <v>1</v>
      </c>
      <c r="X7">
        <f>IF(Tcell!X7&gt;0.9,1,IF(Tcell!X7&lt;0.1,0,Tcell!X7))</f>
        <v>1</v>
      </c>
      <c r="Y7">
        <f>IF(Tcell!Y7&gt;0.9,1,IF(Tcell!Y7&lt;0.1,0,Tcell!Y7))</f>
        <v>1</v>
      </c>
      <c r="Z7">
        <f>IF(Tcell!Z7&gt;0.9,1,IF(Tcell!Z7&lt;0.1,0,Tcell!Z7))</f>
        <v>1</v>
      </c>
      <c r="AA7">
        <f>IF(Tcell!AA7&gt;0.9,1,IF(Tcell!AA7&lt;0.1,0,Tcell!AA7))</f>
        <v>1</v>
      </c>
      <c r="AB7">
        <f>IF(Tcell!AB7&gt;0.9,1,IF(Tcell!AB7&lt;0.1,0,Tcell!AB7))</f>
        <v>1</v>
      </c>
      <c r="AC7">
        <f>IF(Tcell!AC7&gt;0.9,1,IF(Tcell!AC7&lt;0.1,0,Tcell!AC7))</f>
        <v>1</v>
      </c>
      <c r="AJ7">
        <f t="shared" si="2"/>
        <v>0</v>
      </c>
      <c r="AK7">
        <f t="shared" si="3"/>
        <v>0</v>
      </c>
      <c r="AL7">
        <f t="shared" si="4"/>
        <v>0</v>
      </c>
      <c r="AM7">
        <f t="shared" si="5"/>
        <v>0</v>
      </c>
      <c r="AN7">
        <f t="shared" si="6"/>
        <v>0</v>
      </c>
      <c r="AO7">
        <f t="shared" si="7"/>
        <v>0</v>
      </c>
      <c r="AP7">
        <f t="shared" si="8"/>
        <v>0</v>
      </c>
      <c r="AQ7">
        <f t="shared" si="9"/>
        <v>-71.68950000000001</v>
      </c>
      <c r="AR7">
        <f t="shared" si="10"/>
        <v>0</v>
      </c>
      <c r="AS7">
        <f t="shared" si="11"/>
        <v>0</v>
      </c>
      <c r="AT7">
        <f t="shared" si="12"/>
        <v>0</v>
      </c>
      <c r="AU7">
        <f t="shared" si="13"/>
        <v>0</v>
      </c>
      <c r="AV7">
        <f t="shared" si="14"/>
        <v>0</v>
      </c>
      <c r="AW7">
        <f t="shared" si="15"/>
        <v>0</v>
      </c>
      <c r="AX7">
        <f t="shared" si="16"/>
        <v>0</v>
      </c>
      <c r="AY7">
        <f t="shared" si="17"/>
        <v>0</v>
      </c>
      <c r="AZ7">
        <f t="shared" si="18"/>
        <v>0</v>
      </c>
      <c r="BA7">
        <f t="shared" si="19"/>
        <v>0</v>
      </c>
      <c r="BB7">
        <f t="shared" si="20"/>
        <v>0</v>
      </c>
      <c r="BC7">
        <f t="shared" si="21"/>
        <v>0</v>
      </c>
      <c r="BD7">
        <f t="shared" si="22"/>
        <v>0</v>
      </c>
      <c r="BE7">
        <f t="shared" si="23"/>
        <v>0</v>
      </c>
      <c r="BF7">
        <f t="shared" si="24"/>
        <v>0</v>
      </c>
      <c r="BM7">
        <f t="shared" si="26"/>
        <v>0</v>
      </c>
      <c r="BN7">
        <f t="shared" si="25"/>
        <v>0</v>
      </c>
      <c r="BO7">
        <f t="shared" si="25"/>
        <v>0</v>
      </c>
      <c r="BP7">
        <f t="shared" si="25"/>
        <v>0</v>
      </c>
      <c r="BQ7">
        <f t="shared" si="25"/>
        <v>0</v>
      </c>
      <c r="BR7">
        <f t="shared" si="25"/>
        <v>0</v>
      </c>
      <c r="BS7">
        <f t="shared" si="25"/>
        <v>0</v>
      </c>
      <c r="BT7">
        <f t="shared" si="25"/>
        <v>71.68950000000001</v>
      </c>
      <c r="BU7">
        <f t="shared" si="25"/>
        <v>0</v>
      </c>
      <c r="BV7">
        <f t="shared" si="25"/>
        <v>0</v>
      </c>
      <c r="BW7">
        <f t="shared" si="25"/>
        <v>0</v>
      </c>
      <c r="BX7">
        <f t="shared" si="25"/>
        <v>0</v>
      </c>
      <c r="BY7">
        <f t="shared" si="25"/>
        <v>0</v>
      </c>
      <c r="BZ7">
        <f t="shared" si="25"/>
        <v>0</v>
      </c>
      <c r="CA7">
        <f t="shared" si="25"/>
        <v>0</v>
      </c>
      <c r="CB7">
        <f t="shared" si="25"/>
        <v>0</v>
      </c>
      <c r="CC7">
        <f t="shared" si="25"/>
        <v>0</v>
      </c>
      <c r="CD7">
        <f t="shared" si="25"/>
        <v>0</v>
      </c>
      <c r="CE7">
        <f t="shared" si="25"/>
        <v>0</v>
      </c>
      <c r="CF7">
        <f t="shared" si="25"/>
        <v>0</v>
      </c>
      <c r="CG7">
        <f t="shared" si="25"/>
        <v>0</v>
      </c>
      <c r="CH7">
        <f t="shared" si="25"/>
        <v>0</v>
      </c>
      <c r="CI7">
        <f t="shared" si="25"/>
        <v>0</v>
      </c>
    </row>
    <row r="8" spans="1:87" ht="20" customHeight="1" x14ac:dyDescent="0.2">
      <c r="A8">
        <f t="shared" si="27"/>
        <v>6</v>
      </c>
      <c r="B8" t="s">
        <v>74</v>
      </c>
      <c r="C8" s="1" t="s">
        <v>14</v>
      </c>
      <c r="D8">
        <v>1</v>
      </c>
      <c r="F8">
        <f>IF(Tcell!F8&gt;0.9,1,IF(Tcell!F8&lt;0.1,0,Tcell!F8))</f>
        <v>1</v>
      </c>
      <c r="G8">
        <f>IF(Tcell!G8&gt;0.9,1,IF(Tcell!G8&lt;0.1,0,Tcell!G8))</f>
        <v>1</v>
      </c>
      <c r="H8">
        <f>IF(Tcell!H8&gt;0.9,1,IF(Tcell!H8&lt;0.1,0,Tcell!H8))</f>
        <v>1</v>
      </c>
      <c r="I8">
        <f>IF(Tcell!I8&gt;0.9,1,IF(Tcell!I8&lt;0.1,0,Tcell!I8))</f>
        <v>1</v>
      </c>
      <c r="J8">
        <f>IF(Tcell!J8&gt;0.9,1,IF(Tcell!J8&lt;0.1,0,Tcell!J8))</f>
        <v>1</v>
      </c>
      <c r="K8">
        <f>IF(Tcell!K8&gt;0.9,1,IF(Tcell!K8&lt;0.1,0,Tcell!K8))</f>
        <v>1</v>
      </c>
      <c r="L8">
        <f>IF(Tcell!L8&gt;0.9,1,IF(Tcell!L8&lt;0.1,0,Tcell!L8))</f>
        <v>1</v>
      </c>
      <c r="M8">
        <f>IF(Tcell!M8&gt;0.9,1,IF(Tcell!M8&lt;0.1,0,Tcell!M8))</f>
        <v>1</v>
      </c>
      <c r="N8">
        <f>IF(Tcell!N8&gt;0.9,1,IF(Tcell!N8&lt;0.1,0,Tcell!N8))</f>
        <v>1</v>
      </c>
      <c r="O8">
        <f>IF(Tcell!O8&gt;0.9,1,IF(Tcell!O8&lt;0.1,0,Tcell!O8))</f>
        <v>1</v>
      </c>
      <c r="P8">
        <f>IF(Tcell!P8&gt;0.9,1,IF(Tcell!P8&lt;0.1,0,Tcell!P8))</f>
        <v>1</v>
      </c>
      <c r="Q8">
        <f>IF(Tcell!Q8&gt;0.9,1,IF(Tcell!Q8&lt;0.1,0,Tcell!Q8))</f>
        <v>1</v>
      </c>
      <c r="R8">
        <f>IF(Tcell!R8&gt;0.9,1,IF(Tcell!R8&lt;0.1,0,Tcell!R8))</f>
        <v>1</v>
      </c>
      <c r="S8">
        <f>IF(Tcell!S8&gt;0.9,1,IF(Tcell!S8&lt;0.1,0,Tcell!S8))</f>
        <v>1</v>
      </c>
      <c r="T8">
        <f>IF(Tcell!T8&gt;0.9,1,IF(Tcell!T8&lt;0.1,0,Tcell!T8))</f>
        <v>1</v>
      </c>
      <c r="U8">
        <f>IF(Tcell!U8&gt;0.9,1,IF(Tcell!U8&lt;0.1,0,Tcell!U8))</f>
        <v>1</v>
      </c>
      <c r="V8">
        <f>IF(Tcell!V8&gt;0.9,1,IF(Tcell!V8&lt;0.1,0,Tcell!V8))</f>
        <v>1</v>
      </c>
      <c r="W8">
        <f>IF(Tcell!W8&gt;0.9,1,IF(Tcell!W8&lt;0.1,0,Tcell!W8))</f>
        <v>1</v>
      </c>
      <c r="X8">
        <f>IF(Tcell!X8&gt;0.9,1,IF(Tcell!X8&lt;0.1,0,Tcell!X8))</f>
        <v>1</v>
      </c>
      <c r="Y8">
        <f>IF(Tcell!Y8&gt;0.9,1,IF(Tcell!Y8&lt;0.1,0,Tcell!Y8))</f>
        <v>1</v>
      </c>
      <c r="Z8">
        <f>IF(Tcell!Z8&gt;0.9,1,IF(Tcell!Z8&lt;0.1,0,Tcell!Z8))</f>
        <v>1</v>
      </c>
      <c r="AA8">
        <f>IF(Tcell!AA8&gt;0.9,1,IF(Tcell!AA8&lt;0.1,0,Tcell!AA8))</f>
        <v>1</v>
      </c>
      <c r="AB8">
        <f>IF(Tcell!AB8&gt;0.9,1,IF(Tcell!AB8&lt;0.1,0,Tcell!AB8))</f>
        <v>1</v>
      </c>
      <c r="AC8">
        <f>IF(Tcell!AC8&gt;0.9,1,IF(Tcell!AC8&lt;0.1,0,Tcell!AC8))</f>
        <v>1</v>
      </c>
      <c r="AJ8">
        <f t="shared" si="2"/>
        <v>0</v>
      </c>
      <c r="AK8">
        <f t="shared" si="3"/>
        <v>0</v>
      </c>
      <c r="AL8">
        <f t="shared" si="4"/>
        <v>0</v>
      </c>
      <c r="AM8">
        <f t="shared" si="5"/>
        <v>0</v>
      </c>
      <c r="AN8">
        <f t="shared" si="6"/>
        <v>0</v>
      </c>
      <c r="AO8">
        <f t="shared" si="7"/>
        <v>0</v>
      </c>
      <c r="AP8">
        <f t="shared" si="8"/>
        <v>0</v>
      </c>
      <c r="AQ8">
        <f t="shared" si="9"/>
        <v>0</v>
      </c>
      <c r="AR8">
        <f t="shared" si="10"/>
        <v>0</v>
      </c>
      <c r="AS8">
        <f t="shared" si="11"/>
        <v>0</v>
      </c>
      <c r="AT8">
        <f t="shared" si="12"/>
        <v>0</v>
      </c>
      <c r="AU8">
        <f t="shared" si="13"/>
        <v>0</v>
      </c>
      <c r="AV8">
        <f t="shared" si="14"/>
        <v>0</v>
      </c>
      <c r="AW8">
        <f t="shared" si="15"/>
        <v>0</v>
      </c>
      <c r="AX8">
        <f t="shared" si="16"/>
        <v>0</v>
      </c>
      <c r="AY8">
        <f t="shared" si="17"/>
        <v>0</v>
      </c>
      <c r="AZ8">
        <f t="shared" si="18"/>
        <v>0</v>
      </c>
      <c r="BA8">
        <f t="shared" si="19"/>
        <v>0</v>
      </c>
      <c r="BB8">
        <f t="shared" si="20"/>
        <v>0</v>
      </c>
      <c r="BC8">
        <f t="shared" si="21"/>
        <v>0</v>
      </c>
      <c r="BD8">
        <f t="shared" si="22"/>
        <v>0</v>
      </c>
      <c r="BE8">
        <f t="shared" si="23"/>
        <v>0</v>
      </c>
      <c r="BF8">
        <f t="shared" si="24"/>
        <v>0</v>
      </c>
      <c r="BM8">
        <f t="shared" si="26"/>
        <v>0</v>
      </c>
      <c r="BN8">
        <f t="shared" si="25"/>
        <v>0</v>
      </c>
      <c r="BO8">
        <f t="shared" si="25"/>
        <v>0</v>
      </c>
      <c r="BP8">
        <f t="shared" si="25"/>
        <v>0</v>
      </c>
      <c r="BQ8">
        <f t="shared" si="25"/>
        <v>0</v>
      </c>
      <c r="BR8">
        <f t="shared" si="25"/>
        <v>0</v>
      </c>
      <c r="BS8">
        <f t="shared" si="25"/>
        <v>0</v>
      </c>
      <c r="BT8">
        <f t="shared" si="25"/>
        <v>0</v>
      </c>
      <c r="BU8">
        <f t="shared" si="25"/>
        <v>0</v>
      </c>
      <c r="BV8">
        <f t="shared" si="25"/>
        <v>0</v>
      </c>
      <c r="BW8">
        <f t="shared" si="25"/>
        <v>0</v>
      </c>
      <c r="BX8">
        <f t="shared" si="25"/>
        <v>0</v>
      </c>
      <c r="BY8">
        <f t="shared" si="25"/>
        <v>0</v>
      </c>
      <c r="BZ8">
        <f t="shared" si="25"/>
        <v>0</v>
      </c>
      <c r="CA8">
        <f t="shared" si="25"/>
        <v>0</v>
      </c>
      <c r="CB8">
        <f t="shared" si="25"/>
        <v>0</v>
      </c>
      <c r="CC8">
        <f t="shared" si="25"/>
        <v>0</v>
      </c>
      <c r="CD8">
        <f t="shared" si="25"/>
        <v>0</v>
      </c>
      <c r="CE8">
        <f t="shared" si="25"/>
        <v>0</v>
      </c>
      <c r="CF8">
        <f t="shared" si="25"/>
        <v>0</v>
      </c>
      <c r="CG8">
        <f t="shared" si="25"/>
        <v>0</v>
      </c>
      <c r="CH8">
        <f t="shared" si="25"/>
        <v>0</v>
      </c>
      <c r="CI8">
        <f t="shared" si="25"/>
        <v>0</v>
      </c>
    </row>
    <row r="9" spans="1:87" ht="20" customHeight="1" x14ac:dyDescent="0.2">
      <c r="A9">
        <f t="shared" si="27"/>
        <v>7</v>
      </c>
      <c r="B9" t="s">
        <v>72</v>
      </c>
      <c r="C9" s="1" t="s">
        <v>15</v>
      </c>
      <c r="D9">
        <v>1</v>
      </c>
      <c r="F9">
        <f>IF(Tcell!F9&gt;0.9,1,IF(Tcell!F9&lt;0.1,0,Tcell!F9))</f>
        <v>1</v>
      </c>
      <c r="G9">
        <f>IF(Tcell!G9&gt;0.9,1,IF(Tcell!G9&lt;0.1,0,Tcell!G9))</f>
        <v>1</v>
      </c>
      <c r="H9">
        <f>IF(Tcell!H9&gt;0.9,1,IF(Tcell!H9&lt;0.1,0,Tcell!H9))</f>
        <v>1</v>
      </c>
      <c r="I9">
        <f>IF(Tcell!I9&gt;0.9,1,IF(Tcell!I9&lt;0.1,0,Tcell!I9))</f>
        <v>1</v>
      </c>
      <c r="J9">
        <f>IF(Tcell!J9&gt;0.9,1,IF(Tcell!J9&lt;0.1,0,Tcell!J9))</f>
        <v>1</v>
      </c>
      <c r="K9">
        <f>IF(Tcell!K9&gt;0.9,1,IF(Tcell!K9&lt;0.1,0,Tcell!K9))</f>
        <v>1</v>
      </c>
      <c r="L9">
        <f>IF(Tcell!L9&gt;0.9,1,IF(Tcell!L9&lt;0.1,0,Tcell!L9))</f>
        <v>1</v>
      </c>
      <c r="M9">
        <f>IF(Tcell!M9&gt;0.9,1,IF(Tcell!M9&lt;0.1,0,Tcell!M9))</f>
        <v>1</v>
      </c>
      <c r="N9">
        <f>IF(Tcell!N9&gt;0.9,1,IF(Tcell!N9&lt;0.1,0,Tcell!N9))</f>
        <v>1</v>
      </c>
      <c r="O9">
        <f>IF(Tcell!O9&gt;0.9,1,IF(Tcell!O9&lt;0.1,0,Tcell!O9))</f>
        <v>1</v>
      </c>
      <c r="P9">
        <f>IF(Tcell!P9&gt;0.9,1,IF(Tcell!P9&lt;0.1,0,Tcell!P9))</f>
        <v>1</v>
      </c>
      <c r="Q9">
        <f>IF(Tcell!Q9&gt;0.9,1,IF(Tcell!Q9&lt;0.1,0,Tcell!Q9))</f>
        <v>1</v>
      </c>
      <c r="R9">
        <f>IF(Tcell!R9&gt;0.9,1,IF(Tcell!R9&lt;0.1,0,Tcell!R9))</f>
        <v>1</v>
      </c>
      <c r="S9">
        <f>IF(Tcell!S9&gt;0.9,1,IF(Tcell!S9&lt;0.1,0,Tcell!S9))</f>
        <v>1</v>
      </c>
      <c r="T9">
        <f>IF(Tcell!T9&gt;0.9,1,IF(Tcell!T9&lt;0.1,0,Tcell!T9))</f>
        <v>1</v>
      </c>
      <c r="U9">
        <f>IF(Tcell!U9&gt;0.9,1,IF(Tcell!U9&lt;0.1,0,Tcell!U9))</f>
        <v>1</v>
      </c>
      <c r="V9">
        <f>IF(Tcell!V9&gt;0.9,1,IF(Tcell!V9&lt;0.1,0,Tcell!V9))</f>
        <v>1</v>
      </c>
      <c r="W9">
        <f>IF(Tcell!W9&gt;0.9,1,IF(Tcell!W9&lt;0.1,0,Tcell!W9))</f>
        <v>1</v>
      </c>
      <c r="X9">
        <f>IF(Tcell!X9&gt;0.9,1,IF(Tcell!X9&lt;0.1,0,Tcell!X9))</f>
        <v>1</v>
      </c>
      <c r="Y9">
        <f>IF(Tcell!Y9&gt;0.9,1,IF(Tcell!Y9&lt;0.1,0,Tcell!Y9))</f>
        <v>1</v>
      </c>
      <c r="Z9">
        <f>IF(Tcell!Z9&gt;0.9,1,IF(Tcell!Z9&lt;0.1,0,Tcell!Z9))</f>
        <v>1</v>
      </c>
      <c r="AA9">
        <f>IF(Tcell!AA9&gt;0.9,1,IF(Tcell!AA9&lt;0.1,0,Tcell!AA9))</f>
        <v>1</v>
      </c>
      <c r="AB9">
        <f>IF(Tcell!AB9&gt;0.9,1,IF(Tcell!AB9&lt;0.1,0,Tcell!AB9))</f>
        <v>0.23979600000000001</v>
      </c>
      <c r="AC9">
        <f>IF(Tcell!AC9&gt;0.9,1,IF(Tcell!AC9&lt;0.1,0,Tcell!AC9))</f>
        <v>1</v>
      </c>
      <c r="AJ9">
        <f t="shared" si="2"/>
        <v>0</v>
      </c>
      <c r="AK9">
        <f t="shared" si="3"/>
        <v>0</v>
      </c>
      <c r="AL9">
        <f t="shared" si="4"/>
        <v>0</v>
      </c>
      <c r="AM9">
        <f t="shared" si="5"/>
        <v>0</v>
      </c>
      <c r="AN9">
        <f t="shared" si="6"/>
        <v>0</v>
      </c>
      <c r="AO9">
        <f t="shared" si="7"/>
        <v>0</v>
      </c>
      <c r="AP9">
        <f t="shared" si="8"/>
        <v>0</v>
      </c>
      <c r="AQ9">
        <f t="shared" si="9"/>
        <v>0</v>
      </c>
      <c r="AR9">
        <f t="shared" si="10"/>
        <v>0</v>
      </c>
      <c r="AS9">
        <f t="shared" si="11"/>
        <v>0</v>
      </c>
      <c r="AT9">
        <f t="shared" si="12"/>
        <v>0</v>
      </c>
      <c r="AU9">
        <f t="shared" si="13"/>
        <v>0</v>
      </c>
      <c r="AV9">
        <f t="shared" si="14"/>
        <v>0</v>
      </c>
      <c r="AW9">
        <f t="shared" si="15"/>
        <v>0</v>
      </c>
      <c r="AX9">
        <f t="shared" si="16"/>
        <v>0</v>
      </c>
      <c r="AY9">
        <f t="shared" si="17"/>
        <v>0</v>
      </c>
      <c r="AZ9">
        <f t="shared" si="18"/>
        <v>0</v>
      </c>
      <c r="BA9">
        <f t="shared" si="19"/>
        <v>0</v>
      </c>
      <c r="BB9">
        <f t="shared" si="20"/>
        <v>0</v>
      </c>
      <c r="BC9">
        <f t="shared" si="21"/>
        <v>0</v>
      </c>
      <c r="BD9">
        <f t="shared" si="22"/>
        <v>0</v>
      </c>
      <c r="BE9">
        <f t="shared" si="23"/>
        <v>-76.020399999999995</v>
      </c>
      <c r="BF9">
        <f t="shared" si="24"/>
        <v>0</v>
      </c>
      <c r="BM9">
        <f t="shared" si="26"/>
        <v>0</v>
      </c>
      <c r="BN9">
        <f t="shared" si="25"/>
        <v>0</v>
      </c>
      <c r="BO9">
        <f t="shared" si="25"/>
        <v>0</v>
      </c>
      <c r="BP9">
        <f t="shared" si="25"/>
        <v>0</v>
      </c>
      <c r="BQ9">
        <f t="shared" si="25"/>
        <v>0</v>
      </c>
      <c r="BR9">
        <f t="shared" si="25"/>
        <v>0</v>
      </c>
      <c r="BS9">
        <f t="shared" si="25"/>
        <v>0</v>
      </c>
      <c r="BT9">
        <f t="shared" si="25"/>
        <v>0</v>
      </c>
      <c r="BU9">
        <f t="shared" si="25"/>
        <v>0</v>
      </c>
      <c r="BV9">
        <f t="shared" si="25"/>
        <v>0</v>
      </c>
      <c r="BW9">
        <f t="shared" si="25"/>
        <v>0</v>
      </c>
      <c r="BX9">
        <f t="shared" si="25"/>
        <v>0</v>
      </c>
      <c r="BY9">
        <f t="shared" si="25"/>
        <v>0</v>
      </c>
      <c r="BZ9">
        <f t="shared" si="25"/>
        <v>0</v>
      </c>
      <c r="CA9">
        <f t="shared" si="25"/>
        <v>0</v>
      </c>
      <c r="CB9">
        <f t="shared" si="25"/>
        <v>0</v>
      </c>
      <c r="CC9">
        <f t="shared" si="25"/>
        <v>0</v>
      </c>
      <c r="CD9">
        <f t="shared" si="25"/>
        <v>0</v>
      </c>
      <c r="CE9">
        <f t="shared" si="25"/>
        <v>0</v>
      </c>
      <c r="CF9">
        <f t="shared" si="25"/>
        <v>0</v>
      </c>
      <c r="CG9">
        <f t="shared" si="25"/>
        <v>0</v>
      </c>
      <c r="CH9">
        <f t="shared" si="25"/>
        <v>76.020399999999995</v>
      </c>
      <c r="CI9">
        <f t="shared" si="25"/>
        <v>0</v>
      </c>
    </row>
    <row r="10" spans="1:87" ht="20" customHeight="1" x14ac:dyDescent="0.2">
      <c r="A10">
        <f t="shared" si="27"/>
        <v>8</v>
      </c>
      <c r="B10" t="s">
        <v>73</v>
      </c>
      <c r="C10" s="1" t="s">
        <v>16</v>
      </c>
      <c r="D10">
        <v>1</v>
      </c>
      <c r="F10">
        <f>IF(Tcell!F10&gt;0.9,1,IF(Tcell!F10&lt;0.1,0,Tcell!F10))</f>
        <v>1</v>
      </c>
      <c r="G10">
        <f>IF(Tcell!G10&gt;0.9,1,IF(Tcell!G10&lt;0.1,0,Tcell!G10))</f>
        <v>1</v>
      </c>
      <c r="H10">
        <f>IF(Tcell!H10&gt;0.9,1,IF(Tcell!H10&lt;0.1,0,Tcell!H10))</f>
        <v>1</v>
      </c>
      <c r="I10">
        <f>IF(Tcell!I10&gt;0.9,1,IF(Tcell!I10&lt;0.1,0,Tcell!I10))</f>
        <v>1</v>
      </c>
      <c r="J10">
        <f>IF(Tcell!J10&gt;0.9,1,IF(Tcell!J10&lt;0.1,0,Tcell!J10))</f>
        <v>1</v>
      </c>
      <c r="K10">
        <f>IF(Tcell!K10&gt;0.9,1,IF(Tcell!K10&lt;0.1,0,Tcell!K10))</f>
        <v>1</v>
      </c>
      <c r="L10">
        <f>IF(Tcell!L10&gt;0.9,1,IF(Tcell!L10&lt;0.1,0,Tcell!L10))</f>
        <v>0.25961499999999998</v>
      </c>
      <c r="M10">
        <f>IF(Tcell!M10&gt;0.9,1,IF(Tcell!M10&lt;0.1,0,Tcell!M10))</f>
        <v>1</v>
      </c>
      <c r="N10">
        <f>IF(Tcell!N10&gt;0.9,1,IF(Tcell!N10&lt;0.1,0,Tcell!N10))</f>
        <v>1</v>
      </c>
      <c r="O10">
        <f>IF(Tcell!O10&gt;0.9,1,IF(Tcell!O10&lt;0.1,0,Tcell!O10))</f>
        <v>1</v>
      </c>
      <c r="P10">
        <f>IF(Tcell!P10&gt;0.9,1,IF(Tcell!P10&lt;0.1,0,Tcell!P10))</f>
        <v>1</v>
      </c>
      <c r="Q10">
        <f>IF(Tcell!Q10&gt;0.9,1,IF(Tcell!Q10&lt;0.1,0,Tcell!Q10))</f>
        <v>1</v>
      </c>
      <c r="R10">
        <f>IF(Tcell!R10&gt;0.9,1,IF(Tcell!R10&lt;0.1,0,Tcell!R10))</f>
        <v>0.25728200000000001</v>
      </c>
      <c r="S10">
        <f>IF(Tcell!S10&gt;0.9,1,IF(Tcell!S10&lt;0.1,0,Tcell!S10))</f>
        <v>1</v>
      </c>
      <c r="T10">
        <f>IF(Tcell!T10&gt;0.9,1,IF(Tcell!T10&lt;0.1,0,Tcell!T10))</f>
        <v>1</v>
      </c>
      <c r="U10">
        <f>IF(Tcell!U10&gt;0.9,1,IF(Tcell!U10&lt;0.1,0,Tcell!U10))</f>
        <v>1</v>
      </c>
      <c r="V10">
        <f>IF(Tcell!V10&gt;0.9,1,IF(Tcell!V10&lt;0.1,0,Tcell!V10))</f>
        <v>1</v>
      </c>
      <c r="W10">
        <f>IF(Tcell!W10&gt;0.9,1,IF(Tcell!W10&lt;0.1,0,Tcell!W10))</f>
        <v>1</v>
      </c>
      <c r="X10">
        <f>IF(Tcell!X10&gt;0.9,1,IF(Tcell!X10&lt;0.1,0,Tcell!X10))</f>
        <v>1</v>
      </c>
      <c r="Y10">
        <f>IF(Tcell!Y10&gt;0.9,1,IF(Tcell!Y10&lt;0.1,0,Tcell!Y10))</f>
        <v>1</v>
      </c>
      <c r="Z10">
        <f>IF(Tcell!Z10&gt;0.9,1,IF(Tcell!Z10&lt;0.1,0,Tcell!Z10))</f>
        <v>1</v>
      </c>
      <c r="AA10">
        <f>IF(Tcell!AA10&gt;0.9,1,IF(Tcell!AA10&lt;0.1,0,Tcell!AA10))</f>
        <v>1</v>
      </c>
      <c r="AB10">
        <f>IF(Tcell!AB10&gt;0.9,1,IF(Tcell!AB10&lt;0.1,0,Tcell!AB10))</f>
        <v>1</v>
      </c>
      <c r="AC10">
        <f>IF(Tcell!AC10&gt;0.9,1,IF(Tcell!AC10&lt;0.1,0,Tcell!AC10))</f>
        <v>1</v>
      </c>
      <c r="AJ10">
        <f t="shared" si="2"/>
        <v>0</v>
      </c>
      <c r="AK10">
        <f t="shared" si="3"/>
        <v>0</v>
      </c>
      <c r="AL10">
        <f t="shared" si="4"/>
        <v>0</v>
      </c>
      <c r="AM10">
        <f t="shared" si="5"/>
        <v>0</v>
      </c>
      <c r="AN10">
        <f t="shared" si="6"/>
        <v>0</v>
      </c>
      <c r="AO10">
        <f t="shared" si="7"/>
        <v>-74.038500000000013</v>
      </c>
      <c r="AP10">
        <f t="shared" si="8"/>
        <v>0</v>
      </c>
      <c r="AQ10">
        <f t="shared" si="9"/>
        <v>0</v>
      </c>
      <c r="AR10">
        <f t="shared" si="10"/>
        <v>0</v>
      </c>
      <c r="AS10">
        <f t="shared" si="11"/>
        <v>0</v>
      </c>
      <c r="AT10">
        <f t="shared" si="12"/>
        <v>0</v>
      </c>
      <c r="AU10">
        <f t="shared" si="13"/>
        <v>-74.271799999999999</v>
      </c>
      <c r="AV10">
        <f t="shared" si="14"/>
        <v>0</v>
      </c>
      <c r="AW10">
        <f t="shared" si="15"/>
        <v>0</v>
      </c>
      <c r="AX10">
        <f t="shared" si="16"/>
        <v>0</v>
      </c>
      <c r="AY10">
        <f t="shared" si="17"/>
        <v>0</v>
      </c>
      <c r="AZ10">
        <f t="shared" si="18"/>
        <v>0</v>
      </c>
      <c r="BA10">
        <f t="shared" si="19"/>
        <v>0</v>
      </c>
      <c r="BB10">
        <f t="shared" si="20"/>
        <v>0</v>
      </c>
      <c r="BC10">
        <f t="shared" si="21"/>
        <v>0</v>
      </c>
      <c r="BD10">
        <f t="shared" si="22"/>
        <v>0</v>
      </c>
      <c r="BE10">
        <f t="shared" si="23"/>
        <v>0</v>
      </c>
      <c r="BF10">
        <f t="shared" si="24"/>
        <v>0</v>
      </c>
      <c r="BM10">
        <f t="shared" si="26"/>
        <v>0</v>
      </c>
      <c r="BN10">
        <f t="shared" si="25"/>
        <v>0</v>
      </c>
      <c r="BO10">
        <f t="shared" si="25"/>
        <v>0</v>
      </c>
      <c r="BP10">
        <f t="shared" si="25"/>
        <v>0</v>
      </c>
      <c r="BQ10">
        <f t="shared" si="25"/>
        <v>0</v>
      </c>
      <c r="BR10">
        <f t="shared" si="25"/>
        <v>74.038500000000013</v>
      </c>
      <c r="BS10">
        <f t="shared" si="25"/>
        <v>0</v>
      </c>
      <c r="BT10">
        <f t="shared" si="25"/>
        <v>0</v>
      </c>
      <c r="BU10">
        <f t="shared" si="25"/>
        <v>0</v>
      </c>
      <c r="BV10">
        <f t="shared" si="25"/>
        <v>0</v>
      </c>
      <c r="BW10">
        <f t="shared" si="25"/>
        <v>0</v>
      </c>
      <c r="BX10">
        <f t="shared" si="25"/>
        <v>74.271799999999999</v>
      </c>
      <c r="BY10">
        <f t="shared" si="25"/>
        <v>0</v>
      </c>
      <c r="BZ10">
        <f t="shared" si="25"/>
        <v>0</v>
      </c>
      <c r="CA10">
        <f t="shared" si="25"/>
        <v>0</v>
      </c>
      <c r="CB10">
        <f t="shared" si="25"/>
        <v>0</v>
      </c>
      <c r="CC10">
        <f t="shared" si="25"/>
        <v>0</v>
      </c>
      <c r="CD10">
        <f t="shared" si="25"/>
        <v>0</v>
      </c>
      <c r="CE10">
        <f t="shared" si="25"/>
        <v>0</v>
      </c>
      <c r="CF10">
        <f t="shared" si="25"/>
        <v>0</v>
      </c>
      <c r="CG10">
        <f t="shared" si="25"/>
        <v>0</v>
      </c>
      <c r="CH10">
        <f t="shared" si="25"/>
        <v>0</v>
      </c>
      <c r="CI10">
        <f t="shared" si="25"/>
        <v>0</v>
      </c>
    </row>
    <row r="11" spans="1:87" ht="20" customHeight="1" x14ac:dyDescent="0.2">
      <c r="A11">
        <f t="shared" si="27"/>
        <v>9</v>
      </c>
      <c r="B11" t="s">
        <v>70</v>
      </c>
      <c r="C11" s="1" t="s">
        <v>17</v>
      </c>
      <c r="D11">
        <v>1</v>
      </c>
      <c r="F11">
        <f>IF(Tcell!F11&gt;0.9,1,IF(Tcell!F11&lt;0.1,0,Tcell!F11))</f>
        <v>1</v>
      </c>
      <c r="G11">
        <f>IF(Tcell!G11&gt;0.9,1,IF(Tcell!G11&lt;0.1,0,Tcell!G11))</f>
        <v>1</v>
      </c>
      <c r="H11">
        <f>IF(Tcell!H11&gt;0.9,1,IF(Tcell!H11&lt;0.1,0,Tcell!H11))</f>
        <v>1</v>
      </c>
      <c r="I11">
        <f>IF(Tcell!I11&gt;0.9,1,IF(Tcell!I11&lt;0.1,0,Tcell!I11))</f>
        <v>1</v>
      </c>
      <c r="J11">
        <f>IF(Tcell!J11&gt;0.9,1,IF(Tcell!J11&lt;0.1,0,Tcell!J11))</f>
        <v>1</v>
      </c>
      <c r="K11">
        <f>IF(Tcell!K11&gt;0.9,1,IF(Tcell!K11&lt;0.1,0,Tcell!K11))</f>
        <v>1</v>
      </c>
      <c r="L11">
        <f>IF(Tcell!L11&gt;0.9,1,IF(Tcell!L11&lt;0.1,0,Tcell!L11))</f>
        <v>0.68085099999999998</v>
      </c>
      <c r="M11">
        <f>IF(Tcell!M11&gt;0.9,1,IF(Tcell!M11&lt;0.1,0,Tcell!M11))</f>
        <v>1</v>
      </c>
      <c r="N11">
        <f>IF(Tcell!N11&gt;0.9,1,IF(Tcell!N11&lt;0.1,0,Tcell!N11))</f>
        <v>1</v>
      </c>
      <c r="O11">
        <f>IF(Tcell!O11&gt;0.9,1,IF(Tcell!O11&lt;0.1,0,Tcell!O11))</f>
        <v>1</v>
      </c>
      <c r="P11">
        <f>IF(Tcell!P11&gt;0.9,1,IF(Tcell!P11&lt;0.1,0,Tcell!P11))</f>
        <v>1</v>
      </c>
      <c r="Q11">
        <f>IF(Tcell!Q11&gt;0.9,1,IF(Tcell!Q11&lt;0.1,0,Tcell!Q11))</f>
        <v>1</v>
      </c>
      <c r="R11">
        <f>IF(Tcell!R11&gt;0.9,1,IF(Tcell!R11&lt;0.1,0,Tcell!R11))</f>
        <v>0.61089499999999997</v>
      </c>
      <c r="S11">
        <f>IF(Tcell!S11&gt;0.9,1,IF(Tcell!S11&lt;0.1,0,Tcell!S11))</f>
        <v>1</v>
      </c>
      <c r="T11">
        <f>IF(Tcell!T11&gt;0.9,1,IF(Tcell!T11&lt;0.1,0,Tcell!T11))</f>
        <v>1</v>
      </c>
      <c r="U11">
        <f>IF(Tcell!U11&gt;0.9,1,IF(Tcell!U11&lt;0.1,0,Tcell!U11))</f>
        <v>1</v>
      </c>
      <c r="V11">
        <f>IF(Tcell!V11&gt;0.9,1,IF(Tcell!V11&lt;0.1,0,Tcell!V11))</f>
        <v>1</v>
      </c>
      <c r="W11">
        <f>IF(Tcell!W11&gt;0.9,1,IF(Tcell!W11&lt;0.1,0,Tcell!W11))</f>
        <v>1</v>
      </c>
      <c r="X11">
        <f>IF(Tcell!X11&gt;0.9,1,IF(Tcell!X11&lt;0.1,0,Tcell!X11))</f>
        <v>1</v>
      </c>
      <c r="Y11">
        <f>IF(Tcell!Y11&gt;0.9,1,IF(Tcell!Y11&lt;0.1,0,Tcell!Y11))</f>
        <v>1</v>
      </c>
      <c r="Z11">
        <f>IF(Tcell!Z11&gt;0.9,1,IF(Tcell!Z11&lt;0.1,0,Tcell!Z11))</f>
        <v>1</v>
      </c>
      <c r="AA11">
        <f>IF(Tcell!AA11&gt;0.9,1,IF(Tcell!AA11&lt;0.1,0,Tcell!AA11))</f>
        <v>1</v>
      </c>
      <c r="AB11">
        <f>IF(Tcell!AB11&gt;0.9,1,IF(Tcell!AB11&lt;0.1,0,Tcell!AB11))</f>
        <v>1</v>
      </c>
      <c r="AC11">
        <f>IF(Tcell!AC11&gt;0.9,1,IF(Tcell!AC11&lt;0.1,0,Tcell!AC11))</f>
        <v>1</v>
      </c>
      <c r="AJ11">
        <f t="shared" si="2"/>
        <v>0</v>
      </c>
      <c r="AK11">
        <f t="shared" si="3"/>
        <v>0</v>
      </c>
      <c r="AL11">
        <f t="shared" si="4"/>
        <v>0</v>
      </c>
      <c r="AM11">
        <f t="shared" si="5"/>
        <v>0</v>
      </c>
      <c r="AN11">
        <f t="shared" si="6"/>
        <v>0</v>
      </c>
      <c r="AO11">
        <f t="shared" si="7"/>
        <v>-31.914900000000003</v>
      </c>
      <c r="AP11">
        <f t="shared" si="8"/>
        <v>0</v>
      </c>
      <c r="AQ11">
        <f t="shared" si="9"/>
        <v>0</v>
      </c>
      <c r="AR11">
        <f t="shared" si="10"/>
        <v>0</v>
      </c>
      <c r="AS11">
        <f t="shared" si="11"/>
        <v>0</v>
      </c>
      <c r="AT11">
        <f t="shared" si="12"/>
        <v>0</v>
      </c>
      <c r="AU11">
        <f t="shared" si="13"/>
        <v>-38.910500000000006</v>
      </c>
      <c r="AV11">
        <f t="shared" si="14"/>
        <v>0</v>
      </c>
      <c r="AW11">
        <f t="shared" si="15"/>
        <v>0</v>
      </c>
      <c r="AX11">
        <f t="shared" si="16"/>
        <v>0</v>
      </c>
      <c r="AY11">
        <f t="shared" si="17"/>
        <v>0</v>
      </c>
      <c r="AZ11">
        <f t="shared" si="18"/>
        <v>0</v>
      </c>
      <c r="BA11">
        <f t="shared" si="19"/>
        <v>0</v>
      </c>
      <c r="BB11">
        <f t="shared" si="20"/>
        <v>0</v>
      </c>
      <c r="BC11">
        <f t="shared" si="21"/>
        <v>0</v>
      </c>
      <c r="BD11">
        <f t="shared" si="22"/>
        <v>0</v>
      </c>
      <c r="BE11">
        <f t="shared" si="23"/>
        <v>0</v>
      </c>
      <c r="BF11">
        <f t="shared" si="24"/>
        <v>0</v>
      </c>
      <c r="BM11">
        <f t="shared" si="26"/>
        <v>0</v>
      </c>
      <c r="BN11">
        <f t="shared" si="25"/>
        <v>0</v>
      </c>
      <c r="BO11">
        <f t="shared" si="25"/>
        <v>0</v>
      </c>
      <c r="BP11">
        <f t="shared" si="25"/>
        <v>0</v>
      </c>
      <c r="BQ11">
        <f t="shared" si="25"/>
        <v>0</v>
      </c>
      <c r="BR11">
        <f t="shared" si="25"/>
        <v>31.914900000000003</v>
      </c>
      <c r="BS11">
        <f t="shared" si="25"/>
        <v>0</v>
      </c>
      <c r="BT11">
        <f t="shared" si="25"/>
        <v>0</v>
      </c>
      <c r="BU11">
        <f t="shared" si="25"/>
        <v>0</v>
      </c>
      <c r="BV11">
        <f t="shared" si="25"/>
        <v>0</v>
      </c>
      <c r="BW11">
        <f t="shared" si="25"/>
        <v>0</v>
      </c>
      <c r="BX11">
        <f t="shared" si="25"/>
        <v>38.910500000000006</v>
      </c>
      <c r="BY11">
        <f t="shared" si="25"/>
        <v>0</v>
      </c>
      <c r="BZ11">
        <f t="shared" si="25"/>
        <v>0</v>
      </c>
      <c r="CA11">
        <f t="shared" si="25"/>
        <v>0</v>
      </c>
      <c r="CB11">
        <f t="shared" si="25"/>
        <v>0</v>
      </c>
      <c r="CC11">
        <f t="shared" si="25"/>
        <v>0</v>
      </c>
      <c r="CD11">
        <f t="shared" si="25"/>
        <v>0</v>
      </c>
      <c r="CE11">
        <f t="shared" si="25"/>
        <v>0</v>
      </c>
      <c r="CF11">
        <f t="shared" si="25"/>
        <v>0</v>
      </c>
      <c r="CG11">
        <f t="shared" si="25"/>
        <v>0</v>
      </c>
      <c r="CH11">
        <f t="shared" si="25"/>
        <v>0</v>
      </c>
      <c r="CI11">
        <f t="shared" si="25"/>
        <v>0</v>
      </c>
    </row>
    <row r="12" spans="1:87" ht="20" customHeight="1" x14ac:dyDescent="0.2">
      <c r="A12">
        <f t="shared" si="27"/>
        <v>10</v>
      </c>
      <c r="B12" t="s">
        <v>67</v>
      </c>
      <c r="C12" s="1" t="s">
        <v>9</v>
      </c>
      <c r="D12">
        <v>2</v>
      </c>
      <c r="F12">
        <f>IF(Tcell!F12&gt;0.9,1,IF(Tcell!F12&lt;0.1,0,Tcell!F12))</f>
        <v>1</v>
      </c>
      <c r="G12">
        <f>IF(Tcell!G12&gt;0.9,1,IF(Tcell!G12&lt;0.1,0,Tcell!G12))</f>
        <v>1</v>
      </c>
      <c r="H12">
        <f>IF(Tcell!H12&gt;0.9,1,IF(Tcell!H12&lt;0.1,0,Tcell!H12))</f>
        <v>1</v>
      </c>
      <c r="I12">
        <f>IF(Tcell!I12&gt;0.9,1,IF(Tcell!I12&lt;0.1,0,Tcell!I12))</f>
        <v>1</v>
      </c>
      <c r="J12">
        <f>IF(Tcell!J12&gt;0.9,1,IF(Tcell!J12&lt;0.1,0,Tcell!J12))</f>
        <v>1</v>
      </c>
      <c r="K12">
        <f>IF(Tcell!K12&gt;0.9,1,IF(Tcell!K12&lt;0.1,0,Tcell!K12))</f>
        <v>1</v>
      </c>
      <c r="L12">
        <f>IF(Tcell!L12&gt;0.9,1,IF(Tcell!L12&lt;0.1,0,Tcell!L12))</f>
        <v>1</v>
      </c>
      <c r="M12">
        <f>IF(Tcell!M12&gt;0.9,1,IF(Tcell!M12&lt;0.1,0,Tcell!M12))</f>
        <v>1</v>
      </c>
      <c r="N12">
        <f>IF(Tcell!N12&gt;0.9,1,IF(Tcell!N12&lt;0.1,0,Tcell!N12))</f>
        <v>1</v>
      </c>
      <c r="O12">
        <f>IF(Tcell!O12&gt;0.9,1,IF(Tcell!O12&lt;0.1,0,Tcell!O12))</f>
        <v>1</v>
      </c>
      <c r="P12">
        <f>IF(Tcell!P12&gt;0.9,1,IF(Tcell!P12&lt;0.1,0,Tcell!P12))</f>
        <v>1</v>
      </c>
      <c r="Q12">
        <f>IF(Tcell!Q12&gt;0.9,1,IF(Tcell!Q12&lt;0.1,0,Tcell!Q12))</f>
        <v>1</v>
      </c>
      <c r="R12">
        <f>IF(Tcell!R12&gt;0.9,1,IF(Tcell!R12&lt;0.1,0,Tcell!R12))</f>
        <v>1</v>
      </c>
      <c r="S12">
        <f>IF(Tcell!S12&gt;0.9,1,IF(Tcell!S12&lt;0.1,0,Tcell!S12))</f>
        <v>1</v>
      </c>
      <c r="T12">
        <f>IF(Tcell!T12&gt;0.9,1,IF(Tcell!T12&lt;0.1,0,Tcell!T12))</f>
        <v>1</v>
      </c>
      <c r="U12">
        <f>IF(Tcell!U12&gt;0.9,1,IF(Tcell!U12&lt;0.1,0,Tcell!U12))</f>
        <v>1</v>
      </c>
      <c r="V12">
        <f>IF(Tcell!V12&gt;0.9,1,IF(Tcell!V12&lt;0.1,0,Tcell!V12))</f>
        <v>1</v>
      </c>
      <c r="W12">
        <f>IF(Tcell!W12&gt;0.9,1,IF(Tcell!W12&lt;0.1,0,Tcell!W12))</f>
        <v>1</v>
      </c>
      <c r="X12">
        <f>IF(Tcell!X12&gt;0.9,1,IF(Tcell!X12&lt;0.1,0,Tcell!X12))</f>
        <v>1</v>
      </c>
      <c r="Y12">
        <f>IF(Tcell!Y12&gt;0.9,1,IF(Tcell!Y12&lt;0.1,0,Tcell!Y12))</f>
        <v>1</v>
      </c>
      <c r="Z12">
        <f>IF(Tcell!Z12&gt;0.9,1,IF(Tcell!Z12&lt;0.1,0,Tcell!Z12))</f>
        <v>1</v>
      </c>
      <c r="AA12">
        <f>IF(Tcell!AA12&gt;0.9,1,IF(Tcell!AA12&lt;0.1,0,Tcell!AA12))</f>
        <v>1</v>
      </c>
      <c r="AB12">
        <f>IF(Tcell!AB12&gt;0.9,1,IF(Tcell!AB12&lt;0.1,0,Tcell!AB12))</f>
        <v>1</v>
      </c>
      <c r="AC12">
        <f>IF(Tcell!AC12&gt;0.9,1,IF(Tcell!AC12&lt;0.1,0,Tcell!AC12))</f>
        <v>1</v>
      </c>
      <c r="AJ12">
        <f t="shared" si="2"/>
        <v>0</v>
      </c>
      <c r="AK12">
        <f t="shared" si="3"/>
        <v>0</v>
      </c>
      <c r="AL12">
        <f t="shared" si="4"/>
        <v>0</v>
      </c>
      <c r="AM12">
        <f t="shared" si="5"/>
        <v>0</v>
      </c>
      <c r="AN12">
        <f t="shared" si="6"/>
        <v>0</v>
      </c>
      <c r="AO12">
        <f t="shared" si="7"/>
        <v>0</v>
      </c>
      <c r="AP12">
        <f t="shared" si="8"/>
        <v>0</v>
      </c>
      <c r="AQ12">
        <f t="shared" si="9"/>
        <v>0</v>
      </c>
      <c r="AR12">
        <f t="shared" si="10"/>
        <v>0</v>
      </c>
      <c r="AS12">
        <f t="shared" si="11"/>
        <v>0</v>
      </c>
      <c r="AT12">
        <f t="shared" si="12"/>
        <v>0</v>
      </c>
      <c r="AU12">
        <f t="shared" si="13"/>
        <v>0</v>
      </c>
      <c r="AV12">
        <f t="shared" si="14"/>
        <v>0</v>
      </c>
      <c r="AW12">
        <f t="shared" si="15"/>
        <v>0</v>
      </c>
      <c r="AX12">
        <f t="shared" si="16"/>
        <v>0</v>
      </c>
      <c r="AY12">
        <f t="shared" si="17"/>
        <v>0</v>
      </c>
      <c r="AZ12">
        <f t="shared" si="18"/>
        <v>0</v>
      </c>
      <c r="BA12">
        <f t="shared" si="19"/>
        <v>0</v>
      </c>
      <c r="BB12">
        <f t="shared" si="20"/>
        <v>0</v>
      </c>
      <c r="BC12">
        <f t="shared" si="21"/>
        <v>0</v>
      </c>
      <c r="BD12">
        <f t="shared" si="22"/>
        <v>0</v>
      </c>
      <c r="BE12">
        <f t="shared" si="23"/>
        <v>0</v>
      </c>
      <c r="BF12">
        <f t="shared" si="24"/>
        <v>0</v>
      </c>
      <c r="BM12">
        <f t="shared" si="26"/>
        <v>0</v>
      </c>
      <c r="BN12">
        <f t="shared" si="25"/>
        <v>0</v>
      </c>
      <c r="BO12">
        <f t="shared" si="25"/>
        <v>0</v>
      </c>
      <c r="BP12">
        <f t="shared" si="25"/>
        <v>0</v>
      </c>
      <c r="BQ12">
        <f t="shared" si="25"/>
        <v>0</v>
      </c>
      <c r="BR12">
        <f t="shared" si="25"/>
        <v>0</v>
      </c>
      <c r="BS12">
        <f t="shared" si="25"/>
        <v>0</v>
      </c>
      <c r="BT12">
        <f t="shared" si="25"/>
        <v>0</v>
      </c>
      <c r="BU12">
        <f t="shared" si="25"/>
        <v>0</v>
      </c>
      <c r="BV12">
        <f t="shared" si="25"/>
        <v>0</v>
      </c>
      <c r="BW12">
        <f t="shared" si="25"/>
        <v>0</v>
      </c>
      <c r="BX12">
        <f t="shared" si="25"/>
        <v>0</v>
      </c>
      <c r="BY12">
        <f t="shared" si="25"/>
        <v>0</v>
      </c>
      <c r="BZ12">
        <f t="shared" si="25"/>
        <v>0</v>
      </c>
      <c r="CA12">
        <f t="shared" si="25"/>
        <v>0</v>
      </c>
      <c r="CB12">
        <f t="shared" si="25"/>
        <v>0</v>
      </c>
      <c r="CC12">
        <f t="shared" si="25"/>
        <v>0</v>
      </c>
      <c r="CD12">
        <f t="shared" si="25"/>
        <v>0</v>
      </c>
      <c r="CE12">
        <f t="shared" si="25"/>
        <v>0</v>
      </c>
      <c r="CF12">
        <f t="shared" si="25"/>
        <v>0</v>
      </c>
      <c r="CG12">
        <f t="shared" si="25"/>
        <v>0</v>
      </c>
      <c r="CH12">
        <f t="shared" si="25"/>
        <v>0</v>
      </c>
      <c r="CI12">
        <f t="shared" si="25"/>
        <v>0</v>
      </c>
    </row>
    <row r="13" spans="1:87" ht="20" customHeight="1" x14ac:dyDescent="0.2">
      <c r="A13">
        <f t="shared" si="27"/>
        <v>11</v>
      </c>
      <c r="B13" t="s">
        <v>68</v>
      </c>
      <c r="C13" s="1" t="s">
        <v>10</v>
      </c>
      <c r="D13">
        <v>2</v>
      </c>
      <c r="F13">
        <f>IF(Tcell!F13&gt;0.9,1,IF(Tcell!F13&lt;0.1,0,Tcell!F13))</f>
        <v>0</v>
      </c>
      <c r="G13">
        <v>0.9</v>
      </c>
      <c r="H13">
        <f>IF(Tcell!H13&gt;0.9,1,IF(Tcell!H13&lt;0.1,0,Tcell!H13))</f>
        <v>0.36144599999999999</v>
      </c>
      <c r="I13">
        <f>IF(Tcell!I13&gt;0.9,1,IF(Tcell!I13&lt;0.1,0,Tcell!I13))</f>
        <v>0.5</v>
      </c>
      <c r="J13">
        <f>IF(Tcell!J13&gt;0.9,1,IF(Tcell!J13&lt;0.1,0,Tcell!J13))</f>
        <v>0.330544</v>
      </c>
      <c r="K13">
        <f>IF(Tcell!K13&gt;0.9,1,IF(Tcell!K13&lt;0.1,0,Tcell!K13))</f>
        <v>0.29148000000000002</v>
      </c>
      <c r="L13">
        <f>IF(Tcell!L13&gt;0.9,1,IF(Tcell!L13&lt;0.1,0,Tcell!L13))</f>
        <v>0.32203399999999999</v>
      </c>
      <c r="M13">
        <f>IF(Tcell!M13&gt;0.9,1,IF(Tcell!M13&lt;0.1,0,Tcell!M13))</f>
        <v>0.27229999999999999</v>
      </c>
      <c r="N13">
        <f>IF(Tcell!N13&gt;0.9,1,IF(Tcell!N13&lt;0.1,0,Tcell!N13))</f>
        <v>0.27777800000000002</v>
      </c>
      <c r="O13">
        <f>IF(Tcell!O13&gt;0.9,1,IF(Tcell!O13&lt;0.1,0,Tcell!O13))</f>
        <v>0.34959299999999999</v>
      </c>
      <c r="P13">
        <f>IF(Tcell!P13&gt;0.9,1,IF(Tcell!P13&lt;0.1,0,Tcell!P13))</f>
        <v>0.31623899999999999</v>
      </c>
      <c r="Q13">
        <f>IF(Tcell!Q13&gt;0.9,1,IF(Tcell!Q13&lt;0.1,0,Tcell!Q13))</f>
        <v>0.242424</v>
      </c>
      <c r="R13">
        <f>IF(Tcell!R13&gt;0.9,1,IF(Tcell!R13&lt;0.1,0,Tcell!R13))</f>
        <v>0.20231199999999999</v>
      </c>
      <c r="S13">
        <f>IF(Tcell!S13&gt;0.9,1,IF(Tcell!S13&lt;0.1,0,Tcell!S13))</f>
        <v>0.30263200000000001</v>
      </c>
      <c r="T13">
        <f>IF(Tcell!T13&gt;0.9,1,IF(Tcell!T13&lt;0.1,0,Tcell!T13))</f>
        <v>0.25490200000000002</v>
      </c>
      <c r="U13">
        <f>IF(Tcell!U13&gt;0.9,1,IF(Tcell!U13&lt;0.1,0,Tcell!U13))</f>
        <v>0.33610000000000001</v>
      </c>
      <c r="V13">
        <f>IF(Tcell!V13&gt;0.9,1,IF(Tcell!V13&lt;0.1,0,Tcell!V13))</f>
        <v>0.248756</v>
      </c>
      <c r="W13">
        <f>IF(Tcell!W13&gt;0.9,1,IF(Tcell!W13&lt;0.1,0,Tcell!W13))</f>
        <v>0.32203399999999999</v>
      </c>
      <c r="X13">
        <f>IF(Tcell!X13&gt;0.9,1,IF(Tcell!X13&lt;0.1,0,Tcell!X13))</f>
        <v>0.29148000000000002</v>
      </c>
      <c r="Y13">
        <f>IF(Tcell!Y13&gt;0.9,1,IF(Tcell!Y13&lt;0.1,0,Tcell!Y13))</f>
        <v>0.23036599999999999</v>
      </c>
      <c r="Z13">
        <f>IF(Tcell!Z13&gt;0.9,1,IF(Tcell!Z13&lt;0.1,0,Tcell!Z13))</f>
        <v>0.263158</v>
      </c>
      <c r="AA13">
        <f>IF(Tcell!AA13&gt;0.9,1,IF(Tcell!AA13&lt;0.1,0,Tcell!AA13))</f>
        <v>0.33333299999999999</v>
      </c>
      <c r="AB13">
        <f>IF(Tcell!AB13&gt;0.9,1,IF(Tcell!AB13&lt;0.1,0,Tcell!AB13))</f>
        <v>0.268868</v>
      </c>
      <c r="AC13">
        <f>IF(Tcell!AC13&gt;0.9,1,IF(Tcell!AC13&lt;0.1,0,Tcell!AC13))</f>
        <v>0.27441900000000002</v>
      </c>
      <c r="AJ13">
        <f t="shared" si="2"/>
        <v>-90</v>
      </c>
      <c r="AK13">
        <f t="shared" si="3"/>
        <v>-53.855399999999996</v>
      </c>
      <c r="AL13">
        <f t="shared" si="4"/>
        <v>-40</v>
      </c>
      <c r="AM13">
        <f t="shared" si="5"/>
        <v>-56.945599999999999</v>
      </c>
      <c r="AN13">
        <f t="shared" si="6"/>
        <v>-60.851999999999997</v>
      </c>
      <c r="AO13">
        <f t="shared" si="7"/>
        <v>-57.796599999999998</v>
      </c>
      <c r="AP13">
        <f t="shared" si="8"/>
        <v>-62.77</v>
      </c>
      <c r="AQ13">
        <f t="shared" si="9"/>
        <v>-62.222200000000008</v>
      </c>
      <c r="AR13">
        <f t="shared" si="10"/>
        <v>-55.040700000000008</v>
      </c>
      <c r="AS13">
        <f t="shared" si="11"/>
        <v>-58.376099999999994</v>
      </c>
      <c r="AT13">
        <f t="shared" si="12"/>
        <v>-65.757600000000011</v>
      </c>
      <c r="AU13">
        <f t="shared" si="13"/>
        <v>-69.768800000000013</v>
      </c>
      <c r="AV13">
        <f t="shared" si="14"/>
        <v>-59.736800000000002</v>
      </c>
      <c r="AW13">
        <f t="shared" si="15"/>
        <v>-64.509799999999998</v>
      </c>
      <c r="AX13">
        <f t="shared" si="16"/>
        <v>-56.390000000000008</v>
      </c>
      <c r="AY13">
        <f t="shared" si="17"/>
        <v>-65.124400000000009</v>
      </c>
      <c r="AZ13">
        <f t="shared" si="18"/>
        <v>-57.796599999999998</v>
      </c>
      <c r="BA13">
        <f t="shared" si="19"/>
        <v>-60.851999999999997</v>
      </c>
      <c r="BB13">
        <f t="shared" si="20"/>
        <v>-66.963400000000007</v>
      </c>
      <c r="BC13">
        <f t="shared" si="21"/>
        <v>-63.684200000000004</v>
      </c>
      <c r="BD13">
        <f t="shared" si="22"/>
        <v>-56.666700000000006</v>
      </c>
      <c r="BE13">
        <f t="shared" si="23"/>
        <v>-63.113200000000006</v>
      </c>
      <c r="BF13">
        <f t="shared" si="24"/>
        <v>-62.558099999999996</v>
      </c>
      <c r="BM13">
        <f t="shared" si="26"/>
        <v>90</v>
      </c>
      <c r="BN13">
        <f t="shared" si="25"/>
        <v>53.855399999999996</v>
      </c>
      <c r="BO13">
        <f t="shared" si="25"/>
        <v>40</v>
      </c>
      <c r="BP13">
        <f t="shared" si="25"/>
        <v>56.945599999999999</v>
      </c>
      <c r="BQ13">
        <f t="shared" si="25"/>
        <v>60.851999999999997</v>
      </c>
      <c r="BR13">
        <f t="shared" si="25"/>
        <v>57.796599999999998</v>
      </c>
      <c r="BS13">
        <f t="shared" si="25"/>
        <v>62.77</v>
      </c>
      <c r="BT13">
        <f t="shared" si="25"/>
        <v>62.222200000000008</v>
      </c>
      <c r="BU13">
        <f t="shared" si="25"/>
        <v>55.040700000000008</v>
      </c>
      <c r="BV13">
        <f t="shared" si="25"/>
        <v>58.376099999999994</v>
      </c>
      <c r="BW13">
        <f t="shared" si="25"/>
        <v>65.757600000000011</v>
      </c>
      <c r="BX13">
        <f t="shared" si="25"/>
        <v>69.768800000000013</v>
      </c>
      <c r="BY13">
        <f t="shared" si="25"/>
        <v>59.736800000000002</v>
      </c>
      <c r="BZ13">
        <f t="shared" si="25"/>
        <v>64.509799999999998</v>
      </c>
      <c r="CA13">
        <f t="shared" si="25"/>
        <v>56.390000000000008</v>
      </c>
      <c r="CB13">
        <f t="shared" si="25"/>
        <v>65.124400000000009</v>
      </c>
      <c r="CC13">
        <f t="shared" si="25"/>
        <v>57.796599999999998</v>
      </c>
      <c r="CD13">
        <f t="shared" si="25"/>
        <v>60.851999999999997</v>
      </c>
      <c r="CE13">
        <f t="shared" si="25"/>
        <v>66.963400000000007</v>
      </c>
      <c r="CF13">
        <f t="shared" si="25"/>
        <v>63.684200000000004</v>
      </c>
      <c r="CG13">
        <f t="shared" si="25"/>
        <v>56.666700000000006</v>
      </c>
      <c r="CH13">
        <f t="shared" si="25"/>
        <v>63.113200000000006</v>
      </c>
      <c r="CI13">
        <f t="shared" si="25"/>
        <v>62.558099999999996</v>
      </c>
    </row>
    <row r="14" spans="1:87" ht="20" customHeight="1" x14ac:dyDescent="0.2">
      <c r="A14">
        <f t="shared" si="27"/>
        <v>12</v>
      </c>
      <c r="B14" t="s">
        <v>76</v>
      </c>
      <c r="C14" s="1" t="s">
        <v>18</v>
      </c>
      <c r="D14">
        <v>2</v>
      </c>
      <c r="F14">
        <f>IF(Tcell!F14&gt;0.9,1,IF(Tcell!F14&lt;0.1,0,Tcell!F14))</f>
        <v>0</v>
      </c>
      <c r="G14">
        <f>IF(Tcell!G14&gt;0.9,1,IF(Tcell!G14&lt;0.1,0,Tcell!G14))</f>
        <v>0.76020399999999999</v>
      </c>
      <c r="H14">
        <f>IF(Tcell!H14&gt;0.9,1,IF(Tcell!H14&lt;0.1,0,Tcell!H14))</f>
        <v>1</v>
      </c>
      <c r="I14">
        <f>IF(Tcell!I14&gt;0.9,1,IF(Tcell!I14&lt;0.1,0,Tcell!I14))</f>
        <v>1</v>
      </c>
      <c r="J14">
        <f>IF(Tcell!J14&gt;0.9,1,IF(Tcell!J14&lt;0.1,0,Tcell!J14))</f>
        <v>1</v>
      </c>
      <c r="K14">
        <f>IF(Tcell!K14&gt;0.9,1,IF(Tcell!K14&lt;0.1,0,Tcell!K14))</f>
        <v>0</v>
      </c>
      <c r="L14">
        <f>IF(Tcell!L14&gt;0.9,1,IF(Tcell!L14&lt;0.1,0,Tcell!L14))</f>
        <v>1</v>
      </c>
      <c r="M14">
        <f>IF(Tcell!M14&gt;0.9,1,IF(Tcell!M14&lt;0.1,0,Tcell!M14))</f>
        <v>1</v>
      </c>
      <c r="N14">
        <f>IF(Tcell!N14&gt;0.9,1,IF(Tcell!N14&lt;0.1,0,Tcell!N14))</f>
        <v>1</v>
      </c>
      <c r="O14">
        <f>IF(Tcell!O14&gt;0.9,1,IF(Tcell!O14&lt;0.1,0,Tcell!O14))</f>
        <v>0.36144599999999999</v>
      </c>
      <c r="P14">
        <f>IF(Tcell!P14&gt;0.9,1,IF(Tcell!P14&lt;0.1,0,Tcell!P14))</f>
        <v>0.60465100000000005</v>
      </c>
      <c r="Q14">
        <f>IF(Tcell!Q14&gt;0.9,1,IF(Tcell!Q14&lt;0.1,0,Tcell!Q14))</f>
        <v>1</v>
      </c>
      <c r="R14">
        <f>IF(Tcell!R14&gt;0.9,1,IF(Tcell!R14&lt;0.1,0,Tcell!R14))</f>
        <v>1</v>
      </c>
      <c r="S14">
        <f>IF(Tcell!S14&gt;0.9,1,IF(Tcell!S14&lt;0.1,0,Tcell!S14))</f>
        <v>1</v>
      </c>
      <c r="T14">
        <f>IF(Tcell!T14&gt;0.9,1,IF(Tcell!T14&lt;0.1,0,Tcell!T14))</f>
        <v>1</v>
      </c>
      <c r="U14">
        <f>IF(Tcell!U14&gt;0.9,1,IF(Tcell!U14&lt;0.1,0,Tcell!U14))</f>
        <v>1</v>
      </c>
      <c r="V14">
        <f>IF(Tcell!V14&gt;0.9,1,IF(Tcell!V14&lt;0.1,0,Tcell!V14))</f>
        <v>1</v>
      </c>
      <c r="W14">
        <f>IF(Tcell!W14&gt;0.9,1,IF(Tcell!W14&lt;0.1,0,Tcell!W14))</f>
        <v>1</v>
      </c>
      <c r="X14">
        <f>IF(Tcell!X14&gt;0.9,1,IF(Tcell!X14&lt;0.1,0,Tcell!X14))</f>
        <v>1</v>
      </c>
      <c r="Y14">
        <f>IF(Tcell!Y14&gt;0.9,1,IF(Tcell!Y14&lt;0.1,0,Tcell!Y14))</f>
        <v>0.64112899999999995</v>
      </c>
      <c r="Z14">
        <f>IF(Tcell!Z14&gt;0.9,1,IF(Tcell!Z14&lt;0.1,0,Tcell!Z14))</f>
        <v>1</v>
      </c>
      <c r="AA14">
        <f>IF(Tcell!AA14&gt;0.9,1,IF(Tcell!AA14&lt;0.1,0,Tcell!AA14))</f>
        <v>1</v>
      </c>
      <c r="AB14">
        <f>IF(Tcell!AB14&gt;0.9,1,IF(Tcell!AB14&lt;0.1,0,Tcell!AB14))</f>
        <v>1</v>
      </c>
      <c r="AC14">
        <f>IF(Tcell!AC14&gt;0.9,1,IF(Tcell!AC14&lt;0.1,0,Tcell!AC14))</f>
        <v>1</v>
      </c>
      <c r="AJ14">
        <f t="shared" si="2"/>
        <v>-76.020399999999995</v>
      </c>
      <c r="AK14">
        <f t="shared" si="3"/>
        <v>23.979600000000001</v>
      </c>
      <c r="AL14">
        <f t="shared" si="4"/>
        <v>23.979600000000001</v>
      </c>
      <c r="AM14">
        <f t="shared" si="5"/>
        <v>23.979600000000001</v>
      </c>
      <c r="AN14">
        <f t="shared" si="6"/>
        <v>-76.020399999999995</v>
      </c>
      <c r="AO14">
        <f t="shared" si="7"/>
        <v>23.979600000000001</v>
      </c>
      <c r="AP14">
        <f t="shared" si="8"/>
        <v>23.979600000000001</v>
      </c>
      <c r="AQ14">
        <f t="shared" si="9"/>
        <v>23.979600000000001</v>
      </c>
      <c r="AR14">
        <f t="shared" si="10"/>
        <v>-39.875799999999998</v>
      </c>
      <c r="AS14">
        <f t="shared" si="11"/>
        <v>-15.555299999999994</v>
      </c>
      <c r="AT14">
        <f t="shared" si="12"/>
        <v>23.979600000000001</v>
      </c>
      <c r="AU14">
        <f t="shared" si="13"/>
        <v>23.979600000000001</v>
      </c>
      <c r="AV14">
        <f t="shared" si="14"/>
        <v>23.979600000000001</v>
      </c>
      <c r="AW14">
        <f t="shared" si="15"/>
        <v>23.979600000000001</v>
      </c>
      <c r="AX14">
        <f t="shared" si="16"/>
        <v>23.979600000000001</v>
      </c>
      <c r="AY14">
        <f t="shared" si="17"/>
        <v>23.979600000000001</v>
      </c>
      <c r="AZ14">
        <f t="shared" si="18"/>
        <v>23.979600000000001</v>
      </c>
      <c r="BA14">
        <f t="shared" si="19"/>
        <v>23.979600000000001</v>
      </c>
      <c r="BB14">
        <f t="shared" si="20"/>
        <v>-11.907500000000004</v>
      </c>
      <c r="BC14">
        <f t="shared" si="21"/>
        <v>23.979600000000001</v>
      </c>
      <c r="BD14">
        <f t="shared" si="22"/>
        <v>23.979600000000001</v>
      </c>
      <c r="BE14">
        <f t="shared" si="23"/>
        <v>23.979600000000001</v>
      </c>
      <c r="BF14">
        <f t="shared" si="24"/>
        <v>23.979600000000001</v>
      </c>
      <c r="BM14">
        <f t="shared" si="26"/>
        <v>76.020399999999995</v>
      </c>
      <c r="BN14">
        <f t="shared" si="25"/>
        <v>23.979600000000001</v>
      </c>
      <c r="BO14">
        <f t="shared" si="25"/>
        <v>23.979600000000001</v>
      </c>
      <c r="BP14">
        <f t="shared" si="25"/>
        <v>23.979600000000001</v>
      </c>
      <c r="BQ14">
        <f t="shared" si="25"/>
        <v>76.020399999999995</v>
      </c>
      <c r="BR14">
        <f t="shared" si="25"/>
        <v>23.979600000000001</v>
      </c>
      <c r="BS14">
        <f t="shared" si="25"/>
        <v>23.979600000000001</v>
      </c>
      <c r="BT14">
        <f t="shared" si="25"/>
        <v>23.979600000000001</v>
      </c>
      <c r="BU14">
        <f t="shared" si="25"/>
        <v>39.875799999999998</v>
      </c>
      <c r="BV14">
        <f t="shared" si="25"/>
        <v>15.555299999999994</v>
      </c>
      <c r="BW14">
        <f t="shared" si="25"/>
        <v>23.979600000000001</v>
      </c>
      <c r="BX14">
        <f t="shared" si="25"/>
        <v>23.979600000000001</v>
      </c>
      <c r="BY14">
        <f t="shared" si="25"/>
        <v>23.979600000000001</v>
      </c>
      <c r="BZ14">
        <f t="shared" si="25"/>
        <v>23.979600000000001</v>
      </c>
      <c r="CA14">
        <f t="shared" ref="CA14:CI29" si="28">ABS(AX14)</f>
        <v>23.979600000000001</v>
      </c>
      <c r="CB14">
        <f t="shared" si="28"/>
        <v>23.979600000000001</v>
      </c>
      <c r="CC14">
        <f t="shared" si="28"/>
        <v>23.979600000000001</v>
      </c>
      <c r="CD14">
        <f t="shared" si="28"/>
        <v>23.979600000000001</v>
      </c>
      <c r="CE14">
        <f t="shared" si="28"/>
        <v>11.907500000000004</v>
      </c>
      <c r="CF14">
        <f t="shared" si="28"/>
        <v>23.979600000000001</v>
      </c>
      <c r="CG14">
        <f t="shared" si="28"/>
        <v>23.979600000000001</v>
      </c>
      <c r="CH14">
        <f t="shared" si="28"/>
        <v>23.979600000000001</v>
      </c>
      <c r="CI14">
        <f t="shared" si="28"/>
        <v>23.979600000000001</v>
      </c>
    </row>
    <row r="15" spans="1:87" ht="20" customHeight="1" x14ac:dyDescent="0.2">
      <c r="A15">
        <f t="shared" si="27"/>
        <v>13</v>
      </c>
      <c r="B15" t="s">
        <v>71</v>
      </c>
      <c r="C15" s="1" t="s">
        <v>12</v>
      </c>
      <c r="D15">
        <v>2</v>
      </c>
      <c r="F15">
        <f>IF(Tcell!F15&gt;0.9,1,IF(Tcell!F15&lt;0.1,0,Tcell!F15))</f>
        <v>1</v>
      </c>
      <c r="G15">
        <f>IF(Tcell!G15&gt;0.9,1,IF(Tcell!G15&lt;0.1,0,Tcell!G15))</f>
        <v>1</v>
      </c>
      <c r="H15">
        <f>IF(Tcell!H15&gt;0.9,1,IF(Tcell!H15&lt;0.1,0,Tcell!H15))</f>
        <v>1</v>
      </c>
      <c r="I15">
        <f>IF(Tcell!I15&gt;0.9,1,IF(Tcell!I15&lt;0.1,0,Tcell!I15))</f>
        <v>1</v>
      </c>
      <c r="J15">
        <f>IF(Tcell!J15&gt;0.9,1,IF(Tcell!J15&lt;0.1,0,Tcell!J15))</f>
        <v>1</v>
      </c>
      <c r="K15">
        <f>IF(Tcell!K15&gt;0.9,1,IF(Tcell!K15&lt;0.1,0,Tcell!K15))</f>
        <v>1</v>
      </c>
      <c r="L15">
        <f>IF(Tcell!L15&gt;0.9,1,IF(Tcell!L15&lt;0.1,0,Tcell!L15))</f>
        <v>1</v>
      </c>
      <c r="M15">
        <f>IF(Tcell!M15&gt;0.9,1,IF(Tcell!M15&lt;0.1,0,Tcell!M15))</f>
        <v>1</v>
      </c>
      <c r="N15">
        <f>IF(Tcell!N15&gt;0.9,1,IF(Tcell!N15&lt;0.1,0,Tcell!N15))</f>
        <v>1</v>
      </c>
      <c r="O15">
        <f>IF(Tcell!O15&gt;0.9,1,IF(Tcell!O15&lt;0.1,0,Tcell!O15))</f>
        <v>1</v>
      </c>
      <c r="P15">
        <f>IF(Tcell!P15&gt;0.9,1,IF(Tcell!P15&lt;0.1,0,Tcell!P15))</f>
        <v>1</v>
      </c>
      <c r="Q15">
        <f>IF(Tcell!Q15&gt;0.9,1,IF(Tcell!Q15&lt;0.1,0,Tcell!Q15))</f>
        <v>1</v>
      </c>
      <c r="R15">
        <f>IF(Tcell!R15&gt;0.9,1,IF(Tcell!R15&lt;0.1,0,Tcell!R15))</f>
        <v>1</v>
      </c>
      <c r="S15">
        <f>IF(Tcell!S15&gt;0.9,1,IF(Tcell!S15&lt;0.1,0,Tcell!S15))</f>
        <v>1</v>
      </c>
      <c r="T15">
        <f>IF(Tcell!T15&gt;0.9,1,IF(Tcell!T15&lt;0.1,0,Tcell!T15))</f>
        <v>1</v>
      </c>
      <c r="U15">
        <f>IF(Tcell!U15&gt;0.9,1,IF(Tcell!U15&lt;0.1,0,Tcell!U15))</f>
        <v>1</v>
      </c>
      <c r="V15">
        <f>IF(Tcell!V15&gt;0.9,1,IF(Tcell!V15&lt;0.1,0,Tcell!V15))</f>
        <v>1</v>
      </c>
      <c r="W15">
        <f>IF(Tcell!W15&gt;0.9,1,IF(Tcell!W15&lt;0.1,0,Tcell!W15))</f>
        <v>1</v>
      </c>
      <c r="X15">
        <f>IF(Tcell!X15&gt;0.9,1,IF(Tcell!X15&lt;0.1,0,Tcell!X15))</f>
        <v>1</v>
      </c>
      <c r="Y15">
        <f>IF(Tcell!Y15&gt;0.9,1,IF(Tcell!Y15&lt;0.1,0,Tcell!Y15))</f>
        <v>1</v>
      </c>
      <c r="Z15">
        <f>IF(Tcell!Z15&gt;0.9,1,IF(Tcell!Z15&lt;0.1,0,Tcell!Z15))</f>
        <v>1</v>
      </c>
      <c r="AA15">
        <f>IF(Tcell!AA15&gt;0.9,1,IF(Tcell!AA15&lt;0.1,0,Tcell!AA15))</f>
        <v>1</v>
      </c>
      <c r="AB15">
        <f>IF(Tcell!AB15&gt;0.9,1,IF(Tcell!AB15&lt;0.1,0,Tcell!AB15))</f>
        <v>1</v>
      </c>
      <c r="AC15">
        <f>IF(Tcell!AC15&gt;0.9,1,IF(Tcell!AC15&lt;0.1,0,Tcell!AC15))</f>
        <v>1</v>
      </c>
      <c r="AJ15">
        <f t="shared" si="2"/>
        <v>0</v>
      </c>
      <c r="AK15">
        <f t="shared" si="3"/>
        <v>0</v>
      </c>
      <c r="AL15">
        <f t="shared" si="4"/>
        <v>0</v>
      </c>
      <c r="AM15">
        <f t="shared" si="5"/>
        <v>0</v>
      </c>
      <c r="AN15">
        <f t="shared" si="6"/>
        <v>0</v>
      </c>
      <c r="AO15">
        <f t="shared" si="7"/>
        <v>0</v>
      </c>
      <c r="AP15">
        <f t="shared" si="8"/>
        <v>0</v>
      </c>
      <c r="AQ15">
        <f t="shared" si="9"/>
        <v>0</v>
      </c>
      <c r="AR15">
        <f t="shared" si="10"/>
        <v>0</v>
      </c>
      <c r="AS15">
        <f t="shared" si="11"/>
        <v>0</v>
      </c>
      <c r="AT15">
        <f t="shared" si="12"/>
        <v>0</v>
      </c>
      <c r="AU15">
        <f t="shared" si="13"/>
        <v>0</v>
      </c>
      <c r="AV15">
        <f t="shared" si="14"/>
        <v>0</v>
      </c>
      <c r="AW15">
        <f t="shared" si="15"/>
        <v>0</v>
      </c>
      <c r="AX15">
        <f t="shared" si="16"/>
        <v>0</v>
      </c>
      <c r="AY15">
        <f t="shared" si="17"/>
        <v>0</v>
      </c>
      <c r="AZ15">
        <f t="shared" si="18"/>
        <v>0</v>
      </c>
      <c r="BA15">
        <f t="shared" si="19"/>
        <v>0</v>
      </c>
      <c r="BB15">
        <f t="shared" si="20"/>
        <v>0</v>
      </c>
      <c r="BC15">
        <f t="shared" si="21"/>
        <v>0</v>
      </c>
      <c r="BD15">
        <f t="shared" si="22"/>
        <v>0</v>
      </c>
      <c r="BE15">
        <f t="shared" si="23"/>
        <v>0</v>
      </c>
      <c r="BF15">
        <f t="shared" si="24"/>
        <v>0</v>
      </c>
      <c r="BM15">
        <f t="shared" si="26"/>
        <v>0</v>
      </c>
      <c r="BN15">
        <f t="shared" si="26"/>
        <v>0</v>
      </c>
      <c r="BO15">
        <f t="shared" si="26"/>
        <v>0</v>
      </c>
      <c r="BP15">
        <f t="shared" si="26"/>
        <v>0</v>
      </c>
      <c r="BQ15">
        <f t="shared" si="26"/>
        <v>0</v>
      </c>
      <c r="BR15">
        <f t="shared" si="26"/>
        <v>0</v>
      </c>
      <c r="BS15">
        <f t="shared" si="26"/>
        <v>0</v>
      </c>
      <c r="BT15">
        <f t="shared" si="26"/>
        <v>0</v>
      </c>
      <c r="BU15">
        <f t="shared" si="26"/>
        <v>0</v>
      </c>
      <c r="BV15">
        <f t="shared" si="26"/>
        <v>0</v>
      </c>
      <c r="BW15">
        <f t="shared" si="26"/>
        <v>0</v>
      </c>
      <c r="BX15">
        <f t="shared" si="26"/>
        <v>0</v>
      </c>
      <c r="BY15">
        <f t="shared" si="26"/>
        <v>0</v>
      </c>
      <c r="BZ15">
        <f t="shared" si="26"/>
        <v>0</v>
      </c>
      <c r="CA15">
        <f t="shared" si="28"/>
        <v>0</v>
      </c>
      <c r="CB15">
        <f t="shared" si="28"/>
        <v>0</v>
      </c>
      <c r="CC15">
        <f t="shared" si="28"/>
        <v>0</v>
      </c>
      <c r="CD15">
        <f t="shared" si="28"/>
        <v>0</v>
      </c>
      <c r="CE15">
        <f t="shared" si="28"/>
        <v>0</v>
      </c>
      <c r="CF15">
        <f t="shared" si="28"/>
        <v>0</v>
      </c>
      <c r="CG15">
        <f t="shared" si="28"/>
        <v>0</v>
      </c>
      <c r="CH15">
        <f t="shared" si="28"/>
        <v>0</v>
      </c>
      <c r="CI15">
        <f t="shared" si="28"/>
        <v>0</v>
      </c>
    </row>
    <row r="16" spans="1:87" ht="20" customHeight="1" x14ac:dyDescent="0.2">
      <c r="A16">
        <f t="shared" si="27"/>
        <v>14</v>
      </c>
      <c r="B16" t="s">
        <v>79</v>
      </c>
      <c r="C16" s="1" t="s">
        <v>19</v>
      </c>
      <c r="D16">
        <v>2</v>
      </c>
      <c r="F16">
        <f>IF(Tcell!F16&gt;0.9,1,IF(Tcell!F16&lt;0.1,0,Tcell!F16))</f>
        <v>1</v>
      </c>
      <c r="G16">
        <f>IF(Tcell!G16&gt;0.9,1,IF(Tcell!G16&lt;0.1,0,Tcell!G16))</f>
        <v>1</v>
      </c>
      <c r="H16">
        <f>IF(Tcell!H16&gt;0.9,1,IF(Tcell!H16&lt;0.1,0,Tcell!H16))</f>
        <v>1</v>
      </c>
      <c r="I16">
        <f>IF(Tcell!I16&gt;0.9,1,IF(Tcell!I16&lt;0.1,0,Tcell!I16))</f>
        <v>1</v>
      </c>
      <c r="J16">
        <f>IF(Tcell!J16&gt;0.9,1,IF(Tcell!J16&lt;0.1,0,Tcell!J16))</f>
        <v>1</v>
      </c>
      <c r="K16">
        <f>IF(Tcell!K16&gt;0.9,1,IF(Tcell!K16&lt;0.1,0,Tcell!K16))</f>
        <v>1</v>
      </c>
      <c r="L16">
        <f>IF(Tcell!L16&gt;0.9,1,IF(Tcell!L16&lt;0.1,0,Tcell!L16))</f>
        <v>1</v>
      </c>
      <c r="M16">
        <f>IF(Tcell!M16&gt;0.9,1,IF(Tcell!M16&lt;0.1,0,Tcell!M16))</f>
        <v>1</v>
      </c>
      <c r="N16">
        <f>IF(Tcell!N16&gt;0.9,1,IF(Tcell!N16&lt;0.1,0,Tcell!N16))</f>
        <v>1</v>
      </c>
      <c r="O16">
        <f>IF(Tcell!O16&gt;0.9,1,IF(Tcell!O16&lt;0.1,0,Tcell!O16))</f>
        <v>1</v>
      </c>
      <c r="P16">
        <f>IF(Tcell!P16&gt;0.9,1,IF(Tcell!P16&lt;0.1,0,Tcell!P16))</f>
        <v>1</v>
      </c>
      <c r="Q16">
        <f>IF(Tcell!Q16&gt;0.9,1,IF(Tcell!Q16&lt;0.1,0,Tcell!Q16))</f>
        <v>1</v>
      </c>
      <c r="R16">
        <f>IF(Tcell!R16&gt;0.9,1,IF(Tcell!R16&lt;0.1,0,Tcell!R16))</f>
        <v>1</v>
      </c>
      <c r="S16">
        <f>IF(Tcell!S16&gt;0.9,1,IF(Tcell!S16&lt;0.1,0,Tcell!S16))</f>
        <v>1</v>
      </c>
      <c r="T16">
        <f>IF(Tcell!T16&gt;0.9,1,IF(Tcell!T16&lt;0.1,0,Tcell!T16))</f>
        <v>1</v>
      </c>
      <c r="U16">
        <f>IF(Tcell!U16&gt;0.9,1,IF(Tcell!U16&lt;0.1,0,Tcell!U16))</f>
        <v>1</v>
      </c>
      <c r="V16">
        <f>IF(Tcell!V16&gt;0.9,1,IF(Tcell!V16&lt;0.1,0,Tcell!V16))</f>
        <v>1</v>
      </c>
      <c r="W16">
        <f>IF(Tcell!W16&gt;0.9,1,IF(Tcell!W16&lt;0.1,0,Tcell!W16))</f>
        <v>1</v>
      </c>
      <c r="X16">
        <f>IF(Tcell!X16&gt;0.9,1,IF(Tcell!X16&lt;0.1,0,Tcell!X16))</f>
        <v>1</v>
      </c>
      <c r="Y16">
        <f>IF(Tcell!Y16&gt;0.9,1,IF(Tcell!Y16&lt;0.1,0,Tcell!Y16))</f>
        <v>1</v>
      </c>
      <c r="Z16">
        <f>IF(Tcell!Z16&gt;0.9,1,IF(Tcell!Z16&lt;0.1,0,Tcell!Z16))</f>
        <v>1</v>
      </c>
      <c r="AA16">
        <f>IF(Tcell!AA16&gt;0.9,1,IF(Tcell!AA16&lt;0.1,0,Tcell!AA16))</f>
        <v>1</v>
      </c>
      <c r="AB16">
        <f>IF(Tcell!AB16&gt;0.9,1,IF(Tcell!AB16&lt;0.1,0,Tcell!AB16))</f>
        <v>1</v>
      </c>
      <c r="AC16">
        <f>IF(Tcell!AC16&gt;0.9,1,IF(Tcell!AC16&lt;0.1,0,Tcell!AC16))</f>
        <v>1</v>
      </c>
      <c r="AJ16">
        <f t="shared" si="2"/>
        <v>0</v>
      </c>
      <c r="AK16">
        <f t="shared" si="3"/>
        <v>0</v>
      </c>
      <c r="AL16">
        <f t="shared" si="4"/>
        <v>0</v>
      </c>
      <c r="AM16">
        <f t="shared" si="5"/>
        <v>0</v>
      </c>
      <c r="AN16">
        <f t="shared" si="6"/>
        <v>0</v>
      </c>
      <c r="AO16">
        <f t="shared" si="7"/>
        <v>0</v>
      </c>
      <c r="AP16">
        <f t="shared" si="8"/>
        <v>0</v>
      </c>
      <c r="AQ16">
        <f t="shared" si="9"/>
        <v>0</v>
      </c>
      <c r="AR16">
        <f t="shared" si="10"/>
        <v>0</v>
      </c>
      <c r="AS16">
        <f t="shared" si="11"/>
        <v>0</v>
      </c>
      <c r="AT16">
        <f t="shared" si="12"/>
        <v>0</v>
      </c>
      <c r="AU16">
        <f t="shared" si="13"/>
        <v>0</v>
      </c>
      <c r="AV16">
        <f t="shared" si="14"/>
        <v>0</v>
      </c>
      <c r="AW16">
        <f t="shared" si="15"/>
        <v>0</v>
      </c>
      <c r="AX16">
        <f t="shared" si="16"/>
        <v>0</v>
      </c>
      <c r="AY16">
        <f t="shared" si="17"/>
        <v>0</v>
      </c>
      <c r="AZ16">
        <f t="shared" si="18"/>
        <v>0</v>
      </c>
      <c r="BA16">
        <f t="shared" si="19"/>
        <v>0</v>
      </c>
      <c r="BB16">
        <f t="shared" si="20"/>
        <v>0</v>
      </c>
      <c r="BC16">
        <f t="shared" si="21"/>
        <v>0</v>
      </c>
      <c r="BD16">
        <f t="shared" si="22"/>
        <v>0</v>
      </c>
      <c r="BE16">
        <f t="shared" si="23"/>
        <v>0</v>
      </c>
      <c r="BF16">
        <f t="shared" si="24"/>
        <v>0</v>
      </c>
      <c r="BM16">
        <f t="shared" si="26"/>
        <v>0</v>
      </c>
      <c r="BN16">
        <f t="shared" si="26"/>
        <v>0</v>
      </c>
      <c r="BO16">
        <f t="shared" si="26"/>
        <v>0</v>
      </c>
      <c r="BP16">
        <f t="shared" si="26"/>
        <v>0</v>
      </c>
      <c r="BQ16">
        <f t="shared" si="26"/>
        <v>0</v>
      </c>
      <c r="BR16">
        <f t="shared" si="26"/>
        <v>0</v>
      </c>
      <c r="BS16">
        <f t="shared" si="26"/>
        <v>0</v>
      </c>
      <c r="BT16">
        <f t="shared" si="26"/>
        <v>0</v>
      </c>
      <c r="BU16">
        <f t="shared" si="26"/>
        <v>0</v>
      </c>
      <c r="BV16">
        <f t="shared" si="26"/>
        <v>0</v>
      </c>
      <c r="BW16">
        <f t="shared" si="26"/>
        <v>0</v>
      </c>
      <c r="BX16">
        <f t="shared" si="26"/>
        <v>0</v>
      </c>
      <c r="BY16">
        <f t="shared" si="26"/>
        <v>0</v>
      </c>
      <c r="BZ16">
        <f t="shared" si="26"/>
        <v>0</v>
      </c>
      <c r="CA16">
        <f t="shared" si="28"/>
        <v>0</v>
      </c>
      <c r="CB16">
        <f t="shared" si="28"/>
        <v>0</v>
      </c>
      <c r="CC16">
        <f t="shared" si="28"/>
        <v>0</v>
      </c>
      <c r="CD16">
        <f t="shared" si="28"/>
        <v>0</v>
      </c>
      <c r="CE16">
        <f t="shared" si="28"/>
        <v>0</v>
      </c>
      <c r="CF16">
        <f t="shared" si="28"/>
        <v>0</v>
      </c>
      <c r="CG16">
        <f t="shared" si="28"/>
        <v>0</v>
      </c>
      <c r="CH16">
        <f t="shared" si="28"/>
        <v>0</v>
      </c>
      <c r="CI16">
        <f t="shared" si="28"/>
        <v>0</v>
      </c>
    </row>
    <row r="17" spans="1:92" ht="20" customHeight="1" x14ac:dyDescent="0.2">
      <c r="A17">
        <f t="shared" si="27"/>
        <v>15</v>
      </c>
      <c r="B17" t="s">
        <v>78</v>
      </c>
      <c r="C17" s="1" t="s">
        <v>20</v>
      </c>
      <c r="D17">
        <v>2</v>
      </c>
      <c r="F17">
        <f>IF(Tcell!F17&gt;0.9,1,IF(Tcell!F17&lt;0.1,0,Tcell!F17))</f>
        <v>1</v>
      </c>
      <c r="G17">
        <f>IF(Tcell!G17&gt;0.9,1,IF(Tcell!G17&lt;0.1,0,Tcell!G17))</f>
        <v>1</v>
      </c>
      <c r="H17">
        <f>IF(Tcell!H17&gt;0.9,1,IF(Tcell!H17&lt;0.1,0,Tcell!H17))</f>
        <v>1</v>
      </c>
      <c r="I17">
        <f>IF(Tcell!I17&gt;0.9,1,IF(Tcell!I17&lt;0.1,0,Tcell!I17))</f>
        <v>1</v>
      </c>
      <c r="J17">
        <f>IF(Tcell!J17&gt;0.9,1,IF(Tcell!J17&lt;0.1,0,Tcell!J17))</f>
        <v>1</v>
      </c>
      <c r="K17">
        <f>IF(Tcell!K17&gt;0.9,1,IF(Tcell!K17&lt;0.1,0,Tcell!K17))</f>
        <v>1</v>
      </c>
      <c r="L17">
        <f>IF(Tcell!L17&gt;0.9,1,IF(Tcell!L17&lt;0.1,0,Tcell!L17))</f>
        <v>1</v>
      </c>
      <c r="M17">
        <f>IF(Tcell!M17&gt;0.9,1,IF(Tcell!M17&lt;0.1,0,Tcell!M17))</f>
        <v>1</v>
      </c>
      <c r="N17">
        <f>IF(Tcell!N17&gt;0.9,1,IF(Tcell!N17&lt;0.1,0,Tcell!N17))</f>
        <v>1</v>
      </c>
      <c r="O17">
        <f>IF(Tcell!O17&gt;0.9,1,IF(Tcell!O17&lt;0.1,0,Tcell!O17))</f>
        <v>1</v>
      </c>
      <c r="P17">
        <f>IF(Tcell!P17&gt;0.9,1,IF(Tcell!P17&lt;0.1,0,Tcell!P17))</f>
        <v>1</v>
      </c>
      <c r="Q17">
        <f>IF(Tcell!Q17&gt;0.9,1,IF(Tcell!Q17&lt;0.1,0,Tcell!Q17))</f>
        <v>1</v>
      </c>
      <c r="R17">
        <f>IF(Tcell!R17&gt;0.9,1,IF(Tcell!R17&lt;0.1,0,Tcell!R17))</f>
        <v>1</v>
      </c>
      <c r="S17">
        <f>IF(Tcell!S17&gt;0.9,1,IF(Tcell!S17&lt;0.1,0,Tcell!S17))</f>
        <v>1</v>
      </c>
      <c r="T17">
        <f>IF(Tcell!T17&gt;0.9,1,IF(Tcell!T17&lt;0.1,0,Tcell!T17))</f>
        <v>1</v>
      </c>
      <c r="U17">
        <f>IF(Tcell!U17&gt;0.9,1,IF(Tcell!U17&lt;0.1,0,Tcell!U17))</f>
        <v>1</v>
      </c>
      <c r="V17">
        <f>IF(Tcell!V17&gt;0.9,1,IF(Tcell!V17&lt;0.1,0,Tcell!V17))</f>
        <v>1</v>
      </c>
      <c r="W17">
        <f>IF(Tcell!W17&gt;0.9,1,IF(Tcell!W17&lt;0.1,0,Tcell!W17))</f>
        <v>1</v>
      </c>
      <c r="X17">
        <f>IF(Tcell!X17&gt;0.9,1,IF(Tcell!X17&lt;0.1,0,Tcell!X17))</f>
        <v>1</v>
      </c>
      <c r="Y17">
        <f>IF(Tcell!Y17&gt;0.9,1,IF(Tcell!Y17&lt;0.1,0,Tcell!Y17))</f>
        <v>1</v>
      </c>
      <c r="Z17">
        <f>IF(Tcell!Z17&gt;0.9,1,IF(Tcell!Z17&lt;0.1,0,Tcell!Z17))</f>
        <v>1</v>
      </c>
      <c r="AA17">
        <f>IF(Tcell!AA17&gt;0.9,1,IF(Tcell!AA17&lt;0.1,0,Tcell!AA17))</f>
        <v>1</v>
      </c>
      <c r="AB17">
        <f>IF(Tcell!AB17&gt;0.9,1,IF(Tcell!AB17&lt;0.1,0,Tcell!AB17))</f>
        <v>1</v>
      </c>
      <c r="AC17">
        <f>IF(Tcell!AC17&gt;0.9,1,IF(Tcell!AC17&lt;0.1,0,Tcell!AC17))</f>
        <v>1</v>
      </c>
      <c r="AJ17">
        <f t="shared" si="2"/>
        <v>0</v>
      </c>
      <c r="AK17">
        <f t="shared" si="3"/>
        <v>0</v>
      </c>
      <c r="AL17">
        <f t="shared" si="4"/>
        <v>0</v>
      </c>
      <c r="AM17">
        <f t="shared" si="5"/>
        <v>0</v>
      </c>
      <c r="AN17">
        <f t="shared" si="6"/>
        <v>0</v>
      </c>
      <c r="AO17">
        <f t="shared" si="7"/>
        <v>0</v>
      </c>
      <c r="AP17">
        <f t="shared" si="8"/>
        <v>0</v>
      </c>
      <c r="AQ17">
        <f t="shared" si="9"/>
        <v>0</v>
      </c>
      <c r="AR17">
        <f t="shared" si="10"/>
        <v>0</v>
      </c>
      <c r="AS17">
        <f t="shared" si="11"/>
        <v>0</v>
      </c>
      <c r="AT17">
        <f t="shared" si="12"/>
        <v>0</v>
      </c>
      <c r="AU17">
        <f t="shared" si="13"/>
        <v>0</v>
      </c>
      <c r="AV17">
        <f t="shared" si="14"/>
        <v>0</v>
      </c>
      <c r="AW17">
        <f t="shared" si="15"/>
        <v>0</v>
      </c>
      <c r="AX17">
        <f t="shared" si="16"/>
        <v>0</v>
      </c>
      <c r="AY17">
        <f t="shared" si="17"/>
        <v>0</v>
      </c>
      <c r="AZ17">
        <f t="shared" si="18"/>
        <v>0</v>
      </c>
      <c r="BA17">
        <f t="shared" si="19"/>
        <v>0</v>
      </c>
      <c r="BB17">
        <f t="shared" si="20"/>
        <v>0</v>
      </c>
      <c r="BC17">
        <f t="shared" si="21"/>
        <v>0</v>
      </c>
      <c r="BD17">
        <f t="shared" si="22"/>
        <v>0</v>
      </c>
      <c r="BE17">
        <f t="shared" si="23"/>
        <v>0</v>
      </c>
      <c r="BF17">
        <f t="shared" si="24"/>
        <v>0</v>
      </c>
      <c r="BM17">
        <f t="shared" si="26"/>
        <v>0</v>
      </c>
      <c r="BN17">
        <f t="shared" si="26"/>
        <v>0</v>
      </c>
      <c r="BO17">
        <f t="shared" si="26"/>
        <v>0</v>
      </c>
      <c r="BP17">
        <f t="shared" si="26"/>
        <v>0</v>
      </c>
      <c r="BQ17">
        <f t="shared" si="26"/>
        <v>0</v>
      </c>
      <c r="BR17">
        <f t="shared" si="26"/>
        <v>0</v>
      </c>
      <c r="BS17">
        <f t="shared" si="26"/>
        <v>0</v>
      </c>
      <c r="BT17">
        <f t="shared" si="26"/>
        <v>0</v>
      </c>
      <c r="BU17">
        <f t="shared" si="26"/>
        <v>0</v>
      </c>
      <c r="BV17">
        <f t="shared" si="26"/>
        <v>0</v>
      </c>
      <c r="BW17">
        <f t="shared" si="26"/>
        <v>0</v>
      </c>
      <c r="BX17">
        <f t="shared" si="26"/>
        <v>0</v>
      </c>
      <c r="BY17">
        <f t="shared" si="26"/>
        <v>0</v>
      </c>
      <c r="BZ17">
        <f t="shared" si="26"/>
        <v>0</v>
      </c>
      <c r="CA17">
        <f t="shared" si="28"/>
        <v>0</v>
      </c>
      <c r="CB17">
        <f t="shared" si="28"/>
        <v>0</v>
      </c>
      <c r="CC17">
        <f t="shared" si="28"/>
        <v>0</v>
      </c>
      <c r="CD17">
        <f t="shared" si="28"/>
        <v>0</v>
      </c>
      <c r="CE17">
        <f t="shared" si="28"/>
        <v>0</v>
      </c>
      <c r="CF17">
        <f t="shared" si="28"/>
        <v>0</v>
      </c>
      <c r="CG17">
        <f t="shared" si="28"/>
        <v>0</v>
      </c>
      <c r="CH17">
        <f t="shared" si="28"/>
        <v>0</v>
      </c>
      <c r="CI17">
        <f t="shared" si="28"/>
        <v>0</v>
      </c>
    </row>
    <row r="18" spans="1:92" ht="20" customHeight="1" x14ac:dyDescent="0.2">
      <c r="A18">
        <f t="shared" si="27"/>
        <v>16</v>
      </c>
      <c r="B18" t="s">
        <v>72</v>
      </c>
      <c r="C18" s="1" t="s">
        <v>21</v>
      </c>
      <c r="D18">
        <v>2</v>
      </c>
      <c r="F18">
        <f>IF(Tcell!F18&gt;0.9,1,IF(Tcell!F18&lt;0.1,0,Tcell!F18))</f>
        <v>0</v>
      </c>
      <c r="G18">
        <f>IF(Tcell!G18&gt;0.9,1,IF(Tcell!G18&lt;0.1,0,Tcell!G18))</f>
        <v>1</v>
      </c>
      <c r="H18">
        <f>IF(Tcell!H18&gt;0.9,1,IF(Tcell!H18&lt;0.1,0,Tcell!H18))</f>
        <v>1</v>
      </c>
      <c r="I18">
        <f>IF(Tcell!I18&gt;0.9,1,IF(Tcell!I18&lt;0.1,0,Tcell!I18))</f>
        <v>1</v>
      </c>
      <c r="J18">
        <f>IF(Tcell!J18&gt;0.9,1,IF(Tcell!J18&lt;0.1,0,Tcell!J18))</f>
        <v>1</v>
      </c>
      <c r="K18">
        <f>IF(Tcell!K18&gt;0.9,1,IF(Tcell!K18&lt;0.1,0,Tcell!K18))</f>
        <v>1</v>
      </c>
      <c r="L18">
        <f>IF(Tcell!L18&gt;0.9,1,IF(Tcell!L18&lt;0.1,0,Tcell!L18))</f>
        <v>1</v>
      </c>
      <c r="M18">
        <f>IF(Tcell!M18&gt;0.9,1,IF(Tcell!M18&lt;0.1,0,Tcell!M18))</f>
        <v>1</v>
      </c>
      <c r="N18">
        <f>IF(Tcell!N18&gt;0.9,1,IF(Tcell!N18&lt;0.1,0,Tcell!N18))</f>
        <v>1</v>
      </c>
      <c r="O18">
        <f>IF(Tcell!O18&gt;0.9,1,IF(Tcell!O18&lt;0.1,0,Tcell!O18))</f>
        <v>0.53159900000000004</v>
      </c>
      <c r="P18">
        <f>IF(Tcell!P18&gt;0.9,1,IF(Tcell!P18&lt;0.1,0,Tcell!P18))</f>
        <v>1</v>
      </c>
      <c r="Q18">
        <f>IF(Tcell!Q18&gt;0.9,1,IF(Tcell!Q18&lt;0.1,0,Tcell!Q18))</f>
        <v>1</v>
      </c>
      <c r="R18">
        <f>IF(Tcell!R18&gt;0.9,1,IF(Tcell!R18&lt;0.1,0,Tcell!R18))</f>
        <v>1</v>
      </c>
      <c r="S18">
        <f>IF(Tcell!S18&gt;0.9,1,IF(Tcell!S18&lt;0.1,0,Tcell!S18))</f>
        <v>1</v>
      </c>
      <c r="T18">
        <f>IF(Tcell!T18&gt;0.9,1,IF(Tcell!T18&lt;0.1,0,Tcell!T18))</f>
        <v>1</v>
      </c>
      <c r="U18">
        <f>IF(Tcell!U18&gt;0.9,1,IF(Tcell!U18&lt;0.1,0,Tcell!U18))</f>
        <v>1</v>
      </c>
      <c r="V18">
        <f>IF(Tcell!V18&gt;0.9,1,IF(Tcell!V18&lt;0.1,0,Tcell!V18))</f>
        <v>1</v>
      </c>
      <c r="W18">
        <f>IF(Tcell!W18&gt;0.9,1,IF(Tcell!W18&lt;0.1,0,Tcell!W18))</f>
        <v>1</v>
      </c>
      <c r="X18">
        <f>IF(Tcell!X18&gt;0.9,1,IF(Tcell!X18&lt;0.1,0,Tcell!X18))</f>
        <v>1</v>
      </c>
      <c r="Y18">
        <f>IF(Tcell!Y18&gt;0.9,1,IF(Tcell!Y18&lt;0.1,0,Tcell!Y18))</f>
        <v>1</v>
      </c>
      <c r="Z18">
        <f>IF(Tcell!Z18&gt;0.9,1,IF(Tcell!Z18&lt;0.1,0,Tcell!Z18))</f>
        <v>1</v>
      </c>
      <c r="AA18">
        <f>IF(Tcell!AA18&gt;0.9,1,IF(Tcell!AA18&lt;0.1,0,Tcell!AA18))</f>
        <v>1</v>
      </c>
      <c r="AB18">
        <f>IF(Tcell!AB18&gt;0.9,1,IF(Tcell!AB18&lt;0.1,0,Tcell!AB18))</f>
        <v>1</v>
      </c>
      <c r="AC18">
        <f>IF(Tcell!AC18&gt;0.9,1,IF(Tcell!AC18&lt;0.1,0,Tcell!AC18))</f>
        <v>1</v>
      </c>
      <c r="AJ18">
        <f t="shared" si="2"/>
        <v>-100</v>
      </c>
      <c r="AK18">
        <f t="shared" si="3"/>
        <v>0</v>
      </c>
      <c r="AL18">
        <f t="shared" si="4"/>
        <v>0</v>
      </c>
      <c r="AM18">
        <f t="shared" si="5"/>
        <v>0</v>
      </c>
      <c r="AN18">
        <f t="shared" si="6"/>
        <v>0</v>
      </c>
      <c r="AO18">
        <f t="shared" si="7"/>
        <v>0</v>
      </c>
      <c r="AP18">
        <f t="shared" si="8"/>
        <v>0</v>
      </c>
      <c r="AQ18">
        <f t="shared" si="9"/>
        <v>0</v>
      </c>
      <c r="AR18">
        <f t="shared" si="10"/>
        <v>-46.840099999999993</v>
      </c>
      <c r="AS18">
        <f t="shared" si="11"/>
        <v>0</v>
      </c>
      <c r="AT18">
        <f t="shared" si="12"/>
        <v>0</v>
      </c>
      <c r="AU18">
        <f t="shared" si="13"/>
        <v>0</v>
      </c>
      <c r="AV18">
        <f t="shared" si="14"/>
        <v>0</v>
      </c>
      <c r="AW18">
        <f t="shared" si="15"/>
        <v>0</v>
      </c>
      <c r="AX18">
        <f t="shared" si="16"/>
        <v>0</v>
      </c>
      <c r="AY18">
        <f t="shared" si="17"/>
        <v>0</v>
      </c>
      <c r="AZ18">
        <f t="shared" si="18"/>
        <v>0</v>
      </c>
      <c r="BA18">
        <f t="shared" si="19"/>
        <v>0</v>
      </c>
      <c r="BB18">
        <f t="shared" si="20"/>
        <v>0</v>
      </c>
      <c r="BC18">
        <f t="shared" si="21"/>
        <v>0</v>
      </c>
      <c r="BD18">
        <f t="shared" si="22"/>
        <v>0</v>
      </c>
      <c r="BE18">
        <f t="shared" si="23"/>
        <v>0</v>
      </c>
      <c r="BF18">
        <f t="shared" si="24"/>
        <v>0</v>
      </c>
      <c r="BM18">
        <f t="shared" si="26"/>
        <v>100</v>
      </c>
      <c r="BN18">
        <f t="shared" si="26"/>
        <v>0</v>
      </c>
      <c r="BO18">
        <f t="shared" si="26"/>
        <v>0</v>
      </c>
      <c r="BP18">
        <f t="shared" si="26"/>
        <v>0</v>
      </c>
      <c r="BQ18">
        <f t="shared" si="26"/>
        <v>0</v>
      </c>
      <c r="BR18">
        <f t="shared" si="26"/>
        <v>0</v>
      </c>
      <c r="BS18">
        <f t="shared" si="26"/>
        <v>0</v>
      </c>
      <c r="BT18">
        <f t="shared" si="26"/>
        <v>0</v>
      </c>
      <c r="BU18">
        <f t="shared" si="26"/>
        <v>46.840099999999993</v>
      </c>
      <c r="BV18">
        <f t="shared" si="26"/>
        <v>0</v>
      </c>
      <c r="BW18">
        <f t="shared" si="26"/>
        <v>0</v>
      </c>
      <c r="BX18">
        <f t="shared" si="26"/>
        <v>0</v>
      </c>
      <c r="BY18">
        <f t="shared" si="26"/>
        <v>0</v>
      </c>
      <c r="BZ18">
        <f t="shared" si="26"/>
        <v>0</v>
      </c>
      <c r="CA18">
        <f t="shared" si="28"/>
        <v>0</v>
      </c>
      <c r="CB18">
        <f t="shared" si="28"/>
        <v>0</v>
      </c>
      <c r="CC18">
        <f t="shared" si="28"/>
        <v>0</v>
      </c>
      <c r="CD18">
        <f t="shared" si="28"/>
        <v>0</v>
      </c>
      <c r="CE18">
        <f t="shared" si="28"/>
        <v>0</v>
      </c>
      <c r="CF18">
        <f t="shared" si="28"/>
        <v>0</v>
      </c>
      <c r="CG18">
        <f t="shared" si="28"/>
        <v>0</v>
      </c>
      <c r="CH18">
        <f t="shared" si="28"/>
        <v>0</v>
      </c>
      <c r="CI18">
        <f t="shared" si="28"/>
        <v>0</v>
      </c>
    </row>
    <row r="19" spans="1:92" ht="20" customHeight="1" x14ac:dyDescent="0.2">
      <c r="A19">
        <f t="shared" si="27"/>
        <v>17</v>
      </c>
      <c r="B19" t="s">
        <v>77</v>
      </c>
      <c r="C19" s="1" t="s">
        <v>22</v>
      </c>
      <c r="D19">
        <v>2</v>
      </c>
      <c r="F19">
        <f>IF(Tcell!F19&gt;0.9,1,IF(Tcell!F19&lt;0.1,0,Tcell!F19))</f>
        <v>0</v>
      </c>
      <c r="G19">
        <f>IF(Tcell!G19&gt;0.9,1,IF(Tcell!G19&lt;0.1,0,Tcell!G19))</f>
        <v>1</v>
      </c>
      <c r="H19">
        <f>IF(Tcell!H19&gt;0.9,1,IF(Tcell!H19&lt;0.1,0,Tcell!H19))</f>
        <v>1</v>
      </c>
      <c r="I19">
        <f>IF(Tcell!I19&gt;0.9,1,IF(Tcell!I19&lt;0.1,0,Tcell!I19))</f>
        <v>1</v>
      </c>
      <c r="J19">
        <f>IF(Tcell!J19&gt;0.9,1,IF(Tcell!J19&lt;0.1,0,Tcell!J19))</f>
        <v>1</v>
      </c>
      <c r="K19">
        <f>IF(Tcell!K19&gt;0.9,1,IF(Tcell!K19&lt;0.1,0,Tcell!K19))</f>
        <v>0</v>
      </c>
      <c r="L19">
        <f>IF(Tcell!L19&gt;0.9,1,IF(Tcell!L19&lt;0.1,0,Tcell!L19))</f>
        <v>1</v>
      </c>
      <c r="M19">
        <f>IF(Tcell!M19&gt;0.9,1,IF(Tcell!M19&lt;0.1,0,Tcell!M19))</f>
        <v>1</v>
      </c>
      <c r="N19">
        <f>IF(Tcell!N19&gt;0.9,1,IF(Tcell!N19&lt;0.1,0,Tcell!N19))</f>
        <v>1</v>
      </c>
      <c r="O19">
        <f>IF(Tcell!O19&gt;0.9,1,IF(Tcell!O19&lt;0.1,0,Tcell!O19))</f>
        <v>0.39768300000000001</v>
      </c>
      <c r="P19">
        <f>IF(Tcell!P19&gt;0.9,1,IF(Tcell!P19&lt;0.1,0,Tcell!P19))</f>
        <v>0.70044099999999998</v>
      </c>
      <c r="Q19">
        <f>IF(Tcell!Q19&gt;0.9,1,IF(Tcell!Q19&lt;0.1,0,Tcell!Q19))</f>
        <v>1</v>
      </c>
      <c r="R19">
        <f>IF(Tcell!R19&gt;0.9,1,IF(Tcell!R19&lt;0.1,0,Tcell!R19))</f>
        <v>1</v>
      </c>
      <c r="S19">
        <f>IF(Tcell!S19&gt;0.9,1,IF(Tcell!S19&lt;0.1,0,Tcell!S19))</f>
        <v>1</v>
      </c>
      <c r="T19">
        <f>IF(Tcell!T19&gt;0.9,1,IF(Tcell!T19&lt;0.1,0,Tcell!T19))</f>
        <v>1</v>
      </c>
      <c r="U19">
        <f>IF(Tcell!U19&gt;0.9,1,IF(Tcell!U19&lt;0.1,0,Tcell!U19))</f>
        <v>1</v>
      </c>
      <c r="V19">
        <f>IF(Tcell!V19&gt;0.9,1,IF(Tcell!V19&lt;0.1,0,Tcell!V19))</f>
        <v>1</v>
      </c>
      <c r="W19">
        <f>IF(Tcell!W19&gt;0.9,1,IF(Tcell!W19&lt;0.1,0,Tcell!W19))</f>
        <v>1</v>
      </c>
      <c r="X19">
        <f>IF(Tcell!X19&gt;0.9,1,IF(Tcell!X19&lt;0.1,0,Tcell!X19))</f>
        <v>1</v>
      </c>
      <c r="Y19">
        <f>IF(Tcell!Y19&gt;0.9,1,IF(Tcell!Y19&lt;0.1,0,Tcell!Y19))</f>
        <v>0.61328099999999997</v>
      </c>
      <c r="Z19">
        <f>IF(Tcell!Z19&gt;0.9,1,IF(Tcell!Z19&lt;0.1,0,Tcell!Z19))</f>
        <v>1</v>
      </c>
      <c r="AA19">
        <f>IF(Tcell!AA19&gt;0.9,1,IF(Tcell!AA19&lt;0.1,0,Tcell!AA19))</f>
        <v>1</v>
      </c>
      <c r="AB19">
        <f>IF(Tcell!AB19&gt;0.9,1,IF(Tcell!AB19&lt;0.1,0,Tcell!AB19))</f>
        <v>1</v>
      </c>
      <c r="AC19">
        <f>IF(Tcell!AC19&gt;0.9,1,IF(Tcell!AC19&lt;0.1,0,Tcell!AC19))</f>
        <v>1</v>
      </c>
      <c r="AJ19">
        <f t="shared" si="2"/>
        <v>-100</v>
      </c>
      <c r="AK19">
        <f t="shared" si="3"/>
        <v>0</v>
      </c>
      <c r="AL19">
        <f t="shared" si="4"/>
        <v>0</v>
      </c>
      <c r="AM19">
        <f t="shared" si="5"/>
        <v>0</v>
      </c>
      <c r="AN19">
        <f t="shared" si="6"/>
        <v>-100</v>
      </c>
      <c r="AO19">
        <f t="shared" si="7"/>
        <v>0</v>
      </c>
      <c r="AP19">
        <f t="shared" si="8"/>
        <v>0</v>
      </c>
      <c r="AQ19">
        <f t="shared" si="9"/>
        <v>0</v>
      </c>
      <c r="AR19">
        <f t="shared" si="10"/>
        <v>-60.231699999999996</v>
      </c>
      <c r="AS19">
        <f t="shared" si="11"/>
        <v>-29.955900000000003</v>
      </c>
      <c r="AT19">
        <f t="shared" si="12"/>
        <v>0</v>
      </c>
      <c r="AU19">
        <f t="shared" si="13"/>
        <v>0</v>
      </c>
      <c r="AV19">
        <f t="shared" si="14"/>
        <v>0</v>
      </c>
      <c r="AW19">
        <f t="shared" si="15"/>
        <v>0</v>
      </c>
      <c r="AX19">
        <f t="shared" si="16"/>
        <v>0</v>
      </c>
      <c r="AY19">
        <f t="shared" si="17"/>
        <v>0</v>
      </c>
      <c r="AZ19">
        <f t="shared" si="18"/>
        <v>0</v>
      </c>
      <c r="BA19">
        <f t="shared" si="19"/>
        <v>0</v>
      </c>
      <c r="BB19">
        <f t="shared" si="20"/>
        <v>-38.671900000000001</v>
      </c>
      <c r="BC19">
        <f t="shared" si="21"/>
        <v>0</v>
      </c>
      <c r="BD19">
        <f t="shared" si="22"/>
        <v>0</v>
      </c>
      <c r="BE19">
        <f t="shared" si="23"/>
        <v>0</v>
      </c>
      <c r="BF19">
        <f t="shared" si="24"/>
        <v>0</v>
      </c>
      <c r="BM19">
        <f t="shared" si="26"/>
        <v>100</v>
      </c>
      <c r="BN19">
        <f t="shared" si="26"/>
        <v>0</v>
      </c>
      <c r="BO19">
        <f t="shared" si="26"/>
        <v>0</v>
      </c>
      <c r="BP19">
        <f t="shared" si="26"/>
        <v>0</v>
      </c>
      <c r="BQ19">
        <f t="shared" si="26"/>
        <v>100</v>
      </c>
      <c r="BR19">
        <f t="shared" si="26"/>
        <v>0</v>
      </c>
      <c r="BS19">
        <f t="shared" si="26"/>
        <v>0</v>
      </c>
      <c r="BT19">
        <f t="shared" si="26"/>
        <v>0</v>
      </c>
      <c r="BU19">
        <f t="shared" si="26"/>
        <v>60.231699999999996</v>
      </c>
      <c r="BV19">
        <f t="shared" si="26"/>
        <v>29.955900000000003</v>
      </c>
      <c r="BW19">
        <f t="shared" si="26"/>
        <v>0</v>
      </c>
      <c r="BX19">
        <f t="shared" si="26"/>
        <v>0</v>
      </c>
      <c r="BY19">
        <f t="shared" si="26"/>
        <v>0</v>
      </c>
      <c r="BZ19">
        <f t="shared" si="26"/>
        <v>0</v>
      </c>
      <c r="CA19">
        <f t="shared" si="28"/>
        <v>0</v>
      </c>
      <c r="CB19">
        <f t="shared" si="28"/>
        <v>0</v>
      </c>
      <c r="CC19">
        <f t="shared" si="28"/>
        <v>0</v>
      </c>
      <c r="CD19">
        <f t="shared" si="28"/>
        <v>0</v>
      </c>
      <c r="CE19">
        <f t="shared" si="28"/>
        <v>38.671900000000001</v>
      </c>
      <c r="CF19">
        <f t="shared" si="28"/>
        <v>0</v>
      </c>
      <c r="CG19">
        <f t="shared" si="28"/>
        <v>0</v>
      </c>
      <c r="CH19">
        <f t="shared" si="28"/>
        <v>0</v>
      </c>
      <c r="CI19">
        <f t="shared" si="28"/>
        <v>0</v>
      </c>
    </row>
    <row r="20" spans="1:92" ht="20" customHeight="1" x14ac:dyDescent="0.2">
      <c r="A20">
        <f t="shared" si="27"/>
        <v>18</v>
      </c>
      <c r="B20" t="s">
        <v>70</v>
      </c>
      <c r="C20" s="1" t="s">
        <v>17</v>
      </c>
      <c r="D20">
        <v>2</v>
      </c>
      <c r="F20">
        <f>IF(Tcell!F20&gt;0.9,1,IF(Tcell!F20&lt;0.1,0,Tcell!F20))</f>
        <v>0</v>
      </c>
      <c r="G20">
        <f>IF(Tcell!G20&gt;0.9,1,IF(Tcell!G20&lt;0.1,0,Tcell!G20))</f>
        <v>1</v>
      </c>
      <c r="H20">
        <f>IF(Tcell!H20&gt;0.9,1,IF(Tcell!H20&lt;0.1,0,Tcell!H20))</f>
        <v>1</v>
      </c>
      <c r="I20">
        <f>IF(Tcell!I20&gt;0.9,1,IF(Tcell!I20&lt;0.1,0,Tcell!I20))</f>
        <v>1</v>
      </c>
      <c r="J20">
        <f>IF(Tcell!J20&gt;0.9,1,IF(Tcell!J20&lt;0.1,0,Tcell!J20))</f>
        <v>1</v>
      </c>
      <c r="K20">
        <f>IF(Tcell!K20&gt;0.9,1,IF(Tcell!K20&lt;0.1,0,Tcell!K20))</f>
        <v>0</v>
      </c>
      <c r="L20">
        <f>IF(Tcell!L20&gt;0.9,1,IF(Tcell!L20&lt;0.1,0,Tcell!L20))</f>
        <v>1</v>
      </c>
      <c r="M20">
        <f>IF(Tcell!M20&gt;0.9,1,IF(Tcell!M20&lt;0.1,0,Tcell!M20))</f>
        <v>1</v>
      </c>
      <c r="N20">
        <f>IF(Tcell!N20&gt;0.9,1,IF(Tcell!N20&lt;0.1,0,Tcell!N20))</f>
        <v>1</v>
      </c>
      <c r="O20">
        <f>IF(Tcell!O20&gt;0.9,1,IF(Tcell!O20&lt;0.1,0,Tcell!O20))</f>
        <v>0.4</v>
      </c>
      <c r="P20">
        <f>IF(Tcell!P20&gt;0.9,1,IF(Tcell!P20&lt;0.1,0,Tcell!P20))</f>
        <v>0.88073400000000002</v>
      </c>
      <c r="Q20">
        <f>IF(Tcell!Q20&gt;0.9,1,IF(Tcell!Q20&lt;0.1,0,Tcell!Q20))</f>
        <v>1</v>
      </c>
      <c r="R20">
        <f>IF(Tcell!R20&gt;0.9,1,IF(Tcell!R20&lt;0.1,0,Tcell!R20))</f>
        <v>1</v>
      </c>
      <c r="S20">
        <f>IF(Tcell!S20&gt;0.9,1,IF(Tcell!S20&lt;0.1,0,Tcell!S20))</f>
        <v>1</v>
      </c>
      <c r="T20">
        <f>IF(Tcell!T20&gt;0.9,1,IF(Tcell!T20&lt;0.1,0,Tcell!T20))</f>
        <v>1</v>
      </c>
      <c r="U20">
        <f>IF(Tcell!U20&gt;0.9,1,IF(Tcell!U20&lt;0.1,0,Tcell!U20))</f>
        <v>1</v>
      </c>
      <c r="V20">
        <f>IF(Tcell!V20&gt;0.9,1,IF(Tcell!V20&lt;0.1,0,Tcell!V20))</f>
        <v>1</v>
      </c>
      <c r="W20">
        <f>IF(Tcell!W20&gt;0.9,1,IF(Tcell!W20&lt;0.1,0,Tcell!W20))</f>
        <v>1</v>
      </c>
      <c r="X20">
        <f>IF(Tcell!X20&gt;0.9,1,IF(Tcell!X20&lt;0.1,0,Tcell!X20))</f>
        <v>1</v>
      </c>
      <c r="Y20">
        <f>IF(Tcell!Y20&gt;0.9,1,IF(Tcell!Y20&lt;0.1,0,Tcell!Y20))</f>
        <v>0.850746</v>
      </c>
      <c r="Z20">
        <f>IF(Tcell!Z20&gt;0.9,1,IF(Tcell!Z20&lt;0.1,0,Tcell!Z20))</f>
        <v>1</v>
      </c>
      <c r="AA20">
        <f>IF(Tcell!AA20&gt;0.9,1,IF(Tcell!AA20&lt;0.1,0,Tcell!AA20))</f>
        <v>1</v>
      </c>
      <c r="AB20">
        <f>IF(Tcell!AB20&gt;0.9,1,IF(Tcell!AB20&lt;0.1,0,Tcell!AB20))</f>
        <v>1</v>
      </c>
      <c r="AC20">
        <f>IF(Tcell!AC20&gt;0.9,1,IF(Tcell!AC20&lt;0.1,0,Tcell!AC20))</f>
        <v>1</v>
      </c>
      <c r="AJ20">
        <f t="shared" si="2"/>
        <v>-100</v>
      </c>
      <c r="AK20">
        <f t="shared" si="3"/>
        <v>0</v>
      </c>
      <c r="AL20">
        <f t="shared" si="4"/>
        <v>0</v>
      </c>
      <c r="AM20">
        <f t="shared" si="5"/>
        <v>0</v>
      </c>
      <c r="AN20">
        <f t="shared" si="6"/>
        <v>-100</v>
      </c>
      <c r="AO20">
        <f t="shared" si="7"/>
        <v>0</v>
      </c>
      <c r="AP20">
        <f t="shared" si="8"/>
        <v>0</v>
      </c>
      <c r="AQ20">
        <f t="shared" si="9"/>
        <v>0</v>
      </c>
      <c r="AR20">
        <f t="shared" si="10"/>
        <v>-60</v>
      </c>
      <c r="AS20">
        <f t="shared" si="11"/>
        <v>-11.926599999999999</v>
      </c>
      <c r="AT20">
        <f t="shared" si="12"/>
        <v>0</v>
      </c>
      <c r="AU20">
        <f t="shared" si="13"/>
        <v>0</v>
      </c>
      <c r="AV20">
        <f t="shared" si="14"/>
        <v>0</v>
      </c>
      <c r="AW20">
        <f t="shared" si="15"/>
        <v>0</v>
      </c>
      <c r="AX20">
        <f t="shared" si="16"/>
        <v>0</v>
      </c>
      <c r="AY20">
        <f t="shared" si="17"/>
        <v>0</v>
      </c>
      <c r="AZ20">
        <f t="shared" si="18"/>
        <v>0</v>
      </c>
      <c r="BA20">
        <f t="shared" si="19"/>
        <v>0</v>
      </c>
      <c r="BB20">
        <f t="shared" si="20"/>
        <v>-14.9254</v>
      </c>
      <c r="BC20">
        <f t="shared" si="21"/>
        <v>0</v>
      </c>
      <c r="BD20">
        <f t="shared" si="22"/>
        <v>0</v>
      </c>
      <c r="BE20">
        <f t="shared" si="23"/>
        <v>0</v>
      </c>
      <c r="BF20">
        <f t="shared" si="24"/>
        <v>0</v>
      </c>
      <c r="BM20">
        <f t="shared" si="26"/>
        <v>100</v>
      </c>
      <c r="BN20">
        <f t="shared" si="26"/>
        <v>0</v>
      </c>
      <c r="BO20">
        <f t="shared" si="26"/>
        <v>0</v>
      </c>
      <c r="BP20">
        <f t="shared" si="26"/>
        <v>0</v>
      </c>
      <c r="BQ20">
        <f t="shared" si="26"/>
        <v>100</v>
      </c>
      <c r="BR20">
        <f t="shared" si="26"/>
        <v>0</v>
      </c>
      <c r="BS20">
        <f t="shared" si="26"/>
        <v>0</v>
      </c>
      <c r="BT20">
        <f t="shared" si="26"/>
        <v>0</v>
      </c>
      <c r="BU20">
        <f t="shared" si="26"/>
        <v>60</v>
      </c>
      <c r="BV20">
        <f t="shared" si="26"/>
        <v>11.926599999999999</v>
      </c>
      <c r="BW20">
        <f t="shared" si="26"/>
        <v>0</v>
      </c>
      <c r="BX20">
        <f t="shared" si="26"/>
        <v>0</v>
      </c>
      <c r="BY20">
        <f t="shared" si="26"/>
        <v>0</v>
      </c>
      <c r="BZ20">
        <f t="shared" si="26"/>
        <v>0</v>
      </c>
      <c r="CA20">
        <f t="shared" si="28"/>
        <v>0</v>
      </c>
      <c r="CB20">
        <f t="shared" si="28"/>
        <v>0</v>
      </c>
      <c r="CC20">
        <f t="shared" si="28"/>
        <v>0</v>
      </c>
      <c r="CD20">
        <f t="shared" si="28"/>
        <v>0</v>
      </c>
      <c r="CE20">
        <f t="shared" si="28"/>
        <v>14.9254</v>
      </c>
      <c r="CF20">
        <f t="shared" si="28"/>
        <v>0</v>
      </c>
      <c r="CG20">
        <f t="shared" si="28"/>
        <v>0</v>
      </c>
      <c r="CH20">
        <f t="shared" si="28"/>
        <v>0</v>
      </c>
      <c r="CI20">
        <f t="shared" si="28"/>
        <v>0</v>
      </c>
    </row>
    <row r="21" spans="1:92" ht="20" customHeight="1" x14ac:dyDescent="0.2">
      <c r="A21">
        <f t="shared" si="27"/>
        <v>19</v>
      </c>
      <c r="B21" t="s">
        <v>80</v>
      </c>
      <c r="C21" s="1" t="s">
        <v>9</v>
      </c>
      <c r="D21">
        <v>3</v>
      </c>
      <c r="F21">
        <f>IF(Tcell!F21&gt;0.9,1,IF(Tcell!F21&lt;0.1,0,Tcell!F21))</f>
        <v>0</v>
      </c>
      <c r="G21">
        <f>IF(Tcell!G21&gt;0.9,1,IF(Tcell!G21&lt;0.1,0,Tcell!G21))</f>
        <v>1</v>
      </c>
      <c r="H21">
        <f>IF(Tcell!H21&gt;0.9,1,IF(Tcell!H21&lt;0.1,0,Tcell!H21))</f>
        <v>0</v>
      </c>
      <c r="I21">
        <f>IF(Tcell!I21&gt;0.9,1,IF(Tcell!I21&lt;0.1,0,Tcell!I21))</f>
        <v>0</v>
      </c>
      <c r="J21">
        <f>IF(Tcell!J21&gt;0.9,1,IF(Tcell!J21&lt;0.1,0,Tcell!J21))</f>
        <v>0</v>
      </c>
      <c r="K21">
        <f>IF(Tcell!K21&gt;0.9,1,IF(Tcell!K21&lt;0.1,0,Tcell!K21))</f>
        <v>0</v>
      </c>
      <c r="L21">
        <f>IF(Tcell!L21&gt;0.9,1,IF(Tcell!L21&lt;0.1,0,Tcell!L21))</f>
        <v>0</v>
      </c>
      <c r="M21">
        <f>IF(Tcell!M21&gt;0.9,1,IF(Tcell!M21&lt;0.1,0,Tcell!M21))</f>
        <v>0</v>
      </c>
      <c r="N21">
        <f>IF(Tcell!N21&gt;0.9,1,IF(Tcell!N21&lt;0.1,0,Tcell!N21))</f>
        <v>0</v>
      </c>
      <c r="O21">
        <f>IF(Tcell!O21&gt;0.9,1,IF(Tcell!O21&lt;0.1,0,Tcell!O21))</f>
        <v>0</v>
      </c>
      <c r="P21">
        <f>IF(Tcell!P21&gt;0.9,1,IF(Tcell!P21&lt;0.1,0,Tcell!P21))</f>
        <v>0</v>
      </c>
      <c r="Q21">
        <f>IF(Tcell!Q21&gt;0.9,1,IF(Tcell!Q21&lt;0.1,0,Tcell!Q21))</f>
        <v>0</v>
      </c>
      <c r="R21">
        <f>IF(Tcell!R21&gt;0.9,1,IF(Tcell!R21&lt;0.1,0,Tcell!R21))</f>
        <v>0</v>
      </c>
      <c r="S21">
        <f>IF(Tcell!S21&gt;0.9,1,IF(Tcell!S21&lt;0.1,0,Tcell!S21))</f>
        <v>0</v>
      </c>
      <c r="T21">
        <f>IF(Tcell!T21&gt;0.9,1,IF(Tcell!T21&lt;0.1,0,Tcell!T21))</f>
        <v>0</v>
      </c>
      <c r="U21">
        <f>IF(Tcell!U21&gt;0.9,1,IF(Tcell!U21&lt;0.1,0,Tcell!U21))</f>
        <v>0</v>
      </c>
      <c r="V21">
        <f>IF(Tcell!V21&gt;0.9,1,IF(Tcell!V21&lt;0.1,0,Tcell!V21))</f>
        <v>0</v>
      </c>
      <c r="W21">
        <f>IF(Tcell!W21&gt;0.9,1,IF(Tcell!W21&lt;0.1,0,Tcell!W21))</f>
        <v>0</v>
      </c>
      <c r="X21">
        <f>IF(Tcell!X21&gt;0.9,1,IF(Tcell!X21&lt;0.1,0,Tcell!X21))</f>
        <v>0</v>
      </c>
      <c r="Y21">
        <f>IF(Tcell!Y21&gt;0.9,1,IF(Tcell!Y21&lt;0.1,0,Tcell!Y21))</f>
        <v>0</v>
      </c>
      <c r="Z21">
        <f>IF(Tcell!Z21&gt;0.9,1,IF(Tcell!Z21&lt;0.1,0,Tcell!Z21))</f>
        <v>0</v>
      </c>
      <c r="AA21">
        <f>IF(Tcell!AA21&gt;0.9,1,IF(Tcell!AA21&lt;0.1,0,Tcell!AA21))</f>
        <v>0</v>
      </c>
      <c r="AB21">
        <f>IF(Tcell!AB21&gt;0.9,1,IF(Tcell!AB21&lt;0.1,0,Tcell!AB21))</f>
        <v>0</v>
      </c>
      <c r="AC21">
        <f>IF(Tcell!AC21&gt;0.9,1,IF(Tcell!AC21&lt;0.1,0,Tcell!AC21))</f>
        <v>0</v>
      </c>
      <c r="AJ21">
        <f t="shared" si="2"/>
        <v>-100</v>
      </c>
      <c r="AK21">
        <f t="shared" si="3"/>
        <v>-100</v>
      </c>
      <c r="AL21">
        <f t="shared" si="4"/>
        <v>-100</v>
      </c>
      <c r="AM21">
        <f t="shared" si="5"/>
        <v>-100</v>
      </c>
      <c r="AN21">
        <f t="shared" si="6"/>
        <v>-100</v>
      </c>
      <c r="AO21">
        <f t="shared" si="7"/>
        <v>-100</v>
      </c>
      <c r="AP21">
        <f t="shared" si="8"/>
        <v>-100</v>
      </c>
      <c r="AQ21">
        <f t="shared" si="9"/>
        <v>-100</v>
      </c>
      <c r="AR21">
        <f t="shared" si="10"/>
        <v>-100</v>
      </c>
      <c r="AS21">
        <f t="shared" si="11"/>
        <v>-100</v>
      </c>
      <c r="AT21">
        <f t="shared" si="12"/>
        <v>-100</v>
      </c>
      <c r="AU21">
        <f t="shared" si="13"/>
        <v>-100</v>
      </c>
      <c r="AV21">
        <f t="shared" si="14"/>
        <v>-100</v>
      </c>
      <c r="AW21">
        <f t="shared" si="15"/>
        <v>-100</v>
      </c>
      <c r="AX21">
        <f t="shared" si="16"/>
        <v>-100</v>
      </c>
      <c r="AY21">
        <f t="shared" si="17"/>
        <v>-100</v>
      </c>
      <c r="AZ21">
        <f t="shared" si="18"/>
        <v>-100</v>
      </c>
      <c r="BA21">
        <f t="shared" si="19"/>
        <v>-100</v>
      </c>
      <c r="BB21">
        <f t="shared" si="20"/>
        <v>-100</v>
      </c>
      <c r="BC21">
        <f t="shared" si="21"/>
        <v>-100</v>
      </c>
      <c r="BD21">
        <f t="shared" si="22"/>
        <v>-100</v>
      </c>
      <c r="BE21">
        <f t="shared" si="23"/>
        <v>-100</v>
      </c>
      <c r="BF21">
        <f t="shared" si="24"/>
        <v>-100</v>
      </c>
      <c r="BM21">
        <f t="shared" si="26"/>
        <v>100</v>
      </c>
      <c r="BN21">
        <f t="shared" si="26"/>
        <v>100</v>
      </c>
      <c r="BO21">
        <f t="shared" si="26"/>
        <v>100</v>
      </c>
      <c r="BP21">
        <f t="shared" si="26"/>
        <v>100</v>
      </c>
      <c r="BQ21">
        <f t="shared" si="26"/>
        <v>100</v>
      </c>
      <c r="BR21">
        <f t="shared" si="26"/>
        <v>100</v>
      </c>
      <c r="BS21">
        <f t="shared" si="26"/>
        <v>100</v>
      </c>
      <c r="BT21">
        <f t="shared" si="26"/>
        <v>100</v>
      </c>
      <c r="BU21">
        <f t="shared" si="26"/>
        <v>100</v>
      </c>
      <c r="BV21">
        <f t="shared" si="26"/>
        <v>100</v>
      </c>
      <c r="BW21">
        <f t="shared" si="26"/>
        <v>100</v>
      </c>
      <c r="BX21">
        <f t="shared" si="26"/>
        <v>100</v>
      </c>
      <c r="BY21">
        <f t="shared" si="26"/>
        <v>100</v>
      </c>
      <c r="BZ21">
        <f t="shared" si="26"/>
        <v>100</v>
      </c>
      <c r="CA21">
        <f t="shared" si="28"/>
        <v>100</v>
      </c>
      <c r="CB21">
        <f t="shared" si="28"/>
        <v>100</v>
      </c>
      <c r="CC21">
        <f t="shared" si="28"/>
        <v>100</v>
      </c>
      <c r="CD21">
        <f t="shared" si="28"/>
        <v>100</v>
      </c>
      <c r="CE21">
        <f t="shared" si="28"/>
        <v>100</v>
      </c>
      <c r="CF21">
        <f t="shared" si="28"/>
        <v>100</v>
      </c>
      <c r="CG21">
        <f t="shared" si="28"/>
        <v>100</v>
      </c>
      <c r="CH21">
        <f t="shared" si="28"/>
        <v>100</v>
      </c>
      <c r="CI21">
        <f t="shared" si="28"/>
        <v>100</v>
      </c>
    </row>
    <row r="22" spans="1:92" ht="20" customHeight="1" x14ac:dyDescent="0.2">
      <c r="A22">
        <f t="shared" si="27"/>
        <v>20</v>
      </c>
      <c r="B22" t="s">
        <v>81</v>
      </c>
      <c r="C22" s="1" t="s">
        <v>23</v>
      </c>
      <c r="D22">
        <v>3</v>
      </c>
      <c r="F22">
        <f>IF(Tcell!F22&gt;0.9,1,IF(Tcell!F22&lt;0.1,0,Tcell!F22))</f>
        <v>1</v>
      </c>
      <c r="G22">
        <f>IF(Tcell!G22&gt;0.9,1,IF(Tcell!G22&lt;0.1,0,Tcell!G22))</f>
        <v>1</v>
      </c>
      <c r="H22">
        <f>IF(Tcell!H22&gt;0.9,1,IF(Tcell!H22&lt;0.1,0,Tcell!H22))</f>
        <v>1</v>
      </c>
      <c r="I22">
        <f>IF(Tcell!I22&gt;0.9,1,IF(Tcell!I22&lt;0.1,0,Tcell!I22))</f>
        <v>1</v>
      </c>
      <c r="J22">
        <f>IF(Tcell!J22&gt;0.9,1,IF(Tcell!J22&lt;0.1,0,Tcell!J22))</f>
        <v>1</v>
      </c>
      <c r="K22">
        <f>IF(Tcell!K22&gt;0.9,1,IF(Tcell!K22&lt;0.1,0,Tcell!K22))</f>
        <v>1</v>
      </c>
      <c r="L22">
        <f>IF(Tcell!L22&gt;0.9,1,IF(Tcell!L22&lt;0.1,0,Tcell!L22))</f>
        <v>1</v>
      </c>
      <c r="M22">
        <f>IF(Tcell!M22&gt;0.9,1,IF(Tcell!M22&lt;0.1,0,Tcell!M22))</f>
        <v>1</v>
      </c>
      <c r="N22">
        <f>IF(Tcell!N22&gt;0.9,1,IF(Tcell!N22&lt;0.1,0,Tcell!N22))</f>
        <v>1</v>
      </c>
      <c r="O22">
        <f>IF(Tcell!O22&gt;0.9,1,IF(Tcell!O22&lt;0.1,0,Tcell!O22))</f>
        <v>1</v>
      </c>
      <c r="P22">
        <f>IF(Tcell!P22&gt;0.9,1,IF(Tcell!P22&lt;0.1,0,Tcell!P22))</f>
        <v>1</v>
      </c>
      <c r="Q22">
        <f>IF(Tcell!Q22&gt;0.9,1,IF(Tcell!Q22&lt;0.1,0,Tcell!Q22))</f>
        <v>1</v>
      </c>
      <c r="R22">
        <f>IF(Tcell!R22&gt;0.9,1,IF(Tcell!R22&lt;0.1,0,Tcell!R22))</f>
        <v>1</v>
      </c>
      <c r="S22">
        <f>IF(Tcell!S22&gt;0.9,1,IF(Tcell!S22&lt;0.1,0,Tcell!S22))</f>
        <v>1</v>
      </c>
      <c r="T22">
        <f>IF(Tcell!T22&gt;0.9,1,IF(Tcell!T22&lt;0.1,0,Tcell!T22))</f>
        <v>1</v>
      </c>
      <c r="U22">
        <f>IF(Tcell!U22&gt;0.9,1,IF(Tcell!U22&lt;0.1,0,Tcell!U22))</f>
        <v>1</v>
      </c>
      <c r="V22">
        <f>IF(Tcell!V22&gt;0.9,1,IF(Tcell!V22&lt;0.1,0,Tcell!V22))</f>
        <v>1</v>
      </c>
      <c r="W22">
        <f>IF(Tcell!W22&gt;0.9,1,IF(Tcell!W22&lt;0.1,0,Tcell!W22))</f>
        <v>1</v>
      </c>
      <c r="X22">
        <f>IF(Tcell!X22&gt;0.9,1,IF(Tcell!X22&lt;0.1,0,Tcell!X22))</f>
        <v>1</v>
      </c>
      <c r="Y22">
        <f>IF(Tcell!Y22&gt;0.9,1,IF(Tcell!Y22&lt;0.1,0,Tcell!Y22))</f>
        <v>1</v>
      </c>
      <c r="Z22">
        <f>IF(Tcell!Z22&gt;0.9,1,IF(Tcell!Z22&lt;0.1,0,Tcell!Z22))</f>
        <v>1</v>
      </c>
      <c r="AA22">
        <f>IF(Tcell!AA22&gt;0.9,1,IF(Tcell!AA22&lt;0.1,0,Tcell!AA22))</f>
        <v>1</v>
      </c>
      <c r="AB22">
        <f>IF(Tcell!AB22&gt;0.9,1,IF(Tcell!AB22&lt;0.1,0,Tcell!AB22))</f>
        <v>1</v>
      </c>
      <c r="AC22">
        <f>IF(Tcell!AC22&gt;0.9,1,IF(Tcell!AC22&lt;0.1,0,Tcell!AC22))</f>
        <v>1</v>
      </c>
      <c r="AJ22">
        <f t="shared" si="2"/>
        <v>0</v>
      </c>
      <c r="AK22">
        <f t="shared" si="3"/>
        <v>0</v>
      </c>
      <c r="AL22">
        <f t="shared" si="4"/>
        <v>0</v>
      </c>
      <c r="AM22">
        <f t="shared" si="5"/>
        <v>0</v>
      </c>
      <c r="AN22">
        <f t="shared" si="6"/>
        <v>0</v>
      </c>
      <c r="AO22">
        <f t="shared" si="7"/>
        <v>0</v>
      </c>
      <c r="AP22">
        <f t="shared" si="8"/>
        <v>0</v>
      </c>
      <c r="AQ22">
        <f t="shared" si="9"/>
        <v>0</v>
      </c>
      <c r="AR22">
        <f t="shared" si="10"/>
        <v>0</v>
      </c>
      <c r="AS22">
        <f t="shared" si="11"/>
        <v>0</v>
      </c>
      <c r="AT22">
        <f t="shared" si="12"/>
        <v>0</v>
      </c>
      <c r="AU22">
        <f t="shared" si="13"/>
        <v>0</v>
      </c>
      <c r="AV22">
        <f t="shared" si="14"/>
        <v>0</v>
      </c>
      <c r="AW22">
        <f t="shared" si="15"/>
        <v>0</v>
      </c>
      <c r="AX22">
        <f t="shared" si="16"/>
        <v>0</v>
      </c>
      <c r="AY22">
        <f t="shared" si="17"/>
        <v>0</v>
      </c>
      <c r="AZ22">
        <f t="shared" si="18"/>
        <v>0</v>
      </c>
      <c r="BA22">
        <f t="shared" si="19"/>
        <v>0</v>
      </c>
      <c r="BB22">
        <f t="shared" si="20"/>
        <v>0</v>
      </c>
      <c r="BC22">
        <f t="shared" si="21"/>
        <v>0</v>
      </c>
      <c r="BD22">
        <f t="shared" si="22"/>
        <v>0</v>
      </c>
      <c r="BE22">
        <f t="shared" si="23"/>
        <v>0</v>
      </c>
      <c r="BF22">
        <f t="shared" si="24"/>
        <v>0</v>
      </c>
      <c r="BM22">
        <f t="shared" si="26"/>
        <v>0</v>
      </c>
      <c r="BN22">
        <f t="shared" si="26"/>
        <v>0</v>
      </c>
      <c r="BO22">
        <f t="shared" si="26"/>
        <v>0</v>
      </c>
      <c r="BP22">
        <f t="shared" si="26"/>
        <v>0</v>
      </c>
      <c r="BQ22">
        <f t="shared" si="26"/>
        <v>0</v>
      </c>
      <c r="BR22">
        <f t="shared" si="26"/>
        <v>0</v>
      </c>
      <c r="BS22">
        <f t="shared" si="26"/>
        <v>0</v>
      </c>
      <c r="BT22">
        <f t="shared" si="26"/>
        <v>0</v>
      </c>
      <c r="BU22">
        <f t="shared" si="26"/>
        <v>0</v>
      </c>
      <c r="BV22">
        <f t="shared" si="26"/>
        <v>0</v>
      </c>
      <c r="BW22">
        <f t="shared" si="26"/>
        <v>0</v>
      </c>
      <c r="BX22">
        <f t="shared" si="26"/>
        <v>0</v>
      </c>
      <c r="BY22">
        <f t="shared" si="26"/>
        <v>0</v>
      </c>
      <c r="BZ22">
        <f t="shared" si="26"/>
        <v>0</v>
      </c>
      <c r="CA22">
        <f t="shared" si="28"/>
        <v>0</v>
      </c>
      <c r="CB22">
        <f t="shared" si="28"/>
        <v>0</v>
      </c>
      <c r="CC22">
        <f t="shared" si="28"/>
        <v>0</v>
      </c>
      <c r="CD22">
        <f t="shared" si="28"/>
        <v>0</v>
      </c>
      <c r="CE22">
        <f t="shared" si="28"/>
        <v>0</v>
      </c>
      <c r="CF22">
        <f t="shared" si="28"/>
        <v>0</v>
      </c>
      <c r="CG22">
        <f t="shared" si="28"/>
        <v>0</v>
      </c>
      <c r="CH22">
        <f t="shared" si="28"/>
        <v>0</v>
      </c>
      <c r="CI22">
        <f t="shared" si="28"/>
        <v>0</v>
      </c>
    </row>
    <row r="23" spans="1:92" ht="20" customHeight="1" x14ac:dyDescent="0.2">
      <c r="A23">
        <f t="shared" si="27"/>
        <v>21</v>
      </c>
      <c r="B23" t="s">
        <v>69</v>
      </c>
      <c r="C23" s="1" t="s">
        <v>11</v>
      </c>
      <c r="D23">
        <v>3</v>
      </c>
      <c r="F23">
        <f>IF(Tcell!F23&gt;0.9,1,IF(Tcell!F23&lt;0.1,0,Tcell!F23))</f>
        <v>1</v>
      </c>
      <c r="G23">
        <f>IF(Tcell!G23&gt;0.9,1,IF(Tcell!G23&lt;0.1,0,Tcell!G23))</f>
        <v>1</v>
      </c>
      <c r="H23">
        <f>IF(Tcell!H23&gt;0.9,1,IF(Tcell!H23&lt;0.1,0,Tcell!H23))</f>
        <v>1</v>
      </c>
      <c r="I23">
        <f>IF(Tcell!I23&gt;0.9,1,IF(Tcell!I23&lt;0.1,0,Tcell!I23))</f>
        <v>1</v>
      </c>
      <c r="J23">
        <f>IF(Tcell!J23&gt;0.9,1,IF(Tcell!J23&lt;0.1,0,Tcell!J23))</f>
        <v>1</v>
      </c>
      <c r="K23">
        <f>IF(Tcell!K23&gt;0.9,1,IF(Tcell!K23&lt;0.1,0,Tcell!K23))</f>
        <v>1</v>
      </c>
      <c r="L23">
        <f>IF(Tcell!L23&gt;0.9,1,IF(Tcell!L23&lt;0.1,0,Tcell!L23))</f>
        <v>0.66666700000000001</v>
      </c>
      <c r="M23">
        <f>IF(Tcell!M23&gt;0.9,1,IF(Tcell!M23&lt;0.1,0,Tcell!M23))</f>
        <v>1</v>
      </c>
      <c r="N23">
        <f>IF(Tcell!N23&gt;0.9,1,IF(Tcell!N23&lt;0.1,0,Tcell!N23))</f>
        <v>1</v>
      </c>
      <c r="O23">
        <f>IF(Tcell!O23&gt;0.9,1,IF(Tcell!O23&lt;0.1,0,Tcell!O23))</f>
        <v>1</v>
      </c>
      <c r="P23">
        <f>IF(Tcell!P23&gt;0.9,1,IF(Tcell!P23&lt;0.1,0,Tcell!P23))</f>
        <v>1</v>
      </c>
      <c r="Q23">
        <f>IF(Tcell!Q23&gt;0.9,1,IF(Tcell!Q23&lt;0.1,0,Tcell!Q23))</f>
        <v>1</v>
      </c>
      <c r="R23">
        <f>IF(Tcell!R23&gt;0.9,1,IF(Tcell!R23&lt;0.1,0,Tcell!R23))</f>
        <v>0.67510499999999996</v>
      </c>
      <c r="S23">
        <f>IF(Tcell!S23&gt;0.9,1,IF(Tcell!S23&lt;0.1,0,Tcell!S23))</f>
        <v>1</v>
      </c>
      <c r="T23">
        <f>IF(Tcell!T23&gt;0.9,1,IF(Tcell!T23&lt;0.1,0,Tcell!T23))</f>
        <v>1</v>
      </c>
      <c r="U23">
        <f>IF(Tcell!U23&gt;0.9,1,IF(Tcell!U23&lt;0.1,0,Tcell!U23))</f>
        <v>1</v>
      </c>
      <c r="V23">
        <f>IF(Tcell!V23&gt;0.9,1,IF(Tcell!V23&lt;0.1,0,Tcell!V23))</f>
        <v>1</v>
      </c>
      <c r="W23">
        <f>IF(Tcell!W23&gt;0.9,1,IF(Tcell!W23&lt;0.1,0,Tcell!W23))</f>
        <v>1</v>
      </c>
      <c r="X23">
        <f>IF(Tcell!X23&gt;0.9,1,IF(Tcell!X23&lt;0.1,0,Tcell!X23))</f>
        <v>1</v>
      </c>
      <c r="Y23">
        <f>IF(Tcell!Y23&gt;0.9,1,IF(Tcell!Y23&lt;0.1,0,Tcell!Y23))</f>
        <v>1</v>
      </c>
      <c r="Z23">
        <f>IF(Tcell!Z23&gt;0.9,1,IF(Tcell!Z23&lt;0.1,0,Tcell!Z23))</f>
        <v>1</v>
      </c>
      <c r="AA23">
        <f>IF(Tcell!AA23&gt;0.9,1,IF(Tcell!AA23&lt;0.1,0,Tcell!AA23))</f>
        <v>1</v>
      </c>
      <c r="AB23">
        <f>IF(Tcell!AB23&gt;0.9,1,IF(Tcell!AB23&lt;0.1,0,Tcell!AB23))</f>
        <v>1</v>
      </c>
      <c r="AC23">
        <f>IF(Tcell!AC23&gt;0.9,1,IF(Tcell!AC23&lt;0.1,0,Tcell!AC23))</f>
        <v>1</v>
      </c>
      <c r="AJ23">
        <f t="shared" si="2"/>
        <v>0</v>
      </c>
      <c r="AK23">
        <f t="shared" si="3"/>
        <v>0</v>
      </c>
      <c r="AL23">
        <f t="shared" si="4"/>
        <v>0</v>
      </c>
      <c r="AM23">
        <f t="shared" si="5"/>
        <v>0</v>
      </c>
      <c r="AN23">
        <f t="shared" si="6"/>
        <v>0</v>
      </c>
      <c r="AO23">
        <f t="shared" si="7"/>
        <v>-33.333300000000001</v>
      </c>
      <c r="AP23">
        <f t="shared" si="8"/>
        <v>0</v>
      </c>
      <c r="AQ23">
        <f t="shared" si="9"/>
        <v>0</v>
      </c>
      <c r="AR23">
        <f t="shared" si="10"/>
        <v>0</v>
      </c>
      <c r="AS23">
        <f t="shared" si="11"/>
        <v>0</v>
      </c>
      <c r="AT23">
        <f t="shared" si="12"/>
        <v>0</v>
      </c>
      <c r="AU23">
        <f t="shared" si="13"/>
        <v>-32.489500000000007</v>
      </c>
      <c r="AV23">
        <f t="shared" si="14"/>
        <v>0</v>
      </c>
      <c r="AW23">
        <f t="shared" si="15"/>
        <v>0</v>
      </c>
      <c r="AX23">
        <f t="shared" si="16"/>
        <v>0</v>
      </c>
      <c r="AY23">
        <f t="shared" si="17"/>
        <v>0</v>
      </c>
      <c r="AZ23">
        <f t="shared" si="18"/>
        <v>0</v>
      </c>
      <c r="BA23">
        <f t="shared" si="19"/>
        <v>0</v>
      </c>
      <c r="BB23">
        <f t="shared" si="20"/>
        <v>0</v>
      </c>
      <c r="BC23">
        <f t="shared" si="21"/>
        <v>0</v>
      </c>
      <c r="BD23">
        <f t="shared" si="22"/>
        <v>0</v>
      </c>
      <c r="BE23">
        <f t="shared" si="23"/>
        <v>0</v>
      </c>
      <c r="BF23">
        <f t="shared" si="24"/>
        <v>0</v>
      </c>
      <c r="BM23">
        <f t="shared" si="26"/>
        <v>0</v>
      </c>
      <c r="BN23">
        <f t="shared" si="26"/>
        <v>0</v>
      </c>
      <c r="BO23">
        <f t="shared" si="26"/>
        <v>0</v>
      </c>
      <c r="BP23">
        <f t="shared" si="26"/>
        <v>0</v>
      </c>
      <c r="BQ23">
        <f t="shared" si="26"/>
        <v>0</v>
      </c>
      <c r="BR23">
        <f t="shared" si="26"/>
        <v>33.333300000000001</v>
      </c>
      <c r="BS23">
        <f t="shared" si="26"/>
        <v>0</v>
      </c>
      <c r="BT23">
        <f t="shared" si="26"/>
        <v>0</v>
      </c>
      <c r="BU23">
        <f t="shared" si="26"/>
        <v>0</v>
      </c>
      <c r="BV23">
        <f t="shared" si="26"/>
        <v>0</v>
      </c>
      <c r="BW23">
        <f t="shared" si="26"/>
        <v>0</v>
      </c>
      <c r="BX23">
        <f t="shared" si="26"/>
        <v>32.489500000000007</v>
      </c>
      <c r="BY23">
        <f t="shared" si="26"/>
        <v>0</v>
      </c>
      <c r="BZ23">
        <f t="shared" si="26"/>
        <v>0</v>
      </c>
      <c r="CA23">
        <f t="shared" si="28"/>
        <v>0</v>
      </c>
      <c r="CB23">
        <f t="shared" si="28"/>
        <v>0</v>
      </c>
      <c r="CC23">
        <f t="shared" si="28"/>
        <v>0</v>
      </c>
      <c r="CD23">
        <f t="shared" si="28"/>
        <v>0</v>
      </c>
      <c r="CE23">
        <f t="shared" si="28"/>
        <v>0</v>
      </c>
      <c r="CF23">
        <f t="shared" si="28"/>
        <v>0</v>
      </c>
      <c r="CG23">
        <f t="shared" si="28"/>
        <v>0</v>
      </c>
      <c r="CH23">
        <f t="shared" si="28"/>
        <v>0</v>
      </c>
      <c r="CI23">
        <f t="shared" si="28"/>
        <v>0</v>
      </c>
    </row>
    <row r="24" spans="1:92" ht="20" customHeight="1" x14ac:dyDescent="0.2">
      <c r="A24">
        <f t="shared" si="27"/>
        <v>22</v>
      </c>
      <c r="B24" t="s">
        <v>83</v>
      </c>
      <c r="C24" s="1" t="s">
        <v>24</v>
      </c>
      <c r="D24">
        <v>3</v>
      </c>
      <c r="F24">
        <f>IF(Tcell!F24&gt;0.9,1,IF(Tcell!F24&lt;0.1,0,Tcell!F24))</f>
        <v>0</v>
      </c>
      <c r="G24">
        <f>IF(Tcell!G24&gt;0.9,1,IF(Tcell!G24&lt;0.1,0,Tcell!G24))</f>
        <v>1</v>
      </c>
      <c r="H24">
        <f>IF(Tcell!H24&gt;0.9,1,IF(Tcell!H24&lt;0.1,0,Tcell!H24))</f>
        <v>0</v>
      </c>
      <c r="I24">
        <f>IF(Tcell!I24&gt;0.9,1,IF(Tcell!I24&lt;0.1,0,Tcell!I24))</f>
        <v>0</v>
      </c>
      <c r="J24">
        <f>IF(Tcell!J24&gt;0.9,1,IF(Tcell!J24&lt;0.1,0,Tcell!J24))</f>
        <v>0</v>
      </c>
      <c r="K24">
        <f>IF(Tcell!K24&gt;0.9,1,IF(Tcell!K24&lt;0.1,0,Tcell!K24))</f>
        <v>0</v>
      </c>
      <c r="L24">
        <f>IF(Tcell!L24&gt;0.9,1,IF(Tcell!L24&lt;0.1,0,Tcell!L24))</f>
        <v>0</v>
      </c>
      <c r="M24">
        <f>IF(Tcell!M24&gt;0.9,1,IF(Tcell!M24&lt;0.1,0,Tcell!M24))</f>
        <v>0</v>
      </c>
      <c r="N24">
        <f>IF(Tcell!N24&gt;0.9,1,IF(Tcell!N24&lt;0.1,0,Tcell!N24))</f>
        <v>0</v>
      </c>
      <c r="O24">
        <f>IF(Tcell!O24&gt;0.9,1,IF(Tcell!O24&lt;0.1,0,Tcell!O24))</f>
        <v>0</v>
      </c>
      <c r="P24">
        <f>IF(Tcell!P24&gt;0.9,1,IF(Tcell!P24&lt;0.1,0,Tcell!P24))</f>
        <v>0</v>
      </c>
      <c r="Q24">
        <f>IF(Tcell!Q24&gt;0.9,1,IF(Tcell!Q24&lt;0.1,0,Tcell!Q24))</f>
        <v>0</v>
      </c>
      <c r="R24">
        <f>IF(Tcell!R24&gt;0.9,1,IF(Tcell!R24&lt;0.1,0,Tcell!R24))</f>
        <v>0</v>
      </c>
      <c r="S24">
        <f>IF(Tcell!S24&gt;0.9,1,IF(Tcell!S24&lt;0.1,0,Tcell!S24))</f>
        <v>0</v>
      </c>
      <c r="T24">
        <f>IF(Tcell!T24&gt;0.9,1,IF(Tcell!T24&lt;0.1,0,Tcell!T24))</f>
        <v>0</v>
      </c>
      <c r="U24">
        <f>IF(Tcell!U24&gt;0.9,1,IF(Tcell!U24&lt;0.1,0,Tcell!U24))</f>
        <v>0</v>
      </c>
      <c r="V24">
        <f>IF(Tcell!V24&gt;0.9,1,IF(Tcell!V24&lt;0.1,0,Tcell!V24))</f>
        <v>0</v>
      </c>
      <c r="W24">
        <f>IF(Tcell!W24&gt;0.9,1,IF(Tcell!W24&lt;0.1,0,Tcell!W24))</f>
        <v>0</v>
      </c>
      <c r="X24">
        <f>IF(Tcell!X24&gt;0.9,1,IF(Tcell!X24&lt;0.1,0,Tcell!X24))</f>
        <v>0</v>
      </c>
      <c r="Y24">
        <f>IF(Tcell!Y24&gt;0.9,1,IF(Tcell!Y24&lt;0.1,0,Tcell!Y24))</f>
        <v>0</v>
      </c>
      <c r="Z24">
        <f>IF(Tcell!Z24&gt;0.9,1,IF(Tcell!Z24&lt;0.1,0,Tcell!Z24))</f>
        <v>0</v>
      </c>
      <c r="AA24">
        <f>IF(Tcell!AA24&gt;0.9,1,IF(Tcell!AA24&lt;0.1,0,Tcell!AA24))</f>
        <v>0</v>
      </c>
      <c r="AB24">
        <f>IF(Tcell!AB24&gt;0.9,1,IF(Tcell!AB24&lt;0.1,0,Tcell!AB24))</f>
        <v>0</v>
      </c>
      <c r="AC24">
        <f>IF(Tcell!AC24&gt;0.9,1,IF(Tcell!AC24&lt;0.1,0,Tcell!AC24))</f>
        <v>0</v>
      </c>
      <c r="AJ24">
        <f t="shared" si="2"/>
        <v>-100</v>
      </c>
      <c r="AK24">
        <f t="shared" si="3"/>
        <v>-100</v>
      </c>
      <c r="AL24">
        <f t="shared" si="4"/>
        <v>-100</v>
      </c>
      <c r="AM24">
        <f t="shared" si="5"/>
        <v>-100</v>
      </c>
      <c r="AN24">
        <f t="shared" si="6"/>
        <v>-100</v>
      </c>
      <c r="AO24">
        <f t="shared" si="7"/>
        <v>-100</v>
      </c>
      <c r="AP24">
        <f t="shared" si="8"/>
        <v>-100</v>
      </c>
      <c r="AQ24">
        <f t="shared" si="9"/>
        <v>-100</v>
      </c>
      <c r="AR24">
        <f t="shared" si="10"/>
        <v>-100</v>
      </c>
      <c r="AS24">
        <f t="shared" si="11"/>
        <v>-100</v>
      </c>
      <c r="AT24">
        <f t="shared" si="12"/>
        <v>-100</v>
      </c>
      <c r="AU24">
        <f t="shared" si="13"/>
        <v>-100</v>
      </c>
      <c r="AV24">
        <f t="shared" si="14"/>
        <v>-100</v>
      </c>
      <c r="AW24">
        <f t="shared" si="15"/>
        <v>-100</v>
      </c>
      <c r="AX24">
        <f t="shared" si="16"/>
        <v>-100</v>
      </c>
      <c r="AY24">
        <f t="shared" si="17"/>
        <v>-100</v>
      </c>
      <c r="AZ24">
        <f t="shared" si="18"/>
        <v>-100</v>
      </c>
      <c r="BA24">
        <f t="shared" si="19"/>
        <v>-100</v>
      </c>
      <c r="BB24">
        <f t="shared" si="20"/>
        <v>-100</v>
      </c>
      <c r="BC24">
        <f t="shared" si="21"/>
        <v>-100</v>
      </c>
      <c r="BD24">
        <f t="shared" si="22"/>
        <v>-100</v>
      </c>
      <c r="BE24">
        <f t="shared" si="23"/>
        <v>-100</v>
      </c>
      <c r="BF24">
        <f t="shared" si="24"/>
        <v>-100</v>
      </c>
      <c r="BM24">
        <f t="shared" si="26"/>
        <v>100</v>
      </c>
      <c r="BN24">
        <f t="shared" si="26"/>
        <v>100</v>
      </c>
      <c r="BO24">
        <f t="shared" si="26"/>
        <v>100</v>
      </c>
      <c r="BP24">
        <f t="shared" si="26"/>
        <v>100</v>
      </c>
      <c r="BQ24">
        <f t="shared" si="26"/>
        <v>100</v>
      </c>
      <c r="BR24">
        <f t="shared" si="26"/>
        <v>100</v>
      </c>
      <c r="BS24">
        <f t="shared" si="26"/>
        <v>100</v>
      </c>
      <c r="BT24">
        <f t="shared" si="26"/>
        <v>100</v>
      </c>
      <c r="BU24">
        <f t="shared" si="26"/>
        <v>100</v>
      </c>
      <c r="BV24">
        <f t="shared" si="26"/>
        <v>100</v>
      </c>
      <c r="BW24">
        <f t="shared" si="26"/>
        <v>100</v>
      </c>
      <c r="BX24">
        <f t="shared" si="26"/>
        <v>100</v>
      </c>
      <c r="BY24">
        <f t="shared" si="26"/>
        <v>100</v>
      </c>
      <c r="BZ24">
        <f t="shared" si="26"/>
        <v>100</v>
      </c>
      <c r="CA24">
        <f t="shared" si="28"/>
        <v>100</v>
      </c>
      <c r="CB24">
        <f t="shared" si="28"/>
        <v>100</v>
      </c>
      <c r="CC24">
        <f t="shared" si="28"/>
        <v>100</v>
      </c>
      <c r="CD24">
        <f t="shared" si="28"/>
        <v>100</v>
      </c>
      <c r="CE24">
        <f t="shared" si="28"/>
        <v>100</v>
      </c>
      <c r="CF24">
        <f t="shared" si="28"/>
        <v>100</v>
      </c>
      <c r="CG24">
        <f t="shared" si="28"/>
        <v>100</v>
      </c>
      <c r="CH24">
        <f t="shared" si="28"/>
        <v>100</v>
      </c>
      <c r="CI24">
        <f t="shared" si="28"/>
        <v>100</v>
      </c>
    </row>
    <row r="25" spans="1:92" ht="20" customHeight="1" x14ac:dyDescent="0.2">
      <c r="A25">
        <f t="shared" si="27"/>
        <v>23</v>
      </c>
      <c r="B25" t="s">
        <v>79</v>
      </c>
      <c r="C25" s="1" t="s">
        <v>19</v>
      </c>
      <c r="D25">
        <v>3</v>
      </c>
      <c r="F25">
        <f>IF(Tcell!F25&gt;0.9,1,IF(Tcell!F25&lt;0.1,0,Tcell!F25))</f>
        <v>1</v>
      </c>
      <c r="G25">
        <f>IF(Tcell!G25&gt;0.9,1,IF(Tcell!G25&lt;0.1,0,Tcell!G25))</f>
        <v>1</v>
      </c>
      <c r="H25">
        <f>IF(Tcell!H25&gt;0.9,1,IF(Tcell!H25&lt;0.1,0,Tcell!H25))</f>
        <v>1</v>
      </c>
      <c r="I25">
        <f>IF(Tcell!I25&gt;0.9,1,IF(Tcell!I25&lt;0.1,0,Tcell!I25))</f>
        <v>1</v>
      </c>
      <c r="J25">
        <f>IF(Tcell!J25&gt;0.9,1,IF(Tcell!J25&lt;0.1,0,Tcell!J25))</f>
        <v>1</v>
      </c>
      <c r="K25">
        <f>IF(Tcell!K25&gt;0.9,1,IF(Tcell!K25&lt;0.1,0,Tcell!K25))</f>
        <v>0</v>
      </c>
      <c r="L25">
        <f>IF(Tcell!L25&gt;0.9,1,IF(Tcell!L25&lt;0.1,0,Tcell!L25))</f>
        <v>0</v>
      </c>
      <c r="M25">
        <f>IF(Tcell!M25&gt;0.9,1,IF(Tcell!M25&lt;0.1,0,Tcell!M25))</f>
        <v>1</v>
      </c>
      <c r="N25">
        <f>IF(Tcell!N25&gt;0.9,1,IF(Tcell!N25&lt;0.1,0,Tcell!N25))</f>
        <v>1</v>
      </c>
      <c r="O25">
        <f>IF(Tcell!O25&gt;0.9,1,IF(Tcell!O25&lt;0.1,0,Tcell!O25))</f>
        <v>0.45522400000000002</v>
      </c>
      <c r="P25">
        <f>IF(Tcell!P25&gt;0.9,1,IF(Tcell!P25&lt;0.1,0,Tcell!P25))</f>
        <v>1</v>
      </c>
      <c r="Q25">
        <f>IF(Tcell!Q25&gt;0.9,1,IF(Tcell!Q25&lt;0.1,0,Tcell!Q25))</f>
        <v>1</v>
      </c>
      <c r="R25">
        <f>IF(Tcell!R25&gt;0.9,1,IF(Tcell!R25&lt;0.1,0,Tcell!R25))</f>
        <v>0</v>
      </c>
      <c r="S25">
        <f>IF(Tcell!S25&gt;0.9,1,IF(Tcell!S25&lt;0.1,0,Tcell!S25))</f>
        <v>1</v>
      </c>
      <c r="T25">
        <f>IF(Tcell!T25&gt;0.9,1,IF(Tcell!T25&lt;0.1,0,Tcell!T25))</f>
        <v>1</v>
      </c>
      <c r="U25">
        <f>IF(Tcell!U25&gt;0.9,1,IF(Tcell!U25&lt;0.1,0,Tcell!U25))</f>
        <v>1</v>
      </c>
      <c r="V25">
        <f>IF(Tcell!V25&gt;0.9,1,IF(Tcell!V25&lt;0.1,0,Tcell!V25))</f>
        <v>1</v>
      </c>
      <c r="W25">
        <f>IF(Tcell!W25&gt;0.9,1,IF(Tcell!W25&lt;0.1,0,Tcell!W25))</f>
        <v>1</v>
      </c>
      <c r="X25">
        <f>IF(Tcell!X25&gt;0.9,1,IF(Tcell!X25&lt;0.1,0,Tcell!X25))</f>
        <v>1</v>
      </c>
      <c r="Y25">
        <f>IF(Tcell!Y25&gt;0.9,1,IF(Tcell!Y25&lt;0.1,0,Tcell!Y25))</f>
        <v>1</v>
      </c>
      <c r="Z25">
        <f>IF(Tcell!Z25&gt;0.9,1,IF(Tcell!Z25&lt;0.1,0,Tcell!Z25))</f>
        <v>1</v>
      </c>
      <c r="AA25">
        <f>IF(Tcell!AA25&gt;0.9,1,IF(Tcell!AA25&lt;0.1,0,Tcell!AA25))</f>
        <v>1</v>
      </c>
      <c r="AB25">
        <f>IF(Tcell!AB25&gt;0.9,1,IF(Tcell!AB25&lt;0.1,0,Tcell!AB25))</f>
        <v>1</v>
      </c>
      <c r="AC25">
        <f>IF(Tcell!AC25&gt;0.9,1,IF(Tcell!AC25&lt;0.1,0,Tcell!AC25))</f>
        <v>1</v>
      </c>
      <c r="AJ25">
        <f t="shared" si="2"/>
        <v>0</v>
      </c>
      <c r="AK25">
        <f t="shared" si="3"/>
        <v>0</v>
      </c>
      <c r="AL25">
        <f t="shared" si="4"/>
        <v>0</v>
      </c>
      <c r="AM25">
        <f t="shared" si="5"/>
        <v>0</v>
      </c>
      <c r="AN25">
        <f t="shared" si="6"/>
        <v>-100</v>
      </c>
      <c r="AO25">
        <f t="shared" si="7"/>
        <v>-100</v>
      </c>
      <c r="AP25">
        <f t="shared" si="8"/>
        <v>0</v>
      </c>
      <c r="AQ25">
        <f t="shared" si="9"/>
        <v>0</v>
      </c>
      <c r="AR25">
        <f t="shared" si="10"/>
        <v>-54.477599999999995</v>
      </c>
      <c r="AS25">
        <f t="shared" si="11"/>
        <v>0</v>
      </c>
      <c r="AT25">
        <f t="shared" si="12"/>
        <v>0</v>
      </c>
      <c r="AU25">
        <f t="shared" si="13"/>
        <v>-100</v>
      </c>
      <c r="AV25">
        <f t="shared" si="14"/>
        <v>0</v>
      </c>
      <c r="AW25">
        <f t="shared" si="15"/>
        <v>0</v>
      </c>
      <c r="AX25">
        <f t="shared" si="16"/>
        <v>0</v>
      </c>
      <c r="AY25">
        <f t="shared" si="17"/>
        <v>0</v>
      </c>
      <c r="AZ25">
        <f t="shared" si="18"/>
        <v>0</v>
      </c>
      <c r="BA25">
        <f t="shared" si="19"/>
        <v>0</v>
      </c>
      <c r="BB25">
        <f t="shared" si="20"/>
        <v>0</v>
      </c>
      <c r="BC25">
        <f t="shared" si="21"/>
        <v>0</v>
      </c>
      <c r="BD25">
        <f t="shared" si="22"/>
        <v>0</v>
      </c>
      <c r="BE25">
        <f t="shared" si="23"/>
        <v>0</v>
      </c>
      <c r="BF25">
        <f t="shared" si="24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100</v>
      </c>
      <c r="BR25">
        <f t="shared" si="26"/>
        <v>100</v>
      </c>
      <c r="BS25">
        <f t="shared" si="26"/>
        <v>0</v>
      </c>
      <c r="BT25">
        <f t="shared" si="26"/>
        <v>0</v>
      </c>
      <c r="BU25">
        <f t="shared" si="26"/>
        <v>54.477599999999995</v>
      </c>
      <c r="BV25">
        <f t="shared" si="26"/>
        <v>0</v>
      </c>
      <c r="BW25">
        <f t="shared" si="26"/>
        <v>0</v>
      </c>
      <c r="BX25">
        <f t="shared" si="26"/>
        <v>100</v>
      </c>
      <c r="BY25">
        <f t="shared" si="26"/>
        <v>0</v>
      </c>
      <c r="BZ25">
        <f t="shared" si="26"/>
        <v>0</v>
      </c>
      <c r="CA25">
        <f t="shared" si="28"/>
        <v>0</v>
      </c>
      <c r="CB25">
        <f t="shared" si="28"/>
        <v>0</v>
      </c>
      <c r="CC25">
        <f t="shared" si="28"/>
        <v>0</v>
      </c>
      <c r="CD25">
        <f t="shared" si="28"/>
        <v>0</v>
      </c>
      <c r="CE25">
        <f t="shared" si="28"/>
        <v>0</v>
      </c>
      <c r="CF25">
        <f t="shared" si="28"/>
        <v>0</v>
      </c>
      <c r="CG25">
        <f t="shared" si="28"/>
        <v>0</v>
      </c>
      <c r="CH25">
        <f t="shared" si="28"/>
        <v>0</v>
      </c>
      <c r="CI25">
        <f t="shared" si="28"/>
        <v>0</v>
      </c>
    </row>
    <row r="26" spans="1:92" ht="20" customHeight="1" x14ac:dyDescent="0.2">
      <c r="A26">
        <f t="shared" si="27"/>
        <v>24</v>
      </c>
      <c r="B26" t="s">
        <v>78</v>
      </c>
      <c r="C26" s="1" t="s">
        <v>20</v>
      </c>
      <c r="D26">
        <v>3</v>
      </c>
      <c r="F26">
        <f>IF(Tcell!F26&gt;0.9,1,IF(Tcell!F26&lt;0.1,0,Tcell!F26))</f>
        <v>0</v>
      </c>
      <c r="G26">
        <f>IF(Tcell!G26&gt;0.9,1,IF(Tcell!G26&lt;0.1,0,Tcell!G26))</f>
        <v>1</v>
      </c>
      <c r="H26">
        <f>IF(Tcell!H26&gt;0.9,1,IF(Tcell!H26&lt;0.1,0,Tcell!H26))</f>
        <v>0.13223099999999999</v>
      </c>
      <c r="I26">
        <f>IF(Tcell!I26&gt;0.9,1,IF(Tcell!I26&lt;0.1,0,Tcell!I26))</f>
        <v>0</v>
      </c>
      <c r="J26">
        <f>IF(Tcell!J26&gt;0.9,1,IF(Tcell!J26&lt;0.1,0,Tcell!J26))</f>
        <v>0</v>
      </c>
      <c r="K26">
        <f>IF(Tcell!K26&gt;0.9,1,IF(Tcell!K26&lt;0.1,0,Tcell!K26))</f>
        <v>0</v>
      </c>
      <c r="L26">
        <f>IF(Tcell!L26&gt;0.9,1,IF(Tcell!L26&lt;0.1,0,Tcell!L26))</f>
        <v>0</v>
      </c>
      <c r="M26">
        <f>IF(Tcell!M26&gt;0.9,1,IF(Tcell!M26&lt;0.1,0,Tcell!M26))</f>
        <v>0</v>
      </c>
      <c r="N26">
        <f>IF(Tcell!N26&gt;0.9,1,IF(Tcell!N26&lt;0.1,0,Tcell!N26))</f>
        <v>0</v>
      </c>
      <c r="O26">
        <f>IF(Tcell!O26&gt;0.9,1,IF(Tcell!O26&lt;0.1,0,Tcell!O26))</f>
        <v>0</v>
      </c>
      <c r="P26">
        <f>IF(Tcell!P26&gt;0.9,1,IF(Tcell!P26&lt;0.1,0,Tcell!P26))</f>
        <v>1</v>
      </c>
      <c r="Q26">
        <f>IF(Tcell!Q26&gt;0.9,1,IF(Tcell!Q26&lt;0.1,0,Tcell!Q26))</f>
        <v>0</v>
      </c>
      <c r="R26">
        <f>IF(Tcell!R26&gt;0.9,1,IF(Tcell!R26&lt;0.1,0,Tcell!R26))</f>
        <v>0</v>
      </c>
      <c r="S26">
        <f>IF(Tcell!S26&gt;0.9,1,IF(Tcell!S26&lt;0.1,0,Tcell!S26))</f>
        <v>0</v>
      </c>
      <c r="T26">
        <f>IF(Tcell!T26&gt;0.9,1,IF(Tcell!T26&lt;0.1,0,Tcell!T26))</f>
        <v>0</v>
      </c>
      <c r="U26">
        <f>IF(Tcell!U26&gt;0.9,1,IF(Tcell!U26&lt;0.1,0,Tcell!U26))</f>
        <v>0</v>
      </c>
      <c r="V26">
        <f>IF(Tcell!V26&gt;0.9,1,IF(Tcell!V26&lt;0.1,0,Tcell!V26))</f>
        <v>0</v>
      </c>
      <c r="W26">
        <f>IF(Tcell!W26&gt;0.9,1,IF(Tcell!W26&lt;0.1,0,Tcell!W26))</f>
        <v>0</v>
      </c>
      <c r="X26">
        <f>IF(Tcell!X26&gt;0.9,1,IF(Tcell!X26&lt;0.1,0,Tcell!X26))</f>
        <v>0</v>
      </c>
      <c r="Y26">
        <f>IF(Tcell!Y26&gt;0.9,1,IF(Tcell!Y26&lt;0.1,0,Tcell!Y26))</f>
        <v>0</v>
      </c>
      <c r="Z26">
        <f>IF(Tcell!Z26&gt;0.9,1,IF(Tcell!Z26&lt;0.1,0,Tcell!Z26))</f>
        <v>0</v>
      </c>
      <c r="AA26">
        <f>IF(Tcell!AA26&gt;0.9,1,IF(Tcell!AA26&lt;0.1,0,Tcell!AA26))</f>
        <v>0</v>
      </c>
      <c r="AB26">
        <f>IF(Tcell!AB26&gt;0.9,1,IF(Tcell!AB26&lt;0.1,0,Tcell!AB26))</f>
        <v>0</v>
      </c>
      <c r="AC26">
        <f>IF(Tcell!AC26&gt;0.9,1,IF(Tcell!AC26&lt;0.1,0,Tcell!AC26))</f>
        <v>0</v>
      </c>
      <c r="AJ26">
        <f t="shared" si="2"/>
        <v>-100</v>
      </c>
      <c r="AK26">
        <f t="shared" si="3"/>
        <v>-86.776899999999998</v>
      </c>
      <c r="AL26">
        <f t="shared" si="4"/>
        <v>-100</v>
      </c>
      <c r="AM26">
        <f t="shared" si="5"/>
        <v>-100</v>
      </c>
      <c r="AN26">
        <f t="shared" si="6"/>
        <v>-100</v>
      </c>
      <c r="AO26">
        <f t="shared" si="7"/>
        <v>-100</v>
      </c>
      <c r="AP26">
        <f t="shared" si="8"/>
        <v>-100</v>
      </c>
      <c r="AQ26">
        <f t="shared" si="9"/>
        <v>-100</v>
      </c>
      <c r="AR26">
        <f t="shared" si="10"/>
        <v>-100</v>
      </c>
      <c r="AS26">
        <f t="shared" si="11"/>
        <v>0</v>
      </c>
      <c r="AT26">
        <f t="shared" si="12"/>
        <v>-100</v>
      </c>
      <c r="AU26">
        <f t="shared" si="13"/>
        <v>-100</v>
      </c>
      <c r="AV26">
        <f t="shared" si="14"/>
        <v>-100</v>
      </c>
      <c r="AW26">
        <f t="shared" si="15"/>
        <v>-100</v>
      </c>
      <c r="AX26">
        <f t="shared" si="16"/>
        <v>-100</v>
      </c>
      <c r="AY26">
        <f t="shared" si="17"/>
        <v>-100</v>
      </c>
      <c r="AZ26">
        <f t="shared" si="18"/>
        <v>-100</v>
      </c>
      <c r="BA26">
        <f t="shared" si="19"/>
        <v>-100</v>
      </c>
      <c r="BB26">
        <f t="shared" si="20"/>
        <v>-100</v>
      </c>
      <c r="BC26">
        <f t="shared" si="21"/>
        <v>-100</v>
      </c>
      <c r="BD26">
        <f t="shared" si="22"/>
        <v>-100</v>
      </c>
      <c r="BE26">
        <f t="shared" si="23"/>
        <v>-100</v>
      </c>
      <c r="BF26">
        <f t="shared" si="24"/>
        <v>-100</v>
      </c>
      <c r="BM26">
        <f t="shared" si="26"/>
        <v>100</v>
      </c>
      <c r="BN26">
        <f t="shared" si="26"/>
        <v>86.776899999999998</v>
      </c>
      <c r="BO26">
        <f t="shared" si="26"/>
        <v>100</v>
      </c>
      <c r="BP26">
        <f t="shared" si="26"/>
        <v>100</v>
      </c>
      <c r="BQ26">
        <f t="shared" si="26"/>
        <v>100</v>
      </c>
      <c r="BR26">
        <f t="shared" si="26"/>
        <v>100</v>
      </c>
      <c r="BS26">
        <f t="shared" si="26"/>
        <v>100</v>
      </c>
      <c r="BT26">
        <f t="shared" si="26"/>
        <v>100</v>
      </c>
      <c r="BU26">
        <f t="shared" si="26"/>
        <v>100</v>
      </c>
      <c r="BV26">
        <f t="shared" si="26"/>
        <v>0</v>
      </c>
      <c r="BW26">
        <f t="shared" si="26"/>
        <v>100</v>
      </c>
      <c r="BX26">
        <f t="shared" si="26"/>
        <v>100</v>
      </c>
      <c r="BY26">
        <f t="shared" si="26"/>
        <v>100</v>
      </c>
      <c r="BZ26">
        <f t="shared" si="26"/>
        <v>100</v>
      </c>
      <c r="CA26">
        <f t="shared" si="28"/>
        <v>100</v>
      </c>
      <c r="CB26">
        <f t="shared" si="28"/>
        <v>100</v>
      </c>
      <c r="CC26">
        <f t="shared" si="28"/>
        <v>100</v>
      </c>
      <c r="CD26">
        <f t="shared" si="28"/>
        <v>100</v>
      </c>
      <c r="CE26">
        <f t="shared" si="28"/>
        <v>100</v>
      </c>
      <c r="CF26">
        <f t="shared" si="28"/>
        <v>100</v>
      </c>
      <c r="CG26">
        <f t="shared" si="28"/>
        <v>100</v>
      </c>
      <c r="CH26">
        <f t="shared" si="28"/>
        <v>100</v>
      </c>
      <c r="CI26">
        <f t="shared" si="28"/>
        <v>100</v>
      </c>
    </row>
    <row r="27" spans="1:92" ht="20" customHeight="1" x14ac:dyDescent="0.2">
      <c r="A27">
        <f t="shared" si="27"/>
        <v>25</v>
      </c>
      <c r="B27" t="s">
        <v>84</v>
      </c>
      <c r="C27" s="1" t="s">
        <v>15</v>
      </c>
      <c r="D27">
        <v>3</v>
      </c>
      <c r="F27">
        <f>IF(Tcell!F27&gt;0.9,1,IF(Tcell!F27&lt;0.1,0,Tcell!F27))</f>
        <v>0</v>
      </c>
      <c r="G27">
        <f>IF(Tcell!G27&gt;0.9,1,IF(Tcell!G27&lt;0.1,0,Tcell!G27))</f>
        <v>1</v>
      </c>
      <c r="H27">
        <f>IF(Tcell!H27&gt;0.9,1,IF(Tcell!H27&lt;0.1,0,Tcell!H27))</f>
        <v>1</v>
      </c>
      <c r="I27">
        <f>IF(Tcell!I27&gt;0.9,1,IF(Tcell!I27&lt;0.1,0,Tcell!I27))</f>
        <v>1</v>
      </c>
      <c r="J27">
        <f>IF(Tcell!J27&gt;0.9,1,IF(Tcell!J27&lt;0.1,0,Tcell!J27))</f>
        <v>1</v>
      </c>
      <c r="K27">
        <f>IF(Tcell!K27&gt;0.9,1,IF(Tcell!K27&lt;0.1,0,Tcell!K27))</f>
        <v>1</v>
      </c>
      <c r="L27">
        <f>IF(Tcell!L27&gt;0.9,1,IF(Tcell!L27&lt;0.1,0,Tcell!L27))</f>
        <v>1</v>
      </c>
      <c r="M27">
        <f>IF(Tcell!M27&gt;0.9,1,IF(Tcell!M27&lt;0.1,0,Tcell!M27))</f>
        <v>1</v>
      </c>
      <c r="N27">
        <f>IF(Tcell!N27&gt;0.9,1,IF(Tcell!N27&lt;0.1,0,Tcell!N27))</f>
        <v>1</v>
      </c>
      <c r="O27">
        <f>IF(Tcell!O27&gt;0.9,1,IF(Tcell!O27&lt;0.1,0,Tcell!O27))</f>
        <v>0.550562</v>
      </c>
      <c r="P27">
        <f>IF(Tcell!P27&gt;0.9,1,IF(Tcell!P27&lt;0.1,0,Tcell!P27))</f>
        <v>1</v>
      </c>
      <c r="Q27">
        <f>IF(Tcell!Q27&gt;0.9,1,IF(Tcell!Q27&lt;0.1,0,Tcell!Q27))</f>
        <v>1</v>
      </c>
      <c r="R27">
        <f>IF(Tcell!R27&gt;0.9,1,IF(Tcell!R27&lt;0.1,0,Tcell!R27))</f>
        <v>1</v>
      </c>
      <c r="S27">
        <f>IF(Tcell!S27&gt;0.9,1,IF(Tcell!S27&lt;0.1,0,Tcell!S27))</f>
        <v>1</v>
      </c>
      <c r="T27">
        <f>IF(Tcell!T27&gt;0.9,1,IF(Tcell!T27&lt;0.1,0,Tcell!T27))</f>
        <v>1</v>
      </c>
      <c r="U27">
        <f>IF(Tcell!U27&gt;0.9,1,IF(Tcell!U27&lt;0.1,0,Tcell!U27))</f>
        <v>1</v>
      </c>
      <c r="V27">
        <f>IF(Tcell!V27&gt;0.9,1,IF(Tcell!V27&lt;0.1,0,Tcell!V27))</f>
        <v>1</v>
      </c>
      <c r="W27">
        <f>IF(Tcell!W27&gt;0.9,1,IF(Tcell!W27&lt;0.1,0,Tcell!W27))</f>
        <v>1</v>
      </c>
      <c r="X27">
        <f>IF(Tcell!X27&gt;0.9,1,IF(Tcell!X27&lt;0.1,0,Tcell!X27))</f>
        <v>1</v>
      </c>
      <c r="Y27">
        <f>IF(Tcell!Y27&gt;0.9,1,IF(Tcell!Y27&lt;0.1,0,Tcell!Y27))</f>
        <v>1</v>
      </c>
      <c r="Z27">
        <f>IF(Tcell!Z27&gt;0.9,1,IF(Tcell!Z27&lt;0.1,0,Tcell!Z27))</f>
        <v>1</v>
      </c>
      <c r="AA27">
        <f>IF(Tcell!AA27&gt;0.9,1,IF(Tcell!AA27&lt;0.1,0,Tcell!AA27))</f>
        <v>1</v>
      </c>
      <c r="AB27">
        <f>IF(Tcell!AB27&gt;0.9,1,IF(Tcell!AB27&lt;0.1,0,Tcell!AB27))</f>
        <v>1</v>
      </c>
      <c r="AC27">
        <f>IF(Tcell!AC27&gt;0.9,1,IF(Tcell!AC27&lt;0.1,0,Tcell!AC27))</f>
        <v>1</v>
      </c>
      <c r="AJ27">
        <f t="shared" si="2"/>
        <v>-100</v>
      </c>
      <c r="AK27">
        <f t="shared" si="3"/>
        <v>0</v>
      </c>
      <c r="AL27">
        <f t="shared" si="4"/>
        <v>0</v>
      </c>
      <c r="AM27">
        <f t="shared" si="5"/>
        <v>0</v>
      </c>
      <c r="AN27">
        <f t="shared" si="6"/>
        <v>0</v>
      </c>
      <c r="AO27">
        <f t="shared" si="7"/>
        <v>0</v>
      </c>
      <c r="AP27">
        <f t="shared" si="8"/>
        <v>0</v>
      </c>
      <c r="AQ27">
        <f t="shared" si="9"/>
        <v>0</v>
      </c>
      <c r="AR27">
        <f t="shared" si="10"/>
        <v>-44.943800000000003</v>
      </c>
      <c r="AS27">
        <f t="shared" si="11"/>
        <v>0</v>
      </c>
      <c r="AT27">
        <f t="shared" si="12"/>
        <v>0</v>
      </c>
      <c r="AU27">
        <f t="shared" si="13"/>
        <v>0</v>
      </c>
      <c r="AV27">
        <f t="shared" si="14"/>
        <v>0</v>
      </c>
      <c r="AW27">
        <f t="shared" si="15"/>
        <v>0</v>
      </c>
      <c r="AX27">
        <f t="shared" si="16"/>
        <v>0</v>
      </c>
      <c r="AY27">
        <f t="shared" si="17"/>
        <v>0</v>
      </c>
      <c r="AZ27">
        <f t="shared" si="18"/>
        <v>0</v>
      </c>
      <c r="BA27">
        <f t="shared" si="19"/>
        <v>0</v>
      </c>
      <c r="BB27">
        <f t="shared" si="20"/>
        <v>0</v>
      </c>
      <c r="BC27">
        <f t="shared" si="21"/>
        <v>0</v>
      </c>
      <c r="BD27">
        <f t="shared" si="22"/>
        <v>0</v>
      </c>
      <c r="BE27">
        <f t="shared" si="23"/>
        <v>0</v>
      </c>
      <c r="BF27">
        <f t="shared" si="24"/>
        <v>0</v>
      </c>
      <c r="BM27">
        <f t="shared" si="26"/>
        <v>100</v>
      </c>
      <c r="BN27">
        <f t="shared" si="26"/>
        <v>0</v>
      </c>
      <c r="BO27">
        <f t="shared" si="26"/>
        <v>0</v>
      </c>
      <c r="BP27">
        <f t="shared" si="26"/>
        <v>0</v>
      </c>
      <c r="BQ27">
        <f t="shared" si="26"/>
        <v>0</v>
      </c>
      <c r="BR27">
        <f t="shared" si="26"/>
        <v>0</v>
      </c>
      <c r="BS27">
        <f t="shared" si="26"/>
        <v>0</v>
      </c>
      <c r="BT27">
        <f t="shared" si="26"/>
        <v>0</v>
      </c>
      <c r="BU27">
        <f t="shared" si="26"/>
        <v>44.943800000000003</v>
      </c>
      <c r="BV27">
        <f t="shared" si="26"/>
        <v>0</v>
      </c>
      <c r="BW27">
        <f t="shared" si="26"/>
        <v>0</v>
      </c>
      <c r="BX27">
        <f t="shared" si="26"/>
        <v>0</v>
      </c>
      <c r="BY27">
        <f t="shared" si="26"/>
        <v>0</v>
      </c>
      <c r="BZ27">
        <f t="shared" si="26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</row>
    <row r="28" spans="1:92" ht="20" customHeight="1" x14ac:dyDescent="0.2">
      <c r="A28">
        <f t="shared" si="27"/>
        <v>26</v>
      </c>
      <c r="B28" t="s">
        <v>77</v>
      </c>
      <c r="C28" s="1" t="s">
        <v>22</v>
      </c>
      <c r="D28">
        <v>3</v>
      </c>
      <c r="F28">
        <f>IF(Tcell!F28&gt;0.9,1,IF(Tcell!F28&lt;0.1,0,Tcell!F28))</f>
        <v>1</v>
      </c>
      <c r="G28">
        <f>IF(Tcell!G28&gt;0.9,1,IF(Tcell!G28&lt;0.1,0,Tcell!G28))</f>
        <v>1</v>
      </c>
      <c r="H28">
        <f>IF(Tcell!H28&gt;0.9,1,IF(Tcell!H28&lt;0.1,0,Tcell!H28))</f>
        <v>1</v>
      </c>
      <c r="I28">
        <f>IF(Tcell!I28&gt;0.9,1,IF(Tcell!I28&lt;0.1,0,Tcell!I28))</f>
        <v>1</v>
      </c>
      <c r="J28">
        <f>IF(Tcell!J28&gt;0.9,1,IF(Tcell!J28&lt;0.1,0,Tcell!J28))</f>
        <v>1</v>
      </c>
      <c r="K28">
        <f>IF(Tcell!K28&gt;0.9,1,IF(Tcell!K28&lt;0.1,0,Tcell!K28))</f>
        <v>0</v>
      </c>
      <c r="L28">
        <f>IF(Tcell!L28&gt;0.9,1,IF(Tcell!L28&lt;0.1,0,Tcell!L28))</f>
        <v>1</v>
      </c>
      <c r="M28">
        <f>IF(Tcell!M28&gt;0.9,1,IF(Tcell!M28&lt;0.1,0,Tcell!M28))</f>
        <v>1</v>
      </c>
      <c r="N28">
        <f>IF(Tcell!N28&gt;0.9,1,IF(Tcell!N28&lt;0.1,0,Tcell!N28))</f>
        <v>1</v>
      </c>
      <c r="O28">
        <f>IF(Tcell!O28&gt;0.9,1,IF(Tcell!O28&lt;0.1,0,Tcell!O28))</f>
        <v>0.44194800000000001</v>
      </c>
      <c r="P28">
        <f>IF(Tcell!P28&gt;0.9,1,IF(Tcell!P28&lt;0.1,0,Tcell!P28))</f>
        <v>1</v>
      </c>
      <c r="Q28">
        <f>IF(Tcell!Q28&gt;0.9,1,IF(Tcell!Q28&lt;0.1,0,Tcell!Q28))</f>
        <v>1</v>
      </c>
      <c r="R28">
        <f>IF(Tcell!R28&gt;0.9,1,IF(Tcell!R28&lt;0.1,0,Tcell!R28))</f>
        <v>1</v>
      </c>
      <c r="S28">
        <f>IF(Tcell!S28&gt;0.9,1,IF(Tcell!S28&lt;0.1,0,Tcell!S28))</f>
        <v>1</v>
      </c>
      <c r="T28">
        <f>IF(Tcell!T28&gt;0.9,1,IF(Tcell!T28&lt;0.1,0,Tcell!T28))</f>
        <v>1</v>
      </c>
      <c r="U28">
        <f>IF(Tcell!U28&gt;0.9,1,IF(Tcell!U28&lt;0.1,0,Tcell!U28))</f>
        <v>1</v>
      </c>
      <c r="V28">
        <f>IF(Tcell!V28&gt;0.9,1,IF(Tcell!V28&lt;0.1,0,Tcell!V28))</f>
        <v>1</v>
      </c>
      <c r="W28">
        <f>IF(Tcell!W28&gt;0.9,1,IF(Tcell!W28&lt;0.1,0,Tcell!W28))</f>
        <v>1</v>
      </c>
      <c r="X28">
        <f>IF(Tcell!X28&gt;0.9,1,IF(Tcell!X28&lt;0.1,0,Tcell!X28))</f>
        <v>1</v>
      </c>
      <c r="Y28">
        <f>IF(Tcell!Y28&gt;0.9,1,IF(Tcell!Y28&lt;0.1,0,Tcell!Y28))</f>
        <v>0.67226900000000001</v>
      </c>
      <c r="Z28">
        <f>IF(Tcell!Z28&gt;0.9,1,IF(Tcell!Z28&lt;0.1,0,Tcell!Z28))</f>
        <v>1</v>
      </c>
      <c r="AA28">
        <f>IF(Tcell!AA28&gt;0.9,1,IF(Tcell!AA28&lt;0.1,0,Tcell!AA28))</f>
        <v>1</v>
      </c>
      <c r="AB28">
        <f>IF(Tcell!AB28&gt;0.9,1,IF(Tcell!AB28&lt;0.1,0,Tcell!AB28))</f>
        <v>1</v>
      </c>
      <c r="AC28">
        <f>IF(Tcell!AC28&gt;0.9,1,IF(Tcell!AC28&lt;0.1,0,Tcell!AC28))</f>
        <v>1</v>
      </c>
      <c r="AJ28">
        <f t="shared" si="2"/>
        <v>0</v>
      </c>
      <c r="AK28">
        <f t="shared" si="3"/>
        <v>0</v>
      </c>
      <c r="AL28">
        <f t="shared" si="4"/>
        <v>0</v>
      </c>
      <c r="AM28">
        <f t="shared" si="5"/>
        <v>0</v>
      </c>
      <c r="AN28">
        <f t="shared" si="6"/>
        <v>-100</v>
      </c>
      <c r="AO28">
        <f t="shared" si="7"/>
        <v>0</v>
      </c>
      <c r="AP28">
        <f t="shared" si="8"/>
        <v>0</v>
      </c>
      <c r="AQ28">
        <f t="shared" si="9"/>
        <v>0</v>
      </c>
      <c r="AR28">
        <f t="shared" si="10"/>
        <v>-55.805199999999999</v>
      </c>
      <c r="AS28">
        <f t="shared" si="11"/>
        <v>0</v>
      </c>
      <c r="AT28">
        <f t="shared" si="12"/>
        <v>0</v>
      </c>
      <c r="AU28">
        <f t="shared" si="13"/>
        <v>0</v>
      </c>
      <c r="AV28">
        <f t="shared" si="14"/>
        <v>0</v>
      </c>
      <c r="AW28">
        <f t="shared" si="15"/>
        <v>0</v>
      </c>
      <c r="AX28">
        <f t="shared" si="16"/>
        <v>0</v>
      </c>
      <c r="AY28">
        <f t="shared" si="17"/>
        <v>0</v>
      </c>
      <c r="AZ28">
        <f t="shared" si="18"/>
        <v>0</v>
      </c>
      <c r="BA28">
        <f t="shared" si="19"/>
        <v>0</v>
      </c>
      <c r="BB28">
        <f t="shared" si="20"/>
        <v>-32.773099999999999</v>
      </c>
      <c r="BC28">
        <f t="shared" si="21"/>
        <v>0</v>
      </c>
      <c r="BD28">
        <f t="shared" si="22"/>
        <v>0</v>
      </c>
      <c r="BE28">
        <f t="shared" si="23"/>
        <v>0</v>
      </c>
      <c r="BF28">
        <f t="shared" si="24"/>
        <v>0</v>
      </c>
      <c r="BM28">
        <f t="shared" si="26"/>
        <v>0</v>
      </c>
      <c r="BN28">
        <f t="shared" si="26"/>
        <v>0</v>
      </c>
      <c r="BO28">
        <f t="shared" si="26"/>
        <v>0</v>
      </c>
      <c r="BP28">
        <f t="shared" si="26"/>
        <v>0</v>
      </c>
      <c r="BQ28">
        <f t="shared" si="26"/>
        <v>100</v>
      </c>
      <c r="BR28">
        <f t="shared" si="26"/>
        <v>0</v>
      </c>
      <c r="BS28">
        <f t="shared" si="26"/>
        <v>0</v>
      </c>
      <c r="BT28">
        <f t="shared" si="26"/>
        <v>0</v>
      </c>
      <c r="BU28">
        <f t="shared" si="26"/>
        <v>55.805199999999999</v>
      </c>
      <c r="BV28">
        <f t="shared" si="26"/>
        <v>0</v>
      </c>
      <c r="BW28">
        <f t="shared" si="26"/>
        <v>0</v>
      </c>
      <c r="BX28">
        <f t="shared" si="26"/>
        <v>0</v>
      </c>
      <c r="BY28">
        <f t="shared" si="26"/>
        <v>0</v>
      </c>
      <c r="BZ28">
        <f t="shared" si="26"/>
        <v>0</v>
      </c>
      <c r="CA28">
        <f t="shared" si="28"/>
        <v>0</v>
      </c>
      <c r="CB28">
        <f t="shared" si="28"/>
        <v>0</v>
      </c>
      <c r="CC28">
        <f t="shared" si="28"/>
        <v>0</v>
      </c>
      <c r="CD28">
        <f t="shared" si="28"/>
        <v>0</v>
      </c>
      <c r="CE28">
        <f t="shared" si="28"/>
        <v>32.773099999999999</v>
      </c>
      <c r="CF28">
        <f t="shared" si="28"/>
        <v>0</v>
      </c>
      <c r="CG28">
        <f t="shared" si="28"/>
        <v>0</v>
      </c>
      <c r="CH28">
        <f t="shared" si="28"/>
        <v>0</v>
      </c>
      <c r="CI28">
        <f t="shared" si="28"/>
        <v>0</v>
      </c>
    </row>
    <row r="29" spans="1:92" ht="20" customHeight="1" x14ac:dyDescent="0.2">
      <c r="A29">
        <f t="shared" si="27"/>
        <v>27</v>
      </c>
      <c r="B29" t="s">
        <v>82</v>
      </c>
      <c r="C29" s="1" t="s">
        <v>17</v>
      </c>
      <c r="D29">
        <v>3</v>
      </c>
      <c r="F29">
        <f>IF(Tcell!F29&gt;0.9,1,IF(Tcell!F29&lt;0.1,0,Tcell!F29))</f>
        <v>1</v>
      </c>
      <c r="G29">
        <f>IF(Tcell!G29&gt;0.9,1,IF(Tcell!G29&lt;0.1,0,Tcell!G29))</f>
        <v>1</v>
      </c>
      <c r="H29">
        <f>IF(Tcell!H29&gt;0.9,1,IF(Tcell!H29&lt;0.1,0,Tcell!H29))</f>
        <v>1</v>
      </c>
      <c r="I29">
        <f>IF(Tcell!I29&gt;0.9,1,IF(Tcell!I29&lt;0.1,0,Tcell!I29))</f>
        <v>1</v>
      </c>
      <c r="J29">
        <f>IF(Tcell!J29&gt;0.9,1,IF(Tcell!J29&lt;0.1,0,Tcell!J29))</f>
        <v>1</v>
      </c>
      <c r="K29">
        <f>IF(Tcell!K29&gt;0.9,1,IF(Tcell!K29&lt;0.1,0,Tcell!K29))</f>
        <v>0</v>
      </c>
      <c r="L29">
        <f>IF(Tcell!L29&gt;0.9,1,IF(Tcell!L29&lt;0.1,0,Tcell!L29))</f>
        <v>1</v>
      </c>
      <c r="M29">
        <f>IF(Tcell!M29&gt;0.9,1,IF(Tcell!M29&lt;0.1,0,Tcell!M29))</f>
        <v>1</v>
      </c>
      <c r="N29">
        <f>IF(Tcell!N29&gt;0.9,1,IF(Tcell!N29&lt;0.1,0,Tcell!N29))</f>
        <v>1</v>
      </c>
      <c r="O29">
        <f>IF(Tcell!O29&gt;0.9,1,IF(Tcell!O29&lt;0.1,0,Tcell!O29))</f>
        <v>0.40996199999999999</v>
      </c>
      <c r="P29">
        <f>IF(Tcell!P29&gt;0.9,1,IF(Tcell!P29&lt;0.1,0,Tcell!P29))</f>
        <v>1</v>
      </c>
      <c r="Q29">
        <f>IF(Tcell!Q29&gt;0.9,1,IF(Tcell!Q29&lt;0.1,0,Tcell!Q29))</f>
        <v>1</v>
      </c>
      <c r="R29">
        <f>IF(Tcell!R29&gt;0.9,1,IF(Tcell!R29&lt;0.1,0,Tcell!R29))</f>
        <v>1</v>
      </c>
      <c r="S29">
        <f>IF(Tcell!S29&gt;0.9,1,IF(Tcell!S29&lt;0.1,0,Tcell!S29))</f>
        <v>1</v>
      </c>
      <c r="T29">
        <f>IF(Tcell!T29&gt;0.9,1,IF(Tcell!T29&lt;0.1,0,Tcell!T29))</f>
        <v>1</v>
      </c>
      <c r="U29">
        <f>IF(Tcell!U29&gt;0.9,1,IF(Tcell!U29&lt;0.1,0,Tcell!U29))</f>
        <v>1</v>
      </c>
      <c r="V29">
        <f>IF(Tcell!V29&gt;0.9,1,IF(Tcell!V29&lt;0.1,0,Tcell!V29))</f>
        <v>1</v>
      </c>
      <c r="W29">
        <f>IF(Tcell!W29&gt;0.9,1,IF(Tcell!W29&lt;0.1,0,Tcell!W29))</f>
        <v>1</v>
      </c>
      <c r="X29">
        <f>IF(Tcell!X29&gt;0.9,1,IF(Tcell!X29&lt;0.1,0,Tcell!X29))</f>
        <v>1</v>
      </c>
      <c r="Y29">
        <f>IF(Tcell!Y29&gt;0.9,1,IF(Tcell!Y29&lt;0.1,0,Tcell!Y29))</f>
        <v>0.88073400000000002</v>
      </c>
      <c r="Z29">
        <f>IF(Tcell!Z29&gt;0.9,1,IF(Tcell!Z29&lt;0.1,0,Tcell!Z29))</f>
        <v>1</v>
      </c>
      <c r="AA29">
        <f>IF(Tcell!AA29&gt;0.9,1,IF(Tcell!AA29&lt;0.1,0,Tcell!AA29))</f>
        <v>1</v>
      </c>
      <c r="AB29">
        <f>IF(Tcell!AB29&gt;0.9,1,IF(Tcell!AB29&lt;0.1,0,Tcell!AB29))</f>
        <v>1</v>
      </c>
      <c r="AC29">
        <f>IF(Tcell!AC29&gt;0.9,1,IF(Tcell!AC29&lt;0.1,0,Tcell!AC29))</f>
        <v>1</v>
      </c>
      <c r="AJ29">
        <f t="shared" si="2"/>
        <v>0</v>
      </c>
      <c r="AK29">
        <f t="shared" si="3"/>
        <v>0</v>
      </c>
      <c r="AL29">
        <f t="shared" si="4"/>
        <v>0</v>
      </c>
      <c r="AM29">
        <f t="shared" si="5"/>
        <v>0</v>
      </c>
      <c r="AN29">
        <f t="shared" si="6"/>
        <v>-100</v>
      </c>
      <c r="AO29">
        <f t="shared" si="7"/>
        <v>0</v>
      </c>
      <c r="AP29">
        <f t="shared" si="8"/>
        <v>0</v>
      </c>
      <c r="AQ29">
        <f t="shared" si="9"/>
        <v>0</v>
      </c>
      <c r="AR29">
        <f t="shared" si="10"/>
        <v>-59.003800000000005</v>
      </c>
      <c r="AS29">
        <f t="shared" si="11"/>
        <v>0</v>
      </c>
      <c r="AT29">
        <f t="shared" si="12"/>
        <v>0</v>
      </c>
      <c r="AU29">
        <f t="shared" si="13"/>
        <v>0</v>
      </c>
      <c r="AV29">
        <f t="shared" si="14"/>
        <v>0</v>
      </c>
      <c r="AW29">
        <f t="shared" si="15"/>
        <v>0</v>
      </c>
      <c r="AX29">
        <f t="shared" si="16"/>
        <v>0</v>
      </c>
      <c r="AY29">
        <f t="shared" si="17"/>
        <v>0</v>
      </c>
      <c r="AZ29">
        <f t="shared" si="18"/>
        <v>0</v>
      </c>
      <c r="BA29">
        <f t="shared" si="19"/>
        <v>0</v>
      </c>
      <c r="BB29">
        <f t="shared" si="20"/>
        <v>-11.926599999999999</v>
      </c>
      <c r="BC29">
        <f t="shared" si="21"/>
        <v>0</v>
      </c>
      <c r="BD29">
        <f t="shared" si="22"/>
        <v>0</v>
      </c>
      <c r="BE29">
        <f t="shared" si="23"/>
        <v>0</v>
      </c>
      <c r="BF29">
        <f t="shared" si="24"/>
        <v>0</v>
      </c>
      <c r="BM29">
        <f t="shared" si="26"/>
        <v>0</v>
      </c>
      <c r="BN29">
        <f t="shared" si="26"/>
        <v>0</v>
      </c>
      <c r="BO29">
        <f t="shared" si="26"/>
        <v>0</v>
      </c>
      <c r="BP29">
        <f t="shared" si="26"/>
        <v>0</v>
      </c>
      <c r="BQ29">
        <f t="shared" si="26"/>
        <v>100</v>
      </c>
      <c r="BR29">
        <f t="shared" si="26"/>
        <v>0</v>
      </c>
      <c r="BS29">
        <f t="shared" si="26"/>
        <v>0</v>
      </c>
      <c r="BT29">
        <f t="shared" si="26"/>
        <v>0</v>
      </c>
      <c r="BU29">
        <f t="shared" si="26"/>
        <v>59.003800000000005</v>
      </c>
      <c r="BV29">
        <f t="shared" si="26"/>
        <v>0</v>
      </c>
      <c r="BW29">
        <f t="shared" si="26"/>
        <v>0</v>
      </c>
      <c r="BX29">
        <f t="shared" si="26"/>
        <v>0</v>
      </c>
      <c r="BY29">
        <f t="shared" si="26"/>
        <v>0</v>
      </c>
      <c r="BZ29">
        <f t="shared" si="26"/>
        <v>0</v>
      </c>
      <c r="CA29">
        <f t="shared" si="28"/>
        <v>0</v>
      </c>
      <c r="CB29">
        <f t="shared" si="28"/>
        <v>0</v>
      </c>
      <c r="CC29">
        <f t="shared" si="28"/>
        <v>0</v>
      </c>
      <c r="CD29">
        <f t="shared" si="28"/>
        <v>0</v>
      </c>
      <c r="CE29">
        <f t="shared" si="28"/>
        <v>11.926599999999999</v>
      </c>
      <c r="CF29">
        <f t="shared" si="28"/>
        <v>0</v>
      </c>
      <c r="CG29">
        <f t="shared" si="28"/>
        <v>0</v>
      </c>
      <c r="CH29">
        <f t="shared" si="28"/>
        <v>0</v>
      </c>
      <c r="CI29">
        <f t="shared" si="28"/>
        <v>0</v>
      </c>
    </row>
    <row r="30" spans="1:92" x14ac:dyDescent="0.2">
      <c r="BM30">
        <f>AVERAGE(BM3:BM29)</f>
        <v>33.329803703703703</v>
      </c>
      <c r="BN30">
        <f t="shared" ref="BN30:CI30" si="29">AVERAGE(BN3:BN29)</f>
        <v>13.648996296296296</v>
      </c>
      <c r="BO30">
        <f t="shared" si="29"/>
        <v>14.278740740740741</v>
      </c>
      <c r="BP30">
        <f t="shared" si="29"/>
        <v>14.19205925925926</v>
      </c>
      <c r="BQ30">
        <f t="shared" si="29"/>
        <v>34.792151851851855</v>
      </c>
      <c r="BR30">
        <f t="shared" si="29"/>
        <v>24.525896296296295</v>
      </c>
      <c r="BS30">
        <f t="shared" si="29"/>
        <v>14.424633333333334</v>
      </c>
      <c r="BT30">
        <f t="shared" si="29"/>
        <v>17.11102962962963</v>
      </c>
      <c r="BU30">
        <f t="shared" si="29"/>
        <v>28.808085185185181</v>
      </c>
      <c r="BV30">
        <f t="shared" si="29"/>
        <v>11.998888888888887</v>
      </c>
      <c r="BW30">
        <f t="shared" si="29"/>
        <v>14.629077777777777</v>
      </c>
      <c r="BX30">
        <f t="shared" si="29"/>
        <v>25.16585925925926</v>
      </c>
      <c r="BY30">
        <f t="shared" si="29"/>
        <v>14.232125925925926</v>
      </c>
      <c r="BZ30">
        <f t="shared" si="29"/>
        <v>14.765274074074073</v>
      </c>
      <c r="CA30">
        <f t="shared" si="29"/>
        <v>14.334218518518519</v>
      </c>
      <c r="CB30">
        <f t="shared" si="29"/>
        <v>14.511833333333334</v>
      </c>
      <c r="CC30">
        <f t="shared" si="29"/>
        <v>14.170596296296296</v>
      </c>
      <c r="CD30">
        <f t="shared" si="29"/>
        <v>14.512188888888888</v>
      </c>
      <c r="CE30">
        <f t="shared" si="29"/>
        <v>18.029992592592592</v>
      </c>
      <c r="CF30">
        <f t="shared" si="29"/>
        <v>14.452503703703703</v>
      </c>
      <c r="CG30">
        <f t="shared" si="29"/>
        <v>14.370011111111111</v>
      </c>
      <c r="CH30">
        <f t="shared" si="29"/>
        <v>17.339581481481481</v>
      </c>
      <c r="CI30">
        <f t="shared" si="29"/>
        <v>14.627103703703703</v>
      </c>
      <c r="CJ30">
        <f>MIN(BN30:CI30)</f>
        <v>11.998888888888887</v>
      </c>
      <c r="CK30">
        <f>MAX(BN30:CI30)</f>
        <v>34.792151851851855</v>
      </c>
      <c r="CL30">
        <f>COUNTIF(BN30:CI30,"&gt;31")</f>
        <v>1</v>
      </c>
      <c r="CM30">
        <f>MEDIAN(BN30:CI30)</f>
        <v>14.512011111111111</v>
      </c>
      <c r="CN30">
        <f>100-CJ30*100/BM30</f>
        <v>63.99952128264249</v>
      </c>
    </row>
    <row r="31" spans="1:92" x14ac:dyDescent="0.2">
      <c r="BM31">
        <f>(COUNTIF(BM3:BM29,"=0"))*100/27</f>
        <v>62.962962962962962</v>
      </c>
      <c r="BN31">
        <f t="shared" ref="BN31:CI31" si="30">(COUNTIF(BN3:BN29,"=0"))*100/27</f>
        <v>77.777777777777771</v>
      </c>
      <c r="BO31">
        <f t="shared" si="30"/>
        <v>77.777777777777771</v>
      </c>
      <c r="BP31">
        <f t="shared" si="30"/>
        <v>77.777777777777771</v>
      </c>
      <c r="BQ31">
        <f t="shared" si="30"/>
        <v>59.25925925925926</v>
      </c>
      <c r="BR31">
        <f t="shared" si="30"/>
        <v>59.25925925925926</v>
      </c>
      <c r="BS31">
        <f t="shared" si="30"/>
        <v>77.777777777777771</v>
      </c>
      <c r="BT31">
        <f t="shared" si="30"/>
        <v>74.074074074074076</v>
      </c>
      <c r="BU31">
        <f t="shared" si="30"/>
        <v>51.851851851851855</v>
      </c>
      <c r="BV31">
        <f t="shared" si="30"/>
        <v>74.074074074074076</v>
      </c>
      <c r="BW31">
        <f t="shared" si="30"/>
        <v>77.777777777777771</v>
      </c>
      <c r="BX31">
        <f t="shared" si="30"/>
        <v>59.25925925925926</v>
      </c>
      <c r="BY31">
        <f t="shared" si="30"/>
        <v>77.777777777777771</v>
      </c>
      <c r="BZ31">
        <f t="shared" si="30"/>
        <v>77.777777777777771</v>
      </c>
      <c r="CA31">
        <f t="shared" si="30"/>
        <v>77.777777777777771</v>
      </c>
      <c r="CB31">
        <f t="shared" si="30"/>
        <v>77.777777777777771</v>
      </c>
      <c r="CC31">
        <f t="shared" si="30"/>
        <v>77.777777777777771</v>
      </c>
      <c r="CD31">
        <f t="shared" si="30"/>
        <v>77.777777777777771</v>
      </c>
      <c r="CE31">
        <f t="shared" si="30"/>
        <v>62.962962962962962</v>
      </c>
      <c r="CF31">
        <f t="shared" si="30"/>
        <v>77.777777777777771</v>
      </c>
      <c r="CG31">
        <f t="shared" si="30"/>
        <v>77.777777777777771</v>
      </c>
      <c r="CH31">
        <f t="shared" si="30"/>
        <v>74.074074074074076</v>
      </c>
      <c r="CI31">
        <f t="shared" si="30"/>
        <v>77.777777777777771</v>
      </c>
      <c r="CJ31">
        <f>MIN(BN31:CI31)</f>
        <v>51.851851851851855</v>
      </c>
      <c r="CK31">
        <f>MAX(BN31:CI31)</f>
        <v>77.777777777777771</v>
      </c>
      <c r="CL31">
        <f>COUNTIF(BN31:CI31,"&gt;=63")</f>
        <v>17</v>
      </c>
      <c r="CN31">
        <f t="shared" ref="CN31:CN36" si="31">(CK31-BM31)*100/BM31</f>
        <v>23.529411764705873</v>
      </c>
    </row>
    <row r="32" spans="1:92" x14ac:dyDescent="0.2">
      <c r="BM32">
        <f>(27-COUNTIF(BM3:BM29,"&gt;10"))*100/27</f>
        <v>62.962962962962962</v>
      </c>
      <c r="BN32">
        <f t="shared" ref="BN32:CI32" si="32">(27-COUNTIF(BN3:BN29,"&gt;10"))*100/27</f>
        <v>81.481481481481481</v>
      </c>
      <c r="BO32">
        <f t="shared" si="32"/>
        <v>77.777777777777771</v>
      </c>
      <c r="BP32">
        <f t="shared" si="32"/>
        <v>81.481481481481481</v>
      </c>
      <c r="BQ32">
        <f t="shared" si="32"/>
        <v>62.962962962962962</v>
      </c>
      <c r="BR32">
        <f t="shared" si="32"/>
        <v>62.962962962962962</v>
      </c>
      <c r="BS32">
        <f t="shared" si="32"/>
        <v>81.481481481481481</v>
      </c>
      <c r="BT32">
        <f t="shared" si="32"/>
        <v>77.777777777777771</v>
      </c>
      <c r="BU32">
        <f t="shared" si="32"/>
        <v>55.555555555555557</v>
      </c>
      <c r="BV32">
        <f t="shared" si="32"/>
        <v>77.777777777777771</v>
      </c>
      <c r="BW32">
        <f t="shared" si="32"/>
        <v>81.481481481481481</v>
      </c>
      <c r="BX32">
        <f t="shared" si="32"/>
        <v>62.962962962962962</v>
      </c>
      <c r="BY32">
        <f t="shared" si="32"/>
        <v>81.481481481481481</v>
      </c>
      <c r="BZ32">
        <f t="shared" si="32"/>
        <v>77.777777777777771</v>
      </c>
      <c r="CA32">
        <f t="shared" si="32"/>
        <v>81.481481481481481</v>
      </c>
      <c r="CB32">
        <f t="shared" si="32"/>
        <v>81.481481481481481</v>
      </c>
      <c r="CC32">
        <f t="shared" si="32"/>
        <v>81.481481481481481</v>
      </c>
      <c r="CD32">
        <f t="shared" si="32"/>
        <v>81.481481481481481</v>
      </c>
      <c r="CE32">
        <f t="shared" si="32"/>
        <v>66.666666666666671</v>
      </c>
      <c r="CF32">
        <f t="shared" si="32"/>
        <v>81.481481481481481</v>
      </c>
      <c r="CG32">
        <f t="shared" si="32"/>
        <v>81.481481481481481</v>
      </c>
      <c r="CH32">
        <f t="shared" si="32"/>
        <v>77.777777777777771</v>
      </c>
      <c r="CI32">
        <f t="shared" si="32"/>
        <v>81.481481481481481</v>
      </c>
      <c r="CJ32">
        <f>MIN(BN32:CI32)</f>
        <v>55.555555555555557</v>
      </c>
      <c r="CK32">
        <f>MAX(BN32:CI32)</f>
        <v>81.481481481481481</v>
      </c>
      <c r="CN32">
        <f t="shared" si="31"/>
        <v>29.411764705882355</v>
      </c>
    </row>
    <row r="33" spans="1:92" x14ac:dyDescent="0.2">
      <c r="BM33">
        <f t="shared" ref="BM33:CI33" si="33">(27-COUNTIF(BM3:BM29,"&gt;20"))*100/27</f>
        <v>62.962962962962962</v>
      </c>
      <c r="BN33">
        <f t="shared" si="33"/>
        <v>81.481481481481481</v>
      </c>
      <c r="BO33">
        <f t="shared" si="33"/>
        <v>77.777777777777771</v>
      </c>
      <c r="BP33">
        <f t="shared" si="33"/>
        <v>81.481481481481481</v>
      </c>
      <c r="BQ33">
        <f t="shared" si="33"/>
        <v>62.962962962962962</v>
      </c>
      <c r="BR33">
        <f t="shared" si="33"/>
        <v>62.962962962962962</v>
      </c>
      <c r="BS33">
        <f t="shared" si="33"/>
        <v>81.481481481481481</v>
      </c>
      <c r="BT33">
        <f t="shared" si="33"/>
        <v>77.777777777777771</v>
      </c>
      <c r="BU33">
        <f t="shared" si="33"/>
        <v>55.555555555555557</v>
      </c>
      <c r="BV33">
        <f t="shared" si="33"/>
        <v>85.18518518518519</v>
      </c>
      <c r="BW33">
        <f t="shared" si="33"/>
        <v>81.481481481481481</v>
      </c>
      <c r="BX33">
        <f t="shared" si="33"/>
        <v>62.962962962962962</v>
      </c>
      <c r="BY33">
        <f t="shared" si="33"/>
        <v>81.481481481481481</v>
      </c>
      <c r="BZ33">
        <f t="shared" si="33"/>
        <v>81.481481481481481</v>
      </c>
      <c r="CA33">
        <f t="shared" si="33"/>
        <v>81.481481481481481</v>
      </c>
      <c r="CB33">
        <f t="shared" si="33"/>
        <v>81.481481481481481</v>
      </c>
      <c r="CC33">
        <f t="shared" si="33"/>
        <v>81.481481481481481</v>
      </c>
      <c r="CD33">
        <f t="shared" si="33"/>
        <v>81.481481481481481</v>
      </c>
      <c r="CE33">
        <f t="shared" si="33"/>
        <v>77.777777777777771</v>
      </c>
      <c r="CF33">
        <f t="shared" si="33"/>
        <v>81.481481481481481</v>
      </c>
      <c r="CG33">
        <f t="shared" si="33"/>
        <v>81.481481481481481</v>
      </c>
      <c r="CH33">
        <f t="shared" si="33"/>
        <v>77.777777777777771</v>
      </c>
      <c r="CI33">
        <f t="shared" si="33"/>
        <v>81.481481481481481</v>
      </c>
      <c r="CJ33">
        <f t="shared" ref="CJ33:CJ36" si="34">MIN(BN33:CI33)</f>
        <v>55.555555555555557</v>
      </c>
      <c r="CK33">
        <f t="shared" ref="CK33:CK36" si="35">MAX(BN33:CI33)</f>
        <v>85.18518518518519</v>
      </c>
      <c r="CN33">
        <f t="shared" si="31"/>
        <v>35.294117647058833</v>
      </c>
    </row>
    <row r="34" spans="1:92" x14ac:dyDescent="0.2">
      <c r="BM34">
        <f t="shared" ref="BM34:CI34" si="36">(27-COUNTIF(BM3:BM29,"&gt;30"))*100/27</f>
        <v>62.962962962962962</v>
      </c>
      <c r="BN34">
        <f t="shared" si="36"/>
        <v>85.18518518518519</v>
      </c>
      <c r="BO34">
        <f t="shared" si="36"/>
        <v>85.18518518518519</v>
      </c>
      <c r="BP34">
        <f t="shared" si="36"/>
        <v>85.18518518518519</v>
      </c>
      <c r="BQ34">
        <f t="shared" si="36"/>
        <v>62.962962962962962</v>
      </c>
      <c r="BR34">
        <f t="shared" si="36"/>
        <v>66.666666666666671</v>
      </c>
      <c r="BS34">
        <f t="shared" si="36"/>
        <v>85.18518518518519</v>
      </c>
      <c r="BT34">
        <f t="shared" si="36"/>
        <v>81.481481481481481</v>
      </c>
      <c r="BU34">
        <f t="shared" si="36"/>
        <v>55.555555555555557</v>
      </c>
      <c r="BV34">
        <f t="shared" si="36"/>
        <v>88.888888888888886</v>
      </c>
      <c r="BW34">
        <f t="shared" si="36"/>
        <v>85.18518518518519</v>
      </c>
      <c r="BX34">
        <f t="shared" si="36"/>
        <v>66.666666666666671</v>
      </c>
      <c r="BY34">
        <f t="shared" si="36"/>
        <v>85.18518518518519</v>
      </c>
      <c r="BZ34">
        <f t="shared" si="36"/>
        <v>85.18518518518519</v>
      </c>
      <c r="CA34">
        <f t="shared" si="36"/>
        <v>85.18518518518519</v>
      </c>
      <c r="CB34">
        <f t="shared" si="36"/>
        <v>85.18518518518519</v>
      </c>
      <c r="CC34">
        <f t="shared" si="36"/>
        <v>85.18518518518519</v>
      </c>
      <c r="CD34">
        <f t="shared" si="36"/>
        <v>85.18518518518519</v>
      </c>
      <c r="CE34">
        <f t="shared" si="36"/>
        <v>77.777777777777771</v>
      </c>
      <c r="CF34">
        <f t="shared" si="36"/>
        <v>85.18518518518519</v>
      </c>
      <c r="CG34">
        <f t="shared" si="36"/>
        <v>85.18518518518519</v>
      </c>
      <c r="CH34">
        <f t="shared" si="36"/>
        <v>81.481481481481481</v>
      </c>
      <c r="CI34">
        <f t="shared" si="36"/>
        <v>85.18518518518519</v>
      </c>
      <c r="CJ34">
        <f t="shared" si="34"/>
        <v>55.555555555555557</v>
      </c>
      <c r="CK34">
        <f t="shared" si="35"/>
        <v>88.888888888888886</v>
      </c>
      <c r="CN34">
        <f t="shared" si="31"/>
        <v>41.17647058823529</v>
      </c>
    </row>
    <row r="35" spans="1:92" x14ac:dyDescent="0.2">
      <c r="BM35">
        <f t="shared" ref="BM35:CI35" si="37">(27-COUNTIF(BM3:BM29,"&gt;40"))*100/27</f>
        <v>66.666666666666671</v>
      </c>
      <c r="BN35">
        <f t="shared" si="37"/>
        <v>85.18518518518519</v>
      </c>
      <c r="BO35">
        <f t="shared" si="37"/>
        <v>88.888888888888886</v>
      </c>
      <c r="BP35">
        <f t="shared" si="37"/>
        <v>85.18518518518519</v>
      </c>
      <c r="BQ35">
        <f t="shared" si="37"/>
        <v>62.962962962962962</v>
      </c>
      <c r="BR35">
        <f t="shared" si="37"/>
        <v>77.777777777777771</v>
      </c>
      <c r="BS35">
        <f t="shared" si="37"/>
        <v>85.18518518518519</v>
      </c>
      <c r="BT35">
        <f t="shared" si="37"/>
        <v>81.481481481481481</v>
      </c>
      <c r="BU35">
        <f t="shared" si="37"/>
        <v>59.25925925925926</v>
      </c>
      <c r="BV35">
        <f t="shared" si="37"/>
        <v>88.888888888888886</v>
      </c>
      <c r="BW35">
        <f t="shared" si="37"/>
        <v>85.18518518518519</v>
      </c>
      <c r="BX35">
        <f t="shared" si="37"/>
        <v>77.777777777777771</v>
      </c>
      <c r="BY35">
        <f t="shared" si="37"/>
        <v>85.18518518518519</v>
      </c>
      <c r="BZ35">
        <f t="shared" si="37"/>
        <v>85.18518518518519</v>
      </c>
      <c r="CA35">
        <f t="shared" si="37"/>
        <v>85.18518518518519</v>
      </c>
      <c r="CB35">
        <f t="shared" si="37"/>
        <v>85.18518518518519</v>
      </c>
      <c r="CC35">
        <f t="shared" si="37"/>
        <v>85.18518518518519</v>
      </c>
      <c r="CD35">
        <f t="shared" si="37"/>
        <v>85.18518518518519</v>
      </c>
      <c r="CE35">
        <f t="shared" si="37"/>
        <v>85.18518518518519</v>
      </c>
      <c r="CF35">
        <f t="shared" si="37"/>
        <v>85.18518518518519</v>
      </c>
      <c r="CG35">
        <f t="shared" si="37"/>
        <v>85.18518518518519</v>
      </c>
      <c r="CH35">
        <f t="shared" si="37"/>
        <v>81.481481481481481</v>
      </c>
      <c r="CI35">
        <f t="shared" si="37"/>
        <v>85.18518518518519</v>
      </c>
      <c r="CJ35">
        <f t="shared" si="34"/>
        <v>59.25925925925926</v>
      </c>
      <c r="CK35">
        <f t="shared" si="35"/>
        <v>88.888888888888886</v>
      </c>
      <c r="CN35">
        <f t="shared" si="31"/>
        <v>33.333333333333314</v>
      </c>
    </row>
    <row r="36" spans="1:92" x14ac:dyDescent="0.2">
      <c r="BM36">
        <f t="shared" ref="BM36:CI36" si="38">(27-COUNTIF(BM3:BM29,"&gt;50"))*100/27</f>
        <v>66.666666666666671</v>
      </c>
      <c r="BN36">
        <f t="shared" si="38"/>
        <v>85.18518518518519</v>
      </c>
      <c r="BO36">
        <f t="shared" si="38"/>
        <v>88.888888888888886</v>
      </c>
      <c r="BP36">
        <f t="shared" si="38"/>
        <v>85.18518518518519</v>
      </c>
      <c r="BQ36">
        <f t="shared" si="38"/>
        <v>62.962962962962962</v>
      </c>
      <c r="BR36">
        <f t="shared" si="38"/>
        <v>77.777777777777771</v>
      </c>
      <c r="BS36">
        <f t="shared" si="38"/>
        <v>85.18518518518519</v>
      </c>
      <c r="BT36">
        <f t="shared" si="38"/>
        <v>81.481481481481481</v>
      </c>
      <c r="BU36">
        <f t="shared" si="38"/>
        <v>66.666666666666671</v>
      </c>
      <c r="BV36">
        <f t="shared" si="38"/>
        <v>88.888888888888886</v>
      </c>
      <c r="BW36">
        <f t="shared" si="38"/>
        <v>85.18518518518519</v>
      </c>
      <c r="BX36">
        <f t="shared" si="38"/>
        <v>77.777777777777771</v>
      </c>
      <c r="BY36">
        <f t="shared" si="38"/>
        <v>85.18518518518519</v>
      </c>
      <c r="BZ36">
        <f t="shared" si="38"/>
        <v>85.18518518518519</v>
      </c>
      <c r="CA36">
        <f t="shared" si="38"/>
        <v>85.18518518518519</v>
      </c>
      <c r="CB36">
        <f t="shared" si="38"/>
        <v>85.18518518518519</v>
      </c>
      <c r="CC36">
        <f t="shared" si="38"/>
        <v>85.18518518518519</v>
      </c>
      <c r="CD36">
        <f t="shared" si="38"/>
        <v>85.18518518518519</v>
      </c>
      <c r="CE36">
        <f t="shared" si="38"/>
        <v>85.18518518518519</v>
      </c>
      <c r="CF36">
        <f t="shared" si="38"/>
        <v>85.18518518518519</v>
      </c>
      <c r="CG36">
        <f t="shared" si="38"/>
        <v>85.18518518518519</v>
      </c>
      <c r="CH36">
        <f t="shared" si="38"/>
        <v>81.481481481481481</v>
      </c>
      <c r="CI36">
        <f t="shared" si="38"/>
        <v>85.18518518518519</v>
      </c>
      <c r="CJ36">
        <f t="shared" si="34"/>
        <v>62.962962962962962</v>
      </c>
      <c r="CK36">
        <f t="shared" si="35"/>
        <v>88.888888888888886</v>
      </c>
      <c r="CN36">
        <f t="shared" si="31"/>
        <v>33.333333333333314</v>
      </c>
    </row>
    <row r="39" spans="1:92" x14ac:dyDescent="0.2">
      <c r="A39" t="s">
        <v>0</v>
      </c>
      <c r="H39" t="s">
        <v>1</v>
      </c>
    </row>
    <row r="40" spans="1:92" x14ac:dyDescent="0.2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G40" t="s">
        <v>8</v>
      </c>
      <c r="H40">
        <v>1</v>
      </c>
      <c r="I40">
        <f>H40+1</f>
        <v>2</v>
      </c>
      <c r="J40">
        <f t="shared" ref="J40:AH40" si="39">I40+1</f>
        <v>3</v>
      </c>
      <c r="K40">
        <f t="shared" si="39"/>
        <v>4</v>
      </c>
      <c r="L40">
        <f t="shared" si="39"/>
        <v>5</v>
      </c>
      <c r="M40">
        <f t="shared" si="39"/>
        <v>6</v>
      </c>
      <c r="N40">
        <f t="shared" si="39"/>
        <v>7</v>
      </c>
      <c r="O40">
        <f t="shared" si="39"/>
        <v>8</v>
      </c>
      <c r="P40">
        <f t="shared" si="39"/>
        <v>9</v>
      </c>
      <c r="Q40">
        <f t="shared" si="39"/>
        <v>10</v>
      </c>
      <c r="R40">
        <f t="shared" si="39"/>
        <v>11</v>
      </c>
      <c r="S40">
        <f t="shared" si="39"/>
        <v>12</v>
      </c>
      <c r="T40">
        <f t="shared" si="39"/>
        <v>13</v>
      </c>
      <c r="U40">
        <f t="shared" si="39"/>
        <v>14</v>
      </c>
      <c r="V40">
        <f t="shared" si="39"/>
        <v>15</v>
      </c>
      <c r="W40">
        <f t="shared" si="39"/>
        <v>16</v>
      </c>
      <c r="X40">
        <f t="shared" si="39"/>
        <v>17</v>
      </c>
      <c r="Y40">
        <f t="shared" si="39"/>
        <v>18</v>
      </c>
      <c r="Z40">
        <f t="shared" si="39"/>
        <v>19</v>
      </c>
      <c r="AA40">
        <f t="shared" si="39"/>
        <v>20</v>
      </c>
      <c r="AB40">
        <f t="shared" si="39"/>
        <v>21</v>
      </c>
      <c r="AC40">
        <f t="shared" si="39"/>
        <v>22</v>
      </c>
      <c r="AD40">
        <f t="shared" si="39"/>
        <v>23</v>
      </c>
      <c r="AE40">
        <f t="shared" si="39"/>
        <v>24</v>
      </c>
      <c r="AF40">
        <f t="shared" si="39"/>
        <v>25</v>
      </c>
      <c r="AG40">
        <f t="shared" si="39"/>
        <v>26</v>
      </c>
      <c r="AH40">
        <f t="shared" si="39"/>
        <v>27</v>
      </c>
      <c r="AK40">
        <v>1</v>
      </c>
      <c r="AL40">
        <f>AK40+1</f>
        <v>2</v>
      </c>
      <c r="AM40">
        <f t="shared" ref="AM40:BK40" si="40">AL40+1</f>
        <v>3</v>
      </c>
      <c r="AN40">
        <f t="shared" si="40"/>
        <v>4</v>
      </c>
      <c r="AO40">
        <f t="shared" si="40"/>
        <v>5</v>
      </c>
      <c r="AP40">
        <f t="shared" si="40"/>
        <v>6</v>
      </c>
      <c r="AQ40">
        <f t="shared" si="40"/>
        <v>7</v>
      </c>
      <c r="AR40">
        <f t="shared" si="40"/>
        <v>8</v>
      </c>
      <c r="AS40">
        <f t="shared" si="40"/>
        <v>9</v>
      </c>
      <c r="AT40">
        <f t="shared" si="40"/>
        <v>10</v>
      </c>
      <c r="AU40">
        <f t="shared" si="40"/>
        <v>11</v>
      </c>
      <c r="AV40">
        <f t="shared" si="40"/>
        <v>12</v>
      </c>
      <c r="AW40">
        <f t="shared" si="40"/>
        <v>13</v>
      </c>
      <c r="AX40">
        <f t="shared" si="40"/>
        <v>14</v>
      </c>
      <c r="AY40">
        <f t="shared" si="40"/>
        <v>15</v>
      </c>
      <c r="AZ40">
        <f t="shared" si="40"/>
        <v>16</v>
      </c>
      <c r="BA40">
        <f t="shared" si="40"/>
        <v>17</v>
      </c>
      <c r="BB40">
        <f t="shared" si="40"/>
        <v>18</v>
      </c>
      <c r="BC40">
        <f t="shared" si="40"/>
        <v>19</v>
      </c>
      <c r="BD40">
        <f t="shared" si="40"/>
        <v>20</v>
      </c>
      <c r="BE40">
        <f t="shared" si="40"/>
        <v>21</v>
      </c>
      <c r="BF40">
        <f t="shared" si="40"/>
        <v>22</v>
      </c>
      <c r="BG40">
        <f t="shared" si="40"/>
        <v>23</v>
      </c>
      <c r="BH40">
        <f t="shared" si="40"/>
        <v>24</v>
      </c>
      <c r="BI40">
        <f t="shared" si="40"/>
        <v>25</v>
      </c>
      <c r="BJ40">
        <f t="shared" si="40"/>
        <v>26</v>
      </c>
      <c r="BK40">
        <f t="shared" si="40"/>
        <v>27</v>
      </c>
      <c r="BN40">
        <v>1</v>
      </c>
      <c r="BO40">
        <f>BN40+1</f>
        <v>2</v>
      </c>
      <c r="BP40">
        <f t="shared" ref="BP40:CN40" si="41">BO40+1</f>
        <v>3</v>
      </c>
      <c r="BQ40">
        <f t="shared" si="41"/>
        <v>4</v>
      </c>
      <c r="BR40">
        <f t="shared" si="41"/>
        <v>5</v>
      </c>
      <c r="BS40">
        <f t="shared" si="41"/>
        <v>6</v>
      </c>
      <c r="BT40">
        <f t="shared" si="41"/>
        <v>7</v>
      </c>
      <c r="BU40">
        <f t="shared" si="41"/>
        <v>8</v>
      </c>
      <c r="BV40">
        <f t="shared" si="41"/>
        <v>9</v>
      </c>
      <c r="BW40">
        <f t="shared" si="41"/>
        <v>10</v>
      </c>
      <c r="BX40">
        <f t="shared" si="41"/>
        <v>11</v>
      </c>
      <c r="BY40">
        <f t="shared" si="41"/>
        <v>12</v>
      </c>
      <c r="BZ40">
        <f t="shared" si="41"/>
        <v>13</v>
      </c>
      <c r="CA40">
        <f t="shared" si="41"/>
        <v>14</v>
      </c>
      <c r="CB40">
        <f t="shared" si="41"/>
        <v>15</v>
      </c>
      <c r="CC40">
        <f t="shared" si="41"/>
        <v>16</v>
      </c>
      <c r="CD40">
        <f t="shared" si="41"/>
        <v>17</v>
      </c>
      <c r="CE40">
        <f t="shared" si="41"/>
        <v>18</v>
      </c>
      <c r="CF40">
        <f t="shared" si="41"/>
        <v>19</v>
      </c>
      <c r="CG40">
        <f t="shared" si="41"/>
        <v>20</v>
      </c>
      <c r="CH40">
        <f t="shared" si="41"/>
        <v>21</v>
      </c>
      <c r="CI40">
        <f t="shared" si="41"/>
        <v>22</v>
      </c>
      <c r="CJ40">
        <f t="shared" si="41"/>
        <v>23</v>
      </c>
      <c r="CK40">
        <f t="shared" si="41"/>
        <v>24</v>
      </c>
      <c r="CL40">
        <f t="shared" si="41"/>
        <v>25</v>
      </c>
      <c r="CM40">
        <f t="shared" si="41"/>
        <v>26</v>
      </c>
      <c r="CN40">
        <f t="shared" si="41"/>
        <v>27</v>
      </c>
    </row>
    <row r="41" spans="1:92" ht="20" customHeight="1" x14ac:dyDescent="0.2">
      <c r="A41">
        <v>1</v>
      </c>
      <c r="B41" t="s">
        <v>67</v>
      </c>
      <c r="C41" s="1" t="s">
        <v>9</v>
      </c>
      <c r="D41">
        <v>1</v>
      </c>
      <c r="F41">
        <f>IF(Tcell!F36&gt;0.9,1,IF(Tcell!F36&lt;0.1,0,Tcell!F36))</f>
        <v>1</v>
      </c>
      <c r="G41">
        <f>IF(Tcell!G36&gt;0.9,1,IF(Tcell!G36&lt;0.1,0,Tcell!G36))</f>
        <v>1</v>
      </c>
      <c r="H41">
        <f>IF(Tcell!H36&gt;0.9,1,IF(Tcell!H36&lt;0.1,0,Tcell!H36))</f>
        <v>1</v>
      </c>
      <c r="I41">
        <f>IF(Tcell!I36&gt;0.9,1,IF(Tcell!I36&lt;0.1,0,Tcell!I36))</f>
        <v>1</v>
      </c>
      <c r="J41">
        <f>IF(Tcell!J36&gt;0.9,1,IF(Tcell!J36&lt;0.1,0,Tcell!J36))</f>
        <v>1</v>
      </c>
      <c r="K41">
        <f>IF(Tcell!K36&gt;0.9,1,IF(Tcell!K36&lt;0.1,0,Tcell!K36))</f>
        <v>1</v>
      </c>
      <c r="L41">
        <f>IF(Tcell!L36&gt;0.9,1,IF(Tcell!L36&lt;0.1,0,Tcell!L36))</f>
        <v>1</v>
      </c>
      <c r="M41">
        <f>IF(Tcell!M36&gt;0.9,1,IF(Tcell!M36&lt;0.1,0,Tcell!M36))</f>
        <v>1</v>
      </c>
      <c r="N41">
        <f>IF(Tcell!N36&gt;0.9,1,IF(Tcell!N36&lt;0.1,0,Tcell!N36))</f>
        <v>1</v>
      </c>
      <c r="O41">
        <f>IF(Tcell!O36&gt;0.9,1,IF(Tcell!O36&lt;0.1,0,Tcell!O36))</f>
        <v>1</v>
      </c>
      <c r="P41">
        <f>IF(Tcell!P36&gt;0.9,1,IF(Tcell!P36&lt;0.1,0,Tcell!P36))</f>
        <v>1</v>
      </c>
      <c r="Q41">
        <f>IF(Tcell!Q36&gt;0.9,1,IF(Tcell!Q36&lt;0.1,0,Tcell!Q36))</f>
        <v>1</v>
      </c>
      <c r="R41">
        <f>IF(Tcell!R36&gt;0.9,1,IF(Tcell!R36&lt;0.1,0,Tcell!R36))</f>
        <v>1</v>
      </c>
      <c r="S41">
        <f>IF(Tcell!S36&gt;0.9,1,IF(Tcell!S36&lt;0.1,0,Tcell!S36))</f>
        <v>1</v>
      </c>
      <c r="T41">
        <f>IF(Tcell!T36&gt;0.9,1,IF(Tcell!T36&lt;0.1,0,Tcell!T36))</f>
        <v>1</v>
      </c>
      <c r="U41">
        <f>IF(Tcell!U36&gt;0.9,1,IF(Tcell!U36&lt;0.1,0,Tcell!U36))</f>
        <v>1</v>
      </c>
      <c r="V41">
        <f>IF(Tcell!V36&gt;0.9,1,IF(Tcell!V36&lt;0.1,0,Tcell!V36))</f>
        <v>1</v>
      </c>
      <c r="W41">
        <f>IF(Tcell!W36&gt;0.9,1,IF(Tcell!W36&lt;0.1,0,Tcell!W36))</f>
        <v>1</v>
      </c>
      <c r="X41">
        <f>IF(Tcell!X36&gt;0.9,1,IF(Tcell!X36&lt;0.1,0,Tcell!X36))</f>
        <v>1</v>
      </c>
      <c r="Y41">
        <f>IF(Tcell!Y36&gt;0.9,1,IF(Tcell!Y36&lt;0.1,0,Tcell!Y36))</f>
        <v>1</v>
      </c>
      <c r="Z41">
        <f>IF(Tcell!Z36&gt;0.9,1,IF(Tcell!Z36&lt;0.1,0,Tcell!Z36))</f>
        <v>1</v>
      </c>
      <c r="AA41">
        <f>IF(Tcell!AA36&gt;0.9,1,IF(Tcell!AA36&lt;0.1,0,Tcell!AA36))</f>
        <v>1</v>
      </c>
      <c r="AB41">
        <f>IF(Tcell!AB36&gt;0.9,1,IF(Tcell!AB36&lt;0.1,0,Tcell!AB36))</f>
        <v>1</v>
      </c>
      <c r="AC41">
        <f>IF(Tcell!AC36&gt;0.9,1,IF(Tcell!AC36&lt;0.1,0,Tcell!AC36))</f>
        <v>1</v>
      </c>
      <c r="AD41">
        <f>IF(Tcell!AD36&gt;0.9,1,IF(Tcell!AD36&lt;0.1,0,Tcell!AD36))</f>
        <v>1</v>
      </c>
      <c r="AE41">
        <f>IF(Tcell!AE36&gt;0.9,1,IF(Tcell!AE36&lt;0.1,0,Tcell!AE36))</f>
        <v>1</v>
      </c>
      <c r="AF41">
        <f>IF(Tcell!AF36&gt;0.9,1,IF(Tcell!AF36&lt;0.1,0,Tcell!AF36))</f>
        <v>1</v>
      </c>
      <c r="AG41">
        <f>IF(Tcell!AG36&gt;0.9,1,IF(Tcell!AG36&lt;0.1,0,Tcell!AG36))</f>
        <v>1</v>
      </c>
      <c r="AH41">
        <f>IF(Tcell!AH36&gt;0.9,1,IF(Tcell!AH36&lt;0.1,0,Tcell!AH36))</f>
        <v>1</v>
      </c>
      <c r="AJ41">
        <f t="shared" ref="AJ41:AJ67" si="42">(F41-G41)*100</f>
        <v>0</v>
      </c>
      <c r="AK41">
        <f t="shared" ref="AK41:AK67" si="43">(H41-G41)*100</f>
        <v>0</v>
      </c>
      <c r="AL41">
        <f t="shared" ref="AL41:AL67" si="44">(I41-G41)*100</f>
        <v>0</v>
      </c>
      <c r="AM41">
        <f t="shared" ref="AM41:AM67" si="45">(J41-G41)*100</f>
        <v>0</v>
      </c>
      <c r="AN41">
        <f t="shared" ref="AN41:AN67" si="46">(K41-G41)*100</f>
        <v>0</v>
      </c>
      <c r="AO41">
        <f t="shared" ref="AO41:AO67" si="47">(L41-G41)*100</f>
        <v>0</v>
      </c>
      <c r="AP41">
        <f t="shared" ref="AP41:AP67" si="48">(M41-G41)*100</f>
        <v>0</v>
      </c>
      <c r="AQ41">
        <f t="shared" ref="AQ41:AQ67" si="49">(N41-G41)*100</f>
        <v>0</v>
      </c>
      <c r="AR41">
        <f t="shared" ref="AR41:AR67" si="50">(O41-G41)*100</f>
        <v>0</v>
      </c>
      <c r="AS41">
        <f t="shared" ref="AS41:AS67" si="51">(P41-G41)*100</f>
        <v>0</v>
      </c>
      <c r="AT41">
        <f t="shared" ref="AT41:AT67" si="52">(Q41-G41)*100</f>
        <v>0</v>
      </c>
      <c r="AU41">
        <f t="shared" ref="AU41:AU67" si="53">(R41-G41)*100</f>
        <v>0</v>
      </c>
      <c r="AV41">
        <f t="shared" ref="AV41:AV67" si="54">(S41-G41)*100</f>
        <v>0</v>
      </c>
      <c r="AW41">
        <f t="shared" ref="AW41:AW67" si="55">(T41-G41)*100</f>
        <v>0</v>
      </c>
      <c r="AX41">
        <f t="shared" ref="AX41:AX67" si="56">(U41-G41)*100</f>
        <v>0</v>
      </c>
      <c r="AY41">
        <f t="shared" ref="AY41:AY67" si="57">(V41-G41)*100</f>
        <v>0</v>
      </c>
      <c r="AZ41">
        <f t="shared" ref="AZ41:AZ67" si="58">(W41-G41)*100</f>
        <v>0</v>
      </c>
      <c r="BA41">
        <f t="shared" ref="BA41:BA67" si="59">(X41-G41)*100</f>
        <v>0</v>
      </c>
      <c r="BB41">
        <f t="shared" ref="BB41:BB67" si="60">(Y41-G41)*100</f>
        <v>0</v>
      </c>
      <c r="BC41">
        <f t="shared" ref="BC41:BC67" si="61">(Z41-G41)*100</f>
        <v>0</v>
      </c>
      <c r="BD41">
        <f t="shared" ref="BD41:BD67" si="62">(AA41-G41)*100</f>
        <v>0</v>
      </c>
      <c r="BE41">
        <f t="shared" ref="BE41:BE67" si="63">(AB41-G41)*100</f>
        <v>0</v>
      </c>
      <c r="BF41">
        <f t="shared" ref="BF41:BF67" si="64">(AC41-G41)*100</f>
        <v>0</v>
      </c>
      <c r="BG41">
        <f>(AD41-G41)*100</f>
        <v>0</v>
      </c>
      <c r="BH41">
        <f>(AE41-G41)*100</f>
        <v>0</v>
      </c>
      <c r="BI41">
        <f>(AF41-G41)*100</f>
        <v>0</v>
      </c>
      <c r="BJ41">
        <f>(AG41-G41)*100</f>
        <v>0</v>
      </c>
      <c r="BK41">
        <f>(AH41-G41)*100</f>
        <v>0</v>
      </c>
      <c r="BM41">
        <f>ABS(AJ41)</f>
        <v>0</v>
      </c>
      <c r="BN41">
        <f t="shared" ref="BN41:CC56" si="65">ABS(AK41)</f>
        <v>0</v>
      </c>
      <c r="BO41">
        <f t="shared" si="65"/>
        <v>0</v>
      </c>
      <c r="BP41">
        <f t="shared" si="65"/>
        <v>0</v>
      </c>
      <c r="BQ41">
        <f t="shared" si="65"/>
        <v>0</v>
      </c>
      <c r="BR41">
        <f t="shared" si="65"/>
        <v>0</v>
      </c>
      <c r="BS41">
        <f t="shared" si="65"/>
        <v>0</v>
      </c>
      <c r="BT41">
        <f t="shared" si="65"/>
        <v>0</v>
      </c>
      <c r="BU41">
        <f t="shared" si="65"/>
        <v>0</v>
      </c>
      <c r="BV41">
        <f t="shared" si="65"/>
        <v>0</v>
      </c>
      <c r="BW41">
        <f t="shared" si="65"/>
        <v>0</v>
      </c>
      <c r="BX41">
        <f t="shared" si="65"/>
        <v>0</v>
      </c>
      <c r="BY41">
        <f t="shared" si="65"/>
        <v>0</v>
      </c>
      <c r="BZ41">
        <f t="shared" si="65"/>
        <v>0</v>
      </c>
      <c r="CA41">
        <f t="shared" si="65"/>
        <v>0</v>
      </c>
      <c r="CB41">
        <f t="shared" si="65"/>
        <v>0</v>
      </c>
      <c r="CC41">
        <f t="shared" si="65"/>
        <v>0</v>
      </c>
      <c r="CD41">
        <f t="shared" ref="CD41:CJ67" si="66">ABS(BA41)</f>
        <v>0</v>
      </c>
      <c r="CE41">
        <f t="shared" si="66"/>
        <v>0</v>
      </c>
      <c r="CF41">
        <f t="shared" si="66"/>
        <v>0</v>
      </c>
      <c r="CG41">
        <f t="shared" si="66"/>
        <v>0</v>
      </c>
      <c r="CH41">
        <f t="shared" si="66"/>
        <v>0</v>
      </c>
      <c r="CI41">
        <f t="shared" si="66"/>
        <v>0</v>
      </c>
      <c r="CJ41">
        <f>ABS(BG41)</f>
        <v>0</v>
      </c>
      <c r="CK41">
        <f t="shared" ref="CK41:CN67" si="67">ABS(BH41)</f>
        <v>0</v>
      </c>
      <c r="CL41">
        <f t="shared" si="67"/>
        <v>0</v>
      </c>
      <c r="CM41">
        <f t="shared" si="67"/>
        <v>0</v>
      </c>
      <c r="CN41">
        <f t="shared" si="67"/>
        <v>0</v>
      </c>
    </row>
    <row r="42" spans="1:92" ht="20" customHeight="1" x14ac:dyDescent="0.2">
      <c r="A42">
        <f>A41+1</f>
        <v>2</v>
      </c>
      <c r="B42" t="s">
        <v>68</v>
      </c>
      <c r="C42" s="1" t="s">
        <v>10</v>
      </c>
      <c r="D42">
        <v>1</v>
      </c>
      <c r="F42">
        <f>IF(Tcell!F37&gt;0.9,1,IF(Tcell!F37&lt;0.1,0,Tcell!F37))</f>
        <v>0</v>
      </c>
      <c r="G42">
        <f>IF(Tcell!G37&gt;0.9,1,IF(Tcell!G37&lt;0.1,0,Tcell!G37))</f>
        <v>0.33884300000000001</v>
      </c>
      <c r="H42">
        <f>IF(Tcell!H37&gt;0.9,1,IF(Tcell!H37&lt;0.1,0,Tcell!H37))</f>
        <v>0.81481499999999996</v>
      </c>
      <c r="I42">
        <f>IF(Tcell!I37&gt;0.9,1,IF(Tcell!I37&lt;0.1,0,Tcell!I37))</f>
        <v>0.30263200000000001</v>
      </c>
      <c r="J42">
        <f>IF(Tcell!J37&gt;0.9,1,IF(Tcell!J37&lt;0.1,0,Tcell!J37))</f>
        <v>0.52788100000000004</v>
      </c>
      <c r="K42">
        <f>IF(Tcell!K37&gt;0.9,1,IF(Tcell!K37&lt;0.1,0,Tcell!K37))</f>
        <v>0.32203399999999999</v>
      </c>
      <c r="L42">
        <f>IF(Tcell!L37&gt;0.9,1,IF(Tcell!L37&lt;0.1,0,Tcell!L37))</f>
        <v>0.30567699999999998</v>
      </c>
      <c r="M42">
        <f>IF(Tcell!M37&gt;0.9,1,IF(Tcell!M37&lt;0.1,0,Tcell!M37))</f>
        <v>0.265403</v>
      </c>
      <c r="N42">
        <f>IF(Tcell!N37&gt;0.9,1,IF(Tcell!N37&lt;0.1,0,Tcell!N37))</f>
        <v>0.268868</v>
      </c>
      <c r="O42">
        <f>IF(Tcell!O37&gt;0.9,1,IF(Tcell!O37&lt;0.1,0,Tcell!O37))</f>
        <v>0.23316100000000001</v>
      </c>
      <c r="P42">
        <f>IF(Tcell!P37&gt;0.9,1,IF(Tcell!P37&lt;0.1,0,Tcell!P37))</f>
        <v>1</v>
      </c>
      <c r="Q42">
        <f>IF(Tcell!Q37&gt;0.9,1,IF(Tcell!Q37&lt;0.1,0,Tcell!Q37))</f>
        <v>0.25123200000000001</v>
      </c>
      <c r="R42">
        <f>IF(Tcell!R37&gt;0.9,1,IF(Tcell!R37&lt;0.1,0,Tcell!R37))</f>
        <v>0.263158</v>
      </c>
      <c r="S42">
        <f>IF(Tcell!S37&gt;0.9,1,IF(Tcell!S37&lt;0.1,0,Tcell!S37))</f>
        <v>1</v>
      </c>
      <c r="T42">
        <f>IF(Tcell!T37&gt;0.9,1,IF(Tcell!T37&lt;0.1,0,Tcell!T37))</f>
        <v>1</v>
      </c>
      <c r="U42">
        <f>IF(Tcell!U37&gt;0.9,1,IF(Tcell!U37&lt;0.1,0,Tcell!U37))</f>
        <v>0.39147300000000002</v>
      </c>
      <c r="V42">
        <f>IF(Tcell!V37&gt;0.9,1,IF(Tcell!V37&lt;0.1,0,Tcell!V37))</f>
        <v>0.854962</v>
      </c>
      <c r="W42">
        <f>IF(Tcell!W37&gt;0.9,1,IF(Tcell!W37&lt;0.1,0,Tcell!W37))</f>
        <v>1</v>
      </c>
      <c r="X42">
        <f>IF(Tcell!X37&gt;0.9,1,IF(Tcell!X37&lt;0.1,0,Tcell!X37))</f>
        <v>1</v>
      </c>
      <c r="Y42">
        <f>IF(Tcell!Y37&gt;0.9,1,IF(Tcell!Y37&lt;0.1,0,Tcell!Y37))</f>
        <v>0.53159900000000004</v>
      </c>
      <c r="Z42">
        <f>IF(Tcell!Z37&gt;0.9,1,IF(Tcell!Z37&lt;0.1,0,Tcell!Z37))</f>
        <v>0.32203399999999999</v>
      </c>
      <c r="AA42">
        <f>IF(Tcell!AA37&gt;0.9,1,IF(Tcell!AA37&lt;0.1,0,Tcell!AA37))</f>
        <v>0.33884300000000001</v>
      </c>
      <c r="AB42">
        <f>IF(Tcell!AB37&gt;0.9,1,IF(Tcell!AB37&lt;0.1,0,Tcell!AB37))</f>
        <v>1</v>
      </c>
      <c r="AC42">
        <f>IF(Tcell!AC37&gt;0.9,1,IF(Tcell!AC37&lt;0.1,0,Tcell!AC37))</f>
        <v>0.41603099999999998</v>
      </c>
      <c r="AD42">
        <f>IF(Tcell!AD37&gt;0.9,1,IF(Tcell!AD37&lt;0.1,0,Tcell!AD37))</f>
        <v>0.89583299999999999</v>
      </c>
      <c r="AE42">
        <f>IF(Tcell!AE37&gt;0.9,1,IF(Tcell!AE37&lt;0.1,0,Tcell!AE37))</f>
        <v>0.43018899999999999</v>
      </c>
      <c r="AF42">
        <f>IF(Tcell!AF37&gt;0.9,1,IF(Tcell!AF37&lt;0.1,0,Tcell!AF37))</f>
        <v>0.51111099999999998</v>
      </c>
      <c r="AG42">
        <f>IF(Tcell!AG37&gt;0.9,1,IF(Tcell!AG37&lt;0.1,0,Tcell!AG37))</f>
        <v>1</v>
      </c>
      <c r="AH42">
        <f>IF(Tcell!AH37&gt;0.9,1,IF(Tcell!AH37&lt;0.1,0,Tcell!AH37))</f>
        <v>1</v>
      </c>
      <c r="AJ42">
        <f t="shared" si="42"/>
        <v>-33.884300000000003</v>
      </c>
      <c r="AK42">
        <f t="shared" si="43"/>
        <v>47.597199999999994</v>
      </c>
      <c r="AL42">
        <f t="shared" si="44"/>
        <v>-3.6210999999999993</v>
      </c>
      <c r="AM42">
        <f t="shared" si="45"/>
        <v>18.903800000000004</v>
      </c>
      <c r="AN42">
        <f t="shared" si="46"/>
        <v>-1.6809000000000018</v>
      </c>
      <c r="AO42">
        <f t="shared" si="47"/>
        <v>-3.3166000000000029</v>
      </c>
      <c r="AP42">
        <f t="shared" si="48"/>
        <v>-7.3440000000000003</v>
      </c>
      <c r="AQ42">
        <f t="shared" si="49"/>
        <v>-6.9975000000000005</v>
      </c>
      <c r="AR42">
        <f t="shared" si="50"/>
        <v>-10.568199999999999</v>
      </c>
      <c r="AS42">
        <f t="shared" si="51"/>
        <v>66.115700000000004</v>
      </c>
      <c r="AT42">
        <f t="shared" si="52"/>
        <v>-8.761099999999999</v>
      </c>
      <c r="AU42">
        <f t="shared" si="53"/>
        <v>-7.5685000000000002</v>
      </c>
      <c r="AV42">
        <f t="shared" si="54"/>
        <v>66.115700000000004</v>
      </c>
      <c r="AW42">
        <f t="shared" si="55"/>
        <v>66.115700000000004</v>
      </c>
      <c r="AX42">
        <f t="shared" si="56"/>
        <v>5.2630000000000008</v>
      </c>
      <c r="AY42">
        <f t="shared" si="57"/>
        <v>51.611899999999999</v>
      </c>
      <c r="AZ42">
        <f t="shared" si="58"/>
        <v>66.115700000000004</v>
      </c>
      <c r="BA42">
        <f t="shared" si="59"/>
        <v>66.115700000000004</v>
      </c>
      <c r="BB42">
        <f t="shared" si="60"/>
        <v>19.275600000000004</v>
      </c>
      <c r="BC42">
        <f t="shared" si="61"/>
        <v>-1.6809000000000018</v>
      </c>
      <c r="BD42">
        <f t="shared" si="62"/>
        <v>0</v>
      </c>
      <c r="BE42">
        <f t="shared" si="63"/>
        <v>66.115700000000004</v>
      </c>
      <c r="BF42">
        <f t="shared" si="64"/>
        <v>7.7187999999999981</v>
      </c>
      <c r="BG42">
        <f t="shared" ref="BG42:BG67" si="68">(AD42-G42)*100</f>
        <v>55.698999999999998</v>
      </c>
      <c r="BH42">
        <f t="shared" ref="BH42:BH67" si="69">(AE42-G42)*100</f>
        <v>9.1345999999999989</v>
      </c>
      <c r="BI42">
        <f t="shared" ref="BI42:BI67" si="70">(AF42-G42)*100</f>
        <v>17.226799999999997</v>
      </c>
      <c r="BJ42">
        <f t="shared" ref="BJ42:BJ67" si="71">(AG42-G42)*100</f>
        <v>66.115700000000004</v>
      </c>
      <c r="BK42">
        <f t="shared" ref="BK42:BK67" si="72">(AH42-G42)*100</f>
        <v>66.115700000000004</v>
      </c>
      <c r="BM42">
        <f t="shared" ref="BM42:CB67" si="73">ABS(AJ42)</f>
        <v>33.884300000000003</v>
      </c>
      <c r="BN42">
        <f t="shared" si="65"/>
        <v>47.597199999999994</v>
      </c>
      <c r="BO42">
        <f t="shared" si="65"/>
        <v>3.6210999999999993</v>
      </c>
      <c r="BP42">
        <f t="shared" si="65"/>
        <v>18.903800000000004</v>
      </c>
      <c r="BQ42">
        <f t="shared" si="65"/>
        <v>1.6809000000000018</v>
      </c>
      <c r="BR42">
        <f t="shared" si="65"/>
        <v>3.3166000000000029</v>
      </c>
      <c r="BS42">
        <f t="shared" si="65"/>
        <v>7.3440000000000003</v>
      </c>
      <c r="BT42">
        <f t="shared" si="65"/>
        <v>6.9975000000000005</v>
      </c>
      <c r="BU42">
        <f t="shared" si="65"/>
        <v>10.568199999999999</v>
      </c>
      <c r="BV42">
        <f t="shared" si="65"/>
        <v>66.115700000000004</v>
      </c>
      <c r="BW42">
        <f t="shared" si="65"/>
        <v>8.761099999999999</v>
      </c>
      <c r="BX42">
        <f t="shared" si="65"/>
        <v>7.5685000000000002</v>
      </c>
      <c r="BY42">
        <f t="shared" si="65"/>
        <v>66.115700000000004</v>
      </c>
      <c r="BZ42">
        <f t="shared" si="65"/>
        <v>66.115700000000004</v>
      </c>
      <c r="CA42">
        <f t="shared" si="65"/>
        <v>5.2630000000000008</v>
      </c>
      <c r="CB42">
        <f t="shared" si="65"/>
        <v>51.611899999999999</v>
      </c>
      <c r="CC42">
        <f t="shared" si="65"/>
        <v>66.115700000000004</v>
      </c>
      <c r="CD42">
        <f t="shared" si="66"/>
        <v>66.115700000000004</v>
      </c>
      <c r="CE42">
        <f t="shared" si="66"/>
        <v>19.275600000000004</v>
      </c>
      <c r="CF42">
        <f t="shared" si="66"/>
        <v>1.6809000000000018</v>
      </c>
      <c r="CG42">
        <f t="shared" si="66"/>
        <v>0</v>
      </c>
      <c r="CH42">
        <f t="shared" si="66"/>
        <v>66.115700000000004</v>
      </c>
      <c r="CI42">
        <f t="shared" si="66"/>
        <v>7.7187999999999981</v>
      </c>
      <c r="CJ42">
        <f t="shared" si="66"/>
        <v>55.698999999999998</v>
      </c>
      <c r="CK42">
        <f t="shared" si="67"/>
        <v>9.1345999999999989</v>
      </c>
      <c r="CL42">
        <f t="shared" si="67"/>
        <v>17.226799999999997</v>
      </c>
      <c r="CM42">
        <f t="shared" si="67"/>
        <v>66.115700000000004</v>
      </c>
      <c r="CN42">
        <f t="shared" si="67"/>
        <v>66.115700000000004</v>
      </c>
    </row>
    <row r="43" spans="1:92" ht="20" customHeight="1" x14ac:dyDescent="0.2">
      <c r="A43">
        <f t="shared" ref="A43:A67" si="74">A42+1</f>
        <v>3</v>
      </c>
      <c r="B43" t="s">
        <v>69</v>
      </c>
      <c r="C43" s="1" t="s">
        <v>11</v>
      </c>
      <c r="D43">
        <v>1</v>
      </c>
      <c r="F43">
        <f>IF(Tcell!F38&gt;0.9,1,IF(Tcell!F38&lt;0.1,0,Tcell!F38))</f>
        <v>1</v>
      </c>
      <c r="G43">
        <f>IF(Tcell!G38&gt;0.9,1,IF(Tcell!G38&lt;0.1,0,Tcell!G38))</f>
        <v>1</v>
      </c>
      <c r="H43">
        <f>IF(Tcell!H38&gt;0.9,1,IF(Tcell!H38&lt;0.1,0,Tcell!H38))</f>
        <v>1</v>
      </c>
      <c r="I43">
        <f>IF(Tcell!I38&gt;0.9,1,IF(Tcell!I38&lt;0.1,0,Tcell!I38))</f>
        <v>1</v>
      </c>
      <c r="J43">
        <f>IF(Tcell!J38&gt;0.9,1,IF(Tcell!J38&lt;0.1,0,Tcell!J38))</f>
        <v>1</v>
      </c>
      <c r="K43">
        <f>IF(Tcell!K38&gt;0.9,1,IF(Tcell!K38&lt;0.1,0,Tcell!K38))</f>
        <v>1</v>
      </c>
      <c r="L43">
        <f>IF(Tcell!L38&gt;0.9,1,IF(Tcell!L38&lt;0.1,0,Tcell!L38))</f>
        <v>1</v>
      </c>
      <c r="M43">
        <f>IF(Tcell!M38&gt;0.9,1,IF(Tcell!M38&lt;0.1,0,Tcell!M38))</f>
        <v>1</v>
      </c>
      <c r="N43">
        <f>IF(Tcell!N38&gt;0.9,1,IF(Tcell!N38&lt;0.1,0,Tcell!N38))</f>
        <v>1</v>
      </c>
      <c r="O43">
        <f>IF(Tcell!O38&gt;0.9,1,IF(Tcell!O38&lt;0.1,0,Tcell!O38))</f>
        <v>1</v>
      </c>
      <c r="P43">
        <f>IF(Tcell!P38&gt;0.9,1,IF(Tcell!P38&lt;0.1,0,Tcell!P38))</f>
        <v>1</v>
      </c>
      <c r="Q43">
        <f>IF(Tcell!Q38&gt;0.9,1,IF(Tcell!Q38&lt;0.1,0,Tcell!Q38))</f>
        <v>1</v>
      </c>
      <c r="R43">
        <f>IF(Tcell!R38&gt;0.9,1,IF(Tcell!R38&lt;0.1,0,Tcell!R38))</f>
        <v>1</v>
      </c>
      <c r="S43">
        <f>IF(Tcell!S38&gt;0.9,1,IF(Tcell!S38&lt;0.1,0,Tcell!S38))</f>
        <v>1</v>
      </c>
      <c r="T43">
        <f>IF(Tcell!T38&gt;0.9,1,IF(Tcell!T38&lt;0.1,0,Tcell!T38))</f>
        <v>1</v>
      </c>
      <c r="U43">
        <f>IF(Tcell!U38&gt;0.9,1,IF(Tcell!U38&lt;0.1,0,Tcell!U38))</f>
        <v>1</v>
      </c>
      <c r="V43">
        <f>IF(Tcell!V38&gt;0.9,1,IF(Tcell!V38&lt;0.1,0,Tcell!V38))</f>
        <v>1</v>
      </c>
      <c r="W43">
        <f>IF(Tcell!W38&gt;0.9,1,IF(Tcell!W38&lt;0.1,0,Tcell!W38))</f>
        <v>1</v>
      </c>
      <c r="X43">
        <f>IF(Tcell!X38&gt;0.9,1,IF(Tcell!X38&lt;0.1,0,Tcell!X38))</f>
        <v>1</v>
      </c>
      <c r="Y43">
        <f>IF(Tcell!Y38&gt;0.9,1,IF(Tcell!Y38&lt;0.1,0,Tcell!Y38))</f>
        <v>1</v>
      </c>
      <c r="Z43">
        <f>IF(Tcell!Z38&gt;0.9,1,IF(Tcell!Z38&lt;0.1,0,Tcell!Z38))</f>
        <v>1</v>
      </c>
      <c r="AA43">
        <f>IF(Tcell!AA38&gt;0.9,1,IF(Tcell!AA38&lt;0.1,0,Tcell!AA38))</f>
        <v>1</v>
      </c>
      <c r="AB43">
        <f>IF(Tcell!AB38&gt;0.9,1,IF(Tcell!AB38&lt;0.1,0,Tcell!AB38))</f>
        <v>1</v>
      </c>
      <c r="AC43">
        <f>IF(Tcell!AC38&gt;0.9,1,IF(Tcell!AC38&lt;0.1,0,Tcell!AC38))</f>
        <v>1</v>
      </c>
      <c r="AD43">
        <f>IF(Tcell!AD38&gt;0.9,1,IF(Tcell!AD38&lt;0.1,0,Tcell!AD38))</f>
        <v>1</v>
      </c>
      <c r="AE43">
        <f>IF(Tcell!AE38&gt;0.9,1,IF(Tcell!AE38&lt;0.1,0,Tcell!AE38))</f>
        <v>1</v>
      </c>
      <c r="AF43">
        <f>IF(Tcell!AF38&gt;0.9,1,IF(Tcell!AF38&lt;0.1,0,Tcell!AF38))</f>
        <v>1</v>
      </c>
      <c r="AG43">
        <f>IF(Tcell!AG38&gt;0.9,1,IF(Tcell!AG38&lt;0.1,0,Tcell!AG38))</f>
        <v>1</v>
      </c>
      <c r="AH43">
        <f>IF(Tcell!AH38&gt;0.9,1,IF(Tcell!AH38&lt;0.1,0,Tcell!AH38))</f>
        <v>1</v>
      </c>
      <c r="AJ43">
        <f t="shared" si="42"/>
        <v>0</v>
      </c>
      <c r="AK43">
        <f t="shared" si="43"/>
        <v>0</v>
      </c>
      <c r="AL43">
        <f t="shared" si="44"/>
        <v>0</v>
      </c>
      <c r="AM43">
        <f t="shared" si="45"/>
        <v>0</v>
      </c>
      <c r="AN43">
        <f t="shared" si="46"/>
        <v>0</v>
      </c>
      <c r="AO43">
        <f t="shared" si="47"/>
        <v>0</v>
      </c>
      <c r="AP43">
        <f t="shared" si="48"/>
        <v>0</v>
      </c>
      <c r="AQ43">
        <f t="shared" si="49"/>
        <v>0</v>
      </c>
      <c r="AR43">
        <f t="shared" si="50"/>
        <v>0</v>
      </c>
      <c r="AS43">
        <f t="shared" si="51"/>
        <v>0</v>
      </c>
      <c r="AT43">
        <f t="shared" si="52"/>
        <v>0</v>
      </c>
      <c r="AU43">
        <f t="shared" si="53"/>
        <v>0</v>
      </c>
      <c r="AV43">
        <f t="shared" si="54"/>
        <v>0</v>
      </c>
      <c r="AW43">
        <f t="shared" si="55"/>
        <v>0</v>
      </c>
      <c r="AX43">
        <f t="shared" si="56"/>
        <v>0</v>
      </c>
      <c r="AY43">
        <f t="shared" si="57"/>
        <v>0</v>
      </c>
      <c r="AZ43">
        <f t="shared" si="58"/>
        <v>0</v>
      </c>
      <c r="BA43">
        <f t="shared" si="59"/>
        <v>0</v>
      </c>
      <c r="BB43">
        <f t="shared" si="60"/>
        <v>0</v>
      </c>
      <c r="BC43">
        <f t="shared" si="61"/>
        <v>0</v>
      </c>
      <c r="BD43">
        <f t="shared" si="62"/>
        <v>0</v>
      </c>
      <c r="BE43">
        <f t="shared" si="63"/>
        <v>0</v>
      </c>
      <c r="BF43">
        <f t="shared" si="64"/>
        <v>0</v>
      </c>
      <c r="BG43">
        <f t="shared" si="68"/>
        <v>0</v>
      </c>
      <c r="BH43">
        <f t="shared" si="69"/>
        <v>0</v>
      </c>
      <c r="BI43">
        <f t="shared" si="70"/>
        <v>0</v>
      </c>
      <c r="BJ43">
        <f t="shared" si="71"/>
        <v>0</v>
      </c>
      <c r="BK43">
        <f t="shared" si="72"/>
        <v>0</v>
      </c>
      <c r="BM43">
        <f t="shared" si="73"/>
        <v>0</v>
      </c>
      <c r="BN43">
        <f t="shared" si="65"/>
        <v>0</v>
      </c>
      <c r="BO43">
        <f t="shared" si="65"/>
        <v>0</v>
      </c>
      <c r="BP43">
        <f t="shared" si="65"/>
        <v>0</v>
      </c>
      <c r="BQ43">
        <f t="shared" si="65"/>
        <v>0</v>
      </c>
      <c r="BR43">
        <f t="shared" si="65"/>
        <v>0</v>
      </c>
      <c r="BS43">
        <f t="shared" si="65"/>
        <v>0</v>
      </c>
      <c r="BT43">
        <f t="shared" si="65"/>
        <v>0</v>
      </c>
      <c r="BU43">
        <f t="shared" si="65"/>
        <v>0</v>
      </c>
      <c r="BV43">
        <f t="shared" si="65"/>
        <v>0</v>
      </c>
      <c r="BW43">
        <f t="shared" si="65"/>
        <v>0</v>
      </c>
      <c r="BX43">
        <f t="shared" si="65"/>
        <v>0</v>
      </c>
      <c r="BY43">
        <f t="shared" si="65"/>
        <v>0</v>
      </c>
      <c r="BZ43">
        <f t="shared" si="65"/>
        <v>0</v>
      </c>
      <c r="CA43">
        <f t="shared" si="65"/>
        <v>0</v>
      </c>
      <c r="CB43">
        <f t="shared" si="65"/>
        <v>0</v>
      </c>
      <c r="CC43">
        <f t="shared" si="65"/>
        <v>0</v>
      </c>
      <c r="CD43">
        <f t="shared" si="66"/>
        <v>0</v>
      </c>
      <c r="CE43">
        <f t="shared" si="66"/>
        <v>0</v>
      </c>
      <c r="CF43">
        <f t="shared" si="66"/>
        <v>0</v>
      </c>
      <c r="CG43">
        <f t="shared" si="66"/>
        <v>0</v>
      </c>
      <c r="CH43">
        <f t="shared" si="66"/>
        <v>0</v>
      </c>
      <c r="CI43">
        <f t="shared" si="66"/>
        <v>0</v>
      </c>
      <c r="CJ43">
        <f t="shared" si="66"/>
        <v>0</v>
      </c>
      <c r="CK43">
        <f t="shared" si="67"/>
        <v>0</v>
      </c>
      <c r="CL43">
        <f t="shared" si="67"/>
        <v>0</v>
      </c>
      <c r="CM43">
        <f t="shared" si="67"/>
        <v>0</v>
      </c>
      <c r="CN43">
        <f t="shared" si="67"/>
        <v>0</v>
      </c>
    </row>
    <row r="44" spans="1:92" ht="20" customHeight="1" x14ac:dyDescent="0.2">
      <c r="A44">
        <f t="shared" si="74"/>
        <v>4</v>
      </c>
      <c r="B44" t="s">
        <v>71</v>
      </c>
      <c r="C44" s="1" t="s">
        <v>12</v>
      </c>
      <c r="D44">
        <v>1</v>
      </c>
      <c r="F44">
        <f>IF(Tcell!F39&gt;0.9,1,IF(Tcell!F39&lt;0.1,0,Tcell!F39))</f>
        <v>1</v>
      </c>
      <c r="G44">
        <f>IF(Tcell!G39&gt;0.9,1,IF(Tcell!G39&lt;0.1,0,Tcell!G39))</f>
        <v>1</v>
      </c>
      <c r="H44">
        <f>IF(Tcell!H39&gt;0.9,1,IF(Tcell!H39&lt;0.1,0,Tcell!H39))</f>
        <v>0.82467500000000005</v>
      </c>
      <c r="I44">
        <f>IF(Tcell!I39&gt;0.9,1,IF(Tcell!I39&lt;0.1,0,Tcell!I39))</f>
        <v>1</v>
      </c>
      <c r="J44">
        <f>IF(Tcell!J39&gt;0.9,1,IF(Tcell!J39&lt;0.1,0,Tcell!J39))</f>
        <v>1</v>
      </c>
      <c r="K44">
        <f>IF(Tcell!K39&gt;0.9,1,IF(Tcell!K39&lt;0.1,0,Tcell!K39))</f>
        <v>1</v>
      </c>
      <c r="L44">
        <f>IF(Tcell!L39&gt;0.9,1,IF(Tcell!L39&lt;0.1,0,Tcell!L39))</f>
        <v>1</v>
      </c>
      <c r="M44">
        <f>IF(Tcell!M39&gt;0.9,1,IF(Tcell!M39&lt;0.1,0,Tcell!M39))</f>
        <v>1</v>
      </c>
      <c r="N44">
        <f>IF(Tcell!N39&gt;0.9,1,IF(Tcell!N39&lt;0.1,0,Tcell!N39))</f>
        <v>1</v>
      </c>
      <c r="O44">
        <f>IF(Tcell!O39&gt;0.9,1,IF(Tcell!O39&lt;0.1,0,Tcell!O39))</f>
        <v>1</v>
      </c>
      <c r="P44">
        <f>IF(Tcell!P39&gt;0.9,1,IF(Tcell!P39&lt;0.1,0,Tcell!P39))</f>
        <v>1</v>
      </c>
      <c r="Q44">
        <f>IF(Tcell!Q39&gt;0.9,1,IF(Tcell!Q39&lt;0.1,0,Tcell!Q39))</f>
        <v>1</v>
      </c>
      <c r="R44">
        <f>IF(Tcell!R39&gt;0.9,1,IF(Tcell!R39&lt;0.1,0,Tcell!R39))</f>
        <v>1</v>
      </c>
      <c r="S44">
        <f>IF(Tcell!S39&gt;0.9,1,IF(Tcell!S39&lt;0.1,0,Tcell!S39))</f>
        <v>1</v>
      </c>
      <c r="T44">
        <f>IF(Tcell!T39&gt;0.9,1,IF(Tcell!T39&lt;0.1,0,Tcell!T39))</f>
        <v>0.79768799999999995</v>
      </c>
      <c r="U44">
        <f>IF(Tcell!U39&gt;0.9,1,IF(Tcell!U39&lt;0.1,0,Tcell!U39))</f>
        <v>0.83561600000000003</v>
      </c>
      <c r="V44">
        <f>IF(Tcell!V39&gt;0.9,1,IF(Tcell!V39&lt;0.1,0,Tcell!V39))</f>
        <v>0.80722899999999997</v>
      </c>
      <c r="W44">
        <f>IF(Tcell!W39&gt;0.9,1,IF(Tcell!W39&lt;0.1,0,Tcell!W39))</f>
        <v>0.86776900000000001</v>
      </c>
      <c r="X44">
        <f>IF(Tcell!X39&gt;0.9,1,IF(Tcell!X39&lt;0.1,0,Tcell!X39))</f>
        <v>1</v>
      </c>
      <c r="Y44">
        <f>IF(Tcell!Y39&gt;0.9,1,IF(Tcell!Y39&lt;0.1,0,Tcell!Y39))</f>
        <v>1</v>
      </c>
      <c r="Z44">
        <f>IF(Tcell!Z39&gt;0.9,1,IF(Tcell!Z39&lt;0.1,0,Tcell!Z39))</f>
        <v>1</v>
      </c>
      <c r="AA44">
        <f>IF(Tcell!AA39&gt;0.9,1,IF(Tcell!AA39&lt;0.1,0,Tcell!AA39))</f>
        <v>1</v>
      </c>
      <c r="AB44">
        <f>IF(Tcell!AB39&gt;0.9,1,IF(Tcell!AB39&lt;0.1,0,Tcell!AB39))</f>
        <v>1</v>
      </c>
      <c r="AC44">
        <f>IF(Tcell!AC39&gt;0.9,1,IF(Tcell!AC39&lt;0.1,0,Tcell!AC39))</f>
        <v>1</v>
      </c>
      <c r="AD44">
        <f>IF(Tcell!AD39&gt;0.9,1,IF(Tcell!AD39&lt;0.1,0,Tcell!AD39))</f>
        <v>1</v>
      </c>
      <c r="AE44">
        <f>IF(Tcell!AE39&gt;0.9,1,IF(Tcell!AE39&lt;0.1,0,Tcell!AE39))</f>
        <v>1</v>
      </c>
      <c r="AF44">
        <f>IF(Tcell!AF39&gt;0.9,1,IF(Tcell!AF39&lt;0.1,0,Tcell!AF39))</f>
        <v>1</v>
      </c>
      <c r="AG44">
        <f>IF(Tcell!AG39&gt;0.9,1,IF(Tcell!AG39&lt;0.1,0,Tcell!AG39))</f>
        <v>1</v>
      </c>
      <c r="AH44">
        <f>IF(Tcell!AH39&gt;0.9,1,IF(Tcell!AH39&lt;0.1,0,Tcell!AH39))</f>
        <v>1</v>
      </c>
      <c r="AJ44">
        <f t="shared" si="42"/>
        <v>0</v>
      </c>
      <c r="AK44">
        <f t="shared" si="43"/>
        <v>-17.532499999999995</v>
      </c>
      <c r="AL44">
        <f t="shared" si="44"/>
        <v>0</v>
      </c>
      <c r="AM44">
        <f t="shared" si="45"/>
        <v>0</v>
      </c>
      <c r="AN44">
        <f t="shared" si="46"/>
        <v>0</v>
      </c>
      <c r="AO44">
        <f t="shared" si="47"/>
        <v>0</v>
      </c>
      <c r="AP44">
        <f t="shared" si="48"/>
        <v>0</v>
      </c>
      <c r="AQ44">
        <f t="shared" si="49"/>
        <v>0</v>
      </c>
      <c r="AR44">
        <f t="shared" si="50"/>
        <v>0</v>
      </c>
      <c r="AS44">
        <f t="shared" si="51"/>
        <v>0</v>
      </c>
      <c r="AT44">
        <f t="shared" si="52"/>
        <v>0</v>
      </c>
      <c r="AU44">
        <f t="shared" si="53"/>
        <v>0</v>
      </c>
      <c r="AV44">
        <f t="shared" si="54"/>
        <v>0</v>
      </c>
      <c r="AW44">
        <f t="shared" si="55"/>
        <v>-20.231200000000005</v>
      </c>
      <c r="AX44">
        <f t="shared" si="56"/>
        <v>-16.438399999999998</v>
      </c>
      <c r="AY44">
        <f t="shared" si="57"/>
        <v>-19.277100000000004</v>
      </c>
      <c r="AZ44">
        <f t="shared" si="58"/>
        <v>-13.223099999999999</v>
      </c>
      <c r="BA44">
        <f t="shared" si="59"/>
        <v>0</v>
      </c>
      <c r="BB44">
        <f t="shared" si="60"/>
        <v>0</v>
      </c>
      <c r="BC44">
        <f t="shared" si="61"/>
        <v>0</v>
      </c>
      <c r="BD44">
        <f t="shared" si="62"/>
        <v>0</v>
      </c>
      <c r="BE44">
        <f t="shared" si="63"/>
        <v>0</v>
      </c>
      <c r="BF44">
        <f t="shared" si="64"/>
        <v>0</v>
      </c>
      <c r="BG44">
        <f t="shared" si="68"/>
        <v>0</v>
      </c>
      <c r="BH44">
        <f t="shared" si="69"/>
        <v>0</v>
      </c>
      <c r="BI44">
        <f t="shared" si="70"/>
        <v>0</v>
      </c>
      <c r="BJ44">
        <f t="shared" si="71"/>
        <v>0</v>
      </c>
      <c r="BK44">
        <f t="shared" si="72"/>
        <v>0</v>
      </c>
      <c r="BM44">
        <f t="shared" si="73"/>
        <v>0</v>
      </c>
      <c r="BN44">
        <f t="shared" si="65"/>
        <v>17.532499999999995</v>
      </c>
      <c r="BO44">
        <f t="shared" si="65"/>
        <v>0</v>
      </c>
      <c r="BP44">
        <f t="shared" si="65"/>
        <v>0</v>
      </c>
      <c r="BQ44">
        <f t="shared" si="65"/>
        <v>0</v>
      </c>
      <c r="BR44">
        <f t="shared" si="65"/>
        <v>0</v>
      </c>
      <c r="BS44">
        <f t="shared" si="65"/>
        <v>0</v>
      </c>
      <c r="BT44">
        <f t="shared" si="65"/>
        <v>0</v>
      </c>
      <c r="BU44">
        <f t="shared" si="65"/>
        <v>0</v>
      </c>
      <c r="BV44">
        <f t="shared" si="65"/>
        <v>0</v>
      </c>
      <c r="BW44">
        <f t="shared" si="65"/>
        <v>0</v>
      </c>
      <c r="BX44">
        <f t="shared" si="65"/>
        <v>0</v>
      </c>
      <c r="BY44">
        <f t="shared" si="65"/>
        <v>0</v>
      </c>
      <c r="BZ44">
        <f t="shared" si="65"/>
        <v>20.231200000000005</v>
      </c>
      <c r="CA44">
        <f t="shared" si="65"/>
        <v>16.438399999999998</v>
      </c>
      <c r="CB44">
        <f t="shared" si="65"/>
        <v>19.277100000000004</v>
      </c>
      <c r="CC44">
        <f t="shared" si="65"/>
        <v>13.223099999999999</v>
      </c>
      <c r="CD44">
        <f t="shared" si="66"/>
        <v>0</v>
      </c>
      <c r="CE44">
        <f t="shared" si="66"/>
        <v>0</v>
      </c>
      <c r="CF44">
        <f t="shared" si="66"/>
        <v>0</v>
      </c>
      <c r="CG44">
        <f t="shared" si="66"/>
        <v>0</v>
      </c>
      <c r="CH44">
        <f t="shared" si="66"/>
        <v>0</v>
      </c>
      <c r="CI44">
        <f t="shared" si="66"/>
        <v>0</v>
      </c>
      <c r="CJ44">
        <f t="shared" si="66"/>
        <v>0</v>
      </c>
      <c r="CK44">
        <f t="shared" si="67"/>
        <v>0</v>
      </c>
      <c r="CL44">
        <f t="shared" si="67"/>
        <v>0</v>
      </c>
      <c r="CM44">
        <f t="shared" si="67"/>
        <v>0</v>
      </c>
      <c r="CN44">
        <f t="shared" si="67"/>
        <v>0</v>
      </c>
    </row>
    <row r="45" spans="1:92" ht="20" customHeight="1" x14ac:dyDescent="0.2">
      <c r="A45">
        <f t="shared" si="74"/>
        <v>5</v>
      </c>
      <c r="B45" t="s">
        <v>75</v>
      </c>
      <c r="C45" s="1" t="s">
        <v>13</v>
      </c>
      <c r="D45">
        <v>1</v>
      </c>
      <c r="F45">
        <f>IF(Tcell!F40&gt;0.9,1,IF(Tcell!F40&lt;0.1,0,Tcell!F40))</f>
        <v>1</v>
      </c>
      <c r="G45">
        <f>IF(Tcell!G40&gt;0.9,1,IF(Tcell!G40&lt;0.1,0,Tcell!G40))</f>
        <v>1</v>
      </c>
      <c r="H45">
        <f>IF(Tcell!H40&gt;0.9,1,IF(Tcell!H40&lt;0.1,0,Tcell!H40))</f>
        <v>1</v>
      </c>
      <c r="I45">
        <f>IF(Tcell!I40&gt;0.9,1,IF(Tcell!I40&lt;0.1,0,Tcell!I40))</f>
        <v>1</v>
      </c>
      <c r="J45">
        <f>IF(Tcell!J40&gt;0.9,1,IF(Tcell!J40&lt;0.1,0,Tcell!J40))</f>
        <v>1</v>
      </c>
      <c r="K45">
        <f>IF(Tcell!K40&gt;0.9,1,IF(Tcell!K40&lt;0.1,0,Tcell!K40))</f>
        <v>1</v>
      </c>
      <c r="L45">
        <f>IF(Tcell!L40&gt;0.9,1,IF(Tcell!L40&lt;0.1,0,Tcell!L40))</f>
        <v>1</v>
      </c>
      <c r="M45">
        <f>IF(Tcell!M40&gt;0.9,1,IF(Tcell!M40&lt;0.1,0,Tcell!M40))</f>
        <v>1</v>
      </c>
      <c r="N45">
        <f>IF(Tcell!N40&gt;0.9,1,IF(Tcell!N40&lt;0.1,0,Tcell!N40))</f>
        <v>1</v>
      </c>
      <c r="O45">
        <f>IF(Tcell!O40&gt;0.9,1,IF(Tcell!O40&lt;0.1,0,Tcell!O40))</f>
        <v>1</v>
      </c>
      <c r="P45">
        <f>IF(Tcell!P40&gt;0.9,1,IF(Tcell!P40&lt;0.1,0,Tcell!P40))</f>
        <v>1</v>
      </c>
      <c r="Q45">
        <f>IF(Tcell!Q40&gt;0.9,1,IF(Tcell!Q40&lt;0.1,0,Tcell!Q40))</f>
        <v>1</v>
      </c>
      <c r="R45">
        <f>IF(Tcell!R40&gt;0.9,1,IF(Tcell!R40&lt;0.1,0,Tcell!R40))</f>
        <v>1</v>
      </c>
      <c r="S45">
        <f>IF(Tcell!S40&gt;0.9,1,IF(Tcell!S40&lt;0.1,0,Tcell!S40))</f>
        <v>1</v>
      </c>
      <c r="T45">
        <f>IF(Tcell!T40&gt;0.9,1,IF(Tcell!T40&lt;0.1,0,Tcell!T40))</f>
        <v>1</v>
      </c>
      <c r="U45">
        <f>IF(Tcell!U40&gt;0.9,1,IF(Tcell!U40&lt;0.1,0,Tcell!U40))</f>
        <v>1</v>
      </c>
      <c r="V45">
        <f>IF(Tcell!V40&gt;0.9,1,IF(Tcell!V40&lt;0.1,0,Tcell!V40))</f>
        <v>1</v>
      </c>
      <c r="W45">
        <f>IF(Tcell!W40&gt;0.9,1,IF(Tcell!W40&lt;0.1,0,Tcell!W40))</f>
        <v>1</v>
      </c>
      <c r="X45">
        <f>IF(Tcell!X40&gt;0.9,1,IF(Tcell!X40&lt;0.1,0,Tcell!X40))</f>
        <v>1</v>
      </c>
      <c r="Y45">
        <f>IF(Tcell!Y40&gt;0.9,1,IF(Tcell!Y40&lt;0.1,0,Tcell!Y40))</f>
        <v>1</v>
      </c>
      <c r="Z45">
        <f>IF(Tcell!Z40&gt;0.9,1,IF(Tcell!Z40&lt;0.1,0,Tcell!Z40))</f>
        <v>1</v>
      </c>
      <c r="AA45">
        <f>IF(Tcell!AA40&gt;0.9,1,IF(Tcell!AA40&lt;0.1,0,Tcell!AA40))</f>
        <v>1</v>
      </c>
      <c r="AB45">
        <f>IF(Tcell!AB40&gt;0.9,1,IF(Tcell!AB40&lt;0.1,0,Tcell!AB40))</f>
        <v>1</v>
      </c>
      <c r="AC45">
        <f>IF(Tcell!AC40&gt;0.9,1,IF(Tcell!AC40&lt;0.1,0,Tcell!AC40))</f>
        <v>1</v>
      </c>
      <c r="AD45">
        <f>IF(Tcell!AD40&gt;0.9,1,IF(Tcell!AD40&lt;0.1,0,Tcell!AD40))</f>
        <v>1</v>
      </c>
      <c r="AE45">
        <f>IF(Tcell!AE40&gt;0.9,1,IF(Tcell!AE40&lt;0.1,0,Tcell!AE40))</f>
        <v>1</v>
      </c>
      <c r="AF45">
        <f>IF(Tcell!AF40&gt;0.9,1,IF(Tcell!AF40&lt;0.1,0,Tcell!AF40))</f>
        <v>1</v>
      </c>
      <c r="AG45">
        <f>IF(Tcell!AG40&gt;0.9,1,IF(Tcell!AG40&lt;0.1,0,Tcell!AG40))</f>
        <v>1</v>
      </c>
      <c r="AH45">
        <f>IF(Tcell!AH40&gt;0.9,1,IF(Tcell!AH40&lt;0.1,0,Tcell!AH40))</f>
        <v>1</v>
      </c>
      <c r="AJ45">
        <f t="shared" si="42"/>
        <v>0</v>
      </c>
      <c r="AK45">
        <f t="shared" si="43"/>
        <v>0</v>
      </c>
      <c r="AL45">
        <f t="shared" si="44"/>
        <v>0</v>
      </c>
      <c r="AM45">
        <f t="shared" si="45"/>
        <v>0</v>
      </c>
      <c r="AN45">
        <f t="shared" si="46"/>
        <v>0</v>
      </c>
      <c r="AO45">
        <f t="shared" si="47"/>
        <v>0</v>
      </c>
      <c r="AP45">
        <f t="shared" si="48"/>
        <v>0</v>
      </c>
      <c r="AQ45">
        <f t="shared" si="49"/>
        <v>0</v>
      </c>
      <c r="AR45">
        <f t="shared" si="50"/>
        <v>0</v>
      </c>
      <c r="AS45">
        <f t="shared" si="51"/>
        <v>0</v>
      </c>
      <c r="AT45">
        <f t="shared" si="52"/>
        <v>0</v>
      </c>
      <c r="AU45">
        <f t="shared" si="53"/>
        <v>0</v>
      </c>
      <c r="AV45">
        <f t="shared" si="54"/>
        <v>0</v>
      </c>
      <c r="AW45">
        <f t="shared" si="55"/>
        <v>0</v>
      </c>
      <c r="AX45">
        <f t="shared" si="56"/>
        <v>0</v>
      </c>
      <c r="AY45">
        <f t="shared" si="57"/>
        <v>0</v>
      </c>
      <c r="AZ45">
        <f t="shared" si="58"/>
        <v>0</v>
      </c>
      <c r="BA45">
        <f t="shared" si="59"/>
        <v>0</v>
      </c>
      <c r="BB45">
        <f t="shared" si="60"/>
        <v>0</v>
      </c>
      <c r="BC45">
        <f t="shared" si="61"/>
        <v>0</v>
      </c>
      <c r="BD45">
        <f t="shared" si="62"/>
        <v>0</v>
      </c>
      <c r="BE45">
        <f t="shared" si="63"/>
        <v>0</v>
      </c>
      <c r="BF45">
        <f t="shared" si="64"/>
        <v>0</v>
      </c>
      <c r="BG45">
        <f t="shared" si="68"/>
        <v>0</v>
      </c>
      <c r="BH45">
        <f t="shared" si="69"/>
        <v>0</v>
      </c>
      <c r="BI45">
        <f t="shared" si="70"/>
        <v>0</v>
      </c>
      <c r="BJ45">
        <f t="shared" si="71"/>
        <v>0</v>
      </c>
      <c r="BK45">
        <f t="shared" si="72"/>
        <v>0</v>
      </c>
      <c r="BM45">
        <f t="shared" si="73"/>
        <v>0</v>
      </c>
      <c r="BN45">
        <f t="shared" si="65"/>
        <v>0</v>
      </c>
      <c r="BO45">
        <f t="shared" si="65"/>
        <v>0</v>
      </c>
      <c r="BP45">
        <f t="shared" si="65"/>
        <v>0</v>
      </c>
      <c r="BQ45">
        <f t="shared" si="65"/>
        <v>0</v>
      </c>
      <c r="BR45">
        <f t="shared" si="65"/>
        <v>0</v>
      </c>
      <c r="BS45">
        <f t="shared" si="65"/>
        <v>0</v>
      </c>
      <c r="BT45">
        <f t="shared" si="65"/>
        <v>0</v>
      </c>
      <c r="BU45">
        <f t="shared" si="65"/>
        <v>0</v>
      </c>
      <c r="BV45">
        <f t="shared" si="65"/>
        <v>0</v>
      </c>
      <c r="BW45">
        <f t="shared" si="65"/>
        <v>0</v>
      </c>
      <c r="BX45">
        <f t="shared" si="65"/>
        <v>0</v>
      </c>
      <c r="BY45">
        <f t="shared" si="65"/>
        <v>0</v>
      </c>
      <c r="BZ45">
        <f t="shared" si="65"/>
        <v>0</v>
      </c>
      <c r="CA45">
        <f t="shared" si="65"/>
        <v>0</v>
      </c>
      <c r="CB45">
        <f t="shared" si="65"/>
        <v>0</v>
      </c>
      <c r="CC45">
        <f t="shared" si="65"/>
        <v>0</v>
      </c>
      <c r="CD45">
        <f t="shared" si="66"/>
        <v>0</v>
      </c>
      <c r="CE45">
        <f t="shared" si="66"/>
        <v>0</v>
      </c>
      <c r="CF45">
        <f t="shared" si="66"/>
        <v>0</v>
      </c>
      <c r="CG45">
        <f t="shared" si="66"/>
        <v>0</v>
      </c>
      <c r="CH45">
        <f t="shared" si="66"/>
        <v>0</v>
      </c>
      <c r="CI45">
        <f t="shared" si="66"/>
        <v>0</v>
      </c>
      <c r="CJ45">
        <f t="shared" si="66"/>
        <v>0</v>
      </c>
      <c r="CK45">
        <f t="shared" si="67"/>
        <v>0</v>
      </c>
      <c r="CL45">
        <f t="shared" si="67"/>
        <v>0</v>
      </c>
      <c r="CM45">
        <f t="shared" si="67"/>
        <v>0</v>
      </c>
      <c r="CN45">
        <f t="shared" si="67"/>
        <v>0</v>
      </c>
    </row>
    <row r="46" spans="1:92" ht="20" customHeight="1" x14ac:dyDescent="0.2">
      <c r="A46">
        <f t="shared" si="74"/>
        <v>6</v>
      </c>
      <c r="B46" t="s">
        <v>74</v>
      </c>
      <c r="C46" s="1" t="s">
        <v>14</v>
      </c>
      <c r="D46">
        <v>1</v>
      </c>
      <c r="F46">
        <f>IF(Tcell!F41&gt;0.9,1,IF(Tcell!F41&lt;0.1,0,Tcell!F41))</f>
        <v>1</v>
      </c>
      <c r="G46">
        <f>IF(Tcell!G41&gt;0.9,1,IF(Tcell!G41&lt;0.1,0,Tcell!G41))</f>
        <v>1</v>
      </c>
      <c r="H46">
        <f>IF(Tcell!H41&gt;0.9,1,IF(Tcell!H41&lt;0.1,0,Tcell!H41))</f>
        <v>1</v>
      </c>
      <c r="I46">
        <f>IF(Tcell!I41&gt;0.9,1,IF(Tcell!I41&lt;0.1,0,Tcell!I41))</f>
        <v>1</v>
      </c>
      <c r="J46">
        <f>IF(Tcell!J41&gt;0.9,1,IF(Tcell!J41&lt;0.1,0,Tcell!J41))</f>
        <v>1</v>
      </c>
      <c r="K46">
        <f>IF(Tcell!K41&gt;0.9,1,IF(Tcell!K41&lt;0.1,0,Tcell!K41))</f>
        <v>1</v>
      </c>
      <c r="L46">
        <f>IF(Tcell!L41&gt;0.9,1,IF(Tcell!L41&lt;0.1,0,Tcell!L41))</f>
        <v>1</v>
      </c>
      <c r="M46">
        <f>IF(Tcell!M41&gt;0.9,1,IF(Tcell!M41&lt;0.1,0,Tcell!M41))</f>
        <v>1</v>
      </c>
      <c r="N46">
        <f>IF(Tcell!N41&gt;0.9,1,IF(Tcell!N41&lt;0.1,0,Tcell!N41))</f>
        <v>1</v>
      </c>
      <c r="O46">
        <f>IF(Tcell!O41&gt;0.9,1,IF(Tcell!O41&lt;0.1,0,Tcell!O41))</f>
        <v>1</v>
      </c>
      <c r="P46">
        <f>IF(Tcell!P41&gt;0.9,1,IF(Tcell!P41&lt;0.1,0,Tcell!P41))</f>
        <v>1</v>
      </c>
      <c r="Q46">
        <f>IF(Tcell!Q41&gt;0.9,1,IF(Tcell!Q41&lt;0.1,0,Tcell!Q41))</f>
        <v>1</v>
      </c>
      <c r="R46">
        <f>IF(Tcell!R41&gt;0.9,1,IF(Tcell!R41&lt;0.1,0,Tcell!R41))</f>
        <v>1</v>
      </c>
      <c r="S46">
        <f>IF(Tcell!S41&gt;0.9,1,IF(Tcell!S41&lt;0.1,0,Tcell!S41))</f>
        <v>1</v>
      </c>
      <c r="T46">
        <f>IF(Tcell!T41&gt;0.9,1,IF(Tcell!T41&lt;0.1,0,Tcell!T41))</f>
        <v>1</v>
      </c>
      <c r="U46">
        <f>IF(Tcell!U41&gt;0.9,1,IF(Tcell!U41&lt;0.1,0,Tcell!U41))</f>
        <v>1</v>
      </c>
      <c r="V46">
        <f>IF(Tcell!V41&gt;0.9,1,IF(Tcell!V41&lt;0.1,0,Tcell!V41))</f>
        <v>1</v>
      </c>
      <c r="W46">
        <f>IF(Tcell!W41&gt;0.9,1,IF(Tcell!W41&lt;0.1,0,Tcell!W41))</f>
        <v>1</v>
      </c>
      <c r="X46">
        <f>IF(Tcell!X41&gt;0.9,1,IF(Tcell!X41&lt;0.1,0,Tcell!X41))</f>
        <v>1</v>
      </c>
      <c r="Y46">
        <f>IF(Tcell!Y41&gt;0.9,1,IF(Tcell!Y41&lt;0.1,0,Tcell!Y41))</f>
        <v>1</v>
      </c>
      <c r="Z46">
        <f>IF(Tcell!Z41&gt;0.9,1,IF(Tcell!Z41&lt;0.1,0,Tcell!Z41))</f>
        <v>1</v>
      </c>
      <c r="AA46">
        <f>IF(Tcell!AA41&gt;0.9,1,IF(Tcell!AA41&lt;0.1,0,Tcell!AA41))</f>
        <v>1</v>
      </c>
      <c r="AB46">
        <f>IF(Tcell!AB41&gt;0.9,1,IF(Tcell!AB41&lt;0.1,0,Tcell!AB41))</f>
        <v>1</v>
      </c>
      <c r="AC46">
        <f>IF(Tcell!AC41&gt;0.9,1,IF(Tcell!AC41&lt;0.1,0,Tcell!AC41))</f>
        <v>1</v>
      </c>
      <c r="AD46">
        <f>IF(Tcell!AD41&gt;0.9,1,IF(Tcell!AD41&lt;0.1,0,Tcell!AD41))</f>
        <v>1</v>
      </c>
      <c r="AE46">
        <f>IF(Tcell!AE41&gt;0.9,1,IF(Tcell!AE41&lt;0.1,0,Tcell!AE41))</f>
        <v>1</v>
      </c>
      <c r="AF46">
        <f>IF(Tcell!AF41&gt;0.9,1,IF(Tcell!AF41&lt;0.1,0,Tcell!AF41))</f>
        <v>1</v>
      </c>
      <c r="AG46">
        <f>IF(Tcell!AG41&gt;0.9,1,IF(Tcell!AG41&lt;0.1,0,Tcell!AG41))</f>
        <v>1</v>
      </c>
      <c r="AH46">
        <f>IF(Tcell!AH41&gt;0.9,1,IF(Tcell!AH41&lt;0.1,0,Tcell!AH41))</f>
        <v>1</v>
      </c>
      <c r="AJ46">
        <f t="shared" si="42"/>
        <v>0</v>
      </c>
      <c r="AK46">
        <f t="shared" si="43"/>
        <v>0</v>
      </c>
      <c r="AL46">
        <f t="shared" si="44"/>
        <v>0</v>
      </c>
      <c r="AM46">
        <f t="shared" si="45"/>
        <v>0</v>
      </c>
      <c r="AN46">
        <f t="shared" si="46"/>
        <v>0</v>
      </c>
      <c r="AO46">
        <f t="shared" si="47"/>
        <v>0</v>
      </c>
      <c r="AP46">
        <f t="shared" si="48"/>
        <v>0</v>
      </c>
      <c r="AQ46">
        <f t="shared" si="49"/>
        <v>0</v>
      </c>
      <c r="AR46">
        <f t="shared" si="50"/>
        <v>0</v>
      </c>
      <c r="AS46">
        <f t="shared" si="51"/>
        <v>0</v>
      </c>
      <c r="AT46">
        <f t="shared" si="52"/>
        <v>0</v>
      </c>
      <c r="AU46">
        <f t="shared" si="53"/>
        <v>0</v>
      </c>
      <c r="AV46">
        <f t="shared" si="54"/>
        <v>0</v>
      </c>
      <c r="AW46">
        <f t="shared" si="55"/>
        <v>0</v>
      </c>
      <c r="AX46">
        <f t="shared" si="56"/>
        <v>0</v>
      </c>
      <c r="AY46">
        <f t="shared" si="57"/>
        <v>0</v>
      </c>
      <c r="AZ46">
        <f t="shared" si="58"/>
        <v>0</v>
      </c>
      <c r="BA46">
        <f t="shared" si="59"/>
        <v>0</v>
      </c>
      <c r="BB46">
        <f t="shared" si="60"/>
        <v>0</v>
      </c>
      <c r="BC46">
        <f t="shared" si="61"/>
        <v>0</v>
      </c>
      <c r="BD46">
        <f t="shared" si="62"/>
        <v>0</v>
      </c>
      <c r="BE46">
        <f t="shared" si="63"/>
        <v>0</v>
      </c>
      <c r="BF46">
        <f t="shared" si="64"/>
        <v>0</v>
      </c>
      <c r="BG46">
        <f t="shared" si="68"/>
        <v>0</v>
      </c>
      <c r="BH46">
        <f t="shared" si="69"/>
        <v>0</v>
      </c>
      <c r="BI46">
        <f t="shared" si="70"/>
        <v>0</v>
      </c>
      <c r="BJ46">
        <f t="shared" si="71"/>
        <v>0</v>
      </c>
      <c r="BK46">
        <f t="shared" si="72"/>
        <v>0</v>
      </c>
      <c r="BM46">
        <f t="shared" si="73"/>
        <v>0</v>
      </c>
      <c r="BN46">
        <f t="shared" si="65"/>
        <v>0</v>
      </c>
      <c r="BO46">
        <f t="shared" si="65"/>
        <v>0</v>
      </c>
      <c r="BP46">
        <f t="shared" si="65"/>
        <v>0</v>
      </c>
      <c r="BQ46">
        <f t="shared" si="65"/>
        <v>0</v>
      </c>
      <c r="BR46">
        <f t="shared" si="65"/>
        <v>0</v>
      </c>
      <c r="BS46">
        <f t="shared" si="65"/>
        <v>0</v>
      </c>
      <c r="BT46">
        <f t="shared" si="65"/>
        <v>0</v>
      </c>
      <c r="BU46">
        <f t="shared" si="65"/>
        <v>0</v>
      </c>
      <c r="BV46">
        <f t="shared" si="65"/>
        <v>0</v>
      </c>
      <c r="BW46">
        <f t="shared" si="65"/>
        <v>0</v>
      </c>
      <c r="BX46">
        <f t="shared" si="65"/>
        <v>0</v>
      </c>
      <c r="BY46">
        <f t="shared" si="65"/>
        <v>0</v>
      </c>
      <c r="BZ46">
        <f t="shared" si="65"/>
        <v>0</v>
      </c>
      <c r="CA46">
        <f t="shared" si="65"/>
        <v>0</v>
      </c>
      <c r="CB46">
        <f t="shared" si="65"/>
        <v>0</v>
      </c>
      <c r="CC46">
        <f t="shared" si="65"/>
        <v>0</v>
      </c>
      <c r="CD46">
        <f t="shared" si="66"/>
        <v>0</v>
      </c>
      <c r="CE46">
        <f t="shared" si="66"/>
        <v>0</v>
      </c>
      <c r="CF46">
        <f t="shared" si="66"/>
        <v>0</v>
      </c>
      <c r="CG46">
        <f t="shared" si="66"/>
        <v>0</v>
      </c>
      <c r="CH46">
        <f t="shared" si="66"/>
        <v>0</v>
      </c>
      <c r="CI46">
        <f t="shared" si="66"/>
        <v>0</v>
      </c>
      <c r="CJ46">
        <f t="shared" si="66"/>
        <v>0</v>
      </c>
      <c r="CK46">
        <f t="shared" si="67"/>
        <v>0</v>
      </c>
      <c r="CL46">
        <f t="shared" si="67"/>
        <v>0</v>
      </c>
      <c r="CM46">
        <f t="shared" si="67"/>
        <v>0</v>
      </c>
      <c r="CN46">
        <f t="shared" si="67"/>
        <v>0</v>
      </c>
    </row>
    <row r="47" spans="1:92" ht="20" customHeight="1" x14ac:dyDescent="0.2">
      <c r="A47">
        <f t="shared" si="74"/>
        <v>7</v>
      </c>
      <c r="B47" t="s">
        <v>72</v>
      </c>
      <c r="C47" s="1" t="s">
        <v>15</v>
      </c>
      <c r="D47">
        <v>1</v>
      </c>
      <c r="F47">
        <f>IF(Tcell!F42&gt;0.9,1,IF(Tcell!F42&lt;0.1,0,Tcell!F42))</f>
        <v>1</v>
      </c>
      <c r="G47">
        <f>IF(Tcell!G42&gt;0.9,1,IF(Tcell!G42&lt;0.1,0,Tcell!G42))</f>
        <v>1</v>
      </c>
      <c r="H47">
        <f>IF(Tcell!H42&gt;0.9,1,IF(Tcell!H42&lt;0.1,0,Tcell!H42))</f>
        <v>1</v>
      </c>
      <c r="I47">
        <f>IF(Tcell!I42&gt;0.9,1,IF(Tcell!I42&lt;0.1,0,Tcell!I42))</f>
        <v>1</v>
      </c>
      <c r="J47">
        <f>IF(Tcell!J42&gt;0.9,1,IF(Tcell!J42&lt;0.1,0,Tcell!J42))</f>
        <v>0.885714</v>
      </c>
      <c r="K47">
        <f>IF(Tcell!K42&gt;0.9,1,IF(Tcell!K42&lt;0.1,0,Tcell!K42))</f>
        <v>0.58396899999999996</v>
      </c>
      <c r="L47">
        <f>IF(Tcell!L42&gt;0.9,1,IF(Tcell!L42&lt;0.1,0,Tcell!L42))</f>
        <v>1</v>
      </c>
      <c r="M47">
        <f>IF(Tcell!M42&gt;0.9,1,IF(Tcell!M42&lt;0.1,0,Tcell!M42))</f>
        <v>1</v>
      </c>
      <c r="N47">
        <f>IF(Tcell!N42&gt;0.9,1,IF(Tcell!N42&lt;0.1,0,Tcell!N42))</f>
        <v>1</v>
      </c>
      <c r="O47">
        <f>IF(Tcell!O42&gt;0.9,1,IF(Tcell!O42&lt;0.1,0,Tcell!O42))</f>
        <v>1</v>
      </c>
      <c r="P47">
        <f>IF(Tcell!P42&gt;0.9,1,IF(Tcell!P42&lt;0.1,0,Tcell!P42))</f>
        <v>1</v>
      </c>
      <c r="Q47">
        <f>IF(Tcell!Q42&gt;0.9,1,IF(Tcell!Q42&lt;0.1,0,Tcell!Q42))</f>
        <v>1</v>
      </c>
      <c r="R47">
        <f>IF(Tcell!R42&gt;0.9,1,IF(Tcell!R42&lt;0.1,0,Tcell!R42))</f>
        <v>1</v>
      </c>
      <c r="S47">
        <f>IF(Tcell!S42&gt;0.9,1,IF(Tcell!S42&lt;0.1,0,Tcell!S42))</f>
        <v>1</v>
      </c>
      <c r="T47">
        <f>IF(Tcell!T42&gt;0.9,1,IF(Tcell!T42&lt;0.1,0,Tcell!T42))</f>
        <v>0.72770000000000001</v>
      </c>
      <c r="U47">
        <f>IF(Tcell!U42&gt;0.9,1,IF(Tcell!U42&lt;0.1,0,Tcell!U42))</f>
        <v>0.62845799999999996</v>
      </c>
      <c r="V47">
        <f>IF(Tcell!V42&gt;0.9,1,IF(Tcell!V42&lt;0.1,0,Tcell!V42))</f>
        <v>1</v>
      </c>
      <c r="W47">
        <f>IF(Tcell!W42&gt;0.9,1,IF(Tcell!W42&lt;0.1,0,Tcell!W42))</f>
        <v>1</v>
      </c>
      <c r="X47">
        <f>IF(Tcell!X42&gt;0.9,1,IF(Tcell!X42&lt;0.1,0,Tcell!X42))</f>
        <v>1</v>
      </c>
      <c r="Y47">
        <f>IF(Tcell!Y42&gt;0.9,1,IF(Tcell!Y42&lt;0.1,0,Tcell!Y42))</f>
        <v>0.88073400000000002</v>
      </c>
      <c r="Z47">
        <f>IF(Tcell!Z42&gt;0.9,1,IF(Tcell!Z42&lt;0.1,0,Tcell!Z42))</f>
        <v>0.60465100000000005</v>
      </c>
      <c r="AA47">
        <f>IF(Tcell!AA42&gt;0.9,1,IF(Tcell!AA42&lt;0.1,0,Tcell!AA42))</f>
        <v>1</v>
      </c>
      <c r="AB47">
        <f>IF(Tcell!AB42&gt;0.9,1,IF(Tcell!AB42&lt;0.1,0,Tcell!AB42))</f>
        <v>1</v>
      </c>
      <c r="AC47">
        <f>IF(Tcell!AC42&gt;0.9,1,IF(Tcell!AC42&lt;0.1,0,Tcell!AC42))</f>
        <v>0.57954499999999998</v>
      </c>
      <c r="AD47">
        <f>IF(Tcell!AD42&gt;0.9,1,IF(Tcell!AD42&lt;0.1,0,Tcell!AD42))</f>
        <v>0.83916100000000005</v>
      </c>
      <c r="AE47">
        <f>IF(Tcell!AE42&gt;0.9,1,IF(Tcell!AE42&lt;0.1,0,Tcell!AE42))</f>
        <v>0.525926</v>
      </c>
      <c r="AF47">
        <f>IF(Tcell!AF42&gt;0.9,1,IF(Tcell!AF42&lt;0.1,0,Tcell!AF42))</f>
        <v>0.61718799999999996</v>
      </c>
      <c r="AG47">
        <f>IF(Tcell!AG42&gt;0.9,1,IF(Tcell!AG42&lt;0.1,0,Tcell!AG42))</f>
        <v>1</v>
      </c>
      <c r="AH47">
        <f>IF(Tcell!AH42&gt;0.9,1,IF(Tcell!AH42&lt;0.1,0,Tcell!AH42))</f>
        <v>1</v>
      </c>
      <c r="AJ47">
        <f t="shared" si="42"/>
        <v>0</v>
      </c>
      <c r="AK47">
        <f t="shared" si="43"/>
        <v>0</v>
      </c>
      <c r="AL47">
        <f t="shared" si="44"/>
        <v>0</v>
      </c>
      <c r="AM47">
        <f t="shared" si="45"/>
        <v>-11.428599999999999</v>
      </c>
      <c r="AN47">
        <f t="shared" si="46"/>
        <v>-41.603100000000005</v>
      </c>
      <c r="AO47">
        <f t="shared" si="47"/>
        <v>0</v>
      </c>
      <c r="AP47">
        <f t="shared" si="48"/>
        <v>0</v>
      </c>
      <c r="AQ47">
        <f t="shared" si="49"/>
        <v>0</v>
      </c>
      <c r="AR47">
        <f t="shared" si="50"/>
        <v>0</v>
      </c>
      <c r="AS47">
        <f t="shared" si="51"/>
        <v>0</v>
      </c>
      <c r="AT47">
        <f t="shared" si="52"/>
        <v>0</v>
      </c>
      <c r="AU47">
        <f t="shared" si="53"/>
        <v>0</v>
      </c>
      <c r="AV47">
        <f t="shared" si="54"/>
        <v>0</v>
      </c>
      <c r="AW47">
        <f t="shared" si="55"/>
        <v>-27.229999999999997</v>
      </c>
      <c r="AX47">
        <f t="shared" si="56"/>
        <v>-37.154200000000003</v>
      </c>
      <c r="AY47">
        <f t="shared" si="57"/>
        <v>0</v>
      </c>
      <c r="AZ47">
        <f t="shared" si="58"/>
        <v>0</v>
      </c>
      <c r="BA47">
        <f t="shared" si="59"/>
        <v>0</v>
      </c>
      <c r="BB47">
        <f t="shared" si="60"/>
        <v>-11.926599999999999</v>
      </c>
      <c r="BC47">
        <f t="shared" si="61"/>
        <v>-39.534899999999993</v>
      </c>
      <c r="BD47">
        <f t="shared" si="62"/>
        <v>0</v>
      </c>
      <c r="BE47">
        <f t="shared" si="63"/>
        <v>0</v>
      </c>
      <c r="BF47">
        <f t="shared" si="64"/>
        <v>-42.045500000000004</v>
      </c>
      <c r="BG47">
        <f t="shared" si="68"/>
        <v>-16.083899999999996</v>
      </c>
      <c r="BH47">
        <f t="shared" si="69"/>
        <v>-47.407400000000003</v>
      </c>
      <c r="BI47">
        <f t="shared" si="70"/>
        <v>-38.281200000000005</v>
      </c>
      <c r="BJ47">
        <f t="shared" si="71"/>
        <v>0</v>
      </c>
      <c r="BK47">
        <f t="shared" si="72"/>
        <v>0</v>
      </c>
      <c r="BM47">
        <f t="shared" si="73"/>
        <v>0</v>
      </c>
      <c r="BN47">
        <f t="shared" si="65"/>
        <v>0</v>
      </c>
      <c r="BO47">
        <f t="shared" si="65"/>
        <v>0</v>
      </c>
      <c r="BP47">
        <f t="shared" si="65"/>
        <v>11.428599999999999</v>
      </c>
      <c r="BQ47">
        <f t="shared" si="65"/>
        <v>41.603100000000005</v>
      </c>
      <c r="BR47">
        <f t="shared" si="65"/>
        <v>0</v>
      </c>
      <c r="BS47">
        <f t="shared" si="65"/>
        <v>0</v>
      </c>
      <c r="BT47">
        <f t="shared" si="65"/>
        <v>0</v>
      </c>
      <c r="BU47">
        <f t="shared" si="65"/>
        <v>0</v>
      </c>
      <c r="BV47">
        <f t="shared" si="65"/>
        <v>0</v>
      </c>
      <c r="BW47">
        <f t="shared" si="65"/>
        <v>0</v>
      </c>
      <c r="BX47">
        <f t="shared" si="65"/>
        <v>0</v>
      </c>
      <c r="BY47">
        <f t="shared" si="65"/>
        <v>0</v>
      </c>
      <c r="BZ47">
        <f t="shared" si="65"/>
        <v>27.229999999999997</v>
      </c>
      <c r="CA47">
        <f t="shared" si="65"/>
        <v>37.154200000000003</v>
      </c>
      <c r="CB47">
        <f t="shared" si="65"/>
        <v>0</v>
      </c>
      <c r="CC47">
        <f t="shared" si="65"/>
        <v>0</v>
      </c>
      <c r="CD47">
        <f t="shared" si="66"/>
        <v>0</v>
      </c>
      <c r="CE47">
        <f t="shared" si="66"/>
        <v>11.926599999999999</v>
      </c>
      <c r="CF47">
        <f t="shared" si="66"/>
        <v>39.534899999999993</v>
      </c>
      <c r="CG47">
        <f t="shared" si="66"/>
        <v>0</v>
      </c>
      <c r="CH47">
        <f t="shared" si="66"/>
        <v>0</v>
      </c>
      <c r="CI47">
        <f t="shared" si="66"/>
        <v>42.045500000000004</v>
      </c>
      <c r="CJ47">
        <f t="shared" si="66"/>
        <v>16.083899999999996</v>
      </c>
      <c r="CK47">
        <f t="shared" si="67"/>
        <v>47.407400000000003</v>
      </c>
      <c r="CL47">
        <f t="shared" si="67"/>
        <v>38.281200000000005</v>
      </c>
      <c r="CM47">
        <f t="shared" si="67"/>
        <v>0</v>
      </c>
      <c r="CN47">
        <f t="shared" si="67"/>
        <v>0</v>
      </c>
    </row>
    <row r="48" spans="1:92" ht="20" customHeight="1" x14ac:dyDescent="0.2">
      <c r="A48">
        <f t="shared" si="74"/>
        <v>8</v>
      </c>
      <c r="B48" t="s">
        <v>73</v>
      </c>
      <c r="C48" s="1" t="s">
        <v>16</v>
      </c>
      <c r="D48">
        <v>1</v>
      </c>
      <c r="F48">
        <f>IF(Tcell!F43&gt;0.9,1,IF(Tcell!F43&lt;0.1,0,Tcell!F43))</f>
        <v>1</v>
      </c>
      <c r="G48">
        <f>IF(Tcell!G43&gt;0.9,1,IF(Tcell!G43&lt;0.1,0,Tcell!G43))</f>
        <v>1</v>
      </c>
      <c r="H48">
        <f>IF(Tcell!H43&gt;0.9,1,IF(Tcell!H43&lt;0.1,0,Tcell!H43))</f>
        <v>1</v>
      </c>
      <c r="I48">
        <f>IF(Tcell!I43&gt;0.9,1,IF(Tcell!I43&lt;0.1,0,Tcell!I43))</f>
        <v>1</v>
      </c>
      <c r="J48">
        <f>IF(Tcell!J43&gt;0.9,1,IF(Tcell!J43&lt;0.1,0,Tcell!J43))</f>
        <v>1</v>
      </c>
      <c r="K48">
        <f>IF(Tcell!K43&gt;0.9,1,IF(Tcell!K43&lt;0.1,0,Tcell!K43))</f>
        <v>1</v>
      </c>
      <c r="L48">
        <f>IF(Tcell!L43&gt;0.9,1,IF(Tcell!L43&lt;0.1,0,Tcell!L43))</f>
        <v>1</v>
      </c>
      <c r="M48">
        <f>IF(Tcell!M43&gt;0.9,1,IF(Tcell!M43&lt;0.1,0,Tcell!M43))</f>
        <v>1</v>
      </c>
      <c r="N48">
        <f>IF(Tcell!N43&gt;0.9,1,IF(Tcell!N43&lt;0.1,0,Tcell!N43))</f>
        <v>1</v>
      </c>
      <c r="O48">
        <f>IF(Tcell!O43&gt;0.9,1,IF(Tcell!O43&lt;0.1,0,Tcell!O43))</f>
        <v>1</v>
      </c>
      <c r="P48">
        <f>IF(Tcell!P43&gt;0.9,1,IF(Tcell!P43&lt;0.1,0,Tcell!P43))</f>
        <v>1</v>
      </c>
      <c r="Q48">
        <f>IF(Tcell!Q43&gt;0.9,1,IF(Tcell!Q43&lt;0.1,0,Tcell!Q43))</f>
        <v>1</v>
      </c>
      <c r="R48">
        <f>IF(Tcell!R43&gt;0.9,1,IF(Tcell!R43&lt;0.1,0,Tcell!R43))</f>
        <v>1</v>
      </c>
      <c r="S48">
        <f>IF(Tcell!S43&gt;0.9,1,IF(Tcell!S43&lt;0.1,0,Tcell!S43))</f>
        <v>1</v>
      </c>
      <c r="T48">
        <f>IF(Tcell!T43&gt;0.9,1,IF(Tcell!T43&lt;0.1,0,Tcell!T43))</f>
        <v>1</v>
      </c>
      <c r="U48">
        <f>IF(Tcell!U43&gt;0.9,1,IF(Tcell!U43&lt;0.1,0,Tcell!U43))</f>
        <v>1</v>
      </c>
      <c r="V48">
        <f>IF(Tcell!V43&gt;0.9,1,IF(Tcell!V43&lt;0.1,0,Tcell!V43))</f>
        <v>1</v>
      </c>
      <c r="W48">
        <f>IF(Tcell!W43&gt;0.9,1,IF(Tcell!W43&lt;0.1,0,Tcell!W43))</f>
        <v>1</v>
      </c>
      <c r="X48">
        <f>IF(Tcell!X43&gt;0.9,1,IF(Tcell!X43&lt;0.1,0,Tcell!X43))</f>
        <v>1</v>
      </c>
      <c r="Y48">
        <f>IF(Tcell!Y43&gt;0.9,1,IF(Tcell!Y43&lt;0.1,0,Tcell!Y43))</f>
        <v>1</v>
      </c>
      <c r="Z48">
        <f>IF(Tcell!Z43&gt;0.9,1,IF(Tcell!Z43&lt;0.1,0,Tcell!Z43))</f>
        <v>1</v>
      </c>
      <c r="AA48">
        <f>IF(Tcell!AA43&gt;0.9,1,IF(Tcell!AA43&lt;0.1,0,Tcell!AA43))</f>
        <v>1</v>
      </c>
      <c r="AB48">
        <f>IF(Tcell!AB43&gt;0.9,1,IF(Tcell!AB43&lt;0.1,0,Tcell!AB43))</f>
        <v>1</v>
      </c>
      <c r="AC48">
        <f>IF(Tcell!AC43&gt;0.9,1,IF(Tcell!AC43&lt;0.1,0,Tcell!AC43))</f>
        <v>1</v>
      </c>
      <c r="AD48">
        <f>IF(Tcell!AD43&gt;0.9,1,IF(Tcell!AD43&lt;0.1,0,Tcell!AD43))</f>
        <v>1</v>
      </c>
      <c r="AE48">
        <f>IF(Tcell!AE43&gt;0.9,1,IF(Tcell!AE43&lt;0.1,0,Tcell!AE43))</f>
        <v>1</v>
      </c>
      <c r="AF48">
        <f>IF(Tcell!AF43&gt;0.9,1,IF(Tcell!AF43&lt;0.1,0,Tcell!AF43))</f>
        <v>1</v>
      </c>
      <c r="AG48">
        <f>IF(Tcell!AG43&gt;0.9,1,IF(Tcell!AG43&lt;0.1,0,Tcell!AG43))</f>
        <v>1</v>
      </c>
      <c r="AH48">
        <f>IF(Tcell!AH43&gt;0.9,1,IF(Tcell!AH43&lt;0.1,0,Tcell!AH43))</f>
        <v>1</v>
      </c>
      <c r="AJ48">
        <f t="shared" si="42"/>
        <v>0</v>
      </c>
      <c r="AK48">
        <f t="shared" si="43"/>
        <v>0</v>
      </c>
      <c r="AL48">
        <f t="shared" si="44"/>
        <v>0</v>
      </c>
      <c r="AM48">
        <f t="shared" si="45"/>
        <v>0</v>
      </c>
      <c r="AN48">
        <f t="shared" si="46"/>
        <v>0</v>
      </c>
      <c r="AO48">
        <f t="shared" si="47"/>
        <v>0</v>
      </c>
      <c r="AP48">
        <f t="shared" si="48"/>
        <v>0</v>
      </c>
      <c r="AQ48">
        <f t="shared" si="49"/>
        <v>0</v>
      </c>
      <c r="AR48">
        <f t="shared" si="50"/>
        <v>0</v>
      </c>
      <c r="AS48">
        <f t="shared" si="51"/>
        <v>0</v>
      </c>
      <c r="AT48">
        <f t="shared" si="52"/>
        <v>0</v>
      </c>
      <c r="AU48">
        <f t="shared" si="53"/>
        <v>0</v>
      </c>
      <c r="AV48">
        <f t="shared" si="54"/>
        <v>0</v>
      </c>
      <c r="AW48">
        <f t="shared" si="55"/>
        <v>0</v>
      </c>
      <c r="AX48">
        <f t="shared" si="56"/>
        <v>0</v>
      </c>
      <c r="AY48">
        <f t="shared" si="57"/>
        <v>0</v>
      </c>
      <c r="AZ48">
        <f t="shared" si="58"/>
        <v>0</v>
      </c>
      <c r="BA48">
        <f t="shared" si="59"/>
        <v>0</v>
      </c>
      <c r="BB48">
        <f t="shared" si="60"/>
        <v>0</v>
      </c>
      <c r="BC48">
        <f t="shared" si="61"/>
        <v>0</v>
      </c>
      <c r="BD48">
        <f t="shared" si="62"/>
        <v>0</v>
      </c>
      <c r="BE48">
        <f t="shared" si="63"/>
        <v>0</v>
      </c>
      <c r="BF48">
        <f t="shared" si="64"/>
        <v>0</v>
      </c>
      <c r="BG48">
        <f t="shared" si="68"/>
        <v>0</v>
      </c>
      <c r="BH48">
        <f t="shared" si="69"/>
        <v>0</v>
      </c>
      <c r="BI48">
        <f t="shared" si="70"/>
        <v>0</v>
      </c>
      <c r="BJ48">
        <f t="shared" si="71"/>
        <v>0</v>
      </c>
      <c r="BK48">
        <f t="shared" si="72"/>
        <v>0</v>
      </c>
      <c r="BM48">
        <f t="shared" si="73"/>
        <v>0</v>
      </c>
      <c r="BN48">
        <f t="shared" si="65"/>
        <v>0</v>
      </c>
      <c r="BO48">
        <f t="shared" si="65"/>
        <v>0</v>
      </c>
      <c r="BP48">
        <f t="shared" si="65"/>
        <v>0</v>
      </c>
      <c r="BQ48">
        <f t="shared" si="65"/>
        <v>0</v>
      </c>
      <c r="BR48">
        <f t="shared" si="65"/>
        <v>0</v>
      </c>
      <c r="BS48">
        <f t="shared" si="65"/>
        <v>0</v>
      </c>
      <c r="BT48">
        <f t="shared" si="65"/>
        <v>0</v>
      </c>
      <c r="BU48">
        <f t="shared" si="65"/>
        <v>0</v>
      </c>
      <c r="BV48">
        <f t="shared" si="65"/>
        <v>0</v>
      </c>
      <c r="BW48">
        <f t="shared" si="65"/>
        <v>0</v>
      </c>
      <c r="BX48">
        <f t="shared" si="65"/>
        <v>0</v>
      </c>
      <c r="BY48">
        <f t="shared" si="65"/>
        <v>0</v>
      </c>
      <c r="BZ48">
        <f t="shared" si="65"/>
        <v>0</v>
      </c>
      <c r="CA48">
        <f t="shared" si="65"/>
        <v>0</v>
      </c>
      <c r="CB48">
        <f t="shared" si="65"/>
        <v>0</v>
      </c>
      <c r="CC48">
        <f t="shared" si="65"/>
        <v>0</v>
      </c>
      <c r="CD48">
        <f t="shared" si="66"/>
        <v>0</v>
      </c>
      <c r="CE48">
        <f t="shared" si="66"/>
        <v>0</v>
      </c>
      <c r="CF48">
        <f t="shared" si="66"/>
        <v>0</v>
      </c>
      <c r="CG48">
        <f t="shared" si="66"/>
        <v>0</v>
      </c>
      <c r="CH48">
        <f t="shared" si="66"/>
        <v>0</v>
      </c>
      <c r="CI48">
        <f t="shared" si="66"/>
        <v>0</v>
      </c>
      <c r="CJ48">
        <f t="shared" si="66"/>
        <v>0</v>
      </c>
      <c r="CK48">
        <f t="shared" si="67"/>
        <v>0</v>
      </c>
      <c r="CL48">
        <f t="shared" si="67"/>
        <v>0</v>
      </c>
      <c r="CM48">
        <f t="shared" si="67"/>
        <v>0</v>
      </c>
      <c r="CN48">
        <f t="shared" si="67"/>
        <v>0</v>
      </c>
    </row>
    <row r="49" spans="1:92" ht="20" customHeight="1" x14ac:dyDescent="0.2">
      <c r="A49">
        <f t="shared" si="74"/>
        <v>9</v>
      </c>
      <c r="B49" t="s">
        <v>70</v>
      </c>
      <c r="C49" s="1" t="s">
        <v>17</v>
      </c>
      <c r="D49">
        <v>1</v>
      </c>
      <c r="F49">
        <f>IF(Tcell!F44&gt;0.9,1,IF(Tcell!F44&lt;0.1,0,Tcell!F44))</f>
        <v>1</v>
      </c>
      <c r="G49">
        <f>IF(Tcell!G44&gt;0.9,1,IF(Tcell!G44&lt;0.1,0,Tcell!G44))</f>
        <v>1</v>
      </c>
      <c r="H49">
        <f>IF(Tcell!H44&gt;0.9,1,IF(Tcell!H44&lt;0.1,0,Tcell!H44))</f>
        <v>1</v>
      </c>
      <c r="I49">
        <f>IF(Tcell!I44&gt;0.9,1,IF(Tcell!I44&lt;0.1,0,Tcell!I44))</f>
        <v>1</v>
      </c>
      <c r="J49">
        <f>IF(Tcell!J44&gt;0.9,1,IF(Tcell!J44&lt;0.1,0,Tcell!J44))</f>
        <v>1</v>
      </c>
      <c r="K49">
        <f>IF(Tcell!K44&gt;0.9,1,IF(Tcell!K44&lt;0.1,0,Tcell!K44))</f>
        <v>0.57954499999999998</v>
      </c>
      <c r="L49">
        <f>IF(Tcell!L44&gt;0.9,1,IF(Tcell!L44&lt;0.1,0,Tcell!L44))</f>
        <v>1</v>
      </c>
      <c r="M49">
        <f>IF(Tcell!M44&gt;0.9,1,IF(Tcell!M44&lt;0.1,0,Tcell!M44))</f>
        <v>1</v>
      </c>
      <c r="N49">
        <f>IF(Tcell!N44&gt;0.9,1,IF(Tcell!N44&lt;0.1,0,Tcell!N44))</f>
        <v>1</v>
      </c>
      <c r="O49">
        <f>IF(Tcell!O44&gt;0.9,1,IF(Tcell!O44&lt;0.1,0,Tcell!O44))</f>
        <v>1</v>
      </c>
      <c r="P49">
        <f>IF(Tcell!P44&gt;0.9,1,IF(Tcell!P44&lt;0.1,0,Tcell!P44))</f>
        <v>1</v>
      </c>
      <c r="Q49">
        <f>IF(Tcell!Q44&gt;0.9,1,IF(Tcell!Q44&lt;0.1,0,Tcell!Q44))</f>
        <v>1</v>
      </c>
      <c r="R49">
        <f>IF(Tcell!R44&gt;0.9,1,IF(Tcell!R44&lt;0.1,0,Tcell!R44))</f>
        <v>1</v>
      </c>
      <c r="S49">
        <f>IF(Tcell!S44&gt;0.9,1,IF(Tcell!S44&lt;0.1,0,Tcell!S44))</f>
        <v>1</v>
      </c>
      <c r="T49">
        <f>IF(Tcell!T44&gt;0.9,1,IF(Tcell!T44&lt;0.1,0,Tcell!T44))</f>
        <v>1</v>
      </c>
      <c r="U49">
        <f>IF(Tcell!U44&gt;0.9,1,IF(Tcell!U44&lt;0.1,0,Tcell!U44))</f>
        <v>0.62450600000000001</v>
      </c>
      <c r="V49">
        <f>IF(Tcell!V44&gt;0.9,1,IF(Tcell!V44&lt;0.1,0,Tcell!V44))</f>
        <v>1</v>
      </c>
      <c r="W49">
        <f>IF(Tcell!W44&gt;0.9,1,IF(Tcell!W44&lt;0.1,0,Tcell!W44))</f>
        <v>1</v>
      </c>
      <c r="X49">
        <f>IF(Tcell!X44&gt;0.9,1,IF(Tcell!X44&lt;0.1,0,Tcell!X44))</f>
        <v>1</v>
      </c>
      <c r="Y49">
        <f>IF(Tcell!Y44&gt;0.9,1,IF(Tcell!Y44&lt;0.1,0,Tcell!Y44))</f>
        <v>1</v>
      </c>
      <c r="Z49">
        <f>IF(Tcell!Z44&gt;0.9,1,IF(Tcell!Z44&lt;0.1,0,Tcell!Z44))</f>
        <v>0.6</v>
      </c>
      <c r="AA49">
        <f>IF(Tcell!AA44&gt;0.9,1,IF(Tcell!AA44&lt;0.1,0,Tcell!AA44))</f>
        <v>1</v>
      </c>
      <c r="AB49">
        <f>IF(Tcell!AB44&gt;0.9,1,IF(Tcell!AB44&lt;0.1,0,Tcell!AB44))</f>
        <v>1</v>
      </c>
      <c r="AC49">
        <f>IF(Tcell!AC44&gt;0.9,1,IF(Tcell!AC44&lt;0.1,0,Tcell!AC44))</f>
        <v>0.58396899999999996</v>
      </c>
      <c r="AD49">
        <f>IF(Tcell!AD44&gt;0.9,1,IF(Tcell!AD44&lt;0.1,0,Tcell!AD44))</f>
        <v>1</v>
      </c>
      <c r="AE49">
        <f>IF(Tcell!AE44&gt;0.9,1,IF(Tcell!AE44&lt;0.1,0,Tcell!AE44))</f>
        <v>0.61328099999999997</v>
      </c>
      <c r="AF49">
        <f>IF(Tcell!AF44&gt;0.9,1,IF(Tcell!AF44&lt;0.1,0,Tcell!AF44))</f>
        <v>0.61328099999999997</v>
      </c>
      <c r="AG49">
        <f>IF(Tcell!AG44&gt;0.9,1,IF(Tcell!AG44&lt;0.1,0,Tcell!AG44))</f>
        <v>1</v>
      </c>
      <c r="AH49">
        <f>IF(Tcell!AH44&gt;0.9,1,IF(Tcell!AH44&lt;0.1,0,Tcell!AH44))</f>
        <v>1</v>
      </c>
      <c r="AJ49">
        <f t="shared" si="42"/>
        <v>0</v>
      </c>
      <c r="AK49">
        <f t="shared" si="43"/>
        <v>0</v>
      </c>
      <c r="AL49">
        <f t="shared" si="44"/>
        <v>0</v>
      </c>
      <c r="AM49">
        <f t="shared" si="45"/>
        <v>0</v>
      </c>
      <c r="AN49">
        <f t="shared" si="46"/>
        <v>-42.045500000000004</v>
      </c>
      <c r="AO49">
        <f t="shared" si="47"/>
        <v>0</v>
      </c>
      <c r="AP49">
        <f t="shared" si="48"/>
        <v>0</v>
      </c>
      <c r="AQ49">
        <f t="shared" si="49"/>
        <v>0</v>
      </c>
      <c r="AR49">
        <f t="shared" si="50"/>
        <v>0</v>
      </c>
      <c r="AS49">
        <f t="shared" si="51"/>
        <v>0</v>
      </c>
      <c r="AT49">
        <f t="shared" si="52"/>
        <v>0</v>
      </c>
      <c r="AU49">
        <f t="shared" si="53"/>
        <v>0</v>
      </c>
      <c r="AV49">
        <f t="shared" si="54"/>
        <v>0</v>
      </c>
      <c r="AW49">
        <f t="shared" si="55"/>
        <v>0</v>
      </c>
      <c r="AX49">
        <f t="shared" si="56"/>
        <v>-37.549399999999999</v>
      </c>
      <c r="AY49">
        <f t="shared" si="57"/>
        <v>0</v>
      </c>
      <c r="AZ49">
        <f t="shared" si="58"/>
        <v>0</v>
      </c>
      <c r="BA49">
        <f t="shared" si="59"/>
        <v>0</v>
      </c>
      <c r="BB49">
        <f t="shared" si="60"/>
        <v>0</v>
      </c>
      <c r="BC49">
        <f t="shared" si="61"/>
        <v>-40</v>
      </c>
      <c r="BD49">
        <f t="shared" si="62"/>
        <v>0</v>
      </c>
      <c r="BE49">
        <f t="shared" si="63"/>
        <v>0</v>
      </c>
      <c r="BF49">
        <f t="shared" si="64"/>
        <v>-41.603100000000005</v>
      </c>
      <c r="BG49">
        <f t="shared" si="68"/>
        <v>0</v>
      </c>
      <c r="BH49">
        <f t="shared" si="69"/>
        <v>-38.671900000000001</v>
      </c>
      <c r="BI49">
        <f t="shared" si="70"/>
        <v>-38.671900000000001</v>
      </c>
      <c r="BJ49">
        <f t="shared" si="71"/>
        <v>0</v>
      </c>
      <c r="BK49">
        <f t="shared" si="72"/>
        <v>0</v>
      </c>
      <c r="BM49">
        <f t="shared" si="73"/>
        <v>0</v>
      </c>
      <c r="BN49">
        <f t="shared" si="65"/>
        <v>0</v>
      </c>
      <c r="BO49">
        <f t="shared" si="65"/>
        <v>0</v>
      </c>
      <c r="BP49">
        <f t="shared" si="65"/>
        <v>0</v>
      </c>
      <c r="BQ49">
        <f t="shared" si="65"/>
        <v>42.045500000000004</v>
      </c>
      <c r="BR49">
        <f t="shared" si="65"/>
        <v>0</v>
      </c>
      <c r="BS49">
        <f t="shared" si="65"/>
        <v>0</v>
      </c>
      <c r="BT49">
        <f t="shared" si="65"/>
        <v>0</v>
      </c>
      <c r="BU49">
        <f t="shared" si="65"/>
        <v>0</v>
      </c>
      <c r="BV49">
        <f t="shared" si="65"/>
        <v>0</v>
      </c>
      <c r="BW49">
        <f t="shared" si="65"/>
        <v>0</v>
      </c>
      <c r="BX49">
        <f t="shared" si="65"/>
        <v>0</v>
      </c>
      <c r="BY49">
        <f t="shared" si="65"/>
        <v>0</v>
      </c>
      <c r="BZ49">
        <f t="shared" si="65"/>
        <v>0</v>
      </c>
      <c r="CA49">
        <f t="shared" si="65"/>
        <v>37.549399999999999</v>
      </c>
      <c r="CB49">
        <f t="shared" si="65"/>
        <v>0</v>
      </c>
      <c r="CC49">
        <f t="shared" si="65"/>
        <v>0</v>
      </c>
      <c r="CD49">
        <f t="shared" si="66"/>
        <v>0</v>
      </c>
      <c r="CE49">
        <f t="shared" si="66"/>
        <v>0</v>
      </c>
      <c r="CF49">
        <f t="shared" si="66"/>
        <v>40</v>
      </c>
      <c r="CG49">
        <f t="shared" si="66"/>
        <v>0</v>
      </c>
      <c r="CH49">
        <f t="shared" si="66"/>
        <v>0</v>
      </c>
      <c r="CI49">
        <f t="shared" si="66"/>
        <v>41.603100000000005</v>
      </c>
      <c r="CJ49">
        <f t="shared" si="66"/>
        <v>0</v>
      </c>
      <c r="CK49">
        <f t="shared" si="67"/>
        <v>38.671900000000001</v>
      </c>
      <c r="CL49">
        <f t="shared" si="67"/>
        <v>38.671900000000001</v>
      </c>
      <c r="CM49">
        <f t="shared" si="67"/>
        <v>0</v>
      </c>
      <c r="CN49">
        <f t="shared" si="67"/>
        <v>0</v>
      </c>
    </row>
    <row r="50" spans="1:92" ht="20" customHeight="1" x14ac:dyDescent="0.2">
      <c r="A50">
        <f t="shared" si="74"/>
        <v>10</v>
      </c>
      <c r="B50" t="s">
        <v>67</v>
      </c>
      <c r="C50" s="1" t="s">
        <v>9</v>
      </c>
      <c r="D50">
        <v>2</v>
      </c>
      <c r="F50">
        <f>IF(Tcell!F45&gt;0.9,1,IF(Tcell!F45&lt;0.1,0,Tcell!F45))</f>
        <v>1</v>
      </c>
      <c r="G50">
        <f>IF(Tcell!G45&gt;0.9,1,IF(Tcell!G45&lt;0.1,0,Tcell!G45))</f>
        <v>1</v>
      </c>
      <c r="H50">
        <f>IF(Tcell!H45&gt;0.9,1,IF(Tcell!H45&lt;0.1,0,Tcell!H45))</f>
        <v>1</v>
      </c>
      <c r="I50">
        <f>IF(Tcell!I45&gt;0.9,1,IF(Tcell!I45&lt;0.1,0,Tcell!I45))</f>
        <v>1</v>
      </c>
      <c r="J50">
        <f>IF(Tcell!J45&gt;0.9,1,IF(Tcell!J45&lt;0.1,0,Tcell!J45))</f>
        <v>1</v>
      </c>
      <c r="K50">
        <f>IF(Tcell!K45&gt;0.9,1,IF(Tcell!K45&lt;0.1,0,Tcell!K45))</f>
        <v>1</v>
      </c>
      <c r="L50">
        <f>IF(Tcell!L45&gt;0.9,1,IF(Tcell!L45&lt;0.1,0,Tcell!L45))</f>
        <v>1</v>
      </c>
      <c r="M50">
        <f>IF(Tcell!M45&gt;0.9,1,IF(Tcell!M45&lt;0.1,0,Tcell!M45))</f>
        <v>1</v>
      </c>
      <c r="N50">
        <f>IF(Tcell!N45&gt;0.9,1,IF(Tcell!N45&lt;0.1,0,Tcell!N45))</f>
        <v>1</v>
      </c>
      <c r="O50">
        <f>IF(Tcell!O45&gt;0.9,1,IF(Tcell!O45&lt;0.1,0,Tcell!O45))</f>
        <v>1</v>
      </c>
      <c r="P50">
        <f>IF(Tcell!P45&gt;0.9,1,IF(Tcell!P45&lt;0.1,0,Tcell!P45))</f>
        <v>1</v>
      </c>
      <c r="Q50">
        <f>IF(Tcell!Q45&gt;0.9,1,IF(Tcell!Q45&lt;0.1,0,Tcell!Q45))</f>
        <v>1</v>
      </c>
      <c r="R50">
        <f>IF(Tcell!R45&gt;0.9,1,IF(Tcell!R45&lt;0.1,0,Tcell!R45))</f>
        <v>1</v>
      </c>
      <c r="S50">
        <f>IF(Tcell!S45&gt;0.9,1,IF(Tcell!S45&lt;0.1,0,Tcell!S45))</f>
        <v>1</v>
      </c>
      <c r="T50">
        <f>IF(Tcell!T45&gt;0.9,1,IF(Tcell!T45&lt;0.1,0,Tcell!T45))</f>
        <v>1</v>
      </c>
      <c r="U50">
        <f>IF(Tcell!U45&gt;0.9,1,IF(Tcell!U45&lt;0.1,0,Tcell!U45))</f>
        <v>1</v>
      </c>
      <c r="V50">
        <f>IF(Tcell!V45&gt;0.9,1,IF(Tcell!V45&lt;0.1,0,Tcell!V45))</f>
        <v>1</v>
      </c>
      <c r="W50">
        <f>IF(Tcell!W45&gt;0.9,1,IF(Tcell!W45&lt;0.1,0,Tcell!W45))</f>
        <v>1</v>
      </c>
      <c r="X50">
        <f>IF(Tcell!X45&gt;0.9,1,IF(Tcell!X45&lt;0.1,0,Tcell!X45))</f>
        <v>1</v>
      </c>
      <c r="Y50">
        <f>IF(Tcell!Y45&gt;0.9,1,IF(Tcell!Y45&lt;0.1,0,Tcell!Y45))</f>
        <v>1</v>
      </c>
      <c r="Z50">
        <f>IF(Tcell!Z45&gt;0.9,1,IF(Tcell!Z45&lt;0.1,0,Tcell!Z45))</f>
        <v>1</v>
      </c>
      <c r="AA50">
        <f>IF(Tcell!AA45&gt;0.9,1,IF(Tcell!AA45&lt;0.1,0,Tcell!AA45))</f>
        <v>1</v>
      </c>
      <c r="AB50">
        <f>IF(Tcell!AB45&gt;0.9,1,IF(Tcell!AB45&lt;0.1,0,Tcell!AB45))</f>
        <v>1</v>
      </c>
      <c r="AC50">
        <f>IF(Tcell!AC45&gt;0.9,1,IF(Tcell!AC45&lt;0.1,0,Tcell!AC45))</f>
        <v>1</v>
      </c>
      <c r="AD50">
        <f>IF(Tcell!AD45&gt;0.9,1,IF(Tcell!AD45&lt;0.1,0,Tcell!AD45))</f>
        <v>1</v>
      </c>
      <c r="AE50">
        <f>IF(Tcell!AE45&gt;0.9,1,IF(Tcell!AE45&lt;0.1,0,Tcell!AE45))</f>
        <v>1</v>
      </c>
      <c r="AF50">
        <f>IF(Tcell!AF45&gt;0.9,1,IF(Tcell!AF45&lt;0.1,0,Tcell!AF45))</f>
        <v>1</v>
      </c>
      <c r="AG50">
        <f>IF(Tcell!AG45&gt;0.9,1,IF(Tcell!AG45&lt;0.1,0,Tcell!AG45))</f>
        <v>1</v>
      </c>
      <c r="AH50">
        <f>IF(Tcell!AH45&gt;0.9,1,IF(Tcell!AH45&lt;0.1,0,Tcell!AH45))</f>
        <v>1</v>
      </c>
      <c r="AJ50">
        <f t="shared" si="42"/>
        <v>0</v>
      </c>
      <c r="AK50">
        <f t="shared" si="43"/>
        <v>0</v>
      </c>
      <c r="AL50">
        <f t="shared" si="44"/>
        <v>0</v>
      </c>
      <c r="AM50">
        <f t="shared" si="45"/>
        <v>0</v>
      </c>
      <c r="AN50">
        <f t="shared" si="46"/>
        <v>0</v>
      </c>
      <c r="AO50">
        <f t="shared" si="47"/>
        <v>0</v>
      </c>
      <c r="AP50">
        <f t="shared" si="48"/>
        <v>0</v>
      </c>
      <c r="AQ50">
        <f t="shared" si="49"/>
        <v>0</v>
      </c>
      <c r="AR50">
        <f t="shared" si="50"/>
        <v>0</v>
      </c>
      <c r="AS50">
        <f t="shared" si="51"/>
        <v>0</v>
      </c>
      <c r="AT50">
        <f t="shared" si="52"/>
        <v>0</v>
      </c>
      <c r="AU50">
        <f t="shared" si="53"/>
        <v>0</v>
      </c>
      <c r="AV50">
        <f t="shared" si="54"/>
        <v>0</v>
      </c>
      <c r="AW50">
        <f t="shared" si="55"/>
        <v>0</v>
      </c>
      <c r="AX50">
        <f t="shared" si="56"/>
        <v>0</v>
      </c>
      <c r="AY50">
        <f t="shared" si="57"/>
        <v>0</v>
      </c>
      <c r="AZ50">
        <f t="shared" si="58"/>
        <v>0</v>
      </c>
      <c r="BA50">
        <f t="shared" si="59"/>
        <v>0</v>
      </c>
      <c r="BB50">
        <f t="shared" si="60"/>
        <v>0</v>
      </c>
      <c r="BC50">
        <f t="shared" si="61"/>
        <v>0</v>
      </c>
      <c r="BD50">
        <f t="shared" si="62"/>
        <v>0</v>
      </c>
      <c r="BE50">
        <f t="shared" si="63"/>
        <v>0</v>
      </c>
      <c r="BF50">
        <f t="shared" si="64"/>
        <v>0</v>
      </c>
      <c r="BG50">
        <f t="shared" si="68"/>
        <v>0</v>
      </c>
      <c r="BH50">
        <f t="shared" si="69"/>
        <v>0</v>
      </c>
      <c r="BI50">
        <f t="shared" si="70"/>
        <v>0</v>
      </c>
      <c r="BJ50">
        <f t="shared" si="71"/>
        <v>0</v>
      </c>
      <c r="BK50">
        <f t="shared" si="72"/>
        <v>0</v>
      </c>
      <c r="BM50">
        <f t="shared" si="73"/>
        <v>0</v>
      </c>
      <c r="BN50">
        <f t="shared" si="65"/>
        <v>0</v>
      </c>
      <c r="BO50">
        <f t="shared" si="65"/>
        <v>0</v>
      </c>
      <c r="BP50">
        <f t="shared" si="65"/>
        <v>0</v>
      </c>
      <c r="BQ50">
        <f t="shared" si="65"/>
        <v>0</v>
      </c>
      <c r="BR50">
        <f t="shared" si="65"/>
        <v>0</v>
      </c>
      <c r="BS50">
        <f t="shared" si="65"/>
        <v>0</v>
      </c>
      <c r="BT50">
        <f t="shared" si="65"/>
        <v>0</v>
      </c>
      <c r="BU50">
        <f t="shared" si="65"/>
        <v>0</v>
      </c>
      <c r="BV50">
        <f t="shared" si="65"/>
        <v>0</v>
      </c>
      <c r="BW50">
        <f t="shared" si="65"/>
        <v>0</v>
      </c>
      <c r="BX50">
        <f t="shared" si="65"/>
        <v>0</v>
      </c>
      <c r="BY50">
        <f t="shared" si="65"/>
        <v>0</v>
      </c>
      <c r="BZ50">
        <f t="shared" si="65"/>
        <v>0</v>
      </c>
      <c r="CA50">
        <f t="shared" si="65"/>
        <v>0</v>
      </c>
      <c r="CB50">
        <f t="shared" si="65"/>
        <v>0</v>
      </c>
      <c r="CC50">
        <f t="shared" si="65"/>
        <v>0</v>
      </c>
      <c r="CD50">
        <f t="shared" si="66"/>
        <v>0</v>
      </c>
      <c r="CE50">
        <f t="shared" si="66"/>
        <v>0</v>
      </c>
      <c r="CF50">
        <f t="shared" si="66"/>
        <v>0</v>
      </c>
      <c r="CG50">
        <f t="shared" si="66"/>
        <v>0</v>
      </c>
      <c r="CH50">
        <f t="shared" si="66"/>
        <v>0</v>
      </c>
      <c r="CI50">
        <f t="shared" si="66"/>
        <v>0</v>
      </c>
      <c r="CJ50">
        <f t="shared" si="66"/>
        <v>0</v>
      </c>
      <c r="CK50">
        <f t="shared" si="67"/>
        <v>0</v>
      </c>
      <c r="CL50">
        <f t="shared" si="67"/>
        <v>0</v>
      </c>
      <c r="CM50">
        <f t="shared" si="67"/>
        <v>0</v>
      </c>
      <c r="CN50">
        <f t="shared" si="67"/>
        <v>0</v>
      </c>
    </row>
    <row r="51" spans="1:92" ht="20" customHeight="1" x14ac:dyDescent="0.2">
      <c r="A51">
        <f t="shared" si="74"/>
        <v>11</v>
      </c>
      <c r="B51" t="s">
        <v>68</v>
      </c>
      <c r="C51" s="1" t="s">
        <v>10</v>
      </c>
      <c r="D51">
        <v>2</v>
      </c>
      <c r="F51">
        <f>IF(Tcell!F46&gt;0.9,1,IF(Tcell!F46&lt;0.1,0,Tcell!F46))</f>
        <v>0</v>
      </c>
      <c r="G51">
        <v>0.9</v>
      </c>
      <c r="H51">
        <f>IF(Tcell!H46&gt;0.9,1,IF(Tcell!H46&lt;0.1,0,Tcell!H46))</f>
        <v>0.79768799999999995</v>
      </c>
      <c r="I51">
        <f>IF(Tcell!I46&gt;0.9,1,IF(Tcell!I46&lt;0.1,0,Tcell!I46))</f>
        <v>0.27229999999999999</v>
      </c>
      <c r="J51">
        <f>IF(Tcell!J46&gt;0.9,1,IF(Tcell!J46&lt;0.1,0,Tcell!J46))</f>
        <v>1</v>
      </c>
      <c r="K51">
        <f>IF(Tcell!K46&gt;0.9,1,IF(Tcell!K46&lt;0.1,0,Tcell!K46))</f>
        <v>0.30263200000000001</v>
      </c>
      <c r="L51">
        <f>IF(Tcell!L46&gt;0.9,1,IF(Tcell!L46&lt;0.1,0,Tcell!L46))</f>
        <v>0.28828799999999999</v>
      </c>
      <c r="M51">
        <f>IF(Tcell!M46&gt;0.9,1,IF(Tcell!M46&lt;0.1,0,Tcell!M46))</f>
        <v>0.33884300000000001</v>
      </c>
      <c r="N51">
        <f>IF(Tcell!N46&gt;0.9,1,IF(Tcell!N46&lt;0.1,0,Tcell!N46))</f>
        <v>0.248756</v>
      </c>
      <c r="O51">
        <f>IF(Tcell!O46&gt;0.9,1,IF(Tcell!O46&lt;0.1,0,Tcell!O46))</f>
        <v>0.31168800000000002</v>
      </c>
      <c r="P51">
        <f>IF(Tcell!P46&gt;0.9,1,IF(Tcell!P46&lt;0.1,0,Tcell!P46))</f>
        <v>0.64777300000000004</v>
      </c>
      <c r="Q51">
        <f>IF(Tcell!Q46&gt;0.9,1,IF(Tcell!Q46&lt;0.1,0,Tcell!Q46))</f>
        <v>0.35483900000000002</v>
      </c>
      <c r="R51">
        <f>IF(Tcell!R46&gt;0.9,1,IF(Tcell!R46&lt;0.1,0,Tcell!R46))</f>
        <v>0.31168800000000002</v>
      </c>
      <c r="S51">
        <f>IF(Tcell!S46&gt;0.9,1,IF(Tcell!S46&lt;0.1,0,Tcell!S46))</f>
        <v>0.82165600000000005</v>
      </c>
      <c r="T51">
        <f>IF(Tcell!T46&gt;0.9,1,IF(Tcell!T46&lt;0.1,0,Tcell!T46))</f>
        <v>1</v>
      </c>
      <c r="U51">
        <f>IF(Tcell!U46&gt;0.9,1,IF(Tcell!U46&lt;0.1,0,Tcell!U46))</f>
        <v>0.41603099999999998</v>
      </c>
      <c r="V51">
        <f>IF(Tcell!V46&gt;0.9,1,IF(Tcell!V46&lt;0.1,0,Tcell!V46))</f>
        <v>0.82467500000000005</v>
      </c>
      <c r="W51">
        <f>IF(Tcell!W46&gt;0.9,1,IF(Tcell!W46&lt;0.1,0,Tcell!W46))</f>
        <v>0.87610600000000005</v>
      </c>
      <c r="X51">
        <f>IF(Tcell!X46&gt;0.9,1,IF(Tcell!X46&lt;0.1,0,Tcell!X46))</f>
        <v>0.74509800000000004</v>
      </c>
      <c r="Y51">
        <f>IF(Tcell!Y46&gt;0.9,1,IF(Tcell!Y46&lt;0.1,0,Tcell!Y46))</f>
        <v>1</v>
      </c>
      <c r="Z51">
        <f>IF(Tcell!Z46&gt;0.9,1,IF(Tcell!Z46&lt;0.1,0,Tcell!Z46))</f>
        <v>0.346939</v>
      </c>
      <c r="AA51">
        <f>IF(Tcell!AA46&gt;0.9,1,IF(Tcell!AA46&lt;0.1,0,Tcell!AA46))</f>
        <v>0.29148000000000002</v>
      </c>
      <c r="AB51">
        <f>IF(Tcell!AB46&gt;0.9,1,IF(Tcell!AB46&lt;0.1,0,Tcell!AB46))</f>
        <v>0.68085099999999998</v>
      </c>
      <c r="AC51">
        <f>IF(Tcell!AC46&gt;0.9,1,IF(Tcell!AC46&lt;0.1,0,Tcell!AC46))</f>
        <v>0.29955900000000002</v>
      </c>
      <c r="AD51">
        <f>IF(Tcell!AD46&gt;0.9,1,IF(Tcell!AD46&lt;0.1,0,Tcell!AD46))</f>
        <v>0.67796599999999996</v>
      </c>
      <c r="AE51">
        <f>IF(Tcell!AE46&gt;0.9,1,IF(Tcell!AE46&lt;0.1,0,Tcell!AE46))</f>
        <v>0.35483900000000002</v>
      </c>
      <c r="AF51">
        <f>IF(Tcell!AF46&gt;0.9,1,IF(Tcell!AF46&lt;0.1,0,Tcell!AF46))</f>
        <v>0.474074</v>
      </c>
      <c r="AG51">
        <f>IF(Tcell!AG46&gt;0.9,1,IF(Tcell!AG46&lt;0.1,0,Tcell!AG46))</f>
        <v>0.64777300000000004</v>
      </c>
      <c r="AH51">
        <f>IF(Tcell!AH46&gt;0.9,1,IF(Tcell!AH46&lt;0.1,0,Tcell!AH46))</f>
        <v>0.73459699999999994</v>
      </c>
      <c r="AJ51">
        <f t="shared" si="42"/>
        <v>-90</v>
      </c>
      <c r="AK51">
        <f t="shared" si="43"/>
        <v>-10.231200000000007</v>
      </c>
      <c r="AL51">
        <f t="shared" si="44"/>
        <v>-62.77</v>
      </c>
      <c r="AM51">
        <f t="shared" si="45"/>
        <v>9.9999999999999982</v>
      </c>
      <c r="AN51">
        <f t="shared" si="46"/>
        <v>-59.736800000000002</v>
      </c>
      <c r="AO51">
        <f t="shared" si="47"/>
        <v>-61.171200000000006</v>
      </c>
      <c r="AP51">
        <f t="shared" si="48"/>
        <v>-56.115700000000004</v>
      </c>
      <c r="AQ51">
        <f t="shared" si="49"/>
        <v>-65.124400000000009</v>
      </c>
      <c r="AR51">
        <f t="shared" si="50"/>
        <v>-58.831199999999995</v>
      </c>
      <c r="AS51">
        <f t="shared" si="51"/>
        <v>-25.222699999999996</v>
      </c>
      <c r="AT51">
        <f t="shared" si="52"/>
        <v>-54.516100000000002</v>
      </c>
      <c r="AU51">
        <f t="shared" si="53"/>
        <v>-58.831199999999995</v>
      </c>
      <c r="AV51">
        <f t="shared" si="54"/>
        <v>-7.8343999999999969</v>
      </c>
      <c r="AW51">
        <f t="shared" si="55"/>
        <v>9.9999999999999982</v>
      </c>
      <c r="AX51">
        <f t="shared" si="56"/>
        <v>-48.396900000000002</v>
      </c>
      <c r="AY51">
        <f t="shared" si="57"/>
        <v>-7.5324999999999971</v>
      </c>
      <c r="AZ51">
        <f t="shared" si="58"/>
        <v>-2.3893999999999971</v>
      </c>
      <c r="BA51">
        <f t="shared" si="59"/>
        <v>-15.490199999999998</v>
      </c>
      <c r="BB51">
        <f t="shared" si="60"/>
        <v>9.9999999999999982</v>
      </c>
      <c r="BC51">
        <f t="shared" si="61"/>
        <v>-55.306100000000001</v>
      </c>
      <c r="BD51">
        <f t="shared" si="62"/>
        <v>-60.851999999999997</v>
      </c>
      <c r="BE51">
        <f t="shared" si="63"/>
        <v>-21.914900000000003</v>
      </c>
      <c r="BF51">
        <f t="shared" si="64"/>
        <v>-60.0441</v>
      </c>
      <c r="BG51">
        <f t="shared" si="68"/>
        <v>-22.203400000000006</v>
      </c>
      <c r="BH51">
        <f t="shared" si="69"/>
        <v>-54.516100000000002</v>
      </c>
      <c r="BI51">
        <f t="shared" si="70"/>
        <v>-42.592600000000004</v>
      </c>
      <c r="BJ51">
        <f t="shared" si="71"/>
        <v>-25.222699999999996</v>
      </c>
      <c r="BK51">
        <f t="shared" si="72"/>
        <v>-16.540300000000009</v>
      </c>
      <c r="BM51">
        <f t="shared" si="73"/>
        <v>90</v>
      </c>
      <c r="BN51">
        <f t="shared" si="65"/>
        <v>10.231200000000007</v>
      </c>
      <c r="BO51">
        <f t="shared" si="65"/>
        <v>62.77</v>
      </c>
      <c r="BP51">
        <f t="shared" si="65"/>
        <v>9.9999999999999982</v>
      </c>
      <c r="BQ51">
        <f t="shared" si="65"/>
        <v>59.736800000000002</v>
      </c>
      <c r="BR51">
        <f t="shared" si="65"/>
        <v>61.171200000000006</v>
      </c>
      <c r="BS51">
        <f t="shared" si="65"/>
        <v>56.115700000000004</v>
      </c>
      <c r="BT51">
        <f t="shared" si="65"/>
        <v>65.124400000000009</v>
      </c>
      <c r="BU51">
        <f t="shared" si="65"/>
        <v>58.831199999999995</v>
      </c>
      <c r="BV51">
        <f t="shared" si="65"/>
        <v>25.222699999999996</v>
      </c>
      <c r="BW51">
        <f t="shared" si="65"/>
        <v>54.516100000000002</v>
      </c>
      <c r="BX51">
        <f t="shared" si="65"/>
        <v>58.831199999999995</v>
      </c>
      <c r="BY51">
        <f t="shared" si="65"/>
        <v>7.8343999999999969</v>
      </c>
      <c r="BZ51">
        <f t="shared" si="65"/>
        <v>9.9999999999999982</v>
      </c>
      <c r="CA51">
        <f t="shared" si="65"/>
        <v>48.396900000000002</v>
      </c>
      <c r="CB51">
        <f t="shared" si="65"/>
        <v>7.5324999999999971</v>
      </c>
      <c r="CC51">
        <f t="shared" si="65"/>
        <v>2.3893999999999971</v>
      </c>
      <c r="CD51">
        <f t="shared" si="66"/>
        <v>15.490199999999998</v>
      </c>
      <c r="CE51">
        <f t="shared" si="66"/>
        <v>9.9999999999999982</v>
      </c>
      <c r="CF51">
        <f t="shared" si="66"/>
        <v>55.306100000000001</v>
      </c>
      <c r="CG51">
        <f t="shared" si="66"/>
        <v>60.851999999999997</v>
      </c>
      <c r="CH51">
        <f t="shared" si="66"/>
        <v>21.914900000000003</v>
      </c>
      <c r="CI51">
        <f t="shared" si="66"/>
        <v>60.0441</v>
      </c>
      <c r="CJ51">
        <f t="shared" si="66"/>
        <v>22.203400000000006</v>
      </c>
      <c r="CK51">
        <f t="shared" si="67"/>
        <v>54.516100000000002</v>
      </c>
      <c r="CL51">
        <f t="shared" si="67"/>
        <v>42.592600000000004</v>
      </c>
      <c r="CM51">
        <f t="shared" si="67"/>
        <v>25.222699999999996</v>
      </c>
      <c r="CN51">
        <f t="shared" si="67"/>
        <v>16.540300000000009</v>
      </c>
    </row>
    <row r="52" spans="1:92" ht="20" customHeight="1" x14ac:dyDescent="0.2">
      <c r="A52">
        <f t="shared" si="74"/>
        <v>12</v>
      </c>
      <c r="B52" t="s">
        <v>76</v>
      </c>
      <c r="C52" s="1" t="s">
        <v>18</v>
      </c>
      <c r="D52">
        <v>2</v>
      </c>
      <c r="F52">
        <f>IF(Tcell!F47&gt;0.9,1,IF(Tcell!F47&lt;0.1,0,Tcell!F47))</f>
        <v>0</v>
      </c>
      <c r="G52">
        <f>IF(Tcell!G47&gt;0.9,1,IF(Tcell!G47&lt;0.1,0,Tcell!G47))</f>
        <v>0.76020399999999999</v>
      </c>
      <c r="H52">
        <f>IF(Tcell!H47&gt;0.9,1,IF(Tcell!H47&lt;0.1,0,Tcell!H47))</f>
        <v>1</v>
      </c>
      <c r="I52">
        <f>IF(Tcell!I47&gt;0.9,1,IF(Tcell!I47&lt;0.1,0,Tcell!I47))</f>
        <v>0</v>
      </c>
      <c r="J52">
        <f>IF(Tcell!J47&gt;0.9,1,IF(Tcell!J47&lt;0.1,0,Tcell!J47))</f>
        <v>1</v>
      </c>
      <c r="K52">
        <f>IF(Tcell!K47&gt;0.9,1,IF(Tcell!K47&lt;0.1,0,Tcell!K47))</f>
        <v>1</v>
      </c>
      <c r="L52">
        <f>IF(Tcell!L47&gt;0.9,1,IF(Tcell!L47&lt;0.1,0,Tcell!L47))</f>
        <v>1</v>
      </c>
      <c r="M52">
        <f>IF(Tcell!M47&gt;0.9,1,IF(Tcell!M47&lt;0.1,0,Tcell!M47))</f>
        <v>1</v>
      </c>
      <c r="N52">
        <f>IF(Tcell!N47&gt;0.9,1,IF(Tcell!N47&lt;0.1,0,Tcell!N47))</f>
        <v>1</v>
      </c>
      <c r="O52">
        <f>IF(Tcell!O47&gt;0.9,1,IF(Tcell!O47&lt;0.1,0,Tcell!O47))</f>
        <v>0</v>
      </c>
      <c r="P52">
        <f>IF(Tcell!P47&gt;0.9,1,IF(Tcell!P47&lt;0.1,0,Tcell!P47))</f>
        <v>1</v>
      </c>
      <c r="Q52">
        <f>IF(Tcell!Q47&gt;0.9,1,IF(Tcell!Q47&lt;0.1,0,Tcell!Q47))</f>
        <v>1</v>
      </c>
      <c r="R52">
        <f>IF(Tcell!R47&gt;0.9,1,IF(Tcell!R47&lt;0.1,0,Tcell!R47))</f>
        <v>1</v>
      </c>
      <c r="S52">
        <f>IF(Tcell!S47&gt;0.9,1,IF(Tcell!S47&lt;0.1,0,Tcell!S47))</f>
        <v>0</v>
      </c>
      <c r="T52">
        <f>IF(Tcell!T47&gt;0.9,1,IF(Tcell!T47&lt;0.1,0,Tcell!T47))</f>
        <v>1</v>
      </c>
      <c r="U52">
        <f>IF(Tcell!U47&gt;0.9,1,IF(Tcell!U47&lt;0.1,0,Tcell!U47))</f>
        <v>1</v>
      </c>
      <c r="V52">
        <f>IF(Tcell!V47&gt;0.9,1,IF(Tcell!V47&lt;0.1,0,Tcell!V47))</f>
        <v>1</v>
      </c>
      <c r="W52">
        <f>IF(Tcell!W47&gt;0.9,1,IF(Tcell!W47&lt;0.1,0,Tcell!W47))</f>
        <v>1</v>
      </c>
      <c r="X52">
        <f>IF(Tcell!X47&gt;0.9,1,IF(Tcell!X47&lt;0.1,0,Tcell!X47))</f>
        <v>1</v>
      </c>
      <c r="Y52">
        <f>IF(Tcell!Y47&gt;0.9,1,IF(Tcell!Y47&lt;0.1,0,Tcell!Y47))</f>
        <v>0</v>
      </c>
      <c r="Z52">
        <f>IF(Tcell!Z47&gt;0.9,1,IF(Tcell!Z47&lt;0.1,0,Tcell!Z47))</f>
        <v>0</v>
      </c>
      <c r="AA52">
        <f>IF(Tcell!AA47&gt;0.9,1,IF(Tcell!AA47&lt;0.1,0,Tcell!AA47))</f>
        <v>0</v>
      </c>
      <c r="AB52">
        <f>IF(Tcell!AB47&gt;0.9,1,IF(Tcell!AB47&lt;0.1,0,Tcell!AB47))</f>
        <v>0</v>
      </c>
      <c r="AC52">
        <f>IF(Tcell!AC47&gt;0.9,1,IF(Tcell!AC47&lt;0.1,0,Tcell!AC47))</f>
        <v>1</v>
      </c>
      <c r="AD52">
        <f>IF(Tcell!AD47&gt;0.9,1,IF(Tcell!AD47&lt;0.1,0,Tcell!AD47))</f>
        <v>1</v>
      </c>
      <c r="AE52">
        <f>IF(Tcell!AE47&gt;0.9,1,IF(Tcell!AE47&lt;0.1,0,Tcell!AE47))</f>
        <v>1</v>
      </c>
      <c r="AF52">
        <f>IF(Tcell!AF47&gt;0.9,1,IF(Tcell!AF47&lt;0.1,0,Tcell!AF47))</f>
        <v>0.62204700000000002</v>
      </c>
      <c r="AG52">
        <f>IF(Tcell!AG47&gt;0.9,1,IF(Tcell!AG47&lt;0.1,0,Tcell!AG47))</f>
        <v>1</v>
      </c>
      <c r="AH52">
        <f>IF(Tcell!AH47&gt;0.9,1,IF(Tcell!AH47&lt;0.1,0,Tcell!AH47))</f>
        <v>1</v>
      </c>
      <c r="AJ52">
        <f t="shared" si="42"/>
        <v>-76.020399999999995</v>
      </c>
      <c r="AK52">
        <f t="shared" si="43"/>
        <v>23.979600000000001</v>
      </c>
      <c r="AL52">
        <f t="shared" si="44"/>
        <v>-76.020399999999995</v>
      </c>
      <c r="AM52">
        <f t="shared" si="45"/>
        <v>23.979600000000001</v>
      </c>
      <c r="AN52">
        <f t="shared" si="46"/>
        <v>23.979600000000001</v>
      </c>
      <c r="AO52">
        <f t="shared" si="47"/>
        <v>23.979600000000001</v>
      </c>
      <c r="AP52">
        <f t="shared" si="48"/>
        <v>23.979600000000001</v>
      </c>
      <c r="AQ52">
        <f t="shared" si="49"/>
        <v>23.979600000000001</v>
      </c>
      <c r="AR52">
        <f t="shared" si="50"/>
        <v>-76.020399999999995</v>
      </c>
      <c r="AS52">
        <f t="shared" si="51"/>
        <v>23.979600000000001</v>
      </c>
      <c r="AT52">
        <f t="shared" si="52"/>
        <v>23.979600000000001</v>
      </c>
      <c r="AU52">
        <f t="shared" si="53"/>
        <v>23.979600000000001</v>
      </c>
      <c r="AV52">
        <f t="shared" si="54"/>
        <v>-76.020399999999995</v>
      </c>
      <c r="AW52">
        <f t="shared" si="55"/>
        <v>23.979600000000001</v>
      </c>
      <c r="AX52">
        <f t="shared" si="56"/>
        <v>23.979600000000001</v>
      </c>
      <c r="AY52">
        <f t="shared" si="57"/>
        <v>23.979600000000001</v>
      </c>
      <c r="AZ52">
        <f t="shared" si="58"/>
        <v>23.979600000000001</v>
      </c>
      <c r="BA52">
        <f t="shared" si="59"/>
        <v>23.979600000000001</v>
      </c>
      <c r="BB52">
        <f t="shared" si="60"/>
        <v>-76.020399999999995</v>
      </c>
      <c r="BC52">
        <f t="shared" si="61"/>
        <v>-76.020399999999995</v>
      </c>
      <c r="BD52">
        <f t="shared" si="62"/>
        <v>-76.020399999999995</v>
      </c>
      <c r="BE52">
        <f t="shared" si="63"/>
        <v>-76.020399999999995</v>
      </c>
      <c r="BF52">
        <f t="shared" si="64"/>
        <v>23.979600000000001</v>
      </c>
      <c r="BG52">
        <f t="shared" si="68"/>
        <v>23.979600000000001</v>
      </c>
      <c r="BH52">
        <f t="shared" si="69"/>
        <v>23.979600000000001</v>
      </c>
      <c r="BI52">
        <f t="shared" si="70"/>
        <v>-13.815699999999998</v>
      </c>
      <c r="BJ52">
        <f t="shared" si="71"/>
        <v>23.979600000000001</v>
      </c>
      <c r="BK52">
        <f t="shared" si="72"/>
        <v>23.979600000000001</v>
      </c>
      <c r="BM52">
        <f t="shared" si="73"/>
        <v>76.020399999999995</v>
      </c>
      <c r="BN52">
        <f t="shared" si="65"/>
        <v>23.979600000000001</v>
      </c>
      <c r="BO52">
        <f t="shared" si="65"/>
        <v>76.020399999999995</v>
      </c>
      <c r="BP52">
        <f t="shared" si="65"/>
        <v>23.979600000000001</v>
      </c>
      <c r="BQ52">
        <f t="shared" si="65"/>
        <v>23.979600000000001</v>
      </c>
      <c r="BR52">
        <f t="shared" si="65"/>
        <v>23.979600000000001</v>
      </c>
      <c r="BS52">
        <f t="shared" si="65"/>
        <v>23.979600000000001</v>
      </c>
      <c r="BT52">
        <f t="shared" si="65"/>
        <v>23.979600000000001</v>
      </c>
      <c r="BU52">
        <f t="shared" si="65"/>
        <v>76.020399999999995</v>
      </c>
      <c r="BV52">
        <f t="shared" si="65"/>
        <v>23.979600000000001</v>
      </c>
      <c r="BW52">
        <f t="shared" si="65"/>
        <v>23.979600000000001</v>
      </c>
      <c r="BX52">
        <f t="shared" si="65"/>
        <v>23.979600000000001</v>
      </c>
      <c r="BY52">
        <f t="shared" si="65"/>
        <v>76.020399999999995</v>
      </c>
      <c r="BZ52">
        <f t="shared" si="65"/>
        <v>23.979600000000001</v>
      </c>
      <c r="CA52">
        <f t="shared" si="65"/>
        <v>23.979600000000001</v>
      </c>
      <c r="CB52">
        <f t="shared" si="65"/>
        <v>23.979600000000001</v>
      </c>
      <c r="CC52">
        <f t="shared" si="65"/>
        <v>23.979600000000001</v>
      </c>
      <c r="CD52">
        <f t="shared" si="66"/>
        <v>23.979600000000001</v>
      </c>
      <c r="CE52">
        <f t="shared" si="66"/>
        <v>76.020399999999995</v>
      </c>
      <c r="CF52">
        <f t="shared" si="66"/>
        <v>76.020399999999995</v>
      </c>
      <c r="CG52">
        <f t="shared" si="66"/>
        <v>76.020399999999995</v>
      </c>
      <c r="CH52">
        <f t="shared" si="66"/>
        <v>76.020399999999995</v>
      </c>
      <c r="CI52">
        <f t="shared" si="66"/>
        <v>23.979600000000001</v>
      </c>
      <c r="CJ52">
        <f t="shared" si="66"/>
        <v>23.979600000000001</v>
      </c>
      <c r="CK52">
        <f t="shared" si="67"/>
        <v>23.979600000000001</v>
      </c>
      <c r="CL52">
        <f t="shared" si="67"/>
        <v>13.815699999999998</v>
      </c>
      <c r="CM52">
        <f t="shared" si="67"/>
        <v>23.979600000000001</v>
      </c>
      <c r="CN52">
        <f t="shared" si="67"/>
        <v>23.979600000000001</v>
      </c>
    </row>
    <row r="53" spans="1:92" ht="20" customHeight="1" x14ac:dyDescent="0.2">
      <c r="A53">
        <f t="shared" si="74"/>
        <v>13</v>
      </c>
      <c r="B53" t="s">
        <v>71</v>
      </c>
      <c r="C53" s="1" t="s">
        <v>12</v>
      </c>
      <c r="D53">
        <v>2</v>
      </c>
      <c r="F53">
        <f>IF(Tcell!F48&gt;0.9,1,IF(Tcell!F48&lt;0.1,0,Tcell!F48))</f>
        <v>1</v>
      </c>
      <c r="G53">
        <f>IF(Tcell!G48&gt;0.9,1,IF(Tcell!G48&lt;0.1,0,Tcell!G48))</f>
        <v>1</v>
      </c>
      <c r="H53">
        <f>IF(Tcell!H48&gt;0.9,1,IF(Tcell!H48&lt;0.1,0,Tcell!H48))</f>
        <v>0.79428600000000005</v>
      </c>
      <c r="I53">
        <f>IF(Tcell!I48&gt;0.9,1,IF(Tcell!I48&lt;0.1,0,Tcell!I48))</f>
        <v>1</v>
      </c>
      <c r="J53">
        <f>IF(Tcell!J48&gt;0.9,1,IF(Tcell!J48&lt;0.1,0,Tcell!J48))</f>
        <v>1</v>
      </c>
      <c r="K53">
        <f>IF(Tcell!K48&gt;0.9,1,IF(Tcell!K48&lt;0.1,0,Tcell!K48))</f>
        <v>1</v>
      </c>
      <c r="L53">
        <f>IF(Tcell!L48&gt;0.9,1,IF(Tcell!L48&lt;0.1,0,Tcell!L48))</f>
        <v>1</v>
      </c>
      <c r="M53">
        <f>IF(Tcell!M48&gt;0.9,1,IF(Tcell!M48&lt;0.1,0,Tcell!M48))</f>
        <v>1</v>
      </c>
      <c r="N53">
        <f>IF(Tcell!N48&gt;0.9,1,IF(Tcell!N48&lt;0.1,0,Tcell!N48))</f>
        <v>1</v>
      </c>
      <c r="O53">
        <f>IF(Tcell!O48&gt;0.9,1,IF(Tcell!O48&lt;0.1,0,Tcell!O48))</f>
        <v>1</v>
      </c>
      <c r="P53">
        <f>IF(Tcell!P48&gt;0.9,1,IF(Tcell!P48&lt;0.1,0,Tcell!P48))</f>
        <v>1</v>
      </c>
      <c r="Q53">
        <f>IF(Tcell!Q48&gt;0.9,1,IF(Tcell!Q48&lt;0.1,0,Tcell!Q48))</f>
        <v>1</v>
      </c>
      <c r="R53">
        <f>IF(Tcell!R48&gt;0.9,1,IF(Tcell!R48&lt;0.1,0,Tcell!R48))</f>
        <v>1</v>
      </c>
      <c r="S53">
        <f>IF(Tcell!S48&gt;0.9,1,IF(Tcell!S48&lt;0.1,0,Tcell!S48))</f>
        <v>0.82165600000000005</v>
      </c>
      <c r="T53">
        <f>IF(Tcell!T48&gt;0.9,1,IF(Tcell!T48&lt;0.1,0,Tcell!T48))</f>
        <v>0.78452999999999995</v>
      </c>
      <c r="U53">
        <f>IF(Tcell!U48&gt;0.9,1,IF(Tcell!U48&lt;0.1,0,Tcell!U48))</f>
        <v>0.86776900000000001</v>
      </c>
      <c r="V53">
        <f>IF(Tcell!V48&gt;0.9,1,IF(Tcell!V48&lt;0.1,0,Tcell!V48))</f>
        <v>0.78142100000000003</v>
      </c>
      <c r="W53">
        <f>IF(Tcell!W48&gt;0.9,1,IF(Tcell!W48&lt;0.1,0,Tcell!W48))</f>
        <v>0.74876799999999999</v>
      </c>
      <c r="X53">
        <f>IF(Tcell!X48&gt;0.9,1,IF(Tcell!X48&lt;0.1,0,Tcell!X48))</f>
        <v>1</v>
      </c>
      <c r="Y53">
        <f>IF(Tcell!Y48&gt;0.9,1,IF(Tcell!Y48&lt;0.1,0,Tcell!Y48))</f>
        <v>1</v>
      </c>
      <c r="Z53">
        <f>IF(Tcell!Z48&gt;0.9,1,IF(Tcell!Z48&lt;0.1,0,Tcell!Z48))</f>
        <v>1</v>
      </c>
      <c r="AA53">
        <f>IF(Tcell!AA48&gt;0.9,1,IF(Tcell!AA48&lt;0.1,0,Tcell!AA48))</f>
        <v>1</v>
      </c>
      <c r="AB53">
        <f>IF(Tcell!AB48&gt;0.9,1,IF(Tcell!AB48&lt;0.1,0,Tcell!AB48))</f>
        <v>1</v>
      </c>
      <c r="AC53">
        <f>IF(Tcell!AC48&gt;0.9,1,IF(Tcell!AC48&lt;0.1,0,Tcell!AC48))</f>
        <v>1</v>
      </c>
      <c r="AD53">
        <f>IF(Tcell!AD48&gt;0.9,1,IF(Tcell!AD48&lt;0.1,0,Tcell!AD48))</f>
        <v>1</v>
      </c>
      <c r="AE53">
        <f>IF(Tcell!AE48&gt;0.9,1,IF(Tcell!AE48&lt;0.1,0,Tcell!AE48))</f>
        <v>1</v>
      </c>
      <c r="AF53">
        <f>IF(Tcell!AF48&gt;0.9,1,IF(Tcell!AF48&lt;0.1,0,Tcell!AF48))</f>
        <v>1</v>
      </c>
      <c r="AG53">
        <f>IF(Tcell!AG48&gt;0.9,1,IF(Tcell!AG48&lt;0.1,0,Tcell!AG48))</f>
        <v>1</v>
      </c>
      <c r="AH53">
        <f>IF(Tcell!AH48&gt;0.9,1,IF(Tcell!AH48&lt;0.1,0,Tcell!AH48))</f>
        <v>1</v>
      </c>
      <c r="AJ53">
        <f t="shared" si="42"/>
        <v>0</v>
      </c>
      <c r="AK53">
        <f t="shared" si="43"/>
        <v>-20.571399999999997</v>
      </c>
      <c r="AL53">
        <f t="shared" si="44"/>
        <v>0</v>
      </c>
      <c r="AM53">
        <f t="shared" si="45"/>
        <v>0</v>
      </c>
      <c r="AN53">
        <f t="shared" si="46"/>
        <v>0</v>
      </c>
      <c r="AO53">
        <f t="shared" si="47"/>
        <v>0</v>
      </c>
      <c r="AP53">
        <f t="shared" si="48"/>
        <v>0</v>
      </c>
      <c r="AQ53">
        <f t="shared" si="49"/>
        <v>0</v>
      </c>
      <c r="AR53">
        <f t="shared" si="50"/>
        <v>0</v>
      </c>
      <c r="AS53">
        <f t="shared" si="51"/>
        <v>0</v>
      </c>
      <c r="AT53">
        <f t="shared" si="52"/>
        <v>0</v>
      </c>
      <c r="AU53">
        <f t="shared" si="53"/>
        <v>0</v>
      </c>
      <c r="AV53">
        <f t="shared" si="54"/>
        <v>-17.834399999999995</v>
      </c>
      <c r="AW53">
        <f t="shared" si="55"/>
        <v>-21.547000000000004</v>
      </c>
      <c r="AX53">
        <f t="shared" si="56"/>
        <v>-13.223099999999999</v>
      </c>
      <c r="AY53">
        <f t="shared" si="57"/>
        <v>-21.857899999999997</v>
      </c>
      <c r="AZ53">
        <f t="shared" si="58"/>
        <v>-25.123200000000001</v>
      </c>
      <c r="BA53">
        <f t="shared" si="59"/>
        <v>0</v>
      </c>
      <c r="BB53">
        <f t="shared" si="60"/>
        <v>0</v>
      </c>
      <c r="BC53">
        <f t="shared" si="61"/>
        <v>0</v>
      </c>
      <c r="BD53">
        <f t="shared" si="62"/>
        <v>0</v>
      </c>
      <c r="BE53">
        <f t="shared" si="63"/>
        <v>0</v>
      </c>
      <c r="BF53">
        <f t="shared" si="64"/>
        <v>0</v>
      </c>
      <c r="BG53">
        <f t="shared" si="68"/>
        <v>0</v>
      </c>
      <c r="BH53">
        <f t="shared" si="69"/>
        <v>0</v>
      </c>
      <c r="BI53">
        <f t="shared" si="70"/>
        <v>0</v>
      </c>
      <c r="BJ53">
        <f t="shared" si="71"/>
        <v>0</v>
      </c>
      <c r="BK53">
        <f t="shared" si="72"/>
        <v>0</v>
      </c>
      <c r="BM53">
        <f t="shared" si="73"/>
        <v>0</v>
      </c>
      <c r="BN53">
        <f t="shared" si="65"/>
        <v>20.571399999999997</v>
      </c>
      <c r="BO53">
        <f t="shared" si="65"/>
        <v>0</v>
      </c>
      <c r="BP53">
        <f t="shared" si="65"/>
        <v>0</v>
      </c>
      <c r="BQ53">
        <f t="shared" si="65"/>
        <v>0</v>
      </c>
      <c r="BR53">
        <f t="shared" si="65"/>
        <v>0</v>
      </c>
      <c r="BS53">
        <f t="shared" si="65"/>
        <v>0</v>
      </c>
      <c r="BT53">
        <f t="shared" si="65"/>
        <v>0</v>
      </c>
      <c r="BU53">
        <f t="shared" si="65"/>
        <v>0</v>
      </c>
      <c r="BV53">
        <f t="shared" si="65"/>
        <v>0</v>
      </c>
      <c r="BW53">
        <f t="shared" si="65"/>
        <v>0</v>
      </c>
      <c r="BX53">
        <f t="shared" si="65"/>
        <v>0</v>
      </c>
      <c r="BY53">
        <f t="shared" si="65"/>
        <v>17.834399999999995</v>
      </c>
      <c r="BZ53">
        <f t="shared" si="65"/>
        <v>21.547000000000004</v>
      </c>
      <c r="CA53">
        <f t="shared" si="65"/>
        <v>13.223099999999999</v>
      </c>
      <c r="CB53">
        <f t="shared" si="65"/>
        <v>21.857899999999997</v>
      </c>
      <c r="CC53">
        <f t="shared" si="65"/>
        <v>25.123200000000001</v>
      </c>
      <c r="CD53">
        <f t="shared" si="66"/>
        <v>0</v>
      </c>
      <c r="CE53">
        <f t="shared" si="66"/>
        <v>0</v>
      </c>
      <c r="CF53">
        <f t="shared" si="66"/>
        <v>0</v>
      </c>
      <c r="CG53">
        <f t="shared" si="66"/>
        <v>0</v>
      </c>
      <c r="CH53">
        <f t="shared" si="66"/>
        <v>0</v>
      </c>
      <c r="CI53">
        <f t="shared" si="66"/>
        <v>0</v>
      </c>
      <c r="CJ53">
        <f t="shared" si="66"/>
        <v>0</v>
      </c>
      <c r="CK53">
        <f t="shared" si="67"/>
        <v>0</v>
      </c>
      <c r="CL53">
        <f t="shared" si="67"/>
        <v>0</v>
      </c>
      <c r="CM53">
        <f t="shared" si="67"/>
        <v>0</v>
      </c>
      <c r="CN53">
        <f t="shared" si="67"/>
        <v>0</v>
      </c>
    </row>
    <row r="54" spans="1:92" ht="20" customHeight="1" x14ac:dyDescent="0.2">
      <c r="A54">
        <f t="shared" si="74"/>
        <v>14</v>
      </c>
      <c r="B54" t="s">
        <v>79</v>
      </c>
      <c r="C54" s="1" t="s">
        <v>19</v>
      </c>
      <c r="D54">
        <v>2</v>
      </c>
      <c r="F54">
        <f>IF(Tcell!F49&gt;0.9,1,IF(Tcell!F49&lt;0.1,0,Tcell!F49))</f>
        <v>1</v>
      </c>
      <c r="G54">
        <f>IF(Tcell!G49&gt;0.9,1,IF(Tcell!G49&lt;0.1,0,Tcell!G49))</f>
        <v>1</v>
      </c>
      <c r="H54">
        <f>IF(Tcell!H49&gt;0.9,1,IF(Tcell!H49&lt;0.1,0,Tcell!H49))</f>
        <v>1</v>
      </c>
      <c r="I54">
        <f>IF(Tcell!I49&gt;0.9,1,IF(Tcell!I49&lt;0.1,0,Tcell!I49))</f>
        <v>1</v>
      </c>
      <c r="J54">
        <f>IF(Tcell!J49&gt;0.9,1,IF(Tcell!J49&lt;0.1,0,Tcell!J49))</f>
        <v>1</v>
      </c>
      <c r="K54">
        <f>IF(Tcell!K49&gt;0.9,1,IF(Tcell!K49&lt;0.1,0,Tcell!K49))</f>
        <v>1</v>
      </c>
      <c r="L54">
        <f>IF(Tcell!L49&gt;0.9,1,IF(Tcell!L49&lt;0.1,0,Tcell!L49))</f>
        <v>1</v>
      </c>
      <c r="M54">
        <f>IF(Tcell!M49&gt;0.9,1,IF(Tcell!M49&lt;0.1,0,Tcell!M49))</f>
        <v>1</v>
      </c>
      <c r="N54">
        <f>IF(Tcell!N49&gt;0.9,1,IF(Tcell!N49&lt;0.1,0,Tcell!N49))</f>
        <v>1</v>
      </c>
      <c r="O54">
        <f>IF(Tcell!O49&gt;0.9,1,IF(Tcell!O49&lt;0.1,0,Tcell!O49))</f>
        <v>1</v>
      </c>
      <c r="P54">
        <f>IF(Tcell!P49&gt;0.9,1,IF(Tcell!P49&lt;0.1,0,Tcell!P49))</f>
        <v>1</v>
      </c>
      <c r="Q54">
        <f>IF(Tcell!Q49&gt;0.9,1,IF(Tcell!Q49&lt;0.1,0,Tcell!Q49))</f>
        <v>1</v>
      </c>
      <c r="R54">
        <f>IF(Tcell!R49&gt;0.9,1,IF(Tcell!R49&lt;0.1,0,Tcell!R49))</f>
        <v>1</v>
      </c>
      <c r="S54">
        <f>IF(Tcell!S49&gt;0.9,1,IF(Tcell!S49&lt;0.1,0,Tcell!S49))</f>
        <v>1</v>
      </c>
      <c r="T54">
        <f>IF(Tcell!T49&gt;0.9,1,IF(Tcell!T49&lt;0.1,0,Tcell!T49))</f>
        <v>1</v>
      </c>
      <c r="U54">
        <f>IF(Tcell!U49&gt;0.9,1,IF(Tcell!U49&lt;0.1,0,Tcell!U49))</f>
        <v>1</v>
      </c>
      <c r="V54">
        <f>IF(Tcell!V49&gt;0.9,1,IF(Tcell!V49&lt;0.1,0,Tcell!V49))</f>
        <v>1</v>
      </c>
      <c r="W54">
        <f>IF(Tcell!W49&gt;0.9,1,IF(Tcell!W49&lt;0.1,0,Tcell!W49))</f>
        <v>1</v>
      </c>
      <c r="X54">
        <f>IF(Tcell!X49&gt;0.9,1,IF(Tcell!X49&lt;0.1,0,Tcell!X49))</f>
        <v>1</v>
      </c>
      <c r="Y54">
        <f>IF(Tcell!Y49&gt;0.9,1,IF(Tcell!Y49&lt;0.1,0,Tcell!Y49))</f>
        <v>1</v>
      </c>
      <c r="Z54">
        <f>IF(Tcell!Z49&gt;0.9,1,IF(Tcell!Z49&lt;0.1,0,Tcell!Z49))</f>
        <v>1</v>
      </c>
      <c r="AA54">
        <f>IF(Tcell!AA49&gt;0.9,1,IF(Tcell!AA49&lt;0.1,0,Tcell!AA49))</f>
        <v>1</v>
      </c>
      <c r="AB54">
        <f>IF(Tcell!AB49&gt;0.9,1,IF(Tcell!AB49&lt;0.1,0,Tcell!AB49))</f>
        <v>1</v>
      </c>
      <c r="AC54">
        <f>IF(Tcell!AC49&gt;0.9,1,IF(Tcell!AC49&lt;0.1,0,Tcell!AC49))</f>
        <v>1</v>
      </c>
      <c r="AD54">
        <f>IF(Tcell!AD49&gt;0.9,1,IF(Tcell!AD49&lt;0.1,0,Tcell!AD49))</f>
        <v>1</v>
      </c>
      <c r="AE54">
        <f>IF(Tcell!AE49&gt;0.9,1,IF(Tcell!AE49&lt;0.1,0,Tcell!AE49))</f>
        <v>1</v>
      </c>
      <c r="AF54">
        <f>IF(Tcell!AF49&gt;0.9,1,IF(Tcell!AF49&lt;0.1,0,Tcell!AF49))</f>
        <v>1</v>
      </c>
      <c r="AG54">
        <f>IF(Tcell!AG49&gt;0.9,1,IF(Tcell!AG49&lt;0.1,0,Tcell!AG49))</f>
        <v>1</v>
      </c>
      <c r="AH54">
        <f>IF(Tcell!AH49&gt;0.9,1,IF(Tcell!AH49&lt;0.1,0,Tcell!AH49))</f>
        <v>1</v>
      </c>
      <c r="AJ54">
        <f t="shared" si="42"/>
        <v>0</v>
      </c>
      <c r="AK54">
        <f t="shared" si="43"/>
        <v>0</v>
      </c>
      <c r="AL54">
        <f t="shared" si="44"/>
        <v>0</v>
      </c>
      <c r="AM54">
        <f t="shared" si="45"/>
        <v>0</v>
      </c>
      <c r="AN54">
        <f t="shared" si="46"/>
        <v>0</v>
      </c>
      <c r="AO54">
        <f t="shared" si="47"/>
        <v>0</v>
      </c>
      <c r="AP54">
        <f t="shared" si="48"/>
        <v>0</v>
      </c>
      <c r="AQ54">
        <f t="shared" si="49"/>
        <v>0</v>
      </c>
      <c r="AR54">
        <f t="shared" si="50"/>
        <v>0</v>
      </c>
      <c r="AS54">
        <f t="shared" si="51"/>
        <v>0</v>
      </c>
      <c r="AT54">
        <f t="shared" si="52"/>
        <v>0</v>
      </c>
      <c r="AU54">
        <f t="shared" si="53"/>
        <v>0</v>
      </c>
      <c r="AV54">
        <f t="shared" si="54"/>
        <v>0</v>
      </c>
      <c r="AW54">
        <f t="shared" si="55"/>
        <v>0</v>
      </c>
      <c r="AX54">
        <f t="shared" si="56"/>
        <v>0</v>
      </c>
      <c r="AY54">
        <f t="shared" si="57"/>
        <v>0</v>
      </c>
      <c r="AZ54">
        <f t="shared" si="58"/>
        <v>0</v>
      </c>
      <c r="BA54">
        <f t="shared" si="59"/>
        <v>0</v>
      </c>
      <c r="BB54">
        <f t="shared" si="60"/>
        <v>0</v>
      </c>
      <c r="BC54">
        <f t="shared" si="61"/>
        <v>0</v>
      </c>
      <c r="BD54">
        <f t="shared" si="62"/>
        <v>0</v>
      </c>
      <c r="BE54">
        <f t="shared" si="63"/>
        <v>0</v>
      </c>
      <c r="BF54">
        <f t="shared" si="64"/>
        <v>0</v>
      </c>
      <c r="BG54">
        <f t="shared" si="68"/>
        <v>0</v>
      </c>
      <c r="BH54">
        <f t="shared" si="69"/>
        <v>0</v>
      </c>
      <c r="BI54">
        <f t="shared" si="70"/>
        <v>0</v>
      </c>
      <c r="BJ54">
        <f t="shared" si="71"/>
        <v>0</v>
      </c>
      <c r="BK54">
        <f t="shared" si="72"/>
        <v>0</v>
      </c>
      <c r="BM54">
        <f t="shared" si="73"/>
        <v>0</v>
      </c>
      <c r="BN54">
        <f t="shared" si="65"/>
        <v>0</v>
      </c>
      <c r="BO54">
        <f t="shared" si="65"/>
        <v>0</v>
      </c>
      <c r="BP54">
        <f t="shared" si="65"/>
        <v>0</v>
      </c>
      <c r="BQ54">
        <f t="shared" si="65"/>
        <v>0</v>
      </c>
      <c r="BR54">
        <f t="shared" si="65"/>
        <v>0</v>
      </c>
      <c r="BS54">
        <f t="shared" si="65"/>
        <v>0</v>
      </c>
      <c r="BT54">
        <f t="shared" si="65"/>
        <v>0</v>
      </c>
      <c r="BU54">
        <f t="shared" si="65"/>
        <v>0</v>
      </c>
      <c r="BV54">
        <f t="shared" si="65"/>
        <v>0</v>
      </c>
      <c r="BW54">
        <f t="shared" si="65"/>
        <v>0</v>
      </c>
      <c r="BX54">
        <f t="shared" si="65"/>
        <v>0</v>
      </c>
      <c r="BY54">
        <f t="shared" si="65"/>
        <v>0</v>
      </c>
      <c r="BZ54">
        <f t="shared" si="65"/>
        <v>0</v>
      </c>
      <c r="CA54">
        <f t="shared" si="65"/>
        <v>0</v>
      </c>
      <c r="CB54">
        <f t="shared" si="65"/>
        <v>0</v>
      </c>
      <c r="CC54">
        <f t="shared" si="65"/>
        <v>0</v>
      </c>
      <c r="CD54">
        <f t="shared" si="66"/>
        <v>0</v>
      </c>
      <c r="CE54">
        <f t="shared" si="66"/>
        <v>0</v>
      </c>
      <c r="CF54">
        <f t="shared" si="66"/>
        <v>0</v>
      </c>
      <c r="CG54">
        <f t="shared" si="66"/>
        <v>0</v>
      </c>
      <c r="CH54">
        <f t="shared" si="66"/>
        <v>0</v>
      </c>
      <c r="CI54">
        <f t="shared" si="66"/>
        <v>0</v>
      </c>
      <c r="CJ54">
        <f t="shared" si="66"/>
        <v>0</v>
      </c>
      <c r="CK54">
        <f t="shared" si="67"/>
        <v>0</v>
      </c>
      <c r="CL54">
        <f t="shared" si="67"/>
        <v>0</v>
      </c>
      <c r="CM54">
        <f t="shared" si="67"/>
        <v>0</v>
      </c>
      <c r="CN54">
        <f t="shared" si="67"/>
        <v>0</v>
      </c>
    </row>
    <row r="55" spans="1:92" ht="20" customHeight="1" x14ac:dyDescent="0.2">
      <c r="A55">
        <f t="shared" si="74"/>
        <v>15</v>
      </c>
      <c r="B55" t="s">
        <v>78</v>
      </c>
      <c r="C55" s="1" t="s">
        <v>20</v>
      </c>
      <c r="D55">
        <v>2</v>
      </c>
      <c r="F55">
        <f>IF(Tcell!F50&gt;0.9,1,IF(Tcell!F50&lt;0.1,0,Tcell!F50))</f>
        <v>1</v>
      </c>
      <c r="G55">
        <f>IF(Tcell!G50&gt;0.9,1,IF(Tcell!G50&lt;0.1,0,Tcell!G50))</f>
        <v>1</v>
      </c>
      <c r="H55">
        <f>IF(Tcell!H50&gt;0.9,1,IF(Tcell!H50&lt;0.1,0,Tcell!H50))</f>
        <v>1</v>
      </c>
      <c r="I55">
        <f>IF(Tcell!I50&gt;0.9,1,IF(Tcell!I50&lt;0.1,0,Tcell!I50))</f>
        <v>1</v>
      </c>
      <c r="J55">
        <f>IF(Tcell!J50&gt;0.9,1,IF(Tcell!J50&lt;0.1,0,Tcell!J50))</f>
        <v>1</v>
      </c>
      <c r="K55">
        <f>IF(Tcell!K50&gt;0.9,1,IF(Tcell!K50&lt;0.1,0,Tcell!K50))</f>
        <v>1</v>
      </c>
      <c r="L55">
        <f>IF(Tcell!L50&gt;0.9,1,IF(Tcell!L50&lt;0.1,0,Tcell!L50))</f>
        <v>1</v>
      </c>
      <c r="M55">
        <f>IF(Tcell!M50&gt;0.9,1,IF(Tcell!M50&lt;0.1,0,Tcell!M50))</f>
        <v>1</v>
      </c>
      <c r="N55">
        <f>IF(Tcell!N50&gt;0.9,1,IF(Tcell!N50&lt;0.1,0,Tcell!N50))</f>
        <v>1</v>
      </c>
      <c r="O55">
        <f>IF(Tcell!O50&gt;0.9,1,IF(Tcell!O50&lt;0.1,0,Tcell!O50))</f>
        <v>1</v>
      </c>
      <c r="P55">
        <f>IF(Tcell!P50&gt;0.9,1,IF(Tcell!P50&lt;0.1,0,Tcell!P50))</f>
        <v>1</v>
      </c>
      <c r="Q55">
        <f>IF(Tcell!Q50&gt;0.9,1,IF(Tcell!Q50&lt;0.1,0,Tcell!Q50))</f>
        <v>1</v>
      </c>
      <c r="R55">
        <f>IF(Tcell!R50&gt;0.9,1,IF(Tcell!R50&lt;0.1,0,Tcell!R50))</f>
        <v>1</v>
      </c>
      <c r="S55">
        <f>IF(Tcell!S50&gt;0.9,1,IF(Tcell!S50&lt;0.1,0,Tcell!S50))</f>
        <v>1</v>
      </c>
      <c r="T55">
        <f>IF(Tcell!T50&gt;0.9,1,IF(Tcell!T50&lt;0.1,0,Tcell!T50))</f>
        <v>1</v>
      </c>
      <c r="U55">
        <f>IF(Tcell!U50&gt;0.9,1,IF(Tcell!U50&lt;0.1,0,Tcell!U50))</f>
        <v>1</v>
      </c>
      <c r="V55">
        <f>IF(Tcell!V50&gt;0.9,1,IF(Tcell!V50&lt;0.1,0,Tcell!V50))</f>
        <v>1</v>
      </c>
      <c r="W55">
        <f>IF(Tcell!W50&gt;0.9,1,IF(Tcell!W50&lt;0.1,0,Tcell!W50))</f>
        <v>1</v>
      </c>
      <c r="X55">
        <f>IF(Tcell!X50&gt;0.9,1,IF(Tcell!X50&lt;0.1,0,Tcell!X50))</f>
        <v>1</v>
      </c>
      <c r="Y55">
        <f>IF(Tcell!Y50&gt;0.9,1,IF(Tcell!Y50&lt;0.1,0,Tcell!Y50))</f>
        <v>1</v>
      </c>
      <c r="Z55">
        <f>IF(Tcell!Z50&gt;0.9,1,IF(Tcell!Z50&lt;0.1,0,Tcell!Z50))</f>
        <v>1</v>
      </c>
      <c r="AA55">
        <f>IF(Tcell!AA50&gt;0.9,1,IF(Tcell!AA50&lt;0.1,0,Tcell!AA50))</f>
        <v>1</v>
      </c>
      <c r="AB55">
        <f>IF(Tcell!AB50&gt;0.9,1,IF(Tcell!AB50&lt;0.1,0,Tcell!AB50))</f>
        <v>1</v>
      </c>
      <c r="AC55">
        <f>IF(Tcell!AC50&gt;0.9,1,IF(Tcell!AC50&lt;0.1,0,Tcell!AC50))</f>
        <v>1</v>
      </c>
      <c r="AD55">
        <f>IF(Tcell!AD50&gt;0.9,1,IF(Tcell!AD50&lt;0.1,0,Tcell!AD50))</f>
        <v>1</v>
      </c>
      <c r="AE55">
        <f>IF(Tcell!AE50&gt;0.9,1,IF(Tcell!AE50&lt;0.1,0,Tcell!AE50))</f>
        <v>1</v>
      </c>
      <c r="AF55">
        <f>IF(Tcell!AF50&gt;0.9,1,IF(Tcell!AF50&lt;0.1,0,Tcell!AF50))</f>
        <v>1</v>
      </c>
      <c r="AG55">
        <f>IF(Tcell!AG50&gt;0.9,1,IF(Tcell!AG50&lt;0.1,0,Tcell!AG50))</f>
        <v>1</v>
      </c>
      <c r="AH55">
        <f>IF(Tcell!AH50&gt;0.9,1,IF(Tcell!AH50&lt;0.1,0,Tcell!AH50))</f>
        <v>1</v>
      </c>
      <c r="AJ55">
        <f t="shared" si="42"/>
        <v>0</v>
      </c>
      <c r="AK55">
        <f t="shared" si="43"/>
        <v>0</v>
      </c>
      <c r="AL55">
        <f t="shared" si="44"/>
        <v>0</v>
      </c>
      <c r="AM55">
        <f t="shared" si="45"/>
        <v>0</v>
      </c>
      <c r="AN55">
        <f t="shared" si="46"/>
        <v>0</v>
      </c>
      <c r="AO55">
        <f t="shared" si="47"/>
        <v>0</v>
      </c>
      <c r="AP55">
        <f t="shared" si="48"/>
        <v>0</v>
      </c>
      <c r="AQ55">
        <f t="shared" si="49"/>
        <v>0</v>
      </c>
      <c r="AR55">
        <f t="shared" si="50"/>
        <v>0</v>
      </c>
      <c r="AS55">
        <f t="shared" si="51"/>
        <v>0</v>
      </c>
      <c r="AT55">
        <f t="shared" si="52"/>
        <v>0</v>
      </c>
      <c r="AU55">
        <f t="shared" si="53"/>
        <v>0</v>
      </c>
      <c r="AV55">
        <f t="shared" si="54"/>
        <v>0</v>
      </c>
      <c r="AW55">
        <f t="shared" si="55"/>
        <v>0</v>
      </c>
      <c r="AX55">
        <f t="shared" si="56"/>
        <v>0</v>
      </c>
      <c r="AY55">
        <f t="shared" si="57"/>
        <v>0</v>
      </c>
      <c r="AZ55">
        <f t="shared" si="58"/>
        <v>0</v>
      </c>
      <c r="BA55">
        <f t="shared" si="59"/>
        <v>0</v>
      </c>
      <c r="BB55">
        <f t="shared" si="60"/>
        <v>0</v>
      </c>
      <c r="BC55">
        <f t="shared" si="61"/>
        <v>0</v>
      </c>
      <c r="BD55">
        <f t="shared" si="62"/>
        <v>0</v>
      </c>
      <c r="BE55">
        <f t="shared" si="63"/>
        <v>0</v>
      </c>
      <c r="BF55">
        <f t="shared" si="64"/>
        <v>0</v>
      </c>
      <c r="BG55">
        <f t="shared" si="68"/>
        <v>0</v>
      </c>
      <c r="BH55">
        <f t="shared" si="69"/>
        <v>0</v>
      </c>
      <c r="BI55">
        <f t="shared" si="70"/>
        <v>0</v>
      </c>
      <c r="BJ55">
        <f t="shared" si="71"/>
        <v>0</v>
      </c>
      <c r="BK55">
        <f t="shared" si="72"/>
        <v>0</v>
      </c>
      <c r="BM55">
        <f t="shared" si="73"/>
        <v>0</v>
      </c>
      <c r="BN55">
        <f t="shared" si="65"/>
        <v>0</v>
      </c>
      <c r="BO55">
        <f t="shared" si="65"/>
        <v>0</v>
      </c>
      <c r="BP55">
        <f t="shared" si="65"/>
        <v>0</v>
      </c>
      <c r="BQ55">
        <f t="shared" si="65"/>
        <v>0</v>
      </c>
      <c r="BR55">
        <f t="shared" si="65"/>
        <v>0</v>
      </c>
      <c r="BS55">
        <f t="shared" si="65"/>
        <v>0</v>
      </c>
      <c r="BT55">
        <f t="shared" si="65"/>
        <v>0</v>
      </c>
      <c r="BU55">
        <f t="shared" si="65"/>
        <v>0</v>
      </c>
      <c r="BV55">
        <f t="shared" si="65"/>
        <v>0</v>
      </c>
      <c r="BW55">
        <f t="shared" si="65"/>
        <v>0</v>
      </c>
      <c r="BX55">
        <f t="shared" si="65"/>
        <v>0</v>
      </c>
      <c r="BY55">
        <f t="shared" si="65"/>
        <v>0</v>
      </c>
      <c r="BZ55">
        <f t="shared" si="65"/>
        <v>0</v>
      </c>
      <c r="CA55">
        <f t="shared" si="65"/>
        <v>0</v>
      </c>
      <c r="CB55">
        <f t="shared" si="65"/>
        <v>0</v>
      </c>
      <c r="CC55">
        <f t="shared" si="65"/>
        <v>0</v>
      </c>
      <c r="CD55">
        <f t="shared" si="66"/>
        <v>0</v>
      </c>
      <c r="CE55">
        <f t="shared" si="66"/>
        <v>0</v>
      </c>
      <c r="CF55">
        <f t="shared" si="66"/>
        <v>0</v>
      </c>
      <c r="CG55">
        <f t="shared" si="66"/>
        <v>0</v>
      </c>
      <c r="CH55">
        <f t="shared" si="66"/>
        <v>0</v>
      </c>
      <c r="CI55">
        <f t="shared" si="66"/>
        <v>0</v>
      </c>
      <c r="CJ55">
        <f t="shared" si="66"/>
        <v>0</v>
      </c>
      <c r="CK55">
        <f t="shared" si="67"/>
        <v>0</v>
      </c>
      <c r="CL55">
        <f t="shared" si="67"/>
        <v>0</v>
      </c>
      <c r="CM55">
        <f t="shared" si="67"/>
        <v>0</v>
      </c>
      <c r="CN55">
        <f t="shared" si="67"/>
        <v>0</v>
      </c>
    </row>
    <row r="56" spans="1:92" ht="20" customHeight="1" x14ac:dyDescent="0.2">
      <c r="A56">
        <f t="shared" si="74"/>
        <v>16</v>
      </c>
      <c r="B56" t="s">
        <v>72</v>
      </c>
      <c r="C56" s="1" t="s">
        <v>21</v>
      </c>
      <c r="D56">
        <v>2</v>
      </c>
      <c r="F56">
        <f>IF(Tcell!F51&gt;0.9,1,IF(Tcell!F51&lt;0.1,0,Tcell!F51))</f>
        <v>0</v>
      </c>
      <c r="G56">
        <f>IF(Tcell!G51&gt;0.9,1,IF(Tcell!G51&lt;0.1,0,Tcell!G51))</f>
        <v>1</v>
      </c>
      <c r="H56">
        <f>IF(Tcell!H51&gt;0.9,1,IF(Tcell!H51&lt;0.1,0,Tcell!H51))</f>
        <v>1</v>
      </c>
      <c r="I56">
        <f>IF(Tcell!I51&gt;0.9,1,IF(Tcell!I51&lt;0.1,0,Tcell!I51))</f>
        <v>1</v>
      </c>
      <c r="J56">
        <f>IF(Tcell!J51&gt;0.9,1,IF(Tcell!J51&lt;0.1,0,Tcell!J51))</f>
        <v>1</v>
      </c>
      <c r="K56">
        <f>IF(Tcell!K51&gt;0.9,1,IF(Tcell!K51&lt;0.1,0,Tcell!K51))</f>
        <v>1</v>
      </c>
      <c r="L56">
        <f>IF(Tcell!L51&gt;0.9,1,IF(Tcell!L51&lt;0.1,0,Tcell!L51))</f>
        <v>1</v>
      </c>
      <c r="M56">
        <f>IF(Tcell!M51&gt;0.9,1,IF(Tcell!M51&lt;0.1,0,Tcell!M51))</f>
        <v>1</v>
      </c>
      <c r="N56">
        <f>IF(Tcell!N51&gt;0.9,1,IF(Tcell!N51&lt;0.1,0,Tcell!N51))</f>
        <v>1</v>
      </c>
      <c r="O56">
        <f>IF(Tcell!O51&gt;0.9,1,IF(Tcell!O51&lt;0.1,0,Tcell!O51))</f>
        <v>1</v>
      </c>
      <c r="P56">
        <f>IF(Tcell!P51&gt;0.9,1,IF(Tcell!P51&lt;0.1,0,Tcell!P51))</f>
        <v>1</v>
      </c>
      <c r="Q56">
        <f>IF(Tcell!Q51&gt;0.9,1,IF(Tcell!Q51&lt;0.1,0,Tcell!Q51))</f>
        <v>1</v>
      </c>
      <c r="R56">
        <f>IF(Tcell!R51&gt;0.9,1,IF(Tcell!R51&lt;0.1,0,Tcell!R51))</f>
        <v>1</v>
      </c>
      <c r="S56">
        <f>IF(Tcell!S51&gt;0.9,1,IF(Tcell!S51&lt;0.1,0,Tcell!S51))</f>
        <v>1</v>
      </c>
      <c r="T56">
        <f>IF(Tcell!T51&gt;0.9,1,IF(Tcell!T51&lt;0.1,0,Tcell!T51))</f>
        <v>1</v>
      </c>
      <c r="U56">
        <f>IF(Tcell!U51&gt;0.9,1,IF(Tcell!U51&lt;0.1,0,Tcell!U51))</f>
        <v>1</v>
      </c>
      <c r="V56">
        <f>IF(Tcell!V51&gt;0.9,1,IF(Tcell!V51&lt;0.1,0,Tcell!V51))</f>
        <v>1</v>
      </c>
      <c r="W56">
        <f>IF(Tcell!W51&gt;0.9,1,IF(Tcell!W51&lt;0.1,0,Tcell!W51))</f>
        <v>1</v>
      </c>
      <c r="X56">
        <f>IF(Tcell!X51&gt;0.9,1,IF(Tcell!X51&lt;0.1,0,Tcell!X51))</f>
        <v>1</v>
      </c>
      <c r="Y56">
        <f>IF(Tcell!Y51&gt;0.9,1,IF(Tcell!Y51&lt;0.1,0,Tcell!Y51))</f>
        <v>1</v>
      </c>
      <c r="Z56">
        <f>IF(Tcell!Z51&gt;0.9,1,IF(Tcell!Z51&lt;0.1,0,Tcell!Z51))</f>
        <v>1</v>
      </c>
      <c r="AA56">
        <f>IF(Tcell!AA51&gt;0.9,1,IF(Tcell!AA51&lt;0.1,0,Tcell!AA51))</f>
        <v>1</v>
      </c>
      <c r="AB56">
        <f>IF(Tcell!AB51&gt;0.9,1,IF(Tcell!AB51&lt;0.1,0,Tcell!AB51))</f>
        <v>1</v>
      </c>
      <c r="AC56">
        <f>IF(Tcell!AC51&gt;0.9,1,IF(Tcell!AC51&lt;0.1,0,Tcell!AC51))</f>
        <v>1</v>
      </c>
      <c r="AD56">
        <f>IF(Tcell!AD51&gt;0.9,1,IF(Tcell!AD51&lt;0.1,0,Tcell!AD51))</f>
        <v>1</v>
      </c>
      <c r="AE56">
        <f>IF(Tcell!AE51&gt;0.9,1,IF(Tcell!AE51&lt;0.1,0,Tcell!AE51))</f>
        <v>1</v>
      </c>
      <c r="AF56">
        <f>IF(Tcell!AF51&gt;0.9,1,IF(Tcell!AF51&lt;0.1,0,Tcell!AF51))</f>
        <v>0.67510499999999996</v>
      </c>
      <c r="AG56">
        <f>IF(Tcell!AG51&gt;0.9,1,IF(Tcell!AG51&lt;0.1,0,Tcell!AG51))</f>
        <v>1</v>
      </c>
      <c r="AH56">
        <f>IF(Tcell!AH51&gt;0.9,1,IF(Tcell!AH51&lt;0.1,0,Tcell!AH51))</f>
        <v>1</v>
      </c>
      <c r="AJ56">
        <f t="shared" si="42"/>
        <v>-100</v>
      </c>
      <c r="AK56">
        <f t="shared" si="43"/>
        <v>0</v>
      </c>
      <c r="AL56">
        <f t="shared" si="44"/>
        <v>0</v>
      </c>
      <c r="AM56">
        <f t="shared" si="45"/>
        <v>0</v>
      </c>
      <c r="AN56">
        <f t="shared" si="46"/>
        <v>0</v>
      </c>
      <c r="AO56">
        <f t="shared" si="47"/>
        <v>0</v>
      </c>
      <c r="AP56">
        <f t="shared" si="48"/>
        <v>0</v>
      </c>
      <c r="AQ56">
        <f t="shared" si="49"/>
        <v>0</v>
      </c>
      <c r="AR56">
        <f t="shared" si="50"/>
        <v>0</v>
      </c>
      <c r="AS56">
        <f t="shared" si="51"/>
        <v>0</v>
      </c>
      <c r="AT56">
        <f t="shared" si="52"/>
        <v>0</v>
      </c>
      <c r="AU56">
        <f t="shared" si="53"/>
        <v>0</v>
      </c>
      <c r="AV56">
        <f t="shared" si="54"/>
        <v>0</v>
      </c>
      <c r="AW56">
        <f t="shared" si="55"/>
        <v>0</v>
      </c>
      <c r="AX56">
        <f t="shared" si="56"/>
        <v>0</v>
      </c>
      <c r="AY56">
        <f t="shared" si="57"/>
        <v>0</v>
      </c>
      <c r="AZ56">
        <f t="shared" si="58"/>
        <v>0</v>
      </c>
      <c r="BA56">
        <f t="shared" si="59"/>
        <v>0</v>
      </c>
      <c r="BB56">
        <f t="shared" si="60"/>
        <v>0</v>
      </c>
      <c r="BC56">
        <f t="shared" si="61"/>
        <v>0</v>
      </c>
      <c r="BD56">
        <f t="shared" si="62"/>
        <v>0</v>
      </c>
      <c r="BE56">
        <f t="shared" si="63"/>
        <v>0</v>
      </c>
      <c r="BF56">
        <f t="shared" si="64"/>
        <v>0</v>
      </c>
      <c r="BG56">
        <f t="shared" si="68"/>
        <v>0</v>
      </c>
      <c r="BH56">
        <f t="shared" si="69"/>
        <v>0</v>
      </c>
      <c r="BI56">
        <f t="shared" si="70"/>
        <v>-32.489500000000007</v>
      </c>
      <c r="BJ56">
        <f t="shared" si="71"/>
        <v>0</v>
      </c>
      <c r="BK56">
        <f t="shared" si="72"/>
        <v>0</v>
      </c>
      <c r="BM56">
        <f t="shared" si="73"/>
        <v>100</v>
      </c>
      <c r="BN56">
        <f t="shared" si="65"/>
        <v>0</v>
      </c>
      <c r="BO56">
        <f t="shared" si="65"/>
        <v>0</v>
      </c>
      <c r="BP56">
        <f t="shared" si="65"/>
        <v>0</v>
      </c>
      <c r="BQ56">
        <f t="shared" si="65"/>
        <v>0</v>
      </c>
      <c r="BR56">
        <f t="shared" si="65"/>
        <v>0</v>
      </c>
      <c r="BS56">
        <f t="shared" si="65"/>
        <v>0</v>
      </c>
      <c r="BT56">
        <f t="shared" si="65"/>
        <v>0</v>
      </c>
      <c r="BU56">
        <f t="shared" si="65"/>
        <v>0</v>
      </c>
      <c r="BV56">
        <f t="shared" si="65"/>
        <v>0</v>
      </c>
      <c r="BW56">
        <f t="shared" si="65"/>
        <v>0</v>
      </c>
      <c r="BX56">
        <f t="shared" si="65"/>
        <v>0</v>
      </c>
      <c r="BY56">
        <f t="shared" si="65"/>
        <v>0</v>
      </c>
      <c r="BZ56">
        <f t="shared" si="65"/>
        <v>0</v>
      </c>
      <c r="CA56">
        <f t="shared" si="65"/>
        <v>0</v>
      </c>
      <c r="CB56">
        <f t="shared" si="65"/>
        <v>0</v>
      </c>
      <c r="CC56">
        <f t="shared" ref="CC56:CC67" si="75">ABS(AZ56)</f>
        <v>0</v>
      </c>
      <c r="CD56">
        <f t="shared" si="66"/>
        <v>0</v>
      </c>
      <c r="CE56">
        <f t="shared" si="66"/>
        <v>0</v>
      </c>
      <c r="CF56">
        <f t="shared" si="66"/>
        <v>0</v>
      </c>
      <c r="CG56">
        <f t="shared" si="66"/>
        <v>0</v>
      </c>
      <c r="CH56">
        <f t="shared" si="66"/>
        <v>0</v>
      </c>
      <c r="CI56">
        <f t="shared" si="66"/>
        <v>0</v>
      </c>
      <c r="CJ56">
        <f t="shared" si="66"/>
        <v>0</v>
      </c>
      <c r="CK56">
        <f t="shared" si="67"/>
        <v>0</v>
      </c>
      <c r="CL56">
        <f t="shared" si="67"/>
        <v>32.489500000000007</v>
      </c>
      <c r="CM56">
        <f t="shared" si="67"/>
        <v>0</v>
      </c>
      <c r="CN56">
        <f t="shared" si="67"/>
        <v>0</v>
      </c>
    </row>
    <row r="57" spans="1:92" ht="20" customHeight="1" x14ac:dyDescent="0.2">
      <c r="A57">
        <f t="shared" si="74"/>
        <v>17</v>
      </c>
      <c r="B57" t="s">
        <v>77</v>
      </c>
      <c r="C57" s="1" t="s">
        <v>22</v>
      </c>
      <c r="D57">
        <v>2</v>
      </c>
      <c r="F57">
        <f>IF(Tcell!F52&gt;0.9,1,IF(Tcell!F52&lt;0.1,0,Tcell!F52))</f>
        <v>0</v>
      </c>
      <c r="G57">
        <f>IF(Tcell!G52&gt;0.9,1,IF(Tcell!G52&lt;0.1,0,Tcell!G52))</f>
        <v>1</v>
      </c>
      <c r="H57">
        <f>IF(Tcell!H52&gt;0.9,1,IF(Tcell!H52&lt;0.1,0,Tcell!H52))</f>
        <v>0</v>
      </c>
      <c r="I57">
        <f>IF(Tcell!I52&gt;0.9,1,IF(Tcell!I52&lt;0.1,0,Tcell!I52))</f>
        <v>1</v>
      </c>
      <c r="J57">
        <f>IF(Tcell!J52&gt;0.9,1,IF(Tcell!J52&lt;0.1,0,Tcell!J52))</f>
        <v>1</v>
      </c>
      <c r="K57">
        <f>IF(Tcell!K52&gt;0.9,1,IF(Tcell!K52&lt;0.1,0,Tcell!K52))</f>
        <v>1</v>
      </c>
      <c r="L57">
        <f>IF(Tcell!L52&gt;0.9,1,IF(Tcell!L52&lt;0.1,0,Tcell!L52))</f>
        <v>1</v>
      </c>
      <c r="M57">
        <f>IF(Tcell!M52&gt;0.9,1,IF(Tcell!M52&lt;0.1,0,Tcell!M52))</f>
        <v>1</v>
      </c>
      <c r="N57">
        <f>IF(Tcell!N52&gt;0.9,1,IF(Tcell!N52&lt;0.1,0,Tcell!N52))</f>
        <v>1</v>
      </c>
      <c r="O57">
        <f>IF(Tcell!O52&gt;0.9,1,IF(Tcell!O52&lt;0.1,0,Tcell!O52))</f>
        <v>0</v>
      </c>
      <c r="P57">
        <f>IF(Tcell!P52&gt;0.9,1,IF(Tcell!P52&lt;0.1,0,Tcell!P52))</f>
        <v>1</v>
      </c>
      <c r="Q57">
        <f>IF(Tcell!Q52&gt;0.9,1,IF(Tcell!Q52&lt;0.1,0,Tcell!Q52))</f>
        <v>1</v>
      </c>
      <c r="R57">
        <f>IF(Tcell!R52&gt;0.9,1,IF(Tcell!R52&lt;0.1,0,Tcell!R52))</f>
        <v>1</v>
      </c>
      <c r="S57">
        <f>IF(Tcell!S52&gt;0.9,1,IF(Tcell!S52&lt;0.1,0,Tcell!S52))</f>
        <v>1</v>
      </c>
      <c r="T57">
        <f>IF(Tcell!T52&gt;0.9,1,IF(Tcell!T52&lt;0.1,0,Tcell!T52))</f>
        <v>0</v>
      </c>
      <c r="U57">
        <f>IF(Tcell!U52&gt;0.9,1,IF(Tcell!U52&lt;0.1,0,Tcell!U52))</f>
        <v>0.13600000000000001</v>
      </c>
      <c r="V57">
        <f>IF(Tcell!V52&gt;0.9,1,IF(Tcell!V52&lt;0.1,0,Tcell!V52))</f>
        <v>0.29777799999999999</v>
      </c>
      <c r="W57">
        <f>IF(Tcell!W52&gt;0.9,1,IF(Tcell!W52&lt;0.1,0,Tcell!W52))</f>
        <v>0</v>
      </c>
      <c r="X57">
        <f>IF(Tcell!X52&gt;0.9,1,IF(Tcell!X52&lt;0.1,0,Tcell!X52))</f>
        <v>0</v>
      </c>
      <c r="Y57">
        <f>IF(Tcell!Y52&gt;0.9,1,IF(Tcell!Y52&lt;0.1,0,Tcell!Y52))</f>
        <v>1</v>
      </c>
      <c r="Z57">
        <f>IF(Tcell!Z52&gt;0.9,1,IF(Tcell!Z52&lt;0.1,0,Tcell!Z52))</f>
        <v>1</v>
      </c>
      <c r="AA57">
        <f>IF(Tcell!AA52&gt;0.9,1,IF(Tcell!AA52&lt;0.1,0,Tcell!AA52))</f>
        <v>1</v>
      </c>
      <c r="AB57">
        <f>IF(Tcell!AB52&gt;0.9,1,IF(Tcell!AB52&lt;0.1,0,Tcell!AB52))</f>
        <v>1</v>
      </c>
      <c r="AC57">
        <f>IF(Tcell!AC52&gt;0.9,1,IF(Tcell!AC52&lt;0.1,0,Tcell!AC52))</f>
        <v>1</v>
      </c>
      <c r="AD57">
        <f>IF(Tcell!AD52&gt;0.9,1,IF(Tcell!AD52&lt;0.1,0,Tcell!AD52))</f>
        <v>1</v>
      </c>
      <c r="AE57">
        <f>IF(Tcell!AE52&gt;0.9,1,IF(Tcell!AE52&lt;0.1,0,Tcell!AE52))</f>
        <v>1</v>
      </c>
      <c r="AF57">
        <f>IF(Tcell!AF52&gt;0.9,1,IF(Tcell!AF52&lt;0.1,0,Tcell!AF52))</f>
        <v>0.63600000000000001</v>
      </c>
      <c r="AG57">
        <f>IF(Tcell!AG52&gt;0.9,1,IF(Tcell!AG52&lt;0.1,0,Tcell!AG52))</f>
        <v>1</v>
      </c>
      <c r="AH57">
        <f>IF(Tcell!AH52&gt;0.9,1,IF(Tcell!AH52&lt;0.1,0,Tcell!AH52))</f>
        <v>1</v>
      </c>
      <c r="AJ57">
        <f t="shared" si="42"/>
        <v>-100</v>
      </c>
      <c r="AK57">
        <f t="shared" si="43"/>
        <v>-100</v>
      </c>
      <c r="AL57">
        <f t="shared" si="44"/>
        <v>0</v>
      </c>
      <c r="AM57">
        <f t="shared" si="45"/>
        <v>0</v>
      </c>
      <c r="AN57">
        <f t="shared" si="46"/>
        <v>0</v>
      </c>
      <c r="AO57">
        <f t="shared" si="47"/>
        <v>0</v>
      </c>
      <c r="AP57">
        <f t="shared" si="48"/>
        <v>0</v>
      </c>
      <c r="AQ57">
        <f t="shared" si="49"/>
        <v>0</v>
      </c>
      <c r="AR57">
        <f t="shared" si="50"/>
        <v>-100</v>
      </c>
      <c r="AS57">
        <f t="shared" si="51"/>
        <v>0</v>
      </c>
      <c r="AT57">
        <f t="shared" si="52"/>
        <v>0</v>
      </c>
      <c r="AU57">
        <f t="shared" si="53"/>
        <v>0</v>
      </c>
      <c r="AV57">
        <f t="shared" si="54"/>
        <v>0</v>
      </c>
      <c r="AW57">
        <f t="shared" si="55"/>
        <v>-100</v>
      </c>
      <c r="AX57">
        <f t="shared" si="56"/>
        <v>-86.4</v>
      </c>
      <c r="AY57">
        <f t="shared" si="57"/>
        <v>-70.222200000000001</v>
      </c>
      <c r="AZ57">
        <f t="shared" si="58"/>
        <v>-100</v>
      </c>
      <c r="BA57">
        <f t="shared" si="59"/>
        <v>-100</v>
      </c>
      <c r="BB57">
        <f t="shared" si="60"/>
        <v>0</v>
      </c>
      <c r="BC57">
        <f t="shared" si="61"/>
        <v>0</v>
      </c>
      <c r="BD57">
        <f t="shared" si="62"/>
        <v>0</v>
      </c>
      <c r="BE57">
        <f t="shared" si="63"/>
        <v>0</v>
      </c>
      <c r="BF57">
        <f t="shared" si="64"/>
        <v>0</v>
      </c>
      <c r="BG57">
        <f t="shared" si="68"/>
        <v>0</v>
      </c>
      <c r="BH57">
        <f t="shared" si="69"/>
        <v>0</v>
      </c>
      <c r="BI57">
        <f t="shared" si="70"/>
        <v>-36.4</v>
      </c>
      <c r="BJ57">
        <f t="shared" si="71"/>
        <v>0</v>
      </c>
      <c r="BK57">
        <f t="shared" si="72"/>
        <v>0</v>
      </c>
      <c r="BM57">
        <f t="shared" si="73"/>
        <v>100</v>
      </c>
      <c r="BN57">
        <f t="shared" si="73"/>
        <v>100</v>
      </c>
      <c r="BO57">
        <f t="shared" si="73"/>
        <v>0</v>
      </c>
      <c r="BP57">
        <f t="shared" si="73"/>
        <v>0</v>
      </c>
      <c r="BQ57">
        <f t="shared" si="73"/>
        <v>0</v>
      </c>
      <c r="BR57">
        <f t="shared" si="73"/>
        <v>0</v>
      </c>
      <c r="BS57">
        <f t="shared" si="73"/>
        <v>0</v>
      </c>
      <c r="BT57">
        <f t="shared" si="73"/>
        <v>0</v>
      </c>
      <c r="BU57">
        <f t="shared" si="73"/>
        <v>100</v>
      </c>
      <c r="BV57">
        <f t="shared" si="73"/>
        <v>0</v>
      </c>
      <c r="BW57">
        <f t="shared" si="73"/>
        <v>0</v>
      </c>
      <c r="BX57">
        <f t="shared" si="73"/>
        <v>0</v>
      </c>
      <c r="BY57">
        <f t="shared" si="73"/>
        <v>0</v>
      </c>
      <c r="BZ57">
        <f t="shared" si="73"/>
        <v>100</v>
      </c>
      <c r="CA57">
        <f t="shared" si="73"/>
        <v>86.4</v>
      </c>
      <c r="CB57">
        <f t="shared" si="73"/>
        <v>70.222200000000001</v>
      </c>
      <c r="CC57">
        <f t="shared" si="75"/>
        <v>100</v>
      </c>
      <c r="CD57">
        <f t="shared" si="66"/>
        <v>100</v>
      </c>
      <c r="CE57">
        <f t="shared" si="66"/>
        <v>0</v>
      </c>
      <c r="CF57">
        <f t="shared" si="66"/>
        <v>0</v>
      </c>
      <c r="CG57">
        <f t="shared" si="66"/>
        <v>0</v>
      </c>
      <c r="CH57">
        <f t="shared" si="66"/>
        <v>0</v>
      </c>
      <c r="CI57">
        <f t="shared" si="66"/>
        <v>0</v>
      </c>
      <c r="CJ57">
        <f t="shared" si="66"/>
        <v>0</v>
      </c>
      <c r="CK57">
        <f t="shared" si="67"/>
        <v>0</v>
      </c>
      <c r="CL57">
        <f t="shared" si="67"/>
        <v>36.4</v>
      </c>
      <c r="CM57">
        <f t="shared" si="67"/>
        <v>0</v>
      </c>
      <c r="CN57">
        <f t="shared" si="67"/>
        <v>0</v>
      </c>
    </row>
    <row r="58" spans="1:92" ht="20" customHeight="1" x14ac:dyDescent="0.2">
      <c r="A58">
        <f t="shared" si="74"/>
        <v>18</v>
      </c>
      <c r="B58" t="s">
        <v>70</v>
      </c>
      <c r="C58" s="1" t="s">
        <v>17</v>
      </c>
      <c r="D58">
        <v>2</v>
      </c>
      <c r="F58">
        <f>IF(Tcell!F53&gt;0.9,1,IF(Tcell!F53&lt;0.1,0,Tcell!F53))</f>
        <v>0</v>
      </c>
      <c r="G58">
        <f>IF(Tcell!G53&gt;0.9,1,IF(Tcell!G53&lt;0.1,0,Tcell!G53))</f>
        <v>1</v>
      </c>
      <c r="H58">
        <f>IF(Tcell!H53&gt;0.9,1,IF(Tcell!H53&lt;0.1,0,Tcell!H53))</f>
        <v>1</v>
      </c>
      <c r="I58">
        <f>IF(Tcell!I53&gt;0.9,1,IF(Tcell!I53&lt;0.1,0,Tcell!I53))</f>
        <v>1</v>
      </c>
      <c r="J58">
        <f>IF(Tcell!J53&gt;0.9,1,IF(Tcell!J53&lt;0.1,0,Tcell!J53))</f>
        <v>1</v>
      </c>
      <c r="K58">
        <f>IF(Tcell!K53&gt;0.9,1,IF(Tcell!K53&lt;0.1,0,Tcell!K53))</f>
        <v>1</v>
      </c>
      <c r="L58">
        <f>IF(Tcell!L53&gt;0.9,1,IF(Tcell!L53&lt;0.1,0,Tcell!L53))</f>
        <v>1</v>
      </c>
      <c r="M58">
        <f>IF(Tcell!M53&gt;0.9,1,IF(Tcell!M53&lt;0.1,0,Tcell!M53))</f>
        <v>1</v>
      </c>
      <c r="N58">
        <f>IF(Tcell!N53&gt;0.9,1,IF(Tcell!N53&lt;0.1,0,Tcell!N53))</f>
        <v>1</v>
      </c>
      <c r="O58">
        <f>IF(Tcell!O53&gt;0.9,1,IF(Tcell!O53&lt;0.1,0,Tcell!O53))</f>
        <v>0</v>
      </c>
      <c r="P58">
        <f>IF(Tcell!P53&gt;0.9,1,IF(Tcell!P53&lt;0.1,0,Tcell!P53))</f>
        <v>1</v>
      </c>
      <c r="Q58">
        <f>IF(Tcell!Q53&gt;0.9,1,IF(Tcell!Q53&lt;0.1,0,Tcell!Q53))</f>
        <v>1</v>
      </c>
      <c r="R58">
        <f>IF(Tcell!R53&gt;0.9,1,IF(Tcell!R53&lt;0.1,0,Tcell!R53))</f>
        <v>1</v>
      </c>
      <c r="S58">
        <f>IF(Tcell!S53&gt;0.9,1,IF(Tcell!S53&lt;0.1,0,Tcell!S53))</f>
        <v>1</v>
      </c>
      <c r="T58">
        <f>IF(Tcell!T53&gt;0.9,1,IF(Tcell!T53&lt;0.1,0,Tcell!T53))</f>
        <v>1</v>
      </c>
      <c r="U58">
        <f>IF(Tcell!U53&gt;0.9,1,IF(Tcell!U53&lt;0.1,0,Tcell!U53))</f>
        <v>1</v>
      </c>
      <c r="V58">
        <f>IF(Tcell!V53&gt;0.9,1,IF(Tcell!V53&lt;0.1,0,Tcell!V53))</f>
        <v>1</v>
      </c>
      <c r="W58">
        <f>IF(Tcell!W53&gt;0.9,1,IF(Tcell!W53&lt;0.1,0,Tcell!W53))</f>
        <v>1</v>
      </c>
      <c r="X58">
        <f>IF(Tcell!X53&gt;0.9,1,IF(Tcell!X53&lt;0.1,0,Tcell!X53))</f>
        <v>1</v>
      </c>
      <c r="Y58">
        <f>IF(Tcell!Y53&gt;0.9,1,IF(Tcell!Y53&lt;0.1,0,Tcell!Y53))</f>
        <v>1</v>
      </c>
      <c r="Z58">
        <f>IF(Tcell!Z53&gt;0.9,1,IF(Tcell!Z53&lt;0.1,0,Tcell!Z53))</f>
        <v>1</v>
      </c>
      <c r="AA58">
        <f>IF(Tcell!AA53&gt;0.9,1,IF(Tcell!AA53&lt;0.1,0,Tcell!AA53))</f>
        <v>1</v>
      </c>
      <c r="AB58">
        <f>IF(Tcell!AB53&gt;0.9,1,IF(Tcell!AB53&lt;0.1,0,Tcell!AB53))</f>
        <v>1</v>
      </c>
      <c r="AC58">
        <f>IF(Tcell!AC53&gt;0.9,1,IF(Tcell!AC53&lt;0.1,0,Tcell!AC53))</f>
        <v>1</v>
      </c>
      <c r="AD58">
        <f>IF(Tcell!AD53&gt;0.9,1,IF(Tcell!AD53&lt;0.1,0,Tcell!AD53))</f>
        <v>1</v>
      </c>
      <c r="AE58">
        <f>IF(Tcell!AE53&gt;0.9,1,IF(Tcell!AE53&lt;0.1,0,Tcell!AE53))</f>
        <v>1</v>
      </c>
      <c r="AF58">
        <f>IF(Tcell!AF53&gt;0.9,1,IF(Tcell!AF53&lt;0.1,0,Tcell!AF53))</f>
        <v>0.70535700000000001</v>
      </c>
      <c r="AG58">
        <f>IF(Tcell!AG53&gt;0.9,1,IF(Tcell!AG53&lt;0.1,0,Tcell!AG53))</f>
        <v>1</v>
      </c>
      <c r="AH58">
        <f>IF(Tcell!AH53&gt;0.9,1,IF(Tcell!AH53&lt;0.1,0,Tcell!AH53))</f>
        <v>1</v>
      </c>
      <c r="AJ58">
        <f t="shared" si="42"/>
        <v>-100</v>
      </c>
      <c r="AK58">
        <f t="shared" si="43"/>
        <v>0</v>
      </c>
      <c r="AL58">
        <f t="shared" si="44"/>
        <v>0</v>
      </c>
      <c r="AM58">
        <f t="shared" si="45"/>
        <v>0</v>
      </c>
      <c r="AN58">
        <f t="shared" si="46"/>
        <v>0</v>
      </c>
      <c r="AO58">
        <f t="shared" si="47"/>
        <v>0</v>
      </c>
      <c r="AP58">
        <f t="shared" si="48"/>
        <v>0</v>
      </c>
      <c r="AQ58">
        <f t="shared" si="49"/>
        <v>0</v>
      </c>
      <c r="AR58">
        <f t="shared" si="50"/>
        <v>-100</v>
      </c>
      <c r="AS58">
        <f t="shared" si="51"/>
        <v>0</v>
      </c>
      <c r="AT58">
        <f t="shared" si="52"/>
        <v>0</v>
      </c>
      <c r="AU58">
        <f t="shared" si="53"/>
        <v>0</v>
      </c>
      <c r="AV58">
        <f t="shared" si="54"/>
        <v>0</v>
      </c>
      <c r="AW58">
        <f t="shared" si="55"/>
        <v>0</v>
      </c>
      <c r="AX58">
        <f t="shared" si="56"/>
        <v>0</v>
      </c>
      <c r="AY58">
        <f t="shared" si="57"/>
        <v>0</v>
      </c>
      <c r="AZ58">
        <f t="shared" si="58"/>
        <v>0</v>
      </c>
      <c r="BA58">
        <f t="shared" si="59"/>
        <v>0</v>
      </c>
      <c r="BB58">
        <f t="shared" si="60"/>
        <v>0</v>
      </c>
      <c r="BC58">
        <f t="shared" si="61"/>
        <v>0</v>
      </c>
      <c r="BD58">
        <f t="shared" si="62"/>
        <v>0</v>
      </c>
      <c r="BE58">
        <f t="shared" si="63"/>
        <v>0</v>
      </c>
      <c r="BF58">
        <f t="shared" si="64"/>
        <v>0</v>
      </c>
      <c r="BG58">
        <f t="shared" si="68"/>
        <v>0</v>
      </c>
      <c r="BH58">
        <f t="shared" si="69"/>
        <v>0</v>
      </c>
      <c r="BI58">
        <f t="shared" si="70"/>
        <v>-29.464299999999998</v>
      </c>
      <c r="BJ58">
        <f t="shared" si="71"/>
        <v>0</v>
      </c>
      <c r="BK58">
        <f t="shared" si="72"/>
        <v>0</v>
      </c>
      <c r="BM58">
        <f t="shared" si="73"/>
        <v>100</v>
      </c>
      <c r="BN58">
        <f t="shared" si="73"/>
        <v>0</v>
      </c>
      <c r="BO58">
        <f t="shared" si="73"/>
        <v>0</v>
      </c>
      <c r="BP58">
        <f t="shared" si="73"/>
        <v>0</v>
      </c>
      <c r="BQ58">
        <f t="shared" si="73"/>
        <v>0</v>
      </c>
      <c r="BR58">
        <f t="shared" si="73"/>
        <v>0</v>
      </c>
      <c r="BS58">
        <f t="shared" si="73"/>
        <v>0</v>
      </c>
      <c r="BT58">
        <f t="shared" si="73"/>
        <v>0</v>
      </c>
      <c r="BU58">
        <f t="shared" si="73"/>
        <v>100</v>
      </c>
      <c r="BV58">
        <f t="shared" si="73"/>
        <v>0</v>
      </c>
      <c r="BW58">
        <f t="shared" si="73"/>
        <v>0</v>
      </c>
      <c r="BX58">
        <f t="shared" si="73"/>
        <v>0</v>
      </c>
      <c r="BY58">
        <f t="shared" si="73"/>
        <v>0</v>
      </c>
      <c r="BZ58">
        <f t="shared" si="73"/>
        <v>0</v>
      </c>
      <c r="CA58">
        <f t="shared" si="73"/>
        <v>0</v>
      </c>
      <c r="CB58">
        <f t="shared" si="73"/>
        <v>0</v>
      </c>
      <c r="CC58">
        <f t="shared" si="75"/>
        <v>0</v>
      </c>
      <c r="CD58">
        <f t="shared" si="66"/>
        <v>0</v>
      </c>
      <c r="CE58">
        <f t="shared" si="66"/>
        <v>0</v>
      </c>
      <c r="CF58">
        <f t="shared" si="66"/>
        <v>0</v>
      </c>
      <c r="CG58">
        <f t="shared" si="66"/>
        <v>0</v>
      </c>
      <c r="CH58">
        <f t="shared" si="66"/>
        <v>0</v>
      </c>
      <c r="CI58">
        <f t="shared" si="66"/>
        <v>0</v>
      </c>
      <c r="CJ58">
        <f t="shared" si="66"/>
        <v>0</v>
      </c>
      <c r="CK58">
        <f t="shared" si="67"/>
        <v>0</v>
      </c>
      <c r="CL58">
        <f t="shared" si="67"/>
        <v>29.464299999999998</v>
      </c>
      <c r="CM58">
        <f t="shared" si="67"/>
        <v>0</v>
      </c>
      <c r="CN58">
        <f t="shared" si="67"/>
        <v>0</v>
      </c>
    </row>
    <row r="59" spans="1:92" ht="20" customHeight="1" x14ac:dyDescent="0.2">
      <c r="A59">
        <f t="shared" si="74"/>
        <v>19</v>
      </c>
      <c r="B59" t="s">
        <v>80</v>
      </c>
      <c r="C59" s="1" t="s">
        <v>9</v>
      </c>
      <c r="D59">
        <v>3</v>
      </c>
      <c r="F59">
        <f>IF(Tcell!F54&gt;0.9,1,IF(Tcell!F54&lt;0.1,0,Tcell!F54))</f>
        <v>0</v>
      </c>
      <c r="G59">
        <f>IF(Tcell!G54&gt;0.9,1,IF(Tcell!G54&lt;0.1,0,Tcell!G54))</f>
        <v>1</v>
      </c>
      <c r="H59">
        <f>IF(Tcell!H54&gt;0.9,1,IF(Tcell!H54&lt;0.1,0,Tcell!H54))</f>
        <v>0</v>
      </c>
      <c r="I59">
        <f>IF(Tcell!I54&gt;0.9,1,IF(Tcell!I54&lt;0.1,0,Tcell!I54))</f>
        <v>0</v>
      </c>
      <c r="J59">
        <f>IF(Tcell!J54&gt;0.9,1,IF(Tcell!J54&lt;0.1,0,Tcell!J54))</f>
        <v>0</v>
      </c>
      <c r="K59">
        <f>IF(Tcell!K54&gt;0.9,1,IF(Tcell!K54&lt;0.1,0,Tcell!K54))</f>
        <v>0</v>
      </c>
      <c r="L59">
        <f>IF(Tcell!L54&gt;0.9,1,IF(Tcell!L54&lt;0.1,0,Tcell!L54))</f>
        <v>0</v>
      </c>
      <c r="M59">
        <f>IF(Tcell!M54&gt;0.9,1,IF(Tcell!M54&lt;0.1,0,Tcell!M54))</f>
        <v>0</v>
      </c>
      <c r="N59">
        <f>IF(Tcell!N54&gt;0.9,1,IF(Tcell!N54&lt;0.1,0,Tcell!N54))</f>
        <v>0</v>
      </c>
      <c r="O59">
        <f>IF(Tcell!O54&gt;0.9,1,IF(Tcell!O54&lt;0.1,0,Tcell!O54))</f>
        <v>0</v>
      </c>
      <c r="P59">
        <f>IF(Tcell!P54&gt;0.9,1,IF(Tcell!P54&lt;0.1,0,Tcell!P54))</f>
        <v>0</v>
      </c>
      <c r="Q59">
        <f>IF(Tcell!Q54&gt;0.9,1,IF(Tcell!Q54&lt;0.1,0,Tcell!Q54))</f>
        <v>0</v>
      </c>
      <c r="R59">
        <f>IF(Tcell!R54&gt;0.9,1,IF(Tcell!R54&lt;0.1,0,Tcell!R54))</f>
        <v>0</v>
      </c>
      <c r="S59">
        <f>IF(Tcell!S54&gt;0.9,1,IF(Tcell!S54&lt;0.1,0,Tcell!S54))</f>
        <v>0</v>
      </c>
      <c r="T59">
        <f>IF(Tcell!T54&gt;0.9,1,IF(Tcell!T54&lt;0.1,0,Tcell!T54))</f>
        <v>0</v>
      </c>
      <c r="U59">
        <f>IF(Tcell!U54&gt;0.9,1,IF(Tcell!U54&lt;0.1,0,Tcell!U54))</f>
        <v>0.17532500000000001</v>
      </c>
      <c r="V59">
        <f>IF(Tcell!V54&gt;0.9,1,IF(Tcell!V54&lt;0.1,0,Tcell!V54))</f>
        <v>0</v>
      </c>
      <c r="W59">
        <f>IF(Tcell!W54&gt;0.9,1,IF(Tcell!W54&lt;0.1,0,Tcell!W54))</f>
        <v>0</v>
      </c>
      <c r="X59">
        <f>IF(Tcell!X54&gt;0.9,1,IF(Tcell!X54&lt;0.1,0,Tcell!X54))</f>
        <v>0</v>
      </c>
      <c r="Y59">
        <f>IF(Tcell!Y54&gt;0.9,1,IF(Tcell!Y54&lt;0.1,0,Tcell!Y54))</f>
        <v>0</v>
      </c>
      <c r="Z59">
        <f>IF(Tcell!Z54&gt;0.9,1,IF(Tcell!Z54&lt;0.1,0,Tcell!Z54))</f>
        <v>0</v>
      </c>
      <c r="AA59">
        <f>IF(Tcell!AA54&gt;0.9,1,IF(Tcell!AA54&lt;0.1,0,Tcell!AA54))</f>
        <v>0</v>
      </c>
      <c r="AB59">
        <f>IF(Tcell!AB54&gt;0.9,1,IF(Tcell!AB54&lt;0.1,0,Tcell!AB54))</f>
        <v>0</v>
      </c>
      <c r="AC59">
        <f>IF(Tcell!AC54&gt;0.9,1,IF(Tcell!AC54&lt;0.1,0,Tcell!AC54))</f>
        <v>0</v>
      </c>
      <c r="AD59">
        <f>IF(Tcell!AD54&gt;0.9,1,IF(Tcell!AD54&lt;0.1,0,Tcell!AD54))</f>
        <v>0</v>
      </c>
      <c r="AE59">
        <f>IF(Tcell!AE54&gt;0.9,1,IF(Tcell!AE54&lt;0.1,0,Tcell!AE54))</f>
        <v>0</v>
      </c>
      <c r="AF59">
        <f>IF(Tcell!AF54&gt;0.9,1,IF(Tcell!AF54&lt;0.1,0,Tcell!AF54))</f>
        <v>0</v>
      </c>
      <c r="AG59">
        <f>IF(Tcell!AG54&gt;0.9,1,IF(Tcell!AG54&lt;0.1,0,Tcell!AG54))</f>
        <v>0</v>
      </c>
      <c r="AH59">
        <f>IF(Tcell!AH54&gt;0.9,1,IF(Tcell!AH54&lt;0.1,0,Tcell!AH54))</f>
        <v>0</v>
      </c>
      <c r="AJ59">
        <f t="shared" si="42"/>
        <v>-100</v>
      </c>
      <c r="AK59">
        <f t="shared" si="43"/>
        <v>-100</v>
      </c>
      <c r="AL59">
        <f t="shared" si="44"/>
        <v>-100</v>
      </c>
      <c r="AM59">
        <f t="shared" si="45"/>
        <v>-100</v>
      </c>
      <c r="AN59">
        <f t="shared" si="46"/>
        <v>-100</v>
      </c>
      <c r="AO59">
        <f t="shared" si="47"/>
        <v>-100</v>
      </c>
      <c r="AP59">
        <f t="shared" si="48"/>
        <v>-100</v>
      </c>
      <c r="AQ59">
        <f t="shared" si="49"/>
        <v>-100</v>
      </c>
      <c r="AR59">
        <f t="shared" si="50"/>
        <v>-100</v>
      </c>
      <c r="AS59">
        <f t="shared" si="51"/>
        <v>-100</v>
      </c>
      <c r="AT59">
        <f t="shared" si="52"/>
        <v>-100</v>
      </c>
      <c r="AU59">
        <f t="shared" si="53"/>
        <v>-100</v>
      </c>
      <c r="AV59">
        <f t="shared" si="54"/>
        <v>-100</v>
      </c>
      <c r="AW59">
        <f t="shared" si="55"/>
        <v>-100</v>
      </c>
      <c r="AX59">
        <f t="shared" si="56"/>
        <v>-82.467500000000001</v>
      </c>
      <c r="AY59">
        <f t="shared" si="57"/>
        <v>-100</v>
      </c>
      <c r="AZ59">
        <f t="shared" si="58"/>
        <v>-100</v>
      </c>
      <c r="BA59">
        <f t="shared" si="59"/>
        <v>-100</v>
      </c>
      <c r="BB59">
        <f t="shared" si="60"/>
        <v>-100</v>
      </c>
      <c r="BC59">
        <f t="shared" si="61"/>
        <v>-100</v>
      </c>
      <c r="BD59">
        <f t="shared" si="62"/>
        <v>-100</v>
      </c>
      <c r="BE59">
        <f t="shared" si="63"/>
        <v>-100</v>
      </c>
      <c r="BF59">
        <f t="shared" si="64"/>
        <v>-100</v>
      </c>
      <c r="BG59">
        <f t="shared" si="68"/>
        <v>-100</v>
      </c>
      <c r="BH59">
        <f t="shared" si="69"/>
        <v>-100</v>
      </c>
      <c r="BI59">
        <f t="shared" si="70"/>
        <v>-100</v>
      </c>
      <c r="BJ59">
        <f t="shared" si="71"/>
        <v>-100</v>
      </c>
      <c r="BK59">
        <f t="shared" si="72"/>
        <v>-100</v>
      </c>
      <c r="BM59">
        <f t="shared" si="73"/>
        <v>100</v>
      </c>
      <c r="BN59">
        <f t="shared" si="73"/>
        <v>100</v>
      </c>
      <c r="BO59">
        <f t="shared" si="73"/>
        <v>100</v>
      </c>
      <c r="BP59">
        <f t="shared" si="73"/>
        <v>100</v>
      </c>
      <c r="BQ59">
        <f t="shared" si="73"/>
        <v>100</v>
      </c>
      <c r="BR59">
        <f t="shared" si="73"/>
        <v>100</v>
      </c>
      <c r="BS59">
        <f t="shared" si="73"/>
        <v>100</v>
      </c>
      <c r="BT59">
        <f t="shared" si="73"/>
        <v>100</v>
      </c>
      <c r="BU59">
        <f t="shared" si="73"/>
        <v>100</v>
      </c>
      <c r="BV59">
        <f t="shared" si="73"/>
        <v>100</v>
      </c>
      <c r="BW59">
        <f t="shared" si="73"/>
        <v>100</v>
      </c>
      <c r="BX59">
        <f t="shared" si="73"/>
        <v>100</v>
      </c>
      <c r="BY59">
        <f t="shared" si="73"/>
        <v>100</v>
      </c>
      <c r="BZ59">
        <f t="shared" si="73"/>
        <v>100</v>
      </c>
      <c r="CA59">
        <f t="shared" si="73"/>
        <v>82.467500000000001</v>
      </c>
      <c r="CB59">
        <f t="shared" si="73"/>
        <v>100</v>
      </c>
      <c r="CC59">
        <f t="shared" si="75"/>
        <v>100</v>
      </c>
      <c r="CD59">
        <f t="shared" si="66"/>
        <v>100</v>
      </c>
      <c r="CE59">
        <f t="shared" si="66"/>
        <v>100</v>
      </c>
      <c r="CF59">
        <f t="shared" si="66"/>
        <v>100</v>
      </c>
      <c r="CG59">
        <f t="shared" si="66"/>
        <v>100</v>
      </c>
      <c r="CH59">
        <f t="shared" si="66"/>
        <v>100</v>
      </c>
      <c r="CI59">
        <f t="shared" si="66"/>
        <v>100</v>
      </c>
      <c r="CJ59">
        <f t="shared" si="66"/>
        <v>100</v>
      </c>
      <c r="CK59">
        <f t="shared" si="67"/>
        <v>100</v>
      </c>
      <c r="CL59">
        <f t="shared" si="67"/>
        <v>100</v>
      </c>
      <c r="CM59">
        <f t="shared" si="67"/>
        <v>100</v>
      </c>
      <c r="CN59">
        <f t="shared" si="67"/>
        <v>100</v>
      </c>
    </row>
    <row r="60" spans="1:92" ht="20" customHeight="1" x14ac:dyDescent="0.2">
      <c r="A60">
        <f t="shared" si="74"/>
        <v>20</v>
      </c>
      <c r="B60" t="s">
        <v>81</v>
      </c>
      <c r="C60" s="1" t="s">
        <v>23</v>
      </c>
      <c r="D60">
        <v>3</v>
      </c>
      <c r="F60">
        <f>IF(Tcell!F55&gt;0.9,1,IF(Tcell!F55&lt;0.1,0,Tcell!F55))</f>
        <v>1</v>
      </c>
      <c r="G60">
        <f>IF(Tcell!G55&gt;0.9,1,IF(Tcell!G55&lt;0.1,0,Tcell!G55))</f>
        <v>1</v>
      </c>
      <c r="H60">
        <f>IF(Tcell!H55&gt;0.9,1,IF(Tcell!H55&lt;0.1,0,Tcell!H55))</f>
        <v>0.67796599999999996</v>
      </c>
      <c r="I60">
        <f>IF(Tcell!I55&gt;0.9,1,IF(Tcell!I55&lt;0.1,0,Tcell!I55))</f>
        <v>1</v>
      </c>
      <c r="J60">
        <f>IF(Tcell!J55&gt;0.9,1,IF(Tcell!J55&lt;0.1,0,Tcell!J55))</f>
        <v>0.74038499999999996</v>
      </c>
      <c r="K60">
        <f>IF(Tcell!K55&gt;0.9,1,IF(Tcell!K55&lt;0.1,0,Tcell!K55))</f>
        <v>1</v>
      </c>
      <c r="L60">
        <f>IF(Tcell!L55&gt;0.9,1,IF(Tcell!L55&lt;0.1,0,Tcell!L55))</f>
        <v>1</v>
      </c>
      <c r="M60">
        <f>IF(Tcell!M55&gt;0.9,1,IF(Tcell!M55&lt;0.1,0,Tcell!M55))</f>
        <v>1</v>
      </c>
      <c r="N60">
        <f>IF(Tcell!N55&gt;0.9,1,IF(Tcell!N55&lt;0.1,0,Tcell!N55))</f>
        <v>1</v>
      </c>
      <c r="O60">
        <f>IF(Tcell!O55&gt;0.9,1,IF(Tcell!O55&lt;0.1,0,Tcell!O55))</f>
        <v>1</v>
      </c>
      <c r="P60">
        <f>IF(Tcell!P55&gt;0.9,1,IF(Tcell!P55&lt;0.1,0,Tcell!P55))</f>
        <v>1</v>
      </c>
      <c r="Q60">
        <f>IF(Tcell!Q55&gt;0.9,1,IF(Tcell!Q55&lt;0.1,0,Tcell!Q55))</f>
        <v>1</v>
      </c>
      <c r="R60">
        <f>IF(Tcell!R55&gt;0.9,1,IF(Tcell!R55&lt;0.1,0,Tcell!R55))</f>
        <v>1</v>
      </c>
      <c r="S60">
        <f>IF(Tcell!S55&gt;0.9,1,IF(Tcell!S55&lt;0.1,0,Tcell!S55))</f>
        <v>0.69432300000000002</v>
      </c>
      <c r="T60">
        <f>IF(Tcell!T55&gt;0.9,1,IF(Tcell!T55&lt;0.1,0,Tcell!T55))</f>
        <v>0.55430699999999999</v>
      </c>
      <c r="U60">
        <f>IF(Tcell!U55&gt;0.9,1,IF(Tcell!U55&lt;0.1,0,Tcell!U55))</f>
        <v>1</v>
      </c>
      <c r="V60">
        <f>IF(Tcell!V55&gt;0.9,1,IF(Tcell!V55&lt;0.1,0,Tcell!V55))</f>
        <v>0.68376099999999995</v>
      </c>
      <c r="W60">
        <f>IF(Tcell!W55&gt;0.9,1,IF(Tcell!W55&lt;0.1,0,Tcell!W55))</f>
        <v>0.63346599999999997</v>
      </c>
      <c r="X60">
        <f>IF(Tcell!X55&gt;0.9,1,IF(Tcell!X55&lt;0.1,0,Tcell!X55))</f>
        <v>1</v>
      </c>
      <c r="Y60">
        <f>IF(Tcell!Y55&gt;0.9,1,IF(Tcell!Y55&lt;0.1,0,Tcell!Y55))</f>
        <v>0.76683900000000005</v>
      </c>
      <c r="Z60">
        <f>IF(Tcell!Z55&gt;0.9,1,IF(Tcell!Z55&lt;0.1,0,Tcell!Z55))</f>
        <v>1</v>
      </c>
      <c r="AA60">
        <f>IF(Tcell!AA55&gt;0.9,1,IF(Tcell!AA55&lt;0.1,0,Tcell!AA55))</f>
        <v>1</v>
      </c>
      <c r="AB60">
        <f>IF(Tcell!AB55&gt;0.9,1,IF(Tcell!AB55&lt;0.1,0,Tcell!AB55))</f>
        <v>1</v>
      </c>
      <c r="AC60">
        <f>IF(Tcell!AC55&gt;0.9,1,IF(Tcell!AC55&lt;0.1,0,Tcell!AC55))</f>
        <v>1</v>
      </c>
      <c r="AD60">
        <f>IF(Tcell!AD55&gt;0.9,1,IF(Tcell!AD55&lt;0.1,0,Tcell!AD55))</f>
        <v>1</v>
      </c>
      <c r="AE60">
        <f>IF(Tcell!AE55&gt;0.9,1,IF(Tcell!AE55&lt;0.1,0,Tcell!AE55))</f>
        <v>1</v>
      </c>
      <c r="AF60">
        <f>IF(Tcell!AF55&gt;0.9,1,IF(Tcell!AF55&lt;0.1,0,Tcell!AF55))</f>
        <v>0.66666700000000001</v>
      </c>
      <c r="AG60">
        <f>IF(Tcell!AG55&gt;0.9,1,IF(Tcell!AG55&lt;0.1,0,Tcell!AG55))</f>
        <v>1</v>
      </c>
      <c r="AH60">
        <f>IF(Tcell!AH55&gt;0.9,1,IF(Tcell!AH55&lt;0.1,0,Tcell!AH55))</f>
        <v>1</v>
      </c>
      <c r="AJ60">
        <f t="shared" si="42"/>
        <v>0</v>
      </c>
      <c r="AK60">
        <f t="shared" si="43"/>
        <v>-32.203400000000002</v>
      </c>
      <c r="AL60">
        <f t="shared" si="44"/>
        <v>0</v>
      </c>
      <c r="AM60">
        <f t="shared" si="45"/>
        <v>-25.961500000000004</v>
      </c>
      <c r="AN60">
        <f t="shared" si="46"/>
        <v>0</v>
      </c>
      <c r="AO60">
        <f t="shared" si="47"/>
        <v>0</v>
      </c>
      <c r="AP60">
        <f t="shared" si="48"/>
        <v>0</v>
      </c>
      <c r="AQ60">
        <f t="shared" si="49"/>
        <v>0</v>
      </c>
      <c r="AR60">
        <f t="shared" si="50"/>
        <v>0</v>
      </c>
      <c r="AS60">
        <f t="shared" si="51"/>
        <v>0</v>
      </c>
      <c r="AT60">
        <f t="shared" si="52"/>
        <v>0</v>
      </c>
      <c r="AU60">
        <f t="shared" si="53"/>
        <v>0</v>
      </c>
      <c r="AV60">
        <f t="shared" si="54"/>
        <v>-30.567699999999999</v>
      </c>
      <c r="AW60">
        <f t="shared" si="55"/>
        <v>-44.569299999999998</v>
      </c>
      <c r="AX60">
        <f t="shared" si="56"/>
        <v>0</v>
      </c>
      <c r="AY60">
        <f t="shared" si="57"/>
        <v>-31.623900000000006</v>
      </c>
      <c r="AZ60">
        <f t="shared" si="58"/>
        <v>-36.653400000000005</v>
      </c>
      <c r="BA60">
        <f t="shared" si="59"/>
        <v>0</v>
      </c>
      <c r="BB60">
        <f t="shared" si="60"/>
        <v>-23.316099999999995</v>
      </c>
      <c r="BC60">
        <f t="shared" si="61"/>
        <v>0</v>
      </c>
      <c r="BD60">
        <f t="shared" si="62"/>
        <v>0</v>
      </c>
      <c r="BE60">
        <f t="shared" si="63"/>
        <v>0</v>
      </c>
      <c r="BF60">
        <f t="shared" si="64"/>
        <v>0</v>
      </c>
      <c r="BG60">
        <f t="shared" si="68"/>
        <v>0</v>
      </c>
      <c r="BH60">
        <f t="shared" si="69"/>
        <v>0</v>
      </c>
      <c r="BI60">
        <f t="shared" si="70"/>
        <v>-33.333300000000001</v>
      </c>
      <c r="BJ60">
        <f t="shared" si="71"/>
        <v>0</v>
      </c>
      <c r="BK60">
        <f t="shared" si="72"/>
        <v>0</v>
      </c>
      <c r="BM60">
        <f t="shared" si="73"/>
        <v>0</v>
      </c>
      <c r="BN60">
        <f t="shared" si="73"/>
        <v>32.203400000000002</v>
      </c>
      <c r="BO60">
        <f t="shared" si="73"/>
        <v>0</v>
      </c>
      <c r="BP60">
        <f t="shared" si="73"/>
        <v>25.961500000000004</v>
      </c>
      <c r="BQ60">
        <f t="shared" si="73"/>
        <v>0</v>
      </c>
      <c r="BR60">
        <f t="shared" si="73"/>
        <v>0</v>
      </c>
      <c r="BS60">
        <f t="shared" si="73"/>
        <v>0</v>
      </c>
      <c r="BT60">
        <f t="shared" si="73"/>
        <v>0</v>
      </c>
      <c r="BU60">
        <f t="shared" si="73"/>
        <v>0</v>
      </c>
      <c r="BV60">
        <f t="shared" si="73"/>
        <v>0</v>
      </c>
      <c r="BW60">
        <f t="shared" si="73"/>
        <v>0</v>
      </c>
      <c r="BX60">
        <f t="shared" si="73"/>
        <v>0</v>
      </c>
      <c r="BY60">
        <f t="shared" si="73"/>
        <v>30.567699999999999</v>
      </c>
      <c r="BZ60">
        <f t="shared" si="73"/>
        <v>44.569299999999998</v>
      </c>
      <c r="CA60">
        <f t="shared" si="73"/>
        <v>0</v>
      </c>
      <c r="CB60">
        <f t="shared" si="73"/>
        <v>31.623900000000006</v>
      </c>
      <c r="CC60">
        <f t="shared" si="75"/>
        <v>36.653400000000005</v>
      </c>
      <c r="CD60">
        <f t="shared" si="66"/>
        <v>0</v>
      </c>
      <c r="CE60">
        <f t="shared" si="66"/>
        <v>23.316099999999995</v>
      </c>
      <c r="CF60">
        <f t="shared" si="66"/>
        <v>0</v>
      </c>
      <c r="CG60">
        <f t="shared" si="66"/>
        <v>0</v>
      </c>
      <c r="CH60">
        <f t="shared" si="66"/>
        <v>0</v>
      </c>
      <c r="CI60">
        <f t="shared" si="66"/>
        <v>0</v>
      </c>
      <c r="CJ60">
        <f t="shared" si="66"/>
        <v>0</v>
      </c>
      <c r="CK60">
        <f t="shared" si="67"/>
        <v>0</v>
      </c>
      <c r="CL60">
        <f t="shared" si="67"/>
        <v>33.333300000000001</v>
      </c>
      <c r="CM60">
        <f t="shared" si="67"/>
        <v>0</v>
      </c>
      <c r="CN60">
        <f t="shared" si="67"/>
        <v>0</v>
      </c>
    </row>
    <row r="61" spans="1:92" ht="20" customHeight="1" x14ac:dyDescent="0.2">
      <c r="A61">
        <f t="shared" si="74"/>
        <v>21</v>
      </c>
      <c r="B61" t="s">
        <v>69</v>
      </c>
      <c r="C61" s="1" t="s">
        <v>11</v>
      </c>
      <c r="D61">
        <v>3</v>
      </c>
      <c r="F61">
        <f>IF(Tcell!F56&gt;0.9,1,IF(Tcell!F56&lt;0.1,0,Tcell!F56))</f>
        <v>1</v>
      </c>
      <c r="G61">
        <f>IF(Tcell!G56&gt;0.9,1,IF(Tcell!G56&lt;0.1,0,Tcell!G56))</f>
        <v>1</v>
      </c>
      <c r="H61">
        <f>IF(Tcell!H56&gt;0.9,1,IF(Tcell!H56&lt;0.1,0,Tcell!H56))</f>
        <v>1</v>
      </c>
      <c r="I61">
        <f>IF(Tcell!I56&gt;0.9,1,IF(Tcell!I56&lt;0.1,0,Tcell!I56))</f>
        <v>1</v>
      </c>
      <c r="J61">
        <f>IF(Tcell!J56&gt;0.9,1,IF(Tcell!J56&lt;0.1,0,Tcell!J56))</f>
        <v>1</v>
      </c>
      <c r="K61">
        <f>IF(Tcell!K56&gt;0.9,1,IF(Tcell!K56&lt;0.1,0,Tcell!K56))</f>
        <v>1</v>
      </c>
      <c r="L61">
        <f>IF(Tcell!L56&gt;0.9,1,IF(Tcell!L56&lt;0.1,0,Tcell!L56))</f>
        <v>1</v>
      </c>
      <c r="M61">
        <f>IF(Tcell!M56&gt;0.9,1,IF(Tcell!M56&lt;0.1,0,Tcell!M56))</f>
        <v>1</v>
      </c>
      <c r="N61">
        <f>IF(Tcell!N56&gt;0.9,1,IF(Tcell!N56&lt;0.1,0,Tcell!N56))</f>
        <v>1</v>
      </c>
      <c r="O61">
        <f>IF(Tcell!O56&gt;0.9,1,IF(Tcell!O56&lt;0.1,0,Tcell!O56))</f>
        <v>1</v>
      </c>
      <c r="P61">
        <f>IF(Tcell!P56&gt;0.9,1,IF(Tcell!P56&lt;0.1,0,Tcell!P56))</f>
        <v>1</v>
      </c>
      <c r="Q61">
        <f>IF(Tcell!Q56&gt;0.9,1,IF(Tcell!Q56&lt;0.1,0,Tcell!Q56))</f>
        <v>1</v>
      </c>
      <c r="R61">
        <f>IF(Tcell!R56&gt;0.9,1,IF(Tcell!R56&lt;0.1,0,Tcell!R56))</f>
        <v>1</v>
      </c>
      <c r="S61">
        <f>IF(Tcell!S56&gt;0.9,1,IF(Tcell!S56&lt;0.1,0,Tcell!S56))</f>
        <v>1</v>
      </c>
      <c r="T61">
        <f>IF(Tcell!T56&gt;0.9,1,IF(Tcell!T56&lt;0.1,0,Tcell!T56))</f>
        <v>1</v>
      </c>
      <c r="U61">
        <f>IF(Tcell!U56&gt;0.9,1,IF(Tcell!U56&lt;0.1,0,Tcell!U56))</f>
        <v>1</v>
      </c>
      <c r="V61">
        <f>IF(Tcell!V56&gt;0.9,1,IF(Tcell!V56&lt;0.1,0,Tcell!V56))</f>
        <v>1</v>
      </c>
      <c r="W61">
        <f>IF(Tcell!W56&gt;0.9,1,IF(Tcell!W56&lt;0.1,0,Tcell!W56))</f>
        <v>1</v>
      </c>
      <c r="X61">
        <f>IF(Tcell!X56&gt;0.9,1,IF(Tcell!X56&lt;0.1,0,Tcell!X56))</f>
        <v>1</v>
      </c>
      <c r="Y61">
        <f>IF(Tcell!Y56&gt;0.9,1,IF(Tcell!Y56&lt;0.1,0,Tcell!Y56))</f>
        <v>1</v>
      </c>
      <c r="Z61">
        <f>IF(Tcell!Z56&gt;0.9,1,IF(Tcell!Z56&lt;0.1,0,Tcell!Z56))</f>
        <v>1</v>
      </c>
      <c r="AA61">
        <f>IF(Tcell!AA56&gt;0.9,1,IF(Tcell!AA56&lt;0.1,0,Tcell!AA56))</f>
        <v>1</v>
      </c>
      <c r="AB61">
        <f>IF(Tcell!AB56&gt;0.9,1,IF(Tcell!AB56&lt;0.1,0,Tcell!AB56))</f>
        <v>1</v>
      </c>
      <c r="AC61">
        <f>IF(Tcell!AC56&gt;0.9,1,IF(Tcell!AC56&lt;0.1,0,Tcell!AC56))</f>
        <v>1</v>
      </c>
      <c r="AD61">
        <f>IF(Tcell!AD56&gt;0.9,1,IF(Tcell!AD56&lt;0.1,0,Tcell!AD56))</f>
        <v>1</v>
      </c>
      <c r="AE61">
        <f>IF(Tcell!AE56&gt;0.9,1,IF(Tcell!AE56&lt;0.1,0,Tcell!AE56))</f>
        <v>1</v>
      </c>
      <c r="AF61">
        <f>IF(Tcell!AF56&gt;0.9,1,IF(Tcell!AF56&lt;0.1,0,Tcell!AF56))</f>
        <v>1</v>
      </c>
      <c r="AG61">
        <f>IF(Tcell!AG56&gt;0.9,1,IF(Tcell!AG56&lt;0.1,0,Tcell!AG56))</f>
        <v>1</v>
      </c>
      <c r="AH61">
        <f>IF(Tcell!AH56&gt;0.9,1,IF(Tcell!AH56&lt;0.1,0,Tcell!AH56))</f>
        <v>1</v>
      </c>
      <c r="AJ61">
        <f t="shared" si="42"/>
        <v>0</v>
      </c>
      <c r="AK61">
        <f t="shared" si="43"/>
        <v>0</v>
      </c>
      <c r="AL61">
        <f t="shared" si="44"/>
        <v>0</v>
      </c>
      <c r="AM61">
        <f t="shared" si="45"/>
        <v>0</v>
      </c>
      <c r="AN61">
        <f t="shared" si="46"/>
        <v>0</v>
      </c>
      <c r="AO61">
        <f t="shared" si="47"/>
        <v>0</v>
      </c>
      <c r="AP61">
        <f t="shared" si="48"/>
        <v>0</v>
      </c>
      <c r="AQ61">
        <f t="shared" si="49"/>
        <v>0</v>
      </c>
      <c r="AR61">
        <f t="shared" si="50"/>
        <v>0</v>
      </c>
      <c r="AS61">
        <f t="shared" si="51"/>
        <v>0</v>
      </c>
      <c r="AT61">
        <f t="shared" si="52"/>
        <v>0</v>
      </c>
      <c r="AU61">
        <f t="shared" si="53"/>
        <v>0</v>
      </c>
      <c r="AV61">
        <f t="shared" si="54"/>
        <v>0</v>
      </c>
      <c r="AW61">
        <f t="shared" si="55"/>
        <v>0</v>
      </c>
      <c r="AX61">
        <f t="shared" si="56"/>
        <v>0</v>
      </c>
      <c r="AY61">
        <f t="shared" si="57"/>
        <v>0</v>
      </c>
      <c r="AZ61">
        <f t="shared" si="58"/>
        <v>0</v>
      </c>
      <c r="BA61">
        <f t="shared" si="59"/>
        <v>0</v>
      </c>
      <c r="BB61">
        <f t="shared" si="60"/>
        <v>0</v>
      </c>
      <c r="BC61">
        <f t="shared" si="61"/>
        <v>0</v>
      </c>
      <c r="BD61">
        <f t="shared" si="62"/>
        <v>0</v>
      </c>
      <c r="BE61">
        <f t="shared" si="63"/>
        <v>0</v>
      </c>
      <c r="BF61">
        <f t="shared" si="64"/>
        <v>0</v>
      </c>
      <c r="BG61">
        <f t="shared" si="68"/>
        <v>0</v>
      </c>
      <c r="BH61">
        <f t="shared" si="69"/>
        <v>0</v>
      </c>
      <c r="BI61">
        <f t="shared" si="70"/>
        <v>0</v>
      </c>
      <c r="BJ61">
        <f t="shared" si="71"/>
        <v>0</v>
      </c>
      <c r="BK61">
        <f t="shared" si="72"/>
        <v>0</v>
      </c>
      <c r="BM61">
        <f t="shared" si="73"/>
        <v>0</v>
      </c>
      <c r="BN61">
        <f t="shared" si="73"/>
        <v>0</v>
      </c>
      <c r="BO61">
        <f t="shared" si="73"/>
        <v>0</v>
      </c>
      <c r="BP61">
        <f t="shared" si="73"/>
        <v>0</v>
      </c>
      <c r="BQ61">
        <f t="shared" si="73"/>
        <v>0</v>
      </c>
      <c r="BR61">
        <f t="shared" si="73"/>
        <v>0</v>
      </c>
      <c r="BS61">
        <f t="shared" si="73"/>
        <v>0</v>
      </c>
      <c r="BT61">
        <f t="shared" si="73"/>
        <v>0</v>
      </c>
      <c r="BU61">
        <f t="shared" si="73"/>
        <v>0</v>
      </c>
      <c r="BV61">
        <f t="shared" si="73"/>
        <v>0</v>
      </c>
      <c r="BW61">
        <f t="shared" si="73"/>
        <v>0</v>
      </c>
      <c r="BX61">
        <f t="shared" si="73"/>
        <v>0</v>
      </c>
      <c r="BY61">
        <f t="shared" si="73"/>
        <v>0</v>
      </c>
      <c r="BZ61">
        <f t="shared" si="73"/>
        <v>0</v>
      </c>
      <c r="CA61">
        <f t="shared" si="73"/>
        <v>0</v>
      </c>
      <c r="CB61">
        <f t="shared" si="73"/>
        <v>0</v>
      </c>
      <c r="CC61">
        <f t="shared" si="75"/>
        <v>0</v>
      </c>
      <c r="CD61">
        <f t="shared" si="66"/>
        <v>0</v>
      </c>
      <c r="CE61">
        <f t="shared" si="66"/>
        <v>0</v>
      </c>
      <c r="CF61">
        <f t="shared" si="66"/>
        <v>0</v>
      </c>
      <c r="CG61">
        <f t="shared" si="66"/>
        <v>0</v>
      </c>
      <c r="CH61">
        <f t="shared" si="66"/>
        <v>0</v>
      </c>
      <c r="CI61">
        <f t="shared" si="66"/>
        <v>0</v>
      </c>
      <c r="CJ61">
        <f t="shared" si="66"/>
        <v>0</v>
      </c>
      <c r="CK61">
        <f t="shared" si="67"/>
        <v>0</v>
      </c>
      <c r="CL61">
        <f t="shared" si="67"/>
        <v>0</v>
      </c>
      <c r="CM61">
        <f t="shared" si="67"/>
        <v>0</v>
      </c>
      <c r="CN61">
        <f t="shared" si="67"/>
        <v>0</v>
      </c>
    </row>
    <row r="62" spans="1:92" ht="20" customHeight="1" x14ac:dyDescent="0.2">
      <c r="A62">
        <f t="shared" si="74"/>
        <v>22</v>
      </c>
      <c r="B62" t="s">
        <v>83</v>
      </c>
      <c r="C62" s="1" t="s">
        <v>24</v>
      </c>
      <c r="D62">
        <v>3</v>
      </c>
      <c r="F62">
        <f>IF(Tcell!F57&gt;0.9,1,IF(Tcell!F57&lt;0.1,0,Tcell!F57))</f>
        <v>0</v>
      </c>
      <c r="G62">
        <f>IF(Tcell!G57&gt;0.9,1,IF(Tcell!G57&lt;0.1,0,Tcell!G57))</f>
        <v>1</v>
      </c>
      <c r="H62">
        <f>IF(Tcell!H57&gt;0.9,1,IF(Tcell!H57&lt;0.1,0,Tcell!H57))</f>
        <v>0.51111099999999998</v>
      </c>
      <c r="I62">
        <f>IF(Tcell!I57&gt;0.9,1,IF(Tcell!I57&lt;0.1,0,Tcell!I57))</f>
        <v>0</v>
      </c>
      <c r="J62">
        <f>IF(Tcell!J57&gt;0.9,1,IF(Tcell!J57&lt;0.1,0,Tcell!J57))</f>
        <v>0</v>
      </c>
      <c r="K62">
        <f>IF(Tcell!K57&gt;0.9,1,IF(Tcell!K57&lt;0.1,0,Tcell!K57))</f>
        <v>0</v>
      </c>
      <c r="L62">
        <f>IF(Tcell!L57&gt;0.9,1,IF(Tcell!L57&lt;0.1,0,Tcell!L57))</f>
        <v>0</v>
      </c>
      <c r="M62">
        <f>IF(Tcell!M57&gt;0.9,1,IF(Tcell!M57&lt;0.1,0,Tcell!M57))</f>
        <v>0</v>
      </c>
      <c r="N62">
        <f>IF(Tcell!N57&gt;0.9,1,IF(Tcell!N57&lt;0.1,0,Tcell!N57))</f>
        <v>0</v>
      </c>
      <c r="O62">
        <f>IF(Tcell!O57&gt;0.9,1,IF(Tcell!O57&lt;0.1,0,Tcell!O57))</f>
        <v>0</v>
      </c>
      <c r="P62">
        <f>IF(Tcell!P57&gt;0.9,1,IF(Tcell!P57&lt;0.1,0,Tcell!P57))</f>
        <v>0</v>
      </c>
      <c r="Q62">
        <f>IF(Tcell!Q57&gt;0.9,1,IF(Tcell!Q57&lt;0.1,0,Tcell!Q57))</f>
        <v>0</v>
      </c>
      <c r="R62">
        <f>IF(Tcell!R57&gt;0.9,1,IF(Tcell!R57&lt;0.1,0,Tcell!R57))</f>
        <v>0</v>
      </c>
      <c r="S62">
        <f>IF(Tcell!S57&gt;0.9,1,IF(Tcell!S57&lt;0.1,0,Tcell!S57))</f>
        <v>0.47211900000000001</v>
      </c>
      <c r="T62">
        <f>IF(Tcell!T57&gt;0.9,1,IF(Tcell!T57&lt;0.1,0,Tcell!T57))</f>
        <v>0.50740700000000005</v>
      </c>
      <c r="U62">
        <f>IF(Tcell!U57&gt;0.9,1,IF(Tcell!U57&lt;0.1,0,Tcell!U57))</f>
        <v>0.53159900000000004</v>
      </c>
      <c r="V62">
        <f>IF(Tcell!V57&gt;0.9,1,IF(Tcell!V57&lt;0.1,0,Tcell!V57))</f>
        <v>0.51851899999999995</v>
      </c>
      <c r="W62">
        <f>IF(Tcell!W57&gt;0.9,1,IF(Tcell!W57&lt;0.1,0,Tcell!W57))</f>
        <v>0.49629600000000001</v>
      </c>
      <c r="X62">
        <f>IF(Tcell!X57&gt;0.9,1,IF(Tcell!X57&lt;0.1,0,Tcell!X57))</f>
        <v>0.37549399999999999</v>
      </c>
      <c r="Y62">
        <f>IF(Tcell!Y57&gt;0.9,1,IF(Tcell!Y57&lt;0.1,0,Tcell!Y57))</f>
        <v>0</v>
      </c>
      <c r="Z62">
        <f>IF(Tcell!Z57&gt;0.9,1,IF(Tcell!Z57&lt;0.1,0,Tcell!Z57))</f>
        <v>0</v>
      </c>
      <c r="AA62">
        <f>IF(Tcell!AA57&gt;0.9,1,IF(Tcell!AA57&lt;0.1,0,Tcell!AA57))</f>
        <v>0</v>
      </c>
      <c r="AB62">
        <f>IF(Tcell!AB57&gt;0.9,1,IF(Tcell!AB57&lt;0.1,0,Tcell!AB57))</f>
        <v>0</v>
      </c>
      <c r="AC62">
        <f>IF(Tcell!AC57&gt;0.9,1,IF(Tcell!AC57&lt;0.1,0,Tcell!AC57))</f>
        <v>0</v>
      </c>
      <c r="AD62">
        <f>IF(Tcell!AD57&gt;0.9,1,IF(Tcell!AD57&lt;0.1,0,Tcell!AD57))</f>
        <v>0</v>
      </c>
      <c r="AE62">
        <f>IF(Tcell!AE57&gt;0.9,1,IF(Tcell!AE57&lt;0.1,0,Tcell!AE57))</f>
        <v>0</v>
      </c>
      <c r="AF62">
        <f>IF(Tcell!AF57&gt;0.9,1,IF(Tcell!AF57&lt;0.1,0,Tcell!AF57))</f>
        <v>0</v>
      </c>
      <c r="AG62">
        <f>IF(Tcell!AG57&gt;0.9,1,IF(Tcell!AG57&lt;0.1,0,Tcell!AG57))</f>
        <v>0</v>
      </c>
      <c r="AH62">
        <f>IF(Tcell!AH57&gt;0.9,1,IF(Tcell!AH57&lt;0.1,0,Tcell!AH57))</f>
        <v>0</v>
      </c>
      <c r="AJ62">
        <f t="shared" si="42"/>
        <v>-100</v>
      </c>
      <c r="AK62">
        <f t="shared" si="43"/>
        <v>-48.8889</v>
      </c>
      <c r="AL62">
        <f t="shared" si="44"/>
        <v>-100</v>
      </c>
      <c r="AM62">
        <f t="shared" si="45"/>
        <v>-100</v>
      </c>
      <c r="AN62">
        <f t="shared" si="46"/>
        <v>-100</v>
      </c>
      <c r="AO62">
        <f t="shared" si="47"/>
        <v>-100</v>
      </c>
      <c r="AP62">
        <f t="shared" si="48"/>
        <v>-100</v>
      </c>
      <c r="AQ62">
        <f t="shared" si="49"/>
        <v>-100</v>
      </c>
      <c r="AR62">
        <f t="shared" si="50"/>
        <v>-100</v>
      </c>
      <c r="AS62">
        <f t="shared" si="51"/>
        <v>-100</v>
      </c>
      <c r="AT62">
        <f t="shared" si="52"/>
        <v>-100</v>
      </c>
      <c r="AU62">
        <f t="shared" si="53"/>
        <v>-100</v>
      </c>
      <c r="AV62">
        <f t="shared" si="54"/>
        <v>-52.788100000000007</v>
      </c>
      <c r="AW62">
        <f t="shared" si="55"/>
        <v>-49.259299999999996</v>
      </c>
      <c r="AX62">
        <f t="shared" si="56"/>
        <v>-46.840099999999993</v>
      </c>
      <c r="AY62">
        <f t="shared" si="57"/>
        <v>-48.148100000000007</v>
      </c>
      <c r="AZ62">
        <f t="shared" si="58"/>
        <v>-50.370399999999989</v>
      </c>
      <c r="BA62">
        <f t="shared" si="59"/>
        <v>-62.450600000000001</v>
      </c>
      <c r="BB62">
        <f t="shared" si="60"/>
        <v>-100</v>
      </c>
      <c r="BC62">
        <f t="shared" si="61"/>
        <v>-100</v>
      </c>
      <c r="BD62">
        <f t="shared" si="62"/>
        <v>-100</v>
      </c>
      <c r="BE62">
        <f t="shared" si="63"/>
        <v>-100</v>
      </c>
      <c r="BF62">
        <f t="shared" si="64"/>
        <v>-100</v>
      </c>
      <c r="BG62">
        <f t="shared" si="68"/>
        <v>-100</v>
      </c>
      <c r="BH62">
        <f t="shared" si="69"/>
        <v>-100</v>
      </c>
      <c r="BI62">
        <f t="shared" si="70"/>
        <v>-100</v>
      </c>
      <c r="BJ62">
        <f t="shared" si="71"/>
        <v>-100</v>
      </c>
      <c r="BK62">
        <f t="shared" si="72"/>
        <v>-100</v>
      </c>
      <c r="BM62">
        <f t="shared" si="73"/>
        <v>100</v>
      </c>
      <c r="BN62">
        <f t="shared" si="73"/>
        <v>48.8889</v>
      </c>
      <c r="BO62">
        <f t="shared" si="73"/>
        <v>100</v>
      </c>
      <c r="BP62">
        <f t="shared" si="73"/>
        <v>100</v>
      </c>
      <c r="BQ62">
        <f t="shared" si="73"/>
        <v>100</v>
      </c>
      <c r="BR62">
        <f t="shared" si="73"/>
        <v>100</v>
      </c>
      <c r="BS62">
        <f t="shared" si="73"/>
        <v>100</v>
      </c>
      <c r="BT62">
        <f t="shared" si="73"/>
        <v>100</v>
      </c>
      <c r="BU62">
        <f t="shared" si="73"/>
        <v>100</v>
      </c>
      <c r="BV62">
        <f t="shared" si="73"/>
        <v>100</v>
      </c>
      <c r="BW62">
        <f t="shared" si="73"/>
        <v>100</v>
      </c>
      <c r="BX62">
        <f t="shared" si="73"/>
        <v>100</v>
      </c>
      <c r="BY62">
        <f t="shared" si="73"/>
        <v>52.788100000000007</v>
      </c>
      <c r="BZ62">
        <f t="shared" si="73"/>
        <v>49.259299999999996</v>
      </c>
      <c r="CA62">
        <f t="shared" si="73"/>
        <v>46.840099999999993</v>
      </c>
      <c r="CB62">
        <f t="shared" si="73"/>
        <v>48.148100000000007</v>
      </c>
      <c r="CC62">
        <f t="shared" si="75"/>
        <v>50.370399999999989</v>
      </c>
      <c r="CD62">
        <f t="shared" si="66"/>
        <v>62.450600000000001</v>
      </c>
      <c r="CE62">
        <f t="shared" si="66"/>
        <v>100</v>
      </c>
      <c r="CF62">
        <f t="shared" si="66"/>
        <v>100</v>
      </c>
      <c r="CG62">
        <f t="shared" si="66"/>
        <v>100</v>
      </c>
      <c r="CH62">
        <f t="shared" si="66"/>
        <v>100</v>
      </c>
      <c r="CI62">
        <f t="shared" si="66"/>
        <v>100</v>
      </c>
      <c r="CJ62">
        <f t="shared" si="66"/>
        <v>100</v>
      </c>
      <c r="CK62">
        <f t="shared" si="67"/>
        <v>100</v>
      </c>
      <c r="CL62">
        <f t="shared" si="67"/>
        <v>100</v>
      </c>
      <c r="CM62">
        <f t="shared" si="67"/>
        <v>100</v>
      </c>
      <c r="CN62">
        <f t="shared" si="67"/>
        <v>100</v>
      </c>
    </row>
    <row r="63" spans="1:92" ht="20" customHeight="1" x14ac:dyDescent="0.2">
      <c r="A63">
        <f t="shared" si="74"/>
        <v>23</v>
      </c>
      <c r="B63" t="s">
        <v>79</v>
      </c>
      <c r="C63" s="1" t="s">
        <v>19</v>
      </c>
      <c r="D63">
        <v>3</v>
      </c>
      <c r="F63">
        <f>IF(Tcell!F58&gt;0.9,1,IF(Tcell!F58&lt;0.1,0,Tcell!F58))</f>
        <v>1</v>
      </c>
      <c r="G63">
        <f>IF(Tcell!G58&gt;0.9,1,IF(Tcell!G58&lt;0.1,0,Tcell!G58))</f>
        <v>1</v>
      </c>
      <c r="H63">
        <f>IF(Tcell!H58&gt;0.9,1,IF(Tcell!H58&lt;0.1,0,Tcell!H58))</f>
        <v>0</v>
      </c>
      <c r="I63">
        <f>IF(Tcell!I58&gt;0.9,1,IF(Tcell!I58&lt;0.1,0,Tcell!I58))</f>
        <v>1</v>
      </c>
      <c r="J63">
        <f>IF(Tcell!J58&gt;0.9,1,IF(Tcell!J58&lt;0.1,0,Tcell!J58))</f>
        <v>1</v>
      </c>
      <c r="K63">
        <f>IF(Tcell!K58&gt;0.9,1,IF(Tcell!K58&lt;0.1,0,Tcell!K58))</f>
        <v>1</v>
      </c>
      <c r="L63">
        <f>IF(Tcell!L58&gt;0.9,1,IF(Tcell!L58&lt;0.1,0,Tcell!L58))</f>
        <v>1</v>
      </c>
      <c r="M63">
        <f>IF(Tcell!M58&gt;0.9,1,IF(Tcell!M58&lt;0.1,0,Tcell!M58))</f>
        <v>1</v>
      </c>
      <c r="N63">
        <f>IF(Tcell!N58&gt;0.9,1,IF(Tcell!N58&lt;0.1,0,Tcell!N58))</f>
        <v>1</v>
      </c>
      <c r="O63">
        <f>IF(Tcell!O58&gt;0.9,1,IF(Tcell!O58&lt;0.1,0,Tcell!O58))</f>
        <v>0</v>
      </c>
      <c r="P63">
        <f>IF(Tcell!P58&gt;0.9,1,IF(Tcell!P58&lt;0.1,0,Tcell!P58))</f>
        <v>1</v>
      </c>
      <c r="Q63">
        <f>IF(Tcell!Q58&gt;0.9,1,IF(Tcell!Q58&lt;0.1,0,Tcell!Q58))</f>
        <v>1</v>
      </c>
      <c r="R63">
        <f>IF(Tcell!R58&gt;0.9,1,IF(Tcell!R58&lt;0.1,0,Tcell!R58))</f>
        <v>1</v>
      </c>
      <c r="S63">
        <f>IF(Tcell!S58&gt;0.9,1,IF(Tcell!S58&lt;0.1,0,Tcell!S58))</f>
        <v>1</v>
      </c>
      <c r="T63">
        <f>IF(Tcell!T58&gt;0.9,1,IF(Tcell!T58&lt;0.1,0,Tcell!T58))</f>
        <v>0</v>
      </c>
      <c r="U63">
        <f>IF(Tcell!U58&gt;0.9,1,IF(Tcell!U58&lt;0.1,0,Tcell!U58))</f>
        <v>0</v>
      </c>
      <c r="V63">
        <f>IF(Tcell!V58&gt;0.9,1,IF(Tcell!V58&lt;0.1,0,Tcell!V58))</f>
        <v>0.25490200000000002</v>
      </c>
      <c r="W63">
        <f>IF(Tcell!W58&gt;0.9,1,IF(Tcell!W58&lt;0.1,0,Tcell!W58))</f>
        <v>0</v>
      </c>
      <c r="X63">
        <f>IF(Tcell!X58&gt;0.9,1,IF(Tcell!X58&lt;0.1,0,Tcell!X58))</f>
        <v>0</v>
      </c>
      <c r="Y63">
        <f>IF(Tcell!Y58&gt;0.9,1,IF(Tcell!Y58&lt;0.1,0,Tcell!Y58))</f>
        <v>1</v>
      </c>
      <c r="Z63">
        <f>IF(Tcell!Z58&gt;0.9,1,IF(Tcell!Z58&lt;0.1,0,Tcell!Z58))</f>
        <v>1</v>
      </c>
      <c r="AA63">
        <f>IF(Tcell!AA58&gt;0.9,1,IF(Tcell!AA58&lt;0.1,0,Tcell!AA58))</f>
        <v>1</v>
      </c>
      <c r="AB63">
        <f>IF(Tcell!AB58&gt;0.9,1,IF(Tcell!AB58&lt;0.1,0,Tcell!AB58))</f>
        <v>1</v>
      </c>
      <c r="AC63">
        <f>IF(Tcell!AC58&gt;0.9,1,IF(Tcell!AC58&lt;0.1,0,Tcell!AC58))</f>
        <v>1</v>
      </c>
      <c r="AD63">
        <f>IF(Tcell!AD58&gt;0.9,1,IF(Tcell!AD58&lt;0.1,0,Tcell!AD58))</f>
        <v>1</v>
      </c>
      <c r="AE63">
        <f>IF(Tcell!AE58&gt;0.9,1,IF(Tcell!AE58&lt;0.1,0,Tcell!AE58))</f>
        <v>1</v>
      </c>
      <c r="AF63">
        <f>IF(Tcell!AF58&gt;0.9,1,IF(Tcell!AF58&lt;0.1,0,Tcell!AF58))</f>
        <v>0.71363600000000005</v>
      </c>
      <c r="AG63">
        <f>IF(Tcell!AG58&gt;0.9,1,IF(Tcell!AG58&lt;0.1,0,Tcell!AG58))</f>
        <v>1</v>
      </c>
      <c r="AH63">
        <f>IF(Tcell!AH58&gt;0.9,1,IF(Tcell!AH58&lt;0.1,0,Tcell!AH58))</f>
        <v>1</v>
      </c>
      <c r="AJ63">
        <f t="shared" si="42"/>
        <v>0</v>
      </c>
      <c r="AK63">
        <f t="shared" si="43"/>
        <v>-100</v>
      </c>
      <c r="AL63">
        <f t="shared" si="44"/>
        <v>0</v>
      </c>
      <c r="AM63">
        <f t="shared" si="45"/>
        <v>0</v>
      </c>
      <c r="AN63">
        <f t="shared" si="46"/>
        <v>0</v>
      </c>
      <c r="AO63">
        <f t="shared" si="47"/>
        <v>0</v>
      </c>
      <c r="AP63">
        <f t="shared" si="48"/>
        <v>0</v>
      </c>
      <c r="AQ63">
        <f t="shared" si="49"/>
        <v>0</v>
      </c>
      <c r="AR63">
        <f t="shared" si="50"/>
        <v>-100</v>
      </c>
      <c r="AS63">
        <f t="shared" si="51"/>
        <v>0</v>
      </c>
      <c r="AT63">
        <f t="shared" si="52"/>
        <v>0</v>
      </c>
      <c r="AU63">
        <f t="shared" si="53"/>
        <v>0</v>
      </c>
      <c r="AV63">
        <f t="shared" si="54"/>
        <v>0</v>
      </c>
      <c r="AW63">
        <f t="shared" si="55"/>
        <v>-100</v>
      </c>
      <c r="AX63">
        <f t="shared" si="56"/>
        <v>-100</v>
      </c>
      <c r="AY63">
        <f t="shared" si="57"/>
        <v>-74.509799999999998</v>
      </c>
      <c r="AZ63">
        <f t="shared" si="58"/>
        <v>-100</v>
      </c>
      <c r="BA63">
        <f t="shared" si="59"/>
        <v>-100</v>
      </c>
      <c r="BB63">
        <f t="shared" si="60"/>
        <v>0</v>
      </c>
      <c r="BC63">
        <f t="shared" si="61"/>
        <v>0</v>
      </c>
      <c r="BD63">
        <f t="shared" si="62"/>
        <v>0</v>
      </c>
      <c r="BE63">
        <f t="shared" si="63"/>
        <v>0</v>
      </c>
      <c r="BF63">
        <f t="shared" si="64"/>
        <v>0</v>
      </c>
      <c r="BG63">
        <f t="shared" si="68"/>
        <v>0</v>
      </c>
      <c r="BH63">
        <f t="shared" si="69"/>
        <v>0</v>
      </c>
      <c r="BI63">
        <f t="shared" si="70"/>
        <v>-28.636399999999995</v>
      </c>
      <c r="BJ63">
        <f t="shared" si="71"/>
        <v>0</v>
      </c>
      <c r="BK63">
        <f t="shared" si="72"/>
        <v>0</v>
      </c>
      <c r="BM63">
        <f t="shared" si="73"/>
        <v>0</v>
      </c>
      <c r="BN63">
        <f t="shared" si="73"/>
        <v>100</v>
      </c>
      <c r="BO63">
        <f t="shared" si="73"/>
        <v>0</v>
      </c>
      <c r="BP63">
        <f t="shared" si="73"/>
        <v>0</v>
      </c>
      <c r="BQ63">
        <f t="shared" si="73"/>
        <v>0</v>
      </c>
      <c r="BR63">
        <f t="shared" si="73"/>
        <v>0</v>
      </c>
      <c r="BS63">
        <f t="shared" si="73"/>
        <v>0</v>
      </c>
      <c r="BT63">
        <f t="shared" si="73"/>
        <v>0</v>
      </c>
      <c r="BU63">
        <f t="shared" si="73"/>
        <v>100</v>
      </c>
      <c r="BV63">
        <f t="shared" si="73"/>
        <v>0</v>
      </c>
      <c r="BW63">
        <f t="shared" si="73"/>
        <v>0</v>
      </c>
      <c r="BX63">
        <f t="shared" si="73"/>
        <v>0</v>
      </c>
      <c r="BY63">
        <f t="shared" si="73"/>
        <v>0</v>
      </c>
      <c r="BZ63">
        <f t="shared" si="73"/>
        <v>100</v>
      </c>
      <c r="CA63">
        <f t="shared" si="73"/>
        <v>100</v>
      </c>
      <c r="CB63">
        <f t="shared" si="73"/>
        <v>74.509799999999998</v>
      </c>
      <c r="CC63">
        <f t="shared" si="75"/>
        <v>100</v>
      </c>
      <c r="CD63">
        <f t="shared" si="66"/>
        <v>100</v>
      </c>
      <c r="CE63">
        <f t="shared" si="66"/>
        <v>0</v>
      </c>
      <c r="CF63">
        <f t="shared" si="66"/>
        <v>0</v>
      </c>
      <c r="CG63">
        <f t="shared" si="66"/>
        <v>0</v>
      </c>
      <c r="CH63">
        <f t="shared" si="66"/>
        <v>0</v>
      </c>
      <c r="CI63">
        <f t="shared" si="66"/>
        <v>0</v>
      </c>
      <c r="CJ63">
        <f t="shared" si="66"/>
        <v>0</v>
      </c>
      <c r="CK63">
        <f t="shared" si="67"/>
        <v>0</v>
      </c>
      <c r="CL63">
        <f t="shared" si="67"/>
        <v>28.636399999999995</v>
      </c>
      <c r="CM63">
        <f t="shared" si="67"/>
        <v>0</v>
      </c>
      <c r="CN63">
        <f t="shared" si="67"/>
        <v>0</v>
      </c>
    </row>
    <row r="64" spans="1:92" ht="20" customHeight="1" x14ac:dyDescent="0.2">
      <c r="A64">
        <f t="shared" si="74"/>
        <v>24</v>
      </c>
      <c r="B64" t="s">
        <v>78</v>
      </c>
      <c r="C64" s="1" t="s">
        <v>20</v>
      </c>
      <c r="D64">
        <v>3</v>
      </c>
      <c r="F64">
        <f>IF(Tcell!F59&gt;0.9,1,IF(Tcell!F59&lt;0.1,0,Tcell!F59))</f>
        <v>0</v>
      </c>
      <c r="G64">
        <f>IF(Tcell!G59&gt;0.9,1,IF(Tcell!G59&lt;0.1,0,Tcell!G59))</f>
        <v>1</v>
      </c>
      <c r="H64">
        <f>IF(Tcell!H59&gt;0.9,1,IF(Tcell!H59&lt;0.1,0,Tcell!H59))</f>
        <v>0</v>
      </c>
      <c r="I64">
        <f>IF(Tcell!I59&gt;0.9,1,IF(Tcell!I59&lt;0.1,0,Tcell!I59))</f>
        <v>0</v>
      </c>
      <c r="J64">
        <f>IF(Tcell!J59&gt;0.9,1,IF(Tcell!J59&lt;0.1,0,Tcell!J59))</f>
        <v>0</v>
      </c>
      <c r="K64">
        <f>IF(Tcell!K59&gt;0.9,1,IF(Tcell!K59&lt;0.1,0,Tcell!K59))</f>
        <v>0</v>
      </c>
      <c r="L64">
        <f>IF(Tcell!L59&gt;0.9,1,IF(Tcell!L59&lt;0.1,0,Tcell!L59))</f>
        <v>0</v>
      </c>
      <c r="M64">
        <f>IF(Tcell!M59&gt;0.9,1,IF(Tcell!M59&lt;0.1,0,Tcell!M59))</f>
        <v>0</v>
      </c>
      <c r="N64">
        <f>IF(Tcell!N59&gt;0.9,1,IF(Tcell!N59&lt;0.1,0,Tcell!N59))</f>
        <v>0</v>
      </c>
      <c r="O64">
        <f>IF(Tcell!O59&gt;0.9,1,IF(Tcell!O59&lt;0.1,0,Tcell!O59))</f>
        <v>0</v>
      </c>
      <c r="P64">
        <f>IF(Tcell!P59&gt;0.9,1,IF(Tcell!P59&lt;0.1,0,Tcell!P59))</f>
        <v>0</v>
      </c>
      <c r="Q64">
        <f>IF(Tcell!Q59&gt;0.9,1,IF(Tcell!Q59&lt;0.1,0,Tcell!Q59))</f>
        <v>0</v>
      </c>
      <c r="R64">
        <f>IF(Tcell!R59&gt;0.9,1,IF(Tcell!R59&lt;0.1,0,Tcell!R59))</f>
        <v>0</v>
      </c>
      <c r="S64">
        <f>IF(Tcell!S59&gt;0.9,1,IF(Tcell!S59&lt;0.1,0,Tcell!S59))</f>
        <v>0</v>
      </c>
      <c r="T64">
        <f>IF(Tcell!T59&gt;0.9,1,IF(Tcell!T59&lt;0.1,0,Tcell!T59))</f>
        <v>0</v>
      </c>
      <c r="U64">
        <f>IF(Tcell!U59&gt;0.9,1,IF(Tcell!U59&lt;0.1,0,Tcell!U59))</f>
        <v>0.104167</v>
      </c>
      <c r="V64">
        <f>IF(Tcell!V59&gt;0.9,1,IF(Tcell!V59&lt;0.1,0,Tcell!V59))</f>
        <v>0</v>
      </c>
      <c r="W64">
        <f>IF(Tcell!W59&gt;0.9,1,IF(Tcell!W59&lt;0.1,0,Tcell!W59))</f>
        <v>0</v>
      </c>
      <c r="X64">
        <f>IF(Tcell!X59&gt;0.9,1,IF(Tcell!X59&lt;0.1,0,Tcell!X59))</f>
        <v>0</v>
      </c>
      <c r="Y64">
        <f>IF(Tcell!Y59&gt;0.9,1,IF(Tcell!Y59&lt;0.1,0,Tcell!Y59))</f>
        <v>0</v>
      </c>
      <c r="Z64">
        <f>IF(Tcell!Z59&gt;0.9,1,IF(Tcell!Z59&lt;0.1,0,Tcell!Z59))</f>
        <v>0</v>
      </c>
      <c r="AA64">
        <f>IF(Tcell!AA59&gt;0.9,1,IF(Tcell!AA59&lt;0.1,0,Tcell!AA59))</f>
        <v>0</v>
      </c>
      <c r="AB64">
        <f>IF(Tcell!AB59&gt;0.9,1,IF(Tcell!AB59&lt;0.1,0,Tcell!AB59))</f>
        <v>0</v>
      </c>
      <c r="AC64">
        <f>IF(Tcell!AC59&gt;0.9,1,IF(Tcell!AC59&lt;0.1,0,Tcell!AC59))</f>
        <v>0</v>
      </c>
      <c r="AD64">
        <f>IF(Tcell!AD59&gt;0.9,1,IF(Tcell!AD59&lt;0.1,0,Tcell!AD59))</f>
        <v>0</v>
      </c>
      <c r="AE64">
        <f>IF(Tcell!AE59&gt;0.9,1,IF(Tcell!AE59&lt;0.1,0,Tcell!AE59))</f>
        <v>0</v>
      </c>
      <c r="AF64">
        <f>IF(Tcell!AF59&gt;0.9,1,IF(Tcell!AF59&lt;0.1,0,Tcell!AF59))</f>
        <v>0</v>
      </c>
      <c r="AG64">
        <f>IF(Tcell!AG59&gt;0.9,1,IF(Tcell!AG59&lt;0.1,0,Tcell!AG59))</f>
        <v>0</v>
      </c>
      <c r="AH64">
        <f>IF(Tcell!AH59&gt;0.9,1,IF(Tcell!AH59&lt;0.1,0,Tcell!AH59))</f>
        <v>0</v>
      </c>
      <c r="AJ64">
        <f t="shared" si="42"/>
        <v>-100</v>
      </c>
      <c r="AK64">
        <f t="shared" si="43"/>
        <v>-100</v>
      </c>
      <c r="AL64">
        <f t="shared" si="44"/>
        <v>-100</v>
      </c>
      <c r="AM64">
        <f t="shared" si="45"/>
        <v>-100</v>
      </c>
      <c r="AN64">
        <f t="shared" si="46"/>
        <v>-100</v>
      </c>
      <c r="AO64">
        <f t="shared" si="47"/>
        <v>-100</v>
      </c>
      <c r="AP64">
        <f t="shared" si="48"/>
        <v>-100</v>
      </c>
      <c r="AQ64">
        <f t="shared" si="49"/>
        <v>-100</v>
      </c>
      <c r="AR64">
        <f t="shared" si="50"/>
        <v>-100</v>
      </c>
      <c r="AS64">
        <f t="shared" si="51"/>
        <v>-100</v>
      </c>
      <c r="AT64">
        <f t="shared" si="52"/>
        <v>-100</v>
      </c>
      <c r="AU64">
        <f t="shared" si="53"/>
        <v>-100</v>
      </c>
      <c r="AV64">
        <f t="shared" si="54"/>
        <v>-100</v>
      </c>
      <c r="AW64">
        <f t="shared" si="55"/>
        <v>-100</v>
      </c>
      <c r="AX64">
        <f t="shared" si="56"/>
        <v>-89.583299999999994</v>
      </c>
      <c r="AY64">
        <f t="shared" si="57"/>
        <v>-100</v>
      </c>
      <c r="AZ64">
        <f t="shared" si="58"/>
        <v>-100</v>
      </c>
      <c r="BA64">
        <f t="shared" si="59"/>
        <v>-100</v>
      </c>
      <c r="BB64">
        <f t="shared" si="60"/>
        <v>-100</v>
      </c>
      <c r="BC64">
        <f t="shared" si="61"/>
        <v>-100</v>
      </c>
      <c r="BD64">
        <f t="shared" si="62"/>
        <v>-100</v>
      </c>
      <c r="BE64">
        <f t="shared" si="63"/>
        <v>-100</v>
      </c>
      <c r="BF64">
        <f t="shared" si="64"/>
        <v>-100</v>
      </c>
      <c r="BG64">
        <f t="shared" si="68"/>
        <v>-100</v>
      </c>
      <c r="BH64">
        <f t="shared" si="69"/>
        <v>-100</v>
      </c>
      <c r="BI64">
        <f t="shared" si="70"/>
        <v>-100</v>
      </c>
      <c r="BJ64">
        <f t="shared" si="71"/>
        <v>-100</v>
      </c>
      <c r="BK64">
        <f t="shared" si="72"/>
        <v>-100</v>
      </c>
      <c r="BM64">
        <f t="shared" si="73"/>
        <v>100</v>
      </c>
      <c r="BN64">
        <f t="shared" si="73"/>
        <v>100</v>
      </c>
      <c r="BO64">
        <f t="shared" si="73"/>
        <v>100</v>
      </c>
      <c r="BP64">
        <f t="shared" si="73"/>
        <v>100</v>
      </c>
      <c r="BQ64">
        <f t="shared" si="73"/>
        <v>100</v>
      </c>
      <c r="BR64">
        <f t="shared" si="73"/>
        <v>100</v>
      </c>
      <c r="BS64">
        <f t="shared" si="73"/>
        <v>100</v>
      </c>
      <c r="BT64">
        <f t="shared" si="73"/>
        <v>100</v>
      </c>
      <c r="BU64">
        <f t="shared" si="73"/>
        <v>100</v>
      </c>
      <c r="BV64">
        <f t="shared" si="73"/>
        <v>100</v>
      </c>
      <c r="BW64">
        <f t="shared" si="73"/>
        <v>100</v>
      </c>
      <c r="BX64">
        <f t="shared" si="73"/>
        <v>100</v>
      </c>
      <c r="BY64">
        <f t="shared" si="73"/>
        <v>100</v>
      </c>
      <c r="BZ64">
        <f t="shared" si="73"/>
        <v>100</v>
      </c>
      <c r="CA64">
        <f t="shared" si="73"/>
        <v>89.583299999999994</v>
      </c>
      <c r="CB64">
        <f t="shared" si="73"/>
        <v>100</v>
      </c>
      <c r="CC64">
        <f t="shared" si="75"/>
        <v>100</v>
      </c>
      <c r="CD64">
        <f t="shared" si="66"/>
        <v>100</v>
      </c>
      <c r="CE64">
        <f t="shared" si="66"/>
        <v>100</v>
      </c>
      <c r="CF64">
        <f t="shared" si="66"/>
        <v>100</v>
      </c>
      <c r="CG64">
        <f t="shared" si="66"/>
        <v>100</v>
      </c>
      <c r="CH64">
        <f t="shared" si="66"/>
        <v>100</v>
      </c>
      <c r="CI64">
        <f t="shared" si="66"/>
        <v>100</v>
      </c>
      <c r="CJ64">
        <f t="shared" si="66"/>
        <v>100</v>
      </c>
      <c r="CK64">
        <f t="shared" si="67"/>
        <v>100</v>
      </c>
      <c r="CL64">
        <f t="shared" si="67"/>
        <v>100</v>
      </c>
      <c r="CM64">
        <f t="shared" si="67"/>
        <v>100</v>
      </c>
      <c r="CN64">
        <f t="shared" si="67"/>
        <v>100</v>
      </c>
    </row>
    <row r="65" spans="1:97" ht="20" customHeight="1" x14ac:dyDescent="0.2">
      <c r="A65">
        <f t="shared" si="74"/>
        <v>25</v>
      </c>
      <c r="B65" t="s">
        <v>84</v>
      </c>
      <c r="C65" s="1" t="s">
        <v>15</v>
      </c>
      <c r="D65">
        <v>3</v>
      </c>
      <c r="F65">
        <f>IF(Tcell!F60&gt;0.9,1,IF(Tcell!F60&lt;0.1,0,Tcell!F60))</f>
        <v>0</v>
      </c>
      <c r="G65">
        <f>IF(Tcell!G60&gt;0.9,1,IF(Tcell!G60&lt;0.1,0,Tcell!G60))</f>
        <v>1</v>
      </c>
      <c r="H65">
        <f>IF(Tcell!H60&gt;0.9,1,IF(Tcell!H60&lt;0.1,0,Tcell!H60))</f>
        <v>1</v>
      </c>
      <c r="I65">
        <f>IF(Tcell!I60&gt;0.9,1,IF(Tcell!I60&lt;0.1,0,Tcell!I60))</f>
        <v>1</v>
      </c>
      <c r="J65">
        <f>IF(Tcell!J60&gt;0.9,1,IF(Tcell!J60&lt;0.1,0,Tcell!J60))</f>
        <v>1</v>
      </c>
      <c r="K65">
        <f>IF(Tcell!K60&gt;0.9,1,IF(Tcell!K60&lt;0.1,0,Tcell!K60))</f>
        <v>1</v>
      </c>
      <c r="L65">
        <f>IF(Tcell!L60&gt;0.9,1,IF(Tcell!L60&lt;0.1,0,Tcell!L60))</f>
        <v>1</v>
      </c>
      <c r="M65">
        <f>IF(Tcell!M60&gt;0.9,1,IF(Tcell!M60&lt;0.1,0,Tcell!M60))</f>
        <v>1</v>
      </c>
      <c r="N65">
        <f>IF(Tcell!N60&gt;0.9,1,IF(Tcell!N60&lt;0.1,0,Tcell!N60))</f>
        <v>1</v>
      </c>
      <c r="O65">
        <f>IF(Tcell!O60&gt;0.9,1,IF(Tcell!O60&lt;0.1,0,Tcell!O60))</f>
        <v>1</v>
      </c>
      <c r="P65">
        <f>IF(Tcell!P60&gt;0.9,1,IF(Tcell!P60&lt;0.1,0,Tcell!P60))</f>
        <v>1</v>
      </c>
      <c r="Q65">
        <f>IF(Tcell!Q60&gt;0.9,1,IF(Tcell!Q60&lt;0.1,0,Tcell!Q60))</f>
        <v>1</v>
      </c>
      <c r="R65">
        <f>IF(Tcell!R60&gt;0.9,1,IF(Tcell!R60&lt;0.1,0,Tcell!R60))</f>
        <v>1</v>
      </c>
      <c r="S65">
        <f>IF(Tcell!S60&gt;0.9,1,IF(Tcell!S60&lt;0.1,0,Tcell!S60))</f>
        <v>1</v>
      </c>
      <c r="T65">
        <f>IF(Tcell!T60&gt;0.9,1,IF(Tcell!T60&lt;0.1,0,Tcell!T60))</f>
        <v>1</v>
      </c>
      <c r="U65">
        <f>IF(Tcell!U60&gt;0.9,1,IF(Tcell!U60&lt;0.1,0,Tcell!U60))</f>
        <v>1</v>
      </c>
      <c r="V65">
        <f>IF(Tcell!V60&gt;0.9,1,IF(Tcell!V60&lt;0.1,0,Tcell!V60))</f>
        <v>1</v>
      </c>
      <c r="W65">
        <f>IF(Tcell!W60&gt;0.9,1,IF(Tcell!W60&lt;0.1,0,Tcell!W60))</f>
        <v>1</v>
      </c>
      <c r="X65">
        <f>IF(Tcell!X60&gt;0.9,1,IF(Tcell!X60&lt;0.1,0,Tcell!X60))</f>
        <v>1</v>
      </c>
      <c r="Y65">
        <f>IF(Tcell!Y60&gt;0.9,1,IF(Tcell!Y60&lt;0.1,0,Tcell!Y60))</f>
        <v>1</v>
      </c>
      <c r="Z65">
        <f>IF(Tcell!Z60&gt;0.9,1,IF(Tcell!Z60&lt;0.1,0,Tcell!Z60))</f>
        <v>1</v>
      </c>
      <c r="AA65">
        <f>IF(Tcell!AA60&gt;0.9,1,IF(Tcell!AA60&lt;0.1,0,Tcell!AA60))</f>
        <v>1</v>
      </c>
      <c r="AB65">
        <f>IF(Tcell!AB60&gt;0.9,1,IF(Tcell!AB60&lt;0.1,0,Tcell!AB60))</f>
        <v>1</v>
      </c>
      <c r="AC65">
        <f>IF(Tcell!AC60&gt;0.9,1,IF(Tcell!AC60&lt;0.1,0,Tcell!AC60))</f>
        <v>1</v>
      </c>
      <c r="AD65">
        <f>IF(Tcell!AD60&gt;0.9,1,IF(Tcell!AD60&lt;0.1,0,Tcell!AD60))</f>
        <v>1</v>
      </c>
      <c r="AE65">
        <f>IF(Tcell!AE60&gt;0.9,1,IF(Tcell!AE60&lt;0.1,0,Tcell!AE60))</f>
        <v>1</v>
      </c>
      <c r="AF65">
        <f>IF(Tcell!AF60&gt;0.9,1,IF(Tcell!AF60&lt;0.1,0,Tcell!AF60))</f>
        <v>0.64516099999999998</v>
      </c>
      <c r="AG65">
        <f>IF(Tcell!AG60&gt;0.9,1,IF(Tcell!AG60&lt;0.1,0,Tcell!AG60))</f>
        <v>1</v>
      </c>
      <c r="AH65">
        <f>IF(Tcell!AH60&gt;0.9,1,IF(Tcell!AH60&lt;0.1,0,Tcell!AH60))</f>
        <v>1</v>
      </c>
      <c r="AJ65">
        <f t="shared" si="42"/>
        <v>-100</v>
      </c>
      <c r="AK65">
        <f t="shared" si="43"/>
        <v>0</v>
      </c>
      <c r="AL65">
        <f t="shared" si="44"/>
        <v>0</v>
      </c>
      <c r="AM65">
        <f t="shared" si="45"/>
        <v>0</v>
      </c>
      <c r="AN65">
        <f t="shared" si="46"/>
        <v>0</v>
      </c>
      <c r="AO65">
        <f t="shared" si="47"/>
        <v>0</v>
      </c>
      <c r="AP65">
        <f t="shared" si="48"/>
        <v>0</v>
      </c>
      <c r="AQ65">
        <f t="shared" si="49"/>
        <v>0</v>
      </c>
      <c r="AR65">
        <f t="shared" si="50"/>
        <v>0</v>
      </c>
      <c r="AS65">
        <f t="shared" si="51"/>
        <v>0</v>
      </c>
      <c r="AT65">
        <f t="shared" si="52"/>
        <v>0</v>
      </c>
      <c r="AU65">
        <f t="shared" si="53"/>
        <v>0</v>
      </c>
      <c r="AV65">
        <f t="shared" si="54"/>
        <v>0</v>
      </c>
      <c r="AW65">
        <f t="shared" si="55"/>
        <v>0</v>
      </c>
      <c r="AX65">
        <f t="shared" si="56"/>
        <v>0</v>
      </c>
      <c r="AY65">
        <f t="shared" si="57"/>
        <v>0</v>
      </c>
      <c r="AZ65">
        <f t="shared" si="58"/>
        <v>0</v>
      </c>
      <c r="BA65">
        <f t="shared" si="59"/>
        <v>0</v>
      </c>
      <c r="BB65">
        <f t="shared" si="60"/>
        <v>0</v>
      </c>
      <c r="BC65">
        <f t="shared" si="61"/>
        <v>0</v>
      </c>
      <c r="BD65">
        <f t="shared" si="62"/>
        <v>0</v>
      </c>
      <c r="BE65">
        <f t="shared" si="63"/>
        <v>0</v>
      </c>
      <c r="BF65">
        <f t="shared" si="64"/>
        <v>0</v>
      </c>
      <c r="BG65">
        <f t="shared" si="68"/>
        <v>0</v>
      </c>
      <c r="BH65">
        <f t="shared" si="69"/>
        <v>0</v>
      </c>
      <c r="BI65">
        <f t="shared" si="70"/>
        <v>-35.483899999999998</v>
      </c>
      <c r="BJ65">
        <f t="shared" si="71"/>
        <v>0</v>
      </c>
      <c r="BK65">
        <f t="shared" si="72"/>
        <v>0</v>
      </c>
      <c r="BM65">
        <f t="shared" si="73"/>
        <v>100</v>
      </c>
      <c r="BN65">
        <f t="shared" si="73"/>
        <v>0</v>
      </c>
      <c r="BO65">
        <f t="shared" si="73"/>
        <v>0</v>
      </c>
      <c r="BP65">
        <f t="shared" si="73"/>
        <v>0</v>
      </c>
      <c r="BQ65">
        <f t="shared" si="73"/>
        <v>0</v>
      </c>
      <c r="BR65">
        <f t="shared" si="73"/>
        <v>0</v>
      </c>
      <c r="BS65">
        <f t="shared" si="73"/>
        <v>0</v>
      </c>
      <c r="BT65">
        <f t="shared" si="73"/>
        <v>0</v>
      </c>
      <c r="BU65">
        <f t="shared" si="73"/>
        <v>0</v>
      </c>
      <c r="BV65">
        <f t="shared" si="73"/>
        <v>0</v>
      </c>
      <c r="BW65">
        <f t="shared" si="73"/>
        <v>0</v>
      </c>
      <c r="BX65">
        <f t="shared" si="73"/>
        <v>0</v>
      </c>
      <c r="BY65">
        <f t="shared" si="73"/>
        <v>0</v>
      </c>
      <c r="BZ65">
        <f t="shared" si="73"/>
        <v>0</v>
      </c>
      <c r="CA65">
        <f t="shared" si="73"/>
        <v>0</v>
      </c>
      <c r="CB65">
        <f t="shared" si="73"/>
        <v>0</v>
      </c>
      <c r="CC65">
        <f t="shared" si="75"/>
        <v>0</v>
      </c>
      <c r="CD65">
        <f t="shared" si="66"/>
        <v>0</v>
      </c>
      <c r="CE65">
        <f t="shared" si="66"/>
        <v>0</v>
      </c>
      <c r="CF65">
        <f t="shared" si="66"/>
        <v>0</v>
      </c>
      <c r="CG65">
        <f t="shared" si="66"/>
        <v>0</v>
      </c>
      <c r="CH65">
        <f t="shared" si="66"/>
        <v>0</v>
      </c>
      <c r="CI65">
        <f t="shared" si="66"/>
        <v>0</v>
      </c>
      <c r="CJ65">
        <f t="shared" si="66"/>
        <v>0</v>
      </c>
      <c r="CK65">
        <f t="shared" si="67"/>
        <v>0</v>
      </c>
      <c r="CL65">
        <f t="shared" si="67"/>
        <v>35.483899999999998</v>
      </c>
      <c r="CM65">
        <f t="shared" si="67"/>
        <v>0</v>
      </c>
      <c r="CN65">
        <f t="shared" si="67"/>
        <v>0</v>
      </c>
    </row>
    <row r="66" spans="1:97" ht="20" customHeight="1" x14ac:dyDescent="0.2">
      <c r="A66">
        <f t="shared" si="74"/>
        <v>26</v>
      </c>
      <c r="B66" t="s">
        <v>77</v>
      </c>
      <c r="C66" s="1" t="s">
        <v>22</v>
      </c>
      <c r="D66">
        <v>3</v>
      </c>
      <c r="F66">
        <f>IF(Tcell!F61&gt;0.9,1,IF(Tcell!F61&lt;0.1,0,Tcell!F61))</f>
        <v>1</v>
      </c>
      <c r="G66">
        <f>IF(Tcell!G61&gt;0.9,1,IF(Tcell!G61&lt;0.1,0,Tcell!G61))</f>
        <v>1</v>
      </c>
      <c r="H66">
        <f>IF(Tcell!H61&gt;0.9,1,IF(Tcell!H61&lt;0.1,0,Tcell!H61))</f>
        <v>0</v>
      </c>
      <c r="I66">
        <f>IF(Tcell!I61&gt;0.9,1,IF(Tcell!I61&lt;0.1,0,Tcell!I61))</f>
        <v>1</v>
      </c>
      <c r="J66">
        <f>IF(Tcell!J61&gt;0.9,1,IF(Tcell!J61&lt;0.1,0,Tcell!J61))</f>
        <v>1</v>
      </c>
      <c r="K66">
        <f>IF(Tcell!K61&gt;0.9,1,IF(Tcell!K61&lt;0.1,0,Tcell!K61))</f>
        <v>1</v>
      </c>
      <c r="L66">
        <f>IF(Tcell!L61&gt;0.9,1,IF(Tcell!L61&lt;0.1,0,Tcell!L61))</f>
        <v>1</v>
      </c>
      <c r="M66">
        <f>IF(Tcell!M61&gt;0.9,1,IF(Tcell!M61&lt;0.1,0,Tcell!M61))</f>
        <v>1</v>
      </c>
      <c r="N66">
        <f>IF(Tcell!N61&gt;0.9,1,IF(Tcell!N61&lt;0.1,0,Tcell!N61))</f>
        <v>1</v>
      </c>
      <c r="O66">
        <f>IF(Tcell!O61&gt;0.9,1,IF(Tcell!O61&lt;0.1,0,Tcell!O61))</f>
        <v>0</v>
      </c>
      <c r="P66">
        <f>IF(Tcell!P61&gt;0.9,1,IF(Tcell!P61&lt;0.1,0,Tcell!P61))</f>
        <v>1</v>
      </c>
      <c r="Q66">
        <f>IF(Tcell!Q61&gt;0.9,1,IF(Tcell!Q61&lt;0.1,0,Tcell!Q61))</f>
        <v>1</v>
      </c>
      <c r="R66">
        <f>IF(Tcell!R61&gt;0.9,1,IF(Tcell!R61&lt;0.1,0,Tcell!R61))</f>
        <v>1</v>
      </c>
      <c r="S66">
        <f>IF(Tcell!S61&gt;0.9,1,IF(Tcell!S61&lt;0.1,0,Tcell!S61))</f>
        <v>1</v>
      </c>
      <c r="T66">
        <f>IF(Tcell!T61&gt;0.9,1,IF(Tcell!T61&lt;0.1,0,Tcell!T61))</f>
        <v>0</v>
      </c>
      <c r="U66">
        <f>IF(Tcell!U61&gt;0.9,1,IF(Tcell!U61&lt;0.1,0,Tcell!U61))</f>
        <v>0.20904</v>
      </c>
      <c r="V66">
        <f>IF(Tcell!V61&gt;0.9,1,IF(Tcell!V61&lt;0.1,0,Tcell!V61))</f>
        <v>0.29464299999999999</v>
      </c>
      <c r="W66">
        <f>IF(Tcell!W61&gt;0.9,1,IF(Tcell!W61&lt;0.1,0,Tcell!W61))</f>
        <v>0</v>
      </c>
      <c r="X66">
        <f>IF(Tcell!X61&gt;0.9,1,IF(Tcell!X61&lt;0.1,0,Tcell!X61))</f>
        <v>0</v>
      </c>
      <c r="Y66">
        <f>IF(Tcell!Y61&gt;0.9,1,IF(Tcell!Y61&lt;0.1,0,Tcell!Y61))</f>
        <v>1</v>
      </c>
      <c r="Z66">
        <f>IF(Tcell!Z61&gt;0.9,1,IF(Tcell!Z61&lt;0.1,0,Tcell!Z61))</f>
        <v>1</v>
      </c>
      <c r="AA66">
        <f>IF(Tcell!AA61&gt;0.9,1,IF(Tcell!AA61&lt;0.1,0,Tcell!AA61))</f>
        <v>1</v>
      </c>
      <c r="AB66">
        <f>IF(Tcell!AB61&gt;0.9,1,IF(Tcell!AB61&lt;0.1,0,Tcell!AB61))</f>
        <v>1</v>
      </c>
      <c r="AC66">
        <f>IF(Tcell!AC61&gt;0.9,1,IF(Tcell!AC61&lt;0.1,0,Tcell!AC61))</f>
        <v>1</v>
      </c>
      <c r="AD66">
        <f>IF(Tcell!AD61&gt;0.9,1,IF(Tcell!AD61&lt;0.1,0,Tcell!AD61))</f>
        <v>1</v>
      </c>
      <c r="AE66">
        <f>IF(Tcell!AE61&gt;0.9,1,IF(Tcell!AE61&lt;0.1,0,Tcell!AE61))</f>
        <v>1</v>
      </c>
      <c r="AF66">
        <f>IF(Tcell!AF61&gt;0.9,1,IF(Tcell!AF61&lt;0.1,0,Tcell!AF61))</f>
        <v>0.65040699999999996</v>
      </c>
      <c r="AG66">
        <f>IF(Tcell!AG61&gt;0.9,1,IF(Tcell!AG61&lt;0.1,0,Tcell!AG61))</f>
        <v>1</v>
      </c>
      <c r="AH66">
        <f>IF(Tcell!AH61&gt;0.9,1,IF(Tcell!AH61&lt;0.1,0,Tcell!AH61))</f>
        <v>1</v>
      </c>
      <c r="AJ66">
        <f t="shared" si="42"/>
        <v>0</v>
      </c>
      <c r="AK66">
        <f t="shared" si="43"/>
        <v>-100</v>
      </c>
      <c r="AL66">
        <f t="shared" si="44"/>
        <v>0</v>
      </c>
      <c r="AM66">
        <f t="shared" si="45"/>
        <v>0</v>
      </c>
      <c r="AN66">
        <f t="shared" si="46"/>
        <v>0</v>
      </c>
      <c r="AO66">
        <f t="shared" si="47"/>
        <v>0</v>
      </c>
      <c r="AP66">
        <f t="shared" si="48"/>
        <v>0</v>
      </c>
      <c r="AQ66">
        <f t="shared" si="49"/>
        <v>0</v>
      </c>
      <c r="AR66">
        <f t="shared" si="50"/>
        <v>-100</v>
      </c>
      <c r="AS66">
        <f t="shared" si="51"/>
        <v>0</v>
      </c>
      <c r="AT66">
        <f t="shared" si="52"/>
        <v>0</v>
      </c>
      <c r="AU66">
        <f t="shared" si="53"/>
        <v>0</v>
      </c>
      <c r="AV66">
        <f t="shared" si="54"/>
        <v>0</v>
      </c>
      <c r="AW66">
        <f t="shared" si="55"/>
        <v>-100</v>
      </c>
      <c r="AX66">
        <f t="shared" si="56"/>
        <v>-79.096000000000004</v>
      </c>
      <c r="AY66">
        <f t="shared" si="57"/>
        <v>-70.535700000000006</v>
      </c>
      <c r="AZ66">
        <f t="shared" si="58"/>
        <v>-100</v>
      </c>
      <c r="BA66">
        <f t="shared" si="59"/>
        <v>-100</v>
      </c>
      <c r="BB66">
        <f t="shared" si="60"/>
        <v>0</v>
      </c>
      <c r="BC66">
        <f t="shared" si="61"/>
        <v>0</v>
      </c>
      <c r="BD66">
        <f t="shared" si="62"/>
        <v>0</v>
      </c>
      <c r="BE66">
        <f t="shared" si="63"/>
        <v>0</v>
      </c>
      <c r="BF66">
        <f t="shared" si="64"/>
        <v>0</v>
      </c>
      <c r="BG66">
        <f t="shared" si="68"/>
        <v>0</v>
      </c>
      <c r="BH66">
        <f t="shared" si="69"/>
        <v>0</v>
      </c>
      <c r="BI66">
        <f t="shared" si="70"/>
        <v>-34.959300000000006</v>
      </c>
      <c r="BJ66">
        <f t="shared" si="71"/>
        <v>0</v>
      </c>
      <c r="BK66">
        <f t="shared" si="72"/>
        <v>0</v>
      </c>
      <c r="BM66">
        <f t="shared" si="73"/>
        <v>0</v>
      </c>
      <c r="BN66">
        <f t="shared" si="73"/>
        <v>100</v>
      </c>
      <c r="BO66">
        <f t="shared" si="73"/>
        <v>0</v>
      </c>
      <c r="BP66">
        <f t="shared" si="73"/>
        <v>0</v>
      </c>
      <c r="BQ66">
        <f t="shared" si="73"/>
        <v>0</v>
      </c>
      <c r="BR66">
        <f t="shared" si="73"/>
        <v>0</v>
      </c>
      <c r="BS66">
        <f t="shared" si="73"/>
        <v>0</v>
      </c>
      <c r="BT66">
        <f t="shared" si="73"/>
        <v>0</v>
      </c>
      <c r="BU66">
        <f t="shared" si="73"/>
        <v>100</v>
      </c>
      <c r="BV66">
        <f t="shared" si="73"/>
        <v>0</v>
      </c>
      <c r="BW66">
        <f t="shared" si="73"/>
        <v>0</v>
      </c>
      <c r="BX66">
        <f t="shared" si="73"/>
        <v>0</v>
      </c>
      <c r="BY66">
        <f t="shared" si="73"/>
        <v>0</v>
      </c>
      <c r="BZ66">
        <f t="shared" si="73"/>
        <v>100</v>
      </c>
      <c r="CA66">
        <f t="shared" si="73"/>
        <v>79.096000000000004</v>
      </c>
      <c r="CB66">
        <f t="shared" si="73"/>
        <v>70.535700000000006</v>
      </c>
      <c r="CC66">
        <f t="shared" si="75"/>
        <v>100</v>
      </c>
      <c r="CD66">
        <f t="shared" si="66"/>
        <v>100</v>
      </c>
      <c r="CE66">
        <f t="shared" si="66"/>
        <v>0</v>
      </c>
      <c r="CF66">
        <f t="shared" si="66"/>
        <v>0</v>
      </c>
      <c r="CG66">
        <f t="shared" si="66"/>
        <v>0</v>
      </c>
      <c r="CH66">
        <f t="shared" si="66"/>
        <v>0</v>
      </c>
      <c r="CI66">
        <f t="shared" si="66"/>
        <v>0</v>
      </c>
      <c r="CJ66">
        <f t="shared" si="66"/>
        <v>0</v>
      </c>
      <c r="CK66">
        <f t="shared" si="67"/>
        <v>0</v>
      </c>
      <c r="CL66">
        <f t="shared" si="67"/>
        <v>34.959300000000006</v>
      </c>
      <c r="CM66">
        <f t="shared" si="67"/>
        <v>0</v>
      </c>
      <c r="CN66">
        <f t="shared" si="67"/>
        <v>0</v>
      </c>
    </row>
    <row r="67" spans="1:97" ht="20" customHeight="1" x14ac:dyDescent="0.2">
      <c r="A67">
        <f t="shared" si="74"/>
        <v>27</v>
      </c>
      <c r="B67" t="s">
        <v>82</v>
      </c>
      <c r="C67" s="1" t="s">
        <v>17</v>
      </c>
      <c r="D67">
        <v>3</v>
      </c>
      <c r="F67">
        <f>IF(Tcell!F62&gt;0.9,1,IF(Tcell!F62&lt;0.1,0,Tcell!F62))</f>
        <v>1</v>
      </c>
      <c r="G67">
        <f>IF(Tcell!G62&gt;0.9,1,IF(Tcell!G62&lt;0.1,0,Tcell!G62))</f>
        <v>1</v>
      </c>
      <c r="H67">
        <f>IF(Tcell!H62&gt;0.9,1,IF(Tcell!H62&lt;0.1,0,Tcell!H62))</f>
        <v>1</v>
      </c>
      <c r="I67">
        <f>IF(Tcell!I62&gt;0.9,1,IF(Tcell!I62&lt;0.1,0,Tcell!I62))</f>
        <v>1</v>
      </c>
      <c r="J67">
        <f>IF(Tcell!J62&gt;0.9,1,IF(Tcell!J62&lt;0.1,0,Tcell!J62))</f>
        <v>1</v>
      </c>
      <c r="K67">
        <f>IF(Tcell!K62&gt;0.9,1,IF(Tcell!K62&lt;0.1,0,Tcell!K62))</f>
        <v>1</v>
      </c>
      <c r="L67">
        <f>IF(Tcell!L62&gt;0.9,1,IF(Tcell!L62&lt;0.1,0,Tcell!L62))</f>
        <v>1</v>
      </c>
      <c r="M67">
        <f>IF(Tcell!M62&gt;0.9,1,IF(Tcell!M62&lt;0.1,0,Tcell!M62))</f>
        <v>1</v>
      </c>
      <c r="N67">
        <f>IF(Tcell!N62&gt;0.9,1,IF(Tcell!N62&lt;0.1,0,Tcell!N62))</f>
        <v>1</v>
      </c>
      <c r="O67">
        <f>IF(Tcell!O62&gt;0.9,1,IF(Tcell!O62&lt;0.1,0,Tcell!O62))</f>
        <v>0</v>
      </c>
      <c r="P67">
        <f>IF(Tcell!P62&gt;0.9,1,IF(Tcell!P62&lt;0.1,0,Tcell!P62))</f>
        <v>1</v>
      </c>
      <c r="Q67">
        <f>IF(Tcell!Q62&gt;0.9,1,IF(Tcell!Q62&lt;0.1,0,Tcell!Q62))</f>
        <v>1</v>
      </c>
      <c r="R67">
        <f>IF(Tcell!R62&gt;0.9,1,IF(Tcell!R62&lt;0.1,0,Tcell!R62))</f>
        <v>1</v>
      </c>
      <c r="S67">
        <f>IF(Tcell!S62&gt;0.9,1,IF(Tcell!S62&lt;0.1,0,Tcell!S62))</f>
        <v>1</v>
      </c>
      <c r="T67">
        <f>IF(Tcell!T62&gt;0.9,1,IF(Tcell!T62&lt;0.1,0,Tcell!T62))</f>
        <v>1</v>
      </c>
      <c r="U67">
        <f>IF(Tcell!U62&gt;0.9,1,IF(Tcell!U62&lt;0.1,0,Tcell!U62))</f>
        <v>1</v>
      </c>
      <c r="V67">
        <f>IF(Tcell!V62&gt;0.9,1,IF(Tcell!V62&lt;0.1,0,Tcell!V62))</f>
        <v>1</v>
      </c>
      <c r="W67">
        <f>IF(Tcell!W62&gt;0.9,1,IF(Tcell!W62&lt;0.1,0,Tcell!W62))</f>
        <v>1</v>
      </c>
      <c r="X67">
        <f>IF(Tcell!X62&gt;0.9,1,IF(Tcell!X62&lt;0.1,0,Tcell!X62))</f>
        <v>1</v>
      </c>
      <c r="Y67">
        <f>IF(Tcell!Y62&gt;0.9,1,IF(Tcell!Y62&lt;0.1,0,Tcell!Y62))</f>
        <v>1</v>
      </c>
      <c r="Z67">
        <f>IF(Tcell!Z62&gt;0.9,1,IF(Tcell!Z62&lt;0.1,0,Tcell!Z62))</f>
        <v>1</v>
      </c>
      <c r="AA67">
        <f>IF(Tcell!AA62&gt;0.9,1,IF(Tcell!AA62&lt;0.1,0,Tcell!AA62))</f>
        <v>1</v>
      </c>
      <c r="AB67">
        <f>IF(Tcell!AB62&gt;0.9,1,IF(Tcell!AB62&lt;0.1,0,Tcell!AB62))</f>
        <v>1</v>
      </c>
      <c r="AC67">
        <f>IF(Tcell!AC62&gt;0.9,1,IF(Tcell!AC62&lt;0.1,0,Tcell!AC62))</f>
        <v>1</v>
      </c>
      <c r="AD67">
        <f>IF(Tcell!AD62&gt;0.9,1,IF(Tcell!AD62&lt;0.1,0,Tcell!AD62))</f>
        <v>1</v>
      </c>
      <c r="AE67">
        <f>IF(Tcell!AE62&gt;0.9,1,IF(Tcell!AE62&lt;0.1,0,Tcell!AE62))</f>
        <v>1</v>
      </c>
      <c r="AF67">
        <f>IF(Tcell!AF62&gt;0.9,1,IF(Tcell!AF62&lt;0.1,0,Tcell!AF62))</f>
        <v>0.71363600000000005</v>
      </c>
      <c r="AG67">
        <f>IF(Tcell!AG62&gt;0.9,1,IF(Tcell!AG62&lt;0.1,0,Tcell!AG62))</f>
        <v>1</v>
      </c>
      <c r="AH67">
        <f>IF(Tcell!AH62&gt;0.9,1,IF(Tcell!AH62&lt;0.1,0,Tcell!AH62))</f>
        <v>1</v>
      </c>
      <c r="AJ67">
        <f t="shared" si="42"/>
        <v>0</v>
      </c>
      <c r="AK67">
        <f t="shared" si="43"/>
        <v>0</v>
      </c>
      <c r="AL67">
        <f t="shared" si="44"/>
        <v>0</v>
      </c>
      <c r="AM67">
        <f t="shared" si="45"/>
        <v>0</v>
      </c>
      <c r="AN67">
        <f t="shared" si="46"/>
        <v>0</v>
      </c>
      <c r="AO67">
        <f t="shared" si="47"/>
        <v>0</v>
      </c>
      <c r="AP67">
        <f t="shared" si="48"/>
        <v>0</v>
      </c>
      <c r="AQ67">
        <f t="shared" si="49"/>
        <v>0</v>
      </c>
      <c r="AR67">
        <f t="shared" si="50"/>
        <v>-100</v>
      </c>
      <c r="AS67">
        <f t="shared" si="51"/>
        <v>0</v>
      </c>
      <c r="AT67">
        <f t="shared" si="52"/>
        <v>0</v>
      </c>
      <c r="AU67">
        <f t="shared" si="53"/>
        <v>0</v>
      </c>
      <c r="AV67">
        <f t="shared" si="54"/>
        <v>0</v>
      </c>
      <c r="AW67">
        <f t="shared" si="55"/>
        <v>0</v>
      </c>
      <c r="AX67">
        <f t="shared" si="56"/>
        <v>0</v>
      </c>
      <c r="AY67">
        <f t="shared" si="57"/>
        <v>0</v>
      </c>
      <c r="AZ67">
        <f t="shared" si="58"/>
        <v>0</v>
      </c>
      <c r="BA67">
        <f t="shared" si="59"/>
        <v>0</v>
      </c>
      <c r="BB67">
        <f t="shared" si="60"/>
        <v>0</v>
      </c>
      <c r="BC67">
        <f t="shared" si="61"/>
        <v>0</v>
      </c>
      <c r="BD67">
        <f t="shared" si="62"/>
        <v>0</v>
      </c>
      <c r="BE67">
        <f t="shared" si="63"/>
        <v>0</v>
      </c>
      <c r="BF67">
        <f t="shared" si="64"/>
        <v>0</v>
      </c>
      <c r="BG67">
        <f t="shared" si="68"/>
        <v>0</v>
      </c>
      <c r="BH67">
        <f t="shared" si="69"/>
        <v>0</v>
      </c>
      <c r="BI67">
        <f t="shared" si="70"/>
        <v>-28.636399999999995</v>
      </c>
      <c r="BJ67">
        <f t="shared" si="71"/>
        <v>0</v>
      </c>
      <c r="BK67">
        <f t="shared" si="72"/>
        <v>0</v>
      </c>
      <c r="BM67">
        <f t="shared" si="73"/>
        <v>0</v>
      </c>
      <c r="BN67">
        <f t="shared" si="73"/>
        <v>0</v>
      </c>
      <c r="BO67">
        <f t="shared" si="73"/>
        <v>0</v>
      </c>
      <c r="BP67">
        <f t="shared" si="73"/>
        <v>0</v>
      </c>
      <c r="BQ67">
        <f t="shared" si="73"/>
        <v>0</v>
      </c>
      <c r="BR67">
        <f t="shared" si="73"/>
        <v>0</v>
      </c>
      <c r="BS67">
        <f t="shared" si="73"/>
        <v>0</v>
      </c>
      <c r="BT67">
        <f t="shared" si="73"/>
        <v>0</v>
      </c>
      <c r="BU67">
        <f t="shared" si="73"/>
        <v>100</v>
      </c>
      <c r="BV67">
        <f t="shared" si="73"/>
        <v>0</v>
      </c>
      <c r="BW67">
        <f t="shared" si="73"/>
        <v>0</v>
      </c>
      <c r="BX67">
        <f t="shared" si="73"/>
        <v>0</v>
      </c>
      <c r="BY67">
        <f t="shared" si="73"/>
        <v>0</v>
      </c>
      <c r="BZ67">
        <f t="shared" si="73"/>
        <v>0</v>
      </c>
      <c r="CA67">
        <f t="shared" si="73"/>
        <v>0</v>
      </c>
      <c r="CB67">
        <f t="shared" si="73"/>
        <v>0</v>
      </c>
      <c r="CC67">
        <f t="shared" si="75"/>
        <v>0</v>
      </c>
      <c r="CD67">
        <f t="shared" si="66"/>
        <v>0</v>
      </c>
      <c r="CE67">
        <f t="shared" si="66"/>
        <v>0</v>
      </c>
      <c r="CF67">
        <f t="shared" si="66"/>
        <v>0</v>
      </c>
      <c r="CG67">
        <f t="shared" si="66"/>
        <v>0</v>
      </c>
      <c r="CH67">
        <f t="shared" si="66"/>
        <v>0</v>
      </c>
      <c r="CI67">
        <f t="shared" si="66"/>
        <v>0</v>
      </c>
      <c r="CJ67">
        <f t="shared" si="66"/>
        <v>0</v>
      </c>
      <c r="CK67">
        <f t="shared" si="67"/>
        <v>0</v>
      </c>
      <c r="CL67">
        <f t="shared" si="67"/>
        <v>28.636399999999995</v>
      </c>
      <c r="CM67">
        <f t="shared" si="67"/>
        <v>0</v>
      </c>
      <c r="CN67">
        <f t="shared" si="67"/>
        <v>0</v>
      </c>
    </row>
    <row r="68" spans="1:97" x14ac:dyDescent="0.2">
      <c r="BM68">
        <f t="shared" ref="BM68:CN68" si="76">AVERAGE(BM41:BM67)</f>
        <v>33.329803703703703</v>
      </c>
      <c r="BN68">
        <f t="shared" si="76"/>
        <v>25.963118518518517</v>
      </c>
      <c r="BO68">
        <f t="shared" si="76"/>
        <v>16.38561111111111</v>
      </c>
      <c r="BP68">
        <f t="shared" si="76"/>
        <v>14.454574074074074</v>
      </c>
      <c r="BQ68">
        <f t="shared" si="76"/>
        <v>17.37207037037037</v>
      </c>
      <c r="BR68">
        <f t="shared" si="76"/>
        <v>14.387681481481481</v>
      </c>
      <c r="BS68">
        <f t="shared" si="76"/>
        <v>14.349603703703703</v>
      </c>
      <c r="BT68">
        <f t="shared" si="76"/>
        <v>14.670425925925926</v>
      </c>
      <c r="BU68">
        <f t="shared" si="76"/>
        <v>35.015548148148149</v>
      </c>
      <c r="BV68">
        <f t="shared" si="76"/>
        <v>15.382148148148147</v>
      </c>
      <c r="BW68">
        <f t="shared" si="76"/>
        <v>14.342844444444445</v>
      </c>
      <c r="BX68">
        <f t="shared" si="76"/>
        <v>14.458492592592593</v>
      </c>
      <c r="BY68">
        <f t="shared" si="76"/>
        <v>16.709655555555553</v>
      </c>
      <c r="BZ68">
        <f t="shared" si="76"/>
        <v>28.256744444444443</v>
      </c>
      <c r="CA68">
        <f t="shared" si="76"/>
        <v>24.681166666666666</v>
      </c>
      <c r="CB68">
        <f t="shared" si="76"/>
        <v>22.936988888888887</v>
      </c>
      <c r="CC68">
        <f t="shared" si="76"/>
        <v>26.587214814814818</v>
      </c>
      <c r="CD68">
        <f t="shared" si="76"/>
        <v>24.74207777777778</v>
      </c>
      <c r="CE68">
        <f t="shared" si="76"/>
        <v>16.316248148148148</v>
      </c>
      <c r="CF68">
        <f t="shared" si="76"/>
        <v>18.98304814814815</v>
      </c>
      <c r="CG68">
        <f t="shared" si="76"/>
        <v>16.180459259259258</v>
      </c>
      <c r="CH68">
        <f t="shared" si="76"/>
        <v>17.187074074074072</v>
      </c>
      <c r="CI68">
        <f t="shared" si="76"/>
        <v>17.607077777777778</v>
      </c>
      <c r="CJ68">
        <f t="shared" si="76"/>
        <v>15.480218518518519</v>
      </c>
      <c r="CK68">
        <f t="shared" si="76"/>
        <v>17.544800000000002</v>
      </c>
      <c r="CL68">
        <f t="shared" si="76"/>
        <v>26.295974074074071</v>
      </c>
      <c r="CM68">
        <f t="shared" si="76"/>
        <v>15.382148148148147</v>
      </c>
      <c r="CN68">
        <f t="shared" si="76"/>
        <v>15.060577777777779</v>
      </c>
      <c r="CO68">
        <f>MIN(BN68:CN68)</f>
        <v>14.342844444444445</v>
      </c>
      <c r="CP68">
        <f>MAX(BN68:CN68)</f>
        <v>35.015548148148149</v>
      </c>
      <c r="CQ68">
        <f>COUNTIF(BN68:CN68,"&gt;31")</f>
        <v>1</v>
      </c>
      <c r="CR68">
        <f>MEDIAN(BN68:CN68)</f>
        <v>16.709655555555553</v>
      </c>
      <c r="CS68">
        <f>100-CO68*100/BM68</f>
        <v>56.966909940574816</v>
      </c>
    </row>
    <row r="69" spans="1:97" x14ac:dyDescent="0.2">
      <c r="BM69">
        <f>(COUNTIF(BM41:BM67,"=0"))*100/27</f>
        <v>62.962962962962962</v>
      </c>
      <c r="BN69">
        <f t="shared" ref="BN69:CN69" si="77">(COUNTIF(BN41:BN67,"=0"))*100/27</f>
        <v>55.555555555555557</v>
      </c>
      <c r="BO69">
        <f t="shared" si="77"/>
        <v>77.777777777777771</v>
      </c>
      <c r="BP69">
        <f t="shared" si="77"/>
        <v>70.370370370370367</v>
      </c>
      <c r="BQ69">
        <f t="shared" si="77"/>
        <v>70.370370370370367</v>
      </c>
      <c r="BR69">
        <f t="shared" si="77"/>
        <v>77.777777777777771</v>
      </c>
      <c r="BS69">
        <f t="shared" si="77"/>
        <v>77.777777777777771</v>
      </c>
      <c r="BT69">
        <f t="shared" si="77"/>
        <v>77.777777777777771</v>
      </c>
      <c r="BU69">
        <f t="shared" si="77"/>
        <v>59.25925925925926</v>
      </c>
      <c r="BV69">
        <f t="shared" si="77"/>
        <v>77.777777777777771</v>
      </c>
      <c r="BW69">
        <f t="shared" si="77"/>
        <v>77.777777777777771</v>
      </c>
      <c r="BX69">
        <f t="shared" si="77"/>
        <v>77.777777777777771</v>
      </c>
      <c r="BY69">
        <f t="shared" si="77"/>
        <v>70.370370370370367</v>
      </c>
      <c r="BZ69">
        <f t="shared" si="77"/>
        <v>51.851851851851855</v>
      </c>
      <c r="CA69">
        <f t="shared" si="77"/>
        <v>51.851851851851855</v>
      </c>
      <c r="CB69">
        <f t="shared" si="77"/>
        <v>55.555555555555557</v>
      </c>
      <c r="CC69">
        <f t="shared" si="77"/>
        <v>55.555555555555557</v>
      </c>
      <c r="CD69">
        <f t="shared" si="77"/>
        <v>66.666666666666671</v>
      </c>
      <c r="CE69">
        <f t="shared" si="77"/>
        <v>70.370370370370367</v>
      </c>
      <c r="CF69">
        <f t="shared" si="77"/>
        <v>70.370370370370367</v>
      </c>
      <c r="CG69">
        <f t="shared" si="77"/>
        <v>81.481481481481481</v>
      </c>
      <c r="CH69">
        <f t="shared" si="77"/>
        <v>77.777777777777771</v>
      </c>
      <c r="CI69">
        <f t="shared" si="77"/>
        <v>70.370370370370367</v>
      </c>
      <c r="CJ69">
        <f t="shared" si="77"/>
        <v>74.074074074074076</v>
      </c>
      <c r="CK69">
        <f t="shared" si="77"/>
        <v>70.370370370370367</v>
      </c>
      <c r="CL69">
        <f t="shared" si="77"/>
        <v>40.74074074074074</v>
      </c>
      <c r="CM69">
        <f t="shared" si="77"/>
        <v>77.777777777777771</v>
      </c>
      <c r="CN69">
        <f t="shared" si="77"/>
        <v>77.777777777777771</v>
      </c>
      <c r="CO69">
        <f>MIN(BN69:CN69)</f>
        <v>40.74074074074074</v>
      </c>
      <c r="CP69">
        <f>MAX(BN69:CN69)</f>
        <v>81.481481481481481</v>
      </c>
      <c r="CQ69">
        <f>COUNTIF(BN69:CN69,"&gt;=63")</f>
        <v>20</v>
      </c>
      <c r="CS69">
        <f>(CP69-BM69)*100/BM69</f>
        <v>29.411764705882355</v>
      </c>
    </row>
    <row r="70" spans="1:97" x14ac:dyDescent="0.2">
      <c r="BM70">
        <f>(27-COUNTIF(BM41:BM67,"&gt;10"))*100/27</f>
        <v>62.962962962962962</v>
      </c>
      <c r="BN70">
        <f t="shared" ref="BN70:CN70" si="78">(27-COUNTIF(BN41:BN67,"&gt;10"))*100/27</f>
        <v>55.555555555555557</v>
      </c>
      <c r="BO70">
        <f t="shared" si="78"/>
        <v>81.481481481481481</v>
      </c>
      <c r="BP70">
        <f t="shared" si="78"/>
        <v>74.074074074074076</v>
      </c>
      <c r="BQ70">
        <f t="shared" si="78"/>
        <v>74.074074074074076</v>
      </c>
      <c r="BR70">
        <f t="shared" si="78"/>
        <v>81.481481481481481</v>
      </c>
      <c r="BS70">
        <f t="shared" si="78"/>
        <v>81.481481481481481</v>
      </c>
      <c r="BT70">
        <f t="shared" si="78"/>
        <v>81.481481481481481</v>
      </c>
      <c r="BU70">
        <f t="shared" si="78"/>
        <v>59.25925925925926</v>
      </c>
      <c r="BV70">
        <f t="shared" si="78"/>
        <v>77.777777777777771</v>
      </c>
      <c r="BW70">
        <f t="shared" si="78"/>
        <v>81.481481481481481</v>
      </c>
      <c r="BX70">
        <f t="shared" si="78"/>
        <v>81.481481481481481</v>
      </c>
      <c r="BY70">
        <f t="shared" si="78"/>
        <v>74.074074074074076</v>
      </c>
      <c r="BZ70">
        <f t="shared" si="78"/>
        <v>55.555555555555557</v>
      </c>
      <c r="CA70">
        <f t="shared" si="78"/>
        <v>55.555555555555557</v>
      </c>
      <c r="CB70">
        <f t="shared" si="78"/>
        <v>59.25925925925926</v>
      </c>
      <c r="CC70">
        <f t="shared" si="78"/>
        <v>59.25925925925926</v>
      </c>
      <c r="CD70">
        <f t="shared" si="78"/>
        <v>66.666666666666671</v>
      </c>
      <c r="CE70">
        <f t="shared" si="78"/>
        <v>74.074074074074076</v>
      </c>
      <c r="CF70">
        <f t="shared" si="78"/>
        <v>74.074074074074076</v>
      </c>
      <c r="CG70">
        <f t="shared" si="78"/>
        <v>81.481481481481481</v>
      </c>
      <c r="CH70">
        <f t="shared" si="78"/>
        <v>77.777777777777771</v>
      </c>
      <c r="CI70">
        <f t="shared" si="78"/>
        <v>74.074074074074076</v>
      </c>
      <c r="CJ70">
        <f t="shared" si="78"/>
        <v>74.074074074074076</v>
      </c>
      <c r="CK70">
        <f t="shared" si="78"/>
        <v>74.074074074074076</v>
      </c>
      <c r="CL70">
        <f t="shared" si="78"/>
        <v>40.74074074074074</v>
      </c>
      <c r="CM70">
        <f t="shared" si="78"/>
        <v>77.777777777777771</v>
      </c>
      <c r="CN70">
        <f t="shared" si="78"/>
        <v>77.777777777777771</v>
      </c>
      <c r="CO70">
        <f>MIN(BN70:CN70)</f>
        <v>40.74074074074074</v>
      </c>
      <c r="CP70">
        <f>MAX(BN70:CN70)</f>
        <v>81.481481481481481</v>
      </c>
      <c r="CS70">
        <f t="shared" ref="CS70:CS74" si="79">(CP70-BM70)*100/BM70</f>
        <v>29.411764705882355</v>
      </c>
    </row>
    <row r="71" spans="1:97" x14ac:dyDescent="0.2">
      <c r="BM71">
        <f t="shared" ref="BM71:CN71" si="80">(27-COUNTIF(BM41:BM67,"&gt;20"))*100/27</f>
        <v>62.962962962962962</v>
      </c>
      <c r="BN71">
        <f t="shared" si="80"/>
        <v>62.962962962962962</v>
      </c>
      <c r="BO71">
        <f t="shared" si="80"/>
        <v>81.481481481481481</v>
      </c>
      <c r="BP71">
        <f t="shared" si="80"/>
        <v>81.481481481481481</v>
      </c>
      <c r="BQ71">
        <f t="shared" si="80"/>
        <v>74.074074074074076</v>
      </c>
      <c r="BR71">
        <f t="shared" si="80"/>
        <v>81.481481481481481</v>
      </c>
      <c r="BS71">
        <f t="shared" si="80"/>
        <v>81.481481481481481</v>
      </c>
      <c r="BT71">
        <f t="shared" si="80"/>
        <v>81.481481481481481</v>
      </c>
      <c r="BU71">
        <f t="shared" si="80"/>
        <v>62.962962962962962</v>
      </c>
      <c r="BV71">
        <f t="shared" si="80"/>
        <v>77.777777777777771</v>
      </c>
      <c r="BW71">
        <f t="shared" si="80"/>
        <v>81.481481481481481</v>
      </c>
      <c r="BX71">
        <f t="shared" si="80"/>
        <v>81.481481481481481</v>
      </c>
      <c r="BY71">
        <f t="shared" si="80"/>
        <v>77.777777777777771</v>
      </c>
      <c r="BZ71">
        <f t="shared" si="80"/>
        <v>55.555555555555557</v>
      </c>
      <c r="CA71">
        <f t="shared" si="80"/>
        <v>62.962962962962962</v>
      </c>
      <c r="CB71">
        <f t="shared" si="80"/>
        <v>62.962962962962962</v>
      </c>
      <c r="CC71">
        <f t="shared" si="80"/>
        <v>62.962962962962962</v>
      </c>
      <c r="CD71">
        <f t="shared" si="80"/>
        <v>70.370370370370367</v>
      </c>
      <c r="CE71">
        <f t="shared" si="80"/>
        <v>81.481481481481481</v>
      </c>
      <c r="CF71">
        <f t="shared" si="80"/>
        <v>74.074074074074076</v>
      </c>
      <c r="CG71">
        <f t="shared" si="80"/>
        <v>81.481481481481481</v>
      </c>
      <c r="CH71">
        <f t="shared" si="80"/>
        <v>77.777777777777771</v>
      </c>
      <c r="CI71">
        <f t="shared" si="80"/>
        <v>74.074074074074076</v>
      </c>
      <c r="CJ71">
        <f t="shared" si="80"/>
        <v>77.777777777777771</v>
      </c>
      <c r="CK71">
        <f t="shared" si="80"/>
        <v>74.074074074074076</v>
      </c>
      <c r="CL71">
        <f t="shared" si="80"/>
        <v>48.148148148148145</v>
      </c>
      <c r="CM71">
        <f t="shared" si="80"/>
        <v>77.777777777777771</v>
      </c>
      <c r="CN71">
        <f t="shared" si="80"/>
        <v>81.481481481481481</v>
      </c>
      <c r="CO71">
        <f t="shared" ref="CO71:CO74" si="81">MIN(BN71:CN71)</f>
        <v>48.148148148148145</v>
      </c>
      <c r="CP71">
        <f t="shared" ref="CP71:CP74" si="82">MAX(BN71:CN71)</f>
        <v>81.481481481481481</v>
      </c>
      <c r="CS71">
        <f t="shared" si="79"/>
        <v>29.411764705882355</v>
      </c>
    </row>
    <row r="72" spans="1:97" x14ac:dyDescent="0.2">
      <c r="BM72">
        <f t="shared" ref="BM72:CN72" si="83">(27-COUNTIF(BM41:BM67,"&gt;30"))*100/27</f>
        <v>62.962962962962962</v>
      </c>
      <c r="BN72">
        <f t="shared" si="83"/>
        <v>70.370370370370367</v>
      </c>
      <c r="BO72">
        <f t="shared" si="83"/>
        <v>81.481481481481481</v>
      </c>
      <c r="BP72">
        <f t="shared" si="83"/>
        <v>88.888888888888886</v>
      </c>
      <c r="BQ72">
        <f t="shared" si="83"/>
        <v>77.777777777777771</v>
      </c>
      <c r="BR72">
        <f t="shared" si="83"/>
        <v>85.18518518518519</v>
      </c>
      <c r="BS72">
        <f t="shared" si="83"/>
        <v>85.18518518518519</v>
      </c>
      <c r="BT72">
        <f t="shared" si="83"/>
        <v>85.18518518518519</v>
      </c>
      <c r="BU72">
        <f t="shared" si="83"/>
        <v>62.962962962962962</v>
      </c>
      <c r="BV72">
        <f t="shared" si="83"/>
        <v>85.18518518518519</v>
      </c>
      <c r="BW72">
        <f t="shared" si="83"/>
        <v>85.18518518518519</v>
      </c>
      <c r="BX72">
        <f t="shared" si="83"/>
        <v>85.18518518518519</v>
      </c>
      <c r="BY72">
        <f t="shared" si="83"/>
        <v>77.777777777777771</v>
      </c>
      <c r="BZ72">
        <f t="shared" si="83"/>
        <v>70.370370370370367</v>
      </c>
      <c r="CA72">
        <f t="shared" si="83"/>
        <v>66.666666666666671</v>
      </c>
      <c r="CB72">
        <f t="shared" si="83"/>
        <v>70.370370370370367</v>
      </c>
      <c r="CC72">
        <f t="shared" si="83"/>
        <v>70.370370370370367</v>
      </c>
      <c r="CD72">
        <f t="shared" si="83"/>
        <v>74.074074074074076</v>
      </c>
      <c r="CE72">
        <f t="shared" si="83"/>
        <v>85.18518518518519</v>
      </c>
      <c r="CF72">
        <f t="shared" si="83"/>
        <v>74.074074074074076</v>
      </c>
      <c r="CG72">
        <f t="shared" si="83"/>
        <v>81.481481481481481</v>
      </c>
      <c r="CH72">
        <f t="shared" si="83"/>
        <v>81.481481481481481</v>
      </c>
      <c r="CI72">
        <f t="shared" si="83"/>
        <v>77.777777777777771</v>
      </c>
      <c r="CJ72">
        <f t="shared" si="83"/>
        <v>85.18518518518519</v>
      </c>
      <c r="CK72">
        <f t="shared" si="83"/>
        <v>77.777777777777771</v>
      </c>
      <c r="CL72">
        <f t="shared" si="83"/>
        <v>59.25925925925926</v>
      </c>
      <c r="CM72">
        <f t="shared" si="83"/>
        <v>85.18518518518519</v>
      </c>
      <c r="CN72">
        <f t="shared" si="83"/>
        <v>85.18518518518519</v>
      </c>
      <c r="CO72">
        <f t="shared" si="81"/>
        <v>59.25925925925926</v>
      </c>
      <c r="CP72">
        <f t="shared" si="82"/>
        <v>88.888888888888886</v>
      </c>
      <c r="CS72">
        <f t="shared" si="79"/>
        <v>41.17647058823529</v>
      </c>
    </row>
    <row r="73" spans="1:97" x14ac:dyDescent="0.2">
      <c r="BM73">
        <f t="shared" ref="BM73:CN73" si="84">(27-COUNTIF(BM41:BM67,"&gt;40"))*100/27</f>
        <v>66.666666666666671</v>
      </c>
      <c r="BN73">
        <f t="shared" si="84"/>
        <v>74.074074074074076</v>
      </c>
      <c r="BO73">
        <f t="shared" si="84"/>
        <v>81.481481481481481</v>
      </c>
      <c r="BP73">
        <f t="shared" si="84"/>
        <v>88.888888888888886</v>
      </c>
      <c r="BQ73">
        <f t="shared" si="84"/>
        <v>77.777777777777771</v>
      </c>
      <c r="BR73">
        <f t="shared" si="84"/>
        <v>85.18518518518519</v>
      </c>
      <c r="BS73">
        <f t="shared" si="84"/>
        <v>85.18518518518519</v>
      </c>
      <c r="BT73">
        <f t="shared" si="84"/>
        <v>85.18518518518519</v>
      </c>
      <c r="BU73">
        <f t="shared" si="84"/>
        <v>62.962962962962962</v>
      </c>
      <c r="BV73">
        <f t="shared" si="84"/>
        <v>85.18518518518519</v>
      </c>
      <c r="BW73">
        <f t="shared" si="84"/>
        <v>85.18518518518519</v>
      </c>
      <c r="BX73">
        <f t="shared" si="84"/>
        <v>85.18518518518519</v>
      </c>
      <c r="BY73">
        <f t="shared" si="84"/>
        <v>81.481481481481481</v>
      </c>
      <c r="BZ73">
        <f t="shared" si="84"/>
        <v>70.370370370370367</v>
      </c>
      <c r="CA73">
        <f t="shared" si="84"/>
        <v>74.074074074074076</v>
      </c>
      <c r="CB73">
        <f t="shared" si="84"/>
        <v>74.074074074074076</v>
      </c>
      <c r="CC73">
        <f t="shared" si="84"/>
        <v>74.074074074074076</v>
      </c>
      <c r="CD73">
        <f t="shared" si="84"/>
        <v>74.074074074074076</v>
      </c>
      <c r="CE73">
        <f t="shared" si="84"/>
        <v>85.18518518518519</v>
      </c>
      <c r="CF73">
        <f t="shared" si="84"/>
        <v>81.481481481481481</v>
      </c>
      <c r="CG73">
        <f t="shared" si="84"/>
        <v>81.481481481481481</v>
      </c>
      <c r="CH73">
        <f t="shared" si="84"/>
        <v>81.481481481481481</v>
      </c>
      <c r="CI73">
        <f t="shared" si="84"/>
        <v>77.777777777777771</v>
      </c>
      <c r="CJ73">
        <f t="shared" si="84"/>
        <v>85.18518518518519</v>
      </c>
      <c r="CK73">
        <f t="shared" si="84"/>
        <v>81.481481481481481</v>
      </c>
      <c r="CL73">
        <f t="shared" si="84"/>
        <v>85.18518518518519</v>
      </c>
      <c r="CM73">
        <f t="shared" si="84"/>
        <v>85.18518518518519</v>
      </c>
      <c r="CN73">
        <f t="shared" si="84"/>
        <v>85.18518518518519</v>
      </c>
      <c r="CO73">
        <f t="shared" si="81"/>
        <v>62.962962962962962</v>
      </c>
      <c r="CP73">
        <f t="shared" si="82"/>
        <v>88.888888888888886</v>
      </c>
      <c r="CS73">
        <f t="shared" si="79"/>
        <v>33.333333333333314</v>
      </c>
    </row>
    <row r="74" spans="1:97" x14ac:dyDescent="0.2">
      <c r="BM74">
        <f t="shared" ref="BM74:CN74" si="85">(27-COUNTIF(BM41:BM67,"&gt;50"))*100/27</f>
        <v>66.666666666666671</v>
      </c>
      <c r="BN74">
        <f t="shared" si="85"/>
        <v>81.481481481481481</v>
      </c>
      <c r="BO74">
        <f t="shared" si="85"/>
        <v>81.481481481481481</v>
      </c>
      <c r="BP74">
        <f t="shared" si="85"/>
        <v>88.888888888888886</v>
      </c>
      <c r="BQ74">
        <f t="shared" si="85"/>
        <v>85.18518518518519</v>
      </c>
      <c r="BR74">
        <f t="shared" si="85"/>
        <v>85.18518518518519</v>
      </c>
      <c r="BS74">
        <f t="shared" si="85"/>
        <v>85.18518518518519</v>
      </c>
      <c r="BT74">
        <f t="shared" si="85"/>
        <v>85.18518518518519</v>
      </c>
      <c r="BU74">
        <f t="shared" si="85"/>
        <v>62.962962962962962</v>
      </c>
      <c r="BV74">
        <f t="shared" si="85"/>
        <v>85.18518518518519</v>
      </c>
      <c r="BW74">
        <f t="shared" si="85"/>
        <v>85.18518518518519</v>
      </c>
      <c r="BX74">
        <f t="shared" si="85"/>
        <v>85.18518518518519</v>
      </c>
      <c r="BY74">
        <f t="shared" si="85"/>
        <v>81.481481481481481</v>
      </c>
      <c r="BZ74">
        <f t="shared" si="85"/>
        <v>77.777777777777771</v>
      </c>
      <c r="CA74">
        <f t="shared" si="85"/>
        <v>81.481481481481481</v>
      </c>
      <c r="CB74">
        <f t="shared" si="85"/>
        <v>77.777777777777771</v>
      </c>
      <c r="CC74">
        <f t="shared" si="85"/>
        <v>74.074074074074076</v>
      </c>
      <c r="CD74">
        <f t="shared" si="85"/>
        <v>74.074074074074076</v>
      </c>
      <c r="CE74">
        <f t="shared" si="85"/>
        <v>85.18518518518519</v>
      </c>
      <c r="CF74">
        <f t="shared" si="85"/>
        <v>81.481481481481481</v>
      </c>
      <c r="CG74">
        <f t="shared" si="85"/>
        <v>81.481481481481481</v>
      </c>
      <c r="CH74">
        <f t="shared" si="85"/>
        <v>81.481481481481481</v>
      </c>
      <c r="CI74">
        <f t="shared" si="85"/>
        <v>85.18518518518519</v>
      </c>
      <c r="CJ74">
        <f t="shared" si="85"/>
        <v>85.18518518518519</v>
      </c>
      <c r="CK74">
        <f t="shared" si="85"/>
        <v>85.18518518518519</v>
      </c>
      <c r="CL74">
        <f t="shared" si="85"/>
        <v>88.888888888888886</v>
      </c>
      <c r="CM74">
        <f t="shared" si="85"/>
        <v>85.18518518518519</v>
      </c>
      <c r="CN74">
        <f t="shared" si="85"/>
        <v>85.18518518518519</v>
      </c>
      <c r="CO74">
        <f t="shared" si="81"/>
        <v>62.962962962962962</v>
      </c>
      <c r="CP74">
        <f t="shared" si="82"/>
        <v>88.888888888888886</v>
      </c>
      <c r="CS74">
        <f t="shared" si="79"/>
        <v>33.333333333333314</v>
      </c>
    </row>
    <row r="76" spans="1:97" x14ac:dyDescent="0.2">
      <c r="A76" t="s">
        <v>26</v>
      </c>
      <c r="H76" t="s">
        <v>1</v>
      </c>
    </row>
    <row r="77" spans="1:97" x14ac:dyDescent="0.2">
      <c r="A77" t="s">
        <v>2</v>
      </c>
      <c r="B77" t="s">
        <v>3</v>
      </c>
      <c r="C77" t="s">
        <v>4</v>
      </c>
      <c r="D77" t="s">
        <v>5</v>
      </c>
      <c r="E77" t="s">
        <v>6</v>
      </c>
      <c r="F77" t="s">
        <v>7</v>
      </c>
      <c r="G77" t="s">
        <v>8</v>
      </c>
      <c r="H77">
        <v>1</v>
      </c>
      <c r="I77">
        <f>H77+1</f>
        <v>2</v>
      </c>
      <c r="J77">
        <f t="shared" ref="J77:W77" si="86">I77+1</f>
        <v>3</v>
      </c>
      <c r="K77">
        <f t="shared" si="86"/>
        <v>4</v>
      </c>
      <c r="L77">
        <f t="shared" si="86"/>
        <v>5</v>
      </c>
      <c r="M77">
        <f t="shared" si="86"/>
        <v>6</v>
      </c>
      <c r="N77">
        <f t="shared" si="86"/>
        <v>7</v>
      </c>
      <c r="O77">
        <f t="shared" si="86"/>
        <v>8</v>
      </c>
      <c r="P77">
        <f t="shared" si="86"/>
        <v>9</v>
      </c>
      <c r="Q77">
        <f t="shared" si="86"/>
        <v>10</v>
      </c>
      <c r="R77">
        <f t="shared" si="86"/>
        <v>11</v>
      </c>
      <c r="S77">
        <f t="shared" si="86"/>
        <v>12</v>
      </c>
      <c r="T77">
        <f t="shared" si="86"/>
        <v>13</v>
      </c>
      <c r="U77">
        <f t="shared" si="86"/>
        <v>14</v>
      </c>
      <c r="V77">
        <f t="shared" si="86"/>
        <v>15</v>
      </c>
      <c r="W77">
        <f t="shared" si="86"/>
        <v>16</v>
      </c>
      <c r="AK77">
        <v>1</v>
      </c>
      <c r="AL77">
        <f>AK77+1</f>
        <v>2</v>
      </c>
      <c r="AM77">
        <f t="shared" ref="AM77:AZ77" si="87">AL77+1</f>
        <v>3</v>
      </c>
      <c r="AN77">
        <f t="shared" si="87"/>
        <v>4</v>
      </c>
      <c r="AO77">
        <f t="shared" si="87"/>
        <v>5</v>
      </c>
      <c r="AP77">
        <f t="shared" si="87"/>
        <v>6</v>
      </c>
      <c r="AQ77">
        <f t="shared" si="87"/>
        <v>7</v>
      </c>
      <c r="AR77">
        <f t="shared" si="87"/>
        <v>8</v>
      </c>
      <c r="AS77">
        <f t="shared" si="87"/>
        <v>9</v>
      </c>
      <c r="AT77">
        <f t="shared" si="87"/>
        <v>10</v>
      </c>
      <c r="AU77">
        <f t="shared" si="87"/>
        <v>11</v>
      </c>
      <c r="AV77">
        <f t="shared" si="87"/>
        <v>12</v>
      </c>
      <c r="AW77">
        <f t="shared" si="87"/>
        <v>13</v>
      </c>
      <c r="AX77">
        <f t="shared" si="87"/>
        <v>14</v>
      </c>
      <c r="AY77">
        <f t="shared" si="87"/>
        <v>15</v>
      </c>
      <c r="AZ77">
        <f t="shared" si="87"/>
        <v>16</v>
      </c>
      <c r="BN77">
        <v>1</v>
      </c>
      <c r="BO77">
        <f>BN77+1</f>
        <v>2</v>
      </c>
      <c r="BP77">
        <f t="shared" ref="BP77" si="88">BO77+1</f>
        <v>3</v>
      </c>
      <c r="BQ77">
        <f t="shared" ref="BQ77" si="89">BP77+1</f>
        <v>4</v>
      </c>
      <c r="BR77">
        <f t="shared" ref="BR77" si="90">BQ77+1</f>
        <v>5</v>
      </c>
      <c r="BS77">
        <f t="shared" ref="BS77" si="91">BR77+1</f>
        <v>6</v>
      </c>
      <c r="BT77">
        <f t="shared" ref="BT77" si="92">BS77+1</f>
        <v>7</v>
      </c>
      <c r="BU77">
        <f t="shared" ref="BU77" si="93">BT77+1</f>
        <v>8</v>
      </c>
      <c r="BV77">
        <f t="shared" ref="BV77" si="94">BU77+1</f>
        <v>9</v>
      </c>
      <c r="BW77">
        <f t="shared" ref="BW77" si="95">BV77+1</f>
        <v>10</v>
      </c>
      <c r="BX77">
        <f t="shared" ref="BX77" si="96">BW77+1</f>
        <v>11</v>
      </c>
      <c r="BY77">
        <f t="shared" ref="BY77" si="97">BX77+1</f>
        <v>12</v>
      </c>
      <c r="BZ77">
        <f t="shared" ref="BZ77" si="98">BY77+1</f>
        <v>13</v>
      </c>
      <c r="CA77">
        <f t="shared" ref="CA77" si="99">BZ77+1</f>
        <v>14</v>
      </c>
      <c r="CB77">
        <f t="shared" ref="CB77" si="100">CA77+1</f>
        <v>15</v>
      </c>
      <c r="CC77">
        <f t="shared" ref="CC77" si="101">CB77+1</f>
        <v>16</v>
      </c>
    </row>
    <row r="78" spans="1:97" ht="20" customHeight="1" x14ac:dyDescent="0.2">
      <c r="A78">
        <v>1</v>
      </c>
      <c r="B78" t="s">
        <v>67</v>
      </c>
      <c r="C78" s="1" t="s">
        <v>9</v>
      </c>
      <c r="D78">
        <v>1</v>
      </c>
      <c r="F78">
        <f>IF(Tcell!F69&gt;0.9,1,IF(Tcell!F69&lt;0.1,0,Tcell!F69))</f>
        <v>1</v>
      </c>
      <c r="G78">
        <f>IF(Tcell!G69&gt;0.9,1,IF(Tcell!G69&lt;0.1,0,Tcell!G69))</f>
        <v>1</v>
      </c>
      <c r="H78">
        <f>IF(Tcell!H69&gt;0.9,1,IF(Tcell!H69&lt;0.1,0,Tcell!H69))</f>
        <v>1</v>
      </c>
      <c r="I78">
        <f>IF(Tcell!I69&gt;0.9,1,IF(Tcell!I69&lt;0.1,0,Tcell!I69))</f>
        <v>1</v>
      </c>
      <c r="J78">
        <f>IF(Tcell!J69&gt;0.9,1,IF(Tcell!J69&lt;0.1,0,Tcell!J69))</f>
        <v>1</v>
      </c>
      <c r="K78">
        <f>IF(Tcell!K69&gt;0.9,1,IF(Tcell!K69&lt;0.1,0,Tcell!K69))</f>
        <v>1</v>
      </c>
      <c r="L78">
        <f>IF(Tcell!L69&gt;0.9,1,IF(Tcell!L69&lt;0.1,0,Tcell!L69))</f>
        <v>1</v>
      </c>
      <c r="M78">
        <f>IF(Tcell!M69&gt;0.9,1,IF(Tcell!M69&lt;0.1,0,Tcell!M69))</f>
        <v>1</v>
      </c>
      <c r="N78">
        <f>IF(Tcell!N69&gt;0.9,1,IF(Tcell!N69&lt;0.1,0,Tcell!N69))</f>
        <v>1</v>
      </c>
      <c r="O78">
        <f>IF(Tcell!O69&gt;0.9,1,IF(Tcell!O69&lt;0.1,0,Tcell!O69))</f>
        <v>1</v>
      </c>
      <c r="P78">
        <f>IF(Tcell!P69&gt;0.9,1,IF(Tcell!P69&lt;0.1,0,Tcell!P69))</f>
        <v>1</v>
      </c>
      <c r="Q78">
        <f>IF(Tcell!Q69&gt;0.9,1,IF(Tcell!Q69&lt;0.1,0,Tcell!Q69))</f>
        <v>1</v>
      </c>
      <c r="R78">
        <f>IF(Tcell!R69&gt;0.9,1,IF(Tcell!R69&lt;0.1,0,Tcell!R69))</f>
        <v>1</v>
      </c>
      <c r="S78">
        <f>IF(Tcell!S69&gt;0.9,1,IF(Tcell!S69&lt;0.1,0,Tcell!S69))</f>
        <v>1</v>
      </c>
      <c r="T78">
        <f>IF(Tcell!T69&gt;0.9,1,IF(Tcell!T69&lt;0.1,0,Tcell!T69))</f>
        <v>1</v>
      </c>
      <c r="U78">
        <f>IF(Tcell!U69&gt;0.9,1,IF(Tcell!U69&lt;0.1,0,Tcell!U69))</f>
        <v>1</v>
      </c>
      <c r="V78">
        <f>IF(Tcell!V69&gt;0.9,1,IF(Tcell!V69&lt;0.1,0,Tcell!V69))</f>
        <v>1</v>
      </c>
      <c r="W78">
        <f>IF(Tcell!W69&gt;0.9,1,IF(Tcell!W69&lt;0.1,0,Tcell!W69))</f>
        <v>1</v>
      </c>
      <c r="AJ78">
        <f t="shared" ref="AJ78:AJ104" si="102">(F78-G78)*100</f>
        <v>0</v>
      </c>
      <c r="AK78">
        <f t="shared" ref="AK78:AK104" si="103">(H78-G78)*100</f>
        <v>0</v>
      </c>
      <c r="AL78">
        <f t="shared" ref="AL78:AL104" si="104">(I78-G78)*100</f>
        <v>0</v>
      </c>
      <c r="AM78">
        <f t="shared" ref="AM78:AM104" si="105">(J78-G78)*100</f>
        <v>0</v>
      </c>
      <c r="AN78">
        <f t="shared" ref="AN78:AN104" si="106">(K78-G78)*100</f>
        <v>0</v>
      </c>
      <c r="AO78">
        <f t="shared" ref="AO78:AO104" si="107">(L78-G78)*100</f>
        <v>0</v>
      </c>
      <c r="AP78">
        <f t="shared" ref="AP78:AP104" si="108">(M78-G78)*100</f>
        <v>0</v>
      </c>
      <c r="AQ78">
        <f t="shared" ref="AQ78:AQ104" si="109">(N78-G78)*100</f>
        <v>0</v>
      </c>
      <c r="AR78">
        <f t="shared" ref="AR78:AR104" si="110">(O78-G78)*100</f>
        <v>0</v>
      </c>
      <c r="AS78">
        <f t="shared" ref="AS78:AS104" si="111">(P78-G78)*100</f>
        <v>0</v>
      </c>
      <c r="AT78">
        <f t="shared" ref="AT78:AT104" si="112">(Q78-G78)*100</f>
        <v>0</v>
      </c>
      <c r="AU78">
        <f t="shared" ref="AU78:AU104" si="113">(R78-G78)*100</f>
        <v>0</v>
      </c>
      <c r="AV78">
        <f t="shared" ref="AV78:AV104" si="114">(S78-G78)*100</f>
        <v>0</v>
      </c>
      <c r="AW78">
        <f t="shared" ref="AW78:AW104" si="115">(T78-G78)*100</f>
        <v>0</v>
      </c>
      <c r="AX78">
        <f t="shared" ref="AX78:AX104" si="116">(U78-G78)*100</f>
        <v>0</v>
      </c>
      <c r="AY78">
        <f t="shared" ref="AY78:AY104" si="117">(V78-G78)*100</f>
        <v>0</v>
      </c>
      <c r="AZ78">
        <f t="shared" ref="AZ78:AZ104" si="118">(W78-G78)*100</f>
        <v>0</v>
      </c>
      <c r="BM78">
        <f>ABS(AJ78)</f>
        <v>0</v>
      </c>
      <c r="BN78">
        <f t="shared" ref="BN78:CC93" si="119">ABS(AK78)</f>
        <v>0</v>
      </c>
      <c r="BO78">
        <f t="shared" si="119"/>
        <v>0</v>
      </c>
      <c r="BP78">
        <f t="shared" si="119"/>
        <v>0</v>
      </c>
      <c r="BQ78">
        <f t="shared" si="119"/>
        <v>0</v>
      </c>
      <c r="BR78">
        <f t="shared" si="119"/>
        <v>0</v>
      </c>
      <c r="BS78">
        <f t="shared" si="119"/>
        <v>0</v>
      </c>
      <c r="BT78">
        <f t="shared" si="119"/>
        <v>0</v>
      </c>
      <c r="BU78">
        <f t="shared" si="119"/>
        <v>0</v>
      </c>
      <c r="BV78">
        <f t="shared" si="119"/>
        <v>0</v>
      </c>
      <c r="BW78">
        <f t="shared" si="119"/>
        <v>0</v>
      </c>
      <c r="BX78">
        <f t="shared" si="119"/>
        <v>0</v>
      </c>
      <c r="BY78">
        <f t="shared" si="119"/>
        <v>0</v>
      </c>
      <c r="BZ78">
        <f t="shared" si="119"/>
        <v>0</v>
      </c>
      <c r="CA78">
        <f t="shared" si="119"/>
        <v>0</v>
      </c>
      <c r="CB78">
        <f t="shared" si="119"/>
        <v>0</v>
      </c>
      <c r="CC78">
        <f t="shared" si="119"/>
        <v>0</v>
      </c>
    </row>
    <row r="79" spans="1:97" ht="20" customHeight="1" x14ac:dyDescent="0.2">
      <c r="A79">
        <f>A78+1</f>
        <v>2</v>
      </c>
      <c r="B79" t="s">
        <v>68</v>
      </c>
      <c r="C79" s="1" t="s">
        <v>10</v>
      </c>
      <c r="D79">
        <v>1</v>
      </c>
      <c r="F79">
        <f>IF(Tcell!F70&gt;0.9,1,IF(Tcell!F70&lt;0.1,0,Tcell!F70))</f>
        <v>0</v>
      </c>
      <c r="G79">
        <f>IF(Tcell!G70&gt;0.9,1,IF(Tcell!G70&lt;0.1,0,Tcell!G70))</f>
        <v>0.33884300000000001</v>
      </c>
      <c r="H79">
        <f>IF(Tcell!H70&gt;0.9,1,IF(Tcell!H70&lt;0.1,0,Tcell!H70))</f>
        <v>0.66666700000000001</v>
      </c>
      <c r="I79">
        <f>IF(Tcell!I70&gt;0.9,1,IF(Tcell!I70&lt;0.1,0,Tcell!I70))</f>
        <v>1</v>
      </c>
      <c r="J79">
        <f>IF(Tcell!J70&gt;0.9,1,IF(Tcell!J70&lt;0.1,0,Tcell!J70))</f>
        <v>0.29777799999999999</v>
      </c>
      <c r="K79">
        <f>IF(Tcell!K70&gt;0.9,1,IF(Tcell!K70&lt;0.1,0,Tcell!K70))</f>
        <v>0.30869600000000003</v>
      </c>
      <c r="L79">
        <f>IF(Tcell!L70&gt;0.9,1,IF(Tcell!L70&lt;0.1,0,Tcell!L70))</f>
        <v>0.30869600000000003</v>
      </c>
      <c r="M79">
        <f>IF(Tcell!M70&gt;0.9,1,IF(Tcell!M70&lt;0.1,0,Tcell!M70))</f>
        <v>0.30263200000000001</v>
      </c>
      <c r="N79">
        <f>IF(Tcell!N70&gt;0.9,1,IF(Tcell!N70&lt;0.1,0,Tcell!N70))</f>
        <v>0.27441900000000002</v>
      </c>
      <c r="O79">
        <f>IF(Tcell!O70&gt;0.9,1,IF(Tcell!O70&lt;0.1,0,Tcell!O70))</f>
        <v>0.29777799999999999</v>
      </c>
      <c r="P79">
        <f>IF(Tcell!P70&gt;0.9,1,IF(Tcell!P70&lt;0.1,0,Tcell!P70))</f>
        <v>0.31168800000000002</v>
      </c>
      <c r="Q79">
        <f>IF(Tcell!Q70&gt;0.9,1,IF(Tcell!Q70&lt;0.1,0,Tcell!Q70))</f>
        <v>0.731132</v>
      </c>
      <c r="R79">
        <f>IF(Tcell!R70&gt;0.9,1,IF(Tcell!R70&lt;0.1,0,Tcell!R70))</f>
        <v>0.57358500000000001</v>
      </c>
      <c r="S79">
        <f>IF(Tcell!S70&gt;0.9,1,IF(Tcell!S70&lt;0.1,0,Tcell!S70))</f>
        <v>1</v>
      </c>
      <c r="T79">
        <f>IF(Tcell!T70&gt;0.9,1,IF(Tcell!T70&lt;0.1,0,Tcell!T70))</f>
        <v>0.283105</v>
      </c>
      <c r="U79">
        <f>IF(Tcell!U70&gt;0.9,1,IF(Tcell!U70&lt;0.1,0,Tcell!U70))</f>
        <v>0.27777800000000002</v>
      </c>
      <c r="V79">
        <f>IF(Tcell!V70&gt;0.9,1,IF(Tcell!V70&lt;0.1,0,Tcell!V70))</f>
        <v>0.28828799999999999</v>
      </c>
      <c r="W79">
        <f>IF(Tcell!W70&gt;0.9,1,IF(Tcell!W70&lt;0.1,0,Tcell!W70))</f>
        <v>0.23711299999999999</v>
      </c>
      <c r="AJ79">
        <f t="shared" si="102"/>
        <v>-33.884300000000003</v>
      </c>
      <c r="AK79">
        <f t="shared" si="103"/>
        <v>32.782400000000003</v>
      </c>
      <c r="AL79">
        <f t="shared" si="104"/>
        <v>66.115700000000004</v>
      </c>
      <c r="AM79">
        <f t="shared" si="105"/>
        <v>-4.1065000000000023</v>
      </c>
      <c r="AN79">
        <f t="shared" si="106"/>
        <v>-3.0146999999999977</v>
      </c>
      <c r="AO79">
        <f t="shared" si="107"/>
        <v>-3.0146999999999977</v>
      </c>
      <c r="AP79">
        <f t="shared" si="108"/>
        <v>-3.6210999999999993</v>
      </c>
      <c r="AQ79">
        <f t="shared" si="109"/>
        <v>-6.4423999999999984</v>
      </c>
      <c r="AR79">
        <f t="shared" si="110"/>
        <v>-4.1065000000000023</v>
      </c>
      <c r="AS79">
        <f t="shared" si="111"/>
        <v>-2.7154999999999987</v>
      </c>
      <c r="AT79">
        <f t="shared" si="112"/>
        <v>39.228900000000003</v>
      </c>
      <c r="AU79">
        <f t="shared" si="113"/>
        <v>23.4742</v>
      </c>
      <c r="AV79">
        <f t="shared" si="114"/>
        <v>66.115700000000004</v>
      </c>
      <c r="AW79">
        <f t="shared" si="115"/>
        <v>-5.5738000000000012</v>
      </c>
      <c r="AX79">
        <f t="shared" si="116"/>
        <v>-6.1064999999999978</v>
      </c>
      <c r="AY79">
        <f t="shared" si="117"/>
        <v>-5.0555000000000021</v>
      </c>
      <c r="AZ79">
        <f t="shared" si="118"/>
        <v>-10.173000000000002</v>
      </c>
      <c r="BM79">
        <f t="shared" ref="BM79:CB104" si="120">ABS(AJ79)</f>
        <v>33.884300000000003</v>
      </c>
      <c r="BN79">
        <f t="shared" si="119"/>
        <v>32.782400000000003</v>
      </c>
      <c r="BO79">
        <f t="shared" si="119"/>
        <v>66.115700000000004</v>
      </c>
      <c r="BP79">
        <f t="shared" si="119"/>
        <v>4.1065000000000023</v>
      </c>
      <c r="BQ79">
        <f t="shared" si="119"/>
        <v>3.0146999999999977</v>
      </c>
      <c r="BR79">
        <f t="shared" si="119"/>
        <v>3.0146999999999977</v>
      </c>
      <c r="BS79">
        <f t="shared" si="119"/>
        <v>3.6210999999999993</v>
      </c>
      <c r="BT79">
        <f t="shared" si="119"/>
        <v>6.4423999999999984</v>
      </c>
      <c r="BU79">
        <f t="shared" si="119"/>
        <v>4.1065000000000023</v>
      </c>
      <c r="BV79">
        <f t="shared" si="119"/>
        <v>2.7154999999999987</v>
      </c>
      <c r="BW79">
        <f t="shared" si="119"/>
        <v>39.228900000000003</v>
      </c>
      <c r="BX79">
        <f t="shared" si="119"/>
        <v>23.4742</v>
      </c>
      <c r="BY79">
        <f t="shared" si="119"/>
        <v>66.115700000000004</v>
      </c>
      <c r="BZ79">
        <f t="shared" si="119"/>
        <v>5.5738000000000012</v>
      </c>
      <c r="CA79">
        <f t="shared" si="119"/>
        <v>6.1064999999999978</v>
      </c>
      <c r="CB79">
        <f t="shared" si="119"/>
        <v>5.0555000000000021</v>
      </c>
      <c r="CC79">
        <f t="shared" si="119"/>
        <v>10.173000000000002</v>
      </c>
    </row>
    <row r="80" spans="1:97" ht="20" customHeight="1" x14ac:dyDescent="0.2">
      <c r="A80">
        <f t="shared" ref="A80:A104" si="121">A79+1</f>
        <v>3</v>
      </c>
      <c r="B80" t="s">
        <v>69</v>
      </c>
      <c r="C80" s="1" t="s">
        <v>11</v>
      </c>
      <c r="D80">
        <v>1</v>
      </c>
      <c r="F80">
        <f>IF(Tcell!F71&gt;0.9,1,IF(Tcell!F71&lt;0.1,0,Tcell!F71))</f>
        <v>1</v>
      </c>
      <c r="G80">
        <f>IF(Tcell!G71&gt;0.9,1,IF(Tcell!G71&lt;0.1,0,Tcell!G71))</f>
        <v>1</v>
      </c>
      <c r="H80">
        <f>IF(Tcell!H71&gt;0.9,1,IF(Tcell!H71&lt;0.1,0,Tcell!H71))</f>
        <v>1</v>
      </c>
      <c r="I80">
        <f>IF(Tcell!I71&gt;0.9,1,IF(Tcell!I71&lt;0.1,0,Tcell!I71))</f>
        <v>1</v>
      </c>
      <c r="J80">
        <f>IF(Tcell!J71&gt;0.9,1,IF(Tcell!J71&lt;0.1,0,Tcell!J71))</f>
        <v>1</v>
      </c>
      <c r="K80">
        <f>IF(Tcell!K71&gt;0.9,1,IF(Tcell!K71&lt;0.1,0,Tcell!K71))</f>
        <v>1</v>
      </c>
      <c r="L80">
        <f>IF(Tcell!L71&gt;0.9,1,IF(Tcell!L71&lt;0.1,0,Tcell!L71))</f>
        <v>1</v>
      </c>
      <c r="M80">
        <f>IF(Tcell!M71&gt;0.9,1,IF(Tcell!M71&lt;0.1,0,Tcell!M71))</f>
        <v>1</v>
      </c>
      <c r="N80">
        <f>IF(Tcell!N71&gt;0.9,1,IF(Tcell!N71&lt;0.1,0,Tcell!N71))</f>
        <v>1</v>
      </c>
      <c r="O80">
        <f>IF(Tcell!O71&gt;0.9,1,IF(Tcell!O71&lt;0.1,0,Tcell!O71))</f>
        <v>1</v>
      </c>
      <c r="P80">
        <f>IF(Tcell!P71&gt;0.9,1,IF(Tcell!P71&lt;0.1,0,Tcell!P71))</f>
        <v>1</v>
      </c>
      <c r="Q80">
        <f>IF(Tcell!Q71&gt;0.9,1,IF(Tcell!Q71&lt;0.1,0,Tcell!Q71))</f>
        <v>1</v>
      </c>
      <c r="R80">
        <f>IF(Tcell!R71&gt;0.9,1,IF(Tcell!R71&lt;0.1,0,Tcell!R71))</f>
        <v>1</v>
      </c>
      <c r="S80">
        <f>IF(Tcell!S71&gt;0.9,1,IF(Tcell!S71&lt;0.1,0,Tcell!S71))</f>
        <v>1</v>
      </c>
      <c r="T80">
        <f>IF(Tcell!T71&gt;0.9,1,IF(Tcell!T71&lt;0.1,0,Tcell!T71))</f>
        <v>1</v>
      </c>
      <c r="U80">
        <f>IF(Tcell!U71&gt;0.9,1,IF(Tcell!U71&lt;0.1,0,Tcell!U71))</f>
        <v>1</v>
      </c>
      <c r="V80">
        <f>IF(Tcell!V71&gt;0.9,1,IF(Tcell!V71&lt;0.1,0,Tcell!V71))</f>
        <v>1</v>
      </c>
      <c r="W80">
        <f>IF(Tcell!W71&gt;0.9,1,IF(Tcell!W71&lt;0.1,0,Tcell!W71))</f>
        <v>1</v>
      </c>
      <c r="AJ80">
        <f t="shared" si="102"/>
        <v>0</v>
      </c>
      <c r="AK80">
        <f t="shared" si="103"/>
        <v>0</v>
      </c>
      <c r="AL80">
        <f t="shared" si="104"/>
        <v>0</v>
      </c>
      <c r="AM80">
        <f t="shared" si="105"/>
        <v>0</v>
      </c>
      <c r="AN80">
        <f t="shared" si="106"/>
        <v>0</v>
      </c>
      <c r="AO80">
        <f t="shared" si="107"/>
        <v>0</v>
      </c>
      <c r="AP80">
        <f t="shared" si="108"/>
        <v>0</v>
      </c>
      <c r="AQ80">
        <f t="shared" si="109"/>
        <v>0</v>
      </c>
      <c r="AR80">
        <f t="shared" si="110"/>
        <v>0</v>
      </c>
      <c r="AS80">
        <f t="shared" si="111"/>
        <v>0</v>
      </c>
      <c r="AT80">
        <f t="shared" si="112"/>
        <v>0</v>
      </c>
      <c r="AU80">
        <f t="shared" si="113"/>
        <v>0</v>
      </c>
      <c r="AV80">
        <f t="shared" si="114"/>
        <v>0</v>
      </c>
      <c r="AW80">
        <f t="shared" si="115"/>
        <v>0</v>
      </c>
      <c r="AX80">
        <f t="shared" si="116"/>
        <v>0</v>
      </c>
      <c r="AY80">
        <f t="shared" si="117"/>
        <v>0</v>
      </c>
      <c r="AZ80">
        <f t="shared" si="118"/>
        <v>0</v>
      </c>
      <c r="BM80">
        <f t="shared" si="120"/>
        <v>0</v>
      </c>
      <c r="BN80">
        <f t="shared" si="119"/>
        <v>0</v>
      </c>
      <c r="BO80">
        <f t="shared" si="119"/>
        <v>0</v>
      </c>
      <c r="BP80">
        <f t="shared" si="119"/>
        <v>0</v>
      </c>
      <c r="BQ80">
        <f t="shared" si="119"/>
        <v>0</v>
      </c>
      <c r="BR80">
        <f t="shared" si="119"/>
        <v>0</v>
      </c>
      <c r="BS80">
        <f t="shared" si="119"/>
        <v>0</v>
      </c>
      <c r="BT80">
        <f t="shared" si="119"/>
        <v>0</v>
      </c>
      <c r="BU80">
        <f t="shared" si="119"/>
        <v>0</v>
      </c>
      <c r="BV80">
        <f t="shared" si="119"/>
        <v>0</v>
      </c>
      <c r="BW80">
        <f t="shared" si="119"/>
        <v>0</v>
      </c>
      <c r="BX80">
        <f t="shared" si="119"/>
        <v>0</v>
      </c>
      <c r="BY80">
        <f t="shared" si="119"/>
        <v>0</v>
      </c>
      <c r="BZ80">
        <f t="shared" si="119"/>
        <v>0</v>
      </c>
      <c r="CA80">
        <f t="shared" si="119"/>
        <v>0</v>
      </c>
      <c r="CB80">
        <f t="shared" si="119"/>
        <v>0</v>
      </c>
      <c r="CC80">
        <f t="shared" si="119"/>
        <v>0</v>
      </c>
    </row>
    <row r="81" spans="1:99" ht="20" customHeight="1" x14ac:dyDescent="0.2">
      <c r="A81">
        <f t="shared" si="121"/>
        <v>4</v>
      </c>
      <c r="B81" t="s">
        <v>71</v>
      </c>
      <c r="C81" s="1" t="s">
        <v>12</v>
      </c>
      <c r="D81">
        <v>1</v>
      </c>
      <c r="F81">
        <f>IF(Tcell!F72&gt;0.9,1,IF(Tcell!F72&lt;0.1,0,Tcell!F72))</f>
        <v>1</v>
      </c>
      <c r="G81">
        <f>IF(Tcell!G72&gt;0.9,1,IF(Tcell!G72&lt;0.1,0,Tcell!G72))</f>
        <v>1</v>
      </c>
      <c r="H81">
        <f>IF(Tcell!H72&gt;0.9,1,IF(Tcell!H72&lt;0.1,0,Tcell!H72))</f>
        <v>0.76683900000000005</v>
      </c>
      <c r="I81">
        <f>IF(Tcell!I72&gt;0.9,1,IF(Tcell!I72&lt;0.1,0,Tcell!I72))</f>
        <v>1</v>
      </c>
      <c r="J81">
        <f>IF(Tcell!J72&gt;0.9,1,IF(Tcell!J72&lt;0.1,0,Tcell!J72))</f>
        <v>1</v>
      </c>
      <c r="K81">
        <f>IF(Tcell!K72&gt;0.9,1,IF(Tcell!K72&lt;0.1,0,Tcell!K72))</f>
        <v>1</v>
      </c>
      <c r="L81">
        <f>IF(Tcell!L72&gt;0.9,1,IF(Tcell!L72&lt;0.1,0,Tcell!L72))</f>
        <v>1</v>
      </c>
      <c r="M81">
        <f>IF(Tcell!M72&gt;0.9,1,IF(Tcell!M72&lt;0.1,0,Tcell!M72))</f>
        <v>1</v>
      </c>
      <c r="N81">
        <f>IF(Tcell!N72&gt;0.9,1,IF(Tcell!N72&lt;0.1,0,Tcell!N72))</f>
        <v>1</v>
      </c>
      <c r="O81">
        <f>IF(Tcell!O72&gt;0.9,1,IF(Tcell!O72&lt;0.1,0,Tcell!O72))</f>
        <v>1</v>
      </c>
      <c r="P81">
        <f>IF(Tcell!P72&gt;0.9,1,IF(Tcell!P72&lt;0.1,0,Tcell!P72))</f>
        <v>1</v>
      </c>
      <c r="Q81">
        <f>IF(Tcell!Q72&gt;0.9,1,IF(Tcell!Q72&lt;0.1,0,Tcell!Q72))</f>
        <v>0.74876799999999999</v>
      </c>
      <c r="R81">
        <f>IF(Tcell!R72&gt;0.9,1,IF(Tcell!R72&lt;0.1,0,Tcell!R72))</f>
        <v>1</v>
      </c>
      <c r="S81">
        <f>IF(Tcell!S72&gt;0.9,1,IF(Tcell!S72&lt;0.1,0,Tcell!S72))</f>
        <v>1</v>
      </c>
      <c r="T81">
        <f>IF(Tcell!T72&gt;0.9,1,IF(Tcell!T72&lt;0.1,0,Tcell!T72))</f>
        <v>1</v>
      </c>
      <c r="U81">
        <f>IF(Tcell!U72&gt;0.9,1,IF(Tcell!U72&lt;0.1,0,Tcell!U72))</f>
        <v>1</v>
      </c>
      <c r="V81">
        <f>IF(Tcell!V72&gt;0.9,1,IF(Tcell!V72&lt;0.1,0,Tcell!V72))</f>
        <v>1</v>
      </c>
      <c r="W81">
        <f>IF(Tcell!W72&gt;0.9,1,IF(Tcell!W72&lt;0.1,0,Tcell!W72))</f>
        <v>1</v>
      </c>
      <c r="AJ81">
        <f t="shared" si="102"/>
        <v>0</v>
      </c>
      <c r="AK81">
        <f t="shared" si="103"/>
        <v>-23.316099999999995</v>
      </c>
      <c r="AL81">
        <f t="shared" si="104"/>
        <v>0</v>
      </c>
      <c r="AM81">
        <f t="shared" si="105"/>
        <v>0</v>
      </c>
      <c r="AN81">
        <f t="shared" si="106"/>
        <v>0</v>
      </c>
      <c r="AO81">
        <f t="shared" si="107"/>
        <v>0</v>
      </c>
      <c r="AP81">
        <f t="shared" si="108"/>
        <v>0</v>
      </c>
      <c r="AQ81">
        <f t="shared" si="109"/>
        <v>0</v>
      </c>
      <c r="AR81">
        <f t="shared" si="110"/>
        <v>0</v>
      </c>
      <c r="AS81">
        <f t="shared" si="111"/>
        <v>0</v>
      </c>
      <c r="AT81">
        <f t="shared" si="112"/>
        <v>-25.123200000000001</v>
      </c>
      <c r="AU81">
        <f t="shared" si="113"/>
        <v>0</v>
      </c>
      <c r="AV81">
        <f t="shared" si="114"/>
        <v>0</v>
      </c>
      <c r="AW81">
        <f t="shared" si="115"/>
        <v>0</v>
      </c>
      <c r="AX81">
        <f t="shared" si="116"/>
        <v>0</v>
      </c>
      <c r="AY81">
        <f t="shared" si="117"/>
        <v>0</v>
      </c>
      <c r="AZ81">
        <f t="shared" si="118"/>
        <v>0</v>
      </c>
      <c r="BM81">
        <f t="shared" si="120"/>
        <v>0</v>
      </c>
      <c r="BN81">
        <f t="shared" si="119"/>
        <v>23.316099999999995</v>
      </c>
      <c r="BO81">
        <f t="shared" si="119"/>
        <v>0</v>
      </c>
      <c r="BP81">
        <f t="shared" si="119"/>
        <v>0</v>
      </c>
      <c r="BQ81">
        <f t="shared" si="119"/>
        <v>0</v>
      </c>
      <c r="BR81">
        <f t="shared" si="119"/>
        <v>0</v>
      </c>
      <c r="BS81">
        <f t="shared" si="119"/>
        <v>0</v>
      </c>
      <c r="BT81">
        <f t="shared" si="119"/>
        <v>0</v>
      </c>
      <c r="BU81">
        <f t="shared" si="119"/>
        <v>0</v>
      </c>
      <c r="BV81">
        <f t="shared" si="119"/>
        <v>0</v>
      </c>
      <c r="BW81">
        <f t="shared" si="119"/>
        <v>25.123200000000001</v>
      </c>
      <c r="BX81">
        <f t="shared" si="119"/>
        <v>0</v>
      </c>
      <c r="BY81">
        <f t="shared" si="119"/>
        <v>0</v>
      </c>
      <c r="BZ81">
        <f t="shared" si="119"/>
        <v>0</v>
      </c>
      <c r="CA81">
        <f t="shared" si="119"/>
        <v>0</v>
      </c>
      <c r="CB81">
        <f t="shared" si="119"/>
        <v>0</v>
      </c>
      <c r="CC81">
        <f t="shared" si="119"/>
        <v>0</v>
      </c>
    </row>
    <row r="82" spans="1:99" ht="20" customHeight="1" x14ac:dyDescent="0.2">
      <c r="A82">
        <f t="shared" si="121"/>
        <v>5</v>
      </c>
      <c r="B82" t="s">
        <v>75</v>
      </c>
      <c r="C82" s="1" t="s">
        <v>13</v>
      </c>
      <c r="D82">
        <v>1</v>
      </c>
      <c r="F82">
        <f>IF(Tcell!F73&gt;0.9,1,IF(Tcell!F73&lt;0.1,0,Tcell!F73))</f>
        <v>1</v>
      </c>
      <c r="G82">
        <f>IF(Tcell!G73&gt;0.9,1,IF(Tcell!G73&lt;0.1,0,Tcell!G73))</f>
        <v>1</v>
      </c>
      <c r="H82">
        <f>IF(Tcell!H73&gt;0.9,1,IF(Tcell!H73&lt;0.1,0,Tcell!H73))</f>
        <v>1</v>
      </c>
      <c r="I82">
        <f>IF(Tcell!I73&gt;0.9,1,IF(Tcell!I73&lt;0.1,0,Tcell!I73))</f>
        <v>1</v>
      </c>
      <c r="J82">
        <f>IF(Tcell!J73&gt;0.9,1,IF(Tcell!J73&lt;0.1,0,Tcell!J73))</f>
        <v>1</v>
      </c>
      <c r="K82">
        <f>IF(Tcell!K73&gt;0.9,1,IF(Tcell!K73&lt;0.1,0,Tcell!K73))</f>
        <v>1</v>
      </c>
      <c r="L82">
        <f>IF(Tcell!L73&gt;0.9,1,IF(Tcell!L73&lt;0.1,0,Tcell!L73))</f>
        <v>1</v>
      </c>
      <c r="M82">
        <f>IF(Tcell!M73&gt;0.9,1,IF(Tcell!M73&lt;0.1,0,Tcell!M73))</f>
        <v>1</v>
      </c>
      <c r="N82">
        <f>IF(Tcell!N73&gt;0.9,1,IF(Tcell!N73&lt;0.1,0,Tcell!N73))</f>
        <v>1</v>
      </c>
      <c r="O82">
        <f>IF(Tcell!O73&gt;0.9,1,IF(Tcell!O73&lt;0.1,0,Tcell!O73))</f>
        <v>1</v>
      </c>
      <c r="P82">
        <f>IF(Tcell!P73&gt;0.9,1,IF(Tcell!P73&lt;0.1,0,Tcell!P73))</f>
        <v>1</v>
      </c>
      <c r="Q82">
        <f>IF(Tcell!Q73&gt;0.9,1,IF(Tcell!Q73&lt;0.1,0,Tcell!Q73))</f>
        <v>1</v>
      </c>
      <c r="R82">
        <f>IF(Tcell!R73&gt;0.9,1,IF(Tcell!R73&lt;0.1,0,Tcell!R73))</f>
        <v>1</v>
      </c>
      <c r="S82">
        <f>IF(Tcell!S73&gt;0.9,1,IF(Tcell!S73&lt;0.1,0,Tcell!S73))</f>
        <v>1</v>
      </c>
      <c r="T82">
        <f>IF(Tcell!T73&gt;0.9,1,IF(Tcell!T73&lt;0.1,0,Tcell!T73))</f>
        <v>1</v>
      </c>
      <c r="U82">
        <f>IF(Tcell!U73&gt;0.9,1,IF(Tcell!U73&lt;0.1,0,Tcell!U73))</f>
        <v>1</v>
      </c>
      <c r="V82">
        <f>IF(Tcell!V73&gt;0.9,1,IF(Tcell!V73&lt;0.1,0,Tcell!V73))</f>
        <v>1</v>
      </c>
      <c r="W82">
        <f>IF(Tcell!W73&gt;0.9,1,IF(Tcell!W73&lt;0.1,0,Tcell!W73))</f>
        <v>1</v>
      </c>
      <c r="AJ82">
        <f t="shared" si="102"/>
        <v>0</v>
      </c>
      <c r="AK82">
        <f t="shared" si="103"/>
        <v>0</v>
      </c>
      <c r="AL82">
        <f t="shared" si="104"/>
        <v>0</v>
      </c>
      <c r="AM82">
        <f t="shared" si="105"/>
        <v>0</v>
      </c>
      <c r="AN82">
        <f t="shared" si="106"/>
        <v>0</v>
      </c>
      <c r="AO82">
        <f t="shared" si="107"/>
        <v>0</v>
      </c>
      <c r="AP82">
        <f t="shared" si="108"/>
        <v>0</v>
      </c>
      <c r="AQ82">
        <f t="shared" si="109"/>
        <v>0</v>
      </c>
      <c r="AR82">
        <f t="shared" si="110"/>
        <v>0</v>
      </c>
      <c r="AS82">
        <f t="shared" si="111"/>
        <v>0</v>
      </c>
      <c r="AT82">
        <f t="shared" si="112"/>
        <v>0</v>
      </c>
      <c r="AU82">
        <f t="shared" si="113"/>
        <v>0</v>
      </c>
      <c r="AV82">
        <f t="shared" si="114"/>
        <v>0</v>
      </c>
      <c r="AW82">
        <f t="shared" si="115"/>
        <v>0</v>
      </c>
      <c r="AX82">
        <f t="shared" si="116"/>
        <v>0</v>
      </c>
      <c r="AY82">
        <f t="shared" si="117"/>
        <v>0</v>
      </c>
      <c r="AZ82">
        <f t="shared" si="118"/>
        <v>0</v>
      </c>
      <c r="BM82">
        <f t="shared" si="120"/>
        <v>0</v>
      </c>
      <c r="BN82">
        <f t="shared" si="119"/>
        <v>0</v>
      </c>
      <c r="BO82">
        <f t="shared" si="119"/>
        <v>0</v>
      </c>
      <c r="BP82">
        <f t="shared" si="119"/>
        <v>0</v>
      </c>
      <c r="BQ82">
        <f t="shared" si="119"/>
        <v>0</v>
      </c>
      <c r="BR82">
        <f t="shared" si="119"/>
        <v>0</v>
      </c>
      <c r="BS82">
        <f t="shared" si="119"/>
        <v>0</v>
      </c>
      <c r="BT82">
        <f t="shared" si="119"/>
        <v>0</v>
      </c>
      <c r="BU82">
        <f t="shared" si="119"/>
        <v>0</v>
      </c>
      <c r="BV82">
        <f t="shared" si="119"/>
        <v>0</v>
      </c>
      <c r="BW82">
        <f t="shared" si="119"/>
        <v>0</v>
      </c>
      <c r="BX82">
        <f t="shared" si="119"/>
        <v>0</v>
      </c>
      <c r="BY82">
        <f t="shared" si="119"/>
        <v>0</v>
      </c>
      <c r="BZ82">
        <f t="shared" si="119"/>
        <v>0</v>
      </c>
      <c r="CA82">
        <f t="shared" si="119"/>
        <v>0</v>
      </c>
      <c r="CB82">
        <f t="shared" si="119"/>
        <v>0</v>
      </c>
      <c r="CC82">
        <f t="shared" si="119"/>
        <v>0</v>
      </c>
    </row>
    <row r="83" spans="1:99" ht="20" customHeight="1" x14ac:dyDescent="0.2">
      <c r="A83">
        <f t="shared" si="121"/>
        <v>6</v>
      </c>
      <c r="B83" t="s">
        <v>74</v>
      </c>
      <c r="C83" s="1" t="s">
        <v>14</v>
      </c>
      <c r="D83">
        <v>1</v>
      </c>
      <c r="F83">
        <f>IF(Tcell!F74&gt;0.9,1,IF(Tcell!F74&lt;0.1,0,Tcell!F74))</f>
        <v>1</v>
      </c>
      <c r="G83">
        <f>IF(Tcell!G74&gt;0.9,1,IF(Tcell!G74&lt;0.1,0,Tcell!G74))</f>
        <v>1</v>
      </c>
      <c r="H83">
        <f>IF(Tcell!H74&gt;0.9,1,IF(Tcell!H74&lt;0.1,0,Tcell!H74))</f>
        <v>1</v>
      </c>
      <c r="I83">
        <f>IF(Tcell!I74&gt;0.9,1,IF(Tcell!I74&lt;0.1,0,Tcell!I74))</f>
        <v>1</v>
      </c>
      <c r="J83">
        <f>IF(Tcell!J74&gt;0.9,1,IF(Tcell!J74&lt;0.1,0,Tcell!J74))</f>
        <v>1</v>
      </c>
      <c r="K83">
        <f>IF(Tcell!K74&gt;0.9,1,IF(Tcell!K74&lt;0.1,0,Tcell!K74))</f>
        <v>1</v>
      </c>
      <c r="L83">
        <f>IF(Tcell!L74&gt;0.9,1,IF(Tcell!L74&lt;0.1,0,Tcell!L74))</f>
        <v>1</v>
      </c>
      <c r="M83">
        <f>IF(Tcell!M74&gt;0.9,1,IF(Tcell!M74&lt;0.1,0,Tcell!M74))</f>
        <v>1</v>
      </c>
      <c r="N83">
        <f>IF(Tcell!N74&gt;0.9,1,IF(Tcell!N74&lt;0.1,0,Tcell!N74))</f>
        <v>1</v>
      </c>
      <c r="O83">
        <f>IF(Tcell!O74&gt;0.9,1,IF(Tcell!O74&lt;0.1,0,Tcell!O74))</f>
        <v>1</v>
      </c>
      <c r="P83">
        <f>IF(Tcell!P74&gt;0.9,1,IF(Tcell!P74&lt;0.1,0,Tcell!P74))</f>
        <v>1</v>
      </c>
      <c r="Q83">
        <f>IF(Tcell!Q74&gt;0.9,1,IF(Tcell!Q74&lt;0.1,0,Tcell!Q74))</f>
        <v>1</v>
      </c>
      <c r="R83">
        <f>IF(Tcell!R74&gt;0.9,1,IF(Tcell!R74&lt;0.1,0,Tcell!R74))</f>
        <v>1</v>
      </c>
      <c r="S83">
        <f>IF(Tcell!S74&gt;0.9,1,IF(Tcell!S74&lt;0.1,0,Tcell!S74))</f>
        <v>1</v>
      </c>
      <c r="T83">
        <f>IF(Tcell!T74&gt;0.9,1,IF(Tcell!T74&lt;0.1,0,Tcell!T74))</f>
        <v>1</v>
      </c>
      <c r="U83">
        <f>IF(Tcell!U74&gt;0.9,1,IF(Tcell!U74&lt;0.1,0,Tcell!U74))</f>
        <v>1</v>
      </c>
      <c r="V83">
        <f>IF(Tcell!V74&gt;0.9,1,IF(Tcell!V74&lt;0.1,0,Tcell!V74))</f>
        <v>1</v>
      </c>
      <c r="W83">
        <f>IF(Tcell!W74&gt;0.9,1,IF(Tcell!W74&lt;0.1,0,Tcell!W74))</f>
        <v>1</v>
      </c>
      <c r="AJ83">
        <f t="shared" si="102"/>
        <v>0</v>
      </c>
      <c r="AK83">
        <f t="shared" si="103"/>
        <v>0</v>
      </c>
      <c r="AL83">
        <f t="shared" si="104"/>
        <v>0</v>
      </c>
      <c r="AM83">
        <f t="shared" si="105"/>
        <v>0</v>
      </c>
      <c r="AN83">
        <f t="shared" si="106"/>
        <v>0</v>
      </c>
      <c r="AO83">
        <f t="shared" si="107"/>
        <v>0</v>
      </c>
      <c r="AP83">
        <f t="shared" si="108"/>
        <v>0</v>
      </c>
      <c r="AQ83">
        <f t="shared" si="109"/>
        <v>0</v>
      </c>
      <c r="AR83">
        <f t="shared" si="110"/>
        <v>0</v>
      </c>
      <c r="AS83">
        <f t="shared" si="111"/>
        <v>0</v>
      </c>
      <c r="AT83">
        <f t="shared" si="112"/>
        <v>0</v>
      </c>
      <c r="AU83">
        <f t="shared" si="113"/>
        <v>0</v>
      </c>
      <c r="AV83">
        <f t="shared" si="114"/>
        <v>0</v>
      </c>
      <c r="AW83">
        <f t="shared" si="115"/>
        <v>0</v>
      </c>
      <c r="AX83">
        <f t="shared" si="116"/>
        <v>0</v>
      </c>
      <c r="AY83">
        <f t="shared" si="117"/>
        <v>0</v>
      </c>
      <c r="AZ83">
        <f t="shared" si="118"/>
        <v>0</v>
      </c>
      <c r="BM83">
        <f t="shared" si="120"/>
        <v>0</v>
      </c>
      <c r="BN83">
        <f t="shared" si="119"/>
        <v>0</v>
      </c>
      <c r="BO83">
        <f t="shared" si="119"/>
        <v>0</v>
      </c>
      <c r="BP83">
        <f t="shared" si="119"/>
        <v>0</v>
      </c>
      <c r="BQ83">
        <f t="shared" si="119"/>
        <v>0</v>
      </c>
      <c r="BR83">
        <f t="shared" si="119"/>
        <v>0</v>
      </c>
      <c r="BS83">
        <f t="shared" si="119"/>
        <v>0</v>
      </c>
      <c r="BT83">
        <f t="shared" si="119"/>
        <v>0</v>
      </c>
      <c r="BU83">
        <f t="shared" si="119"/>
        <v>0</v>
      </c>
      <c r="BV83">
        <f t="shared" si="119"/>
        <v>0</v>
      </c>
      <c r="BW83">
        <f t="shared" si="119"/>
        <v>0</v>
      </c>
      <c r="BX83">
        <f t="shared" si="119"/>
        <v>0</v>
      </c>
      <c r="BY83">
        <f t="shared" si="119"/>
        <v>0</v>
      </c>
      <c r="BZ83">
        <f t="shared" si="119"/>
        <v>0</v>
      </c>
      <c r="CA83">
        <f t="shared" si="119"/>
        <v>0</v>
      </c>
      <c r="CB83">
        <f t="shared" si="119"/>
        <v>0</v>
      </c>
      <c r="CC83">
        <f t="shared" si="119"/>
        <v>0</v>
      </c>
    </row>
    <row r="84" spans="1:99" ht="20" customHeight="1" x14ac:dyDescent="0.2">
      <c r="A84">
        <f t="shared" si="121"/>
        <v>7</v>
      </c>
      <c r="B84" t="s">
        <v>72</v>
      </c>
      <c r="C84" s="1" t="s">
        <v>15</v>
      </c>
      <c r="D84">
        <v>1</v>
      </c>
      <c r="F84">
        <f>IF(Tcell!F75&gt;0.9,1,IF(Tcell!F75&lt;0.1,0,Tcell!F75))</f>
        <v>1</v>
      </c>
      <c r="G84">
        <f>IF(Tcell!G75&gt;0.9,1,IF(Tcell!G75&lt;0.1,0,Tcell!G75))</f>
        <v>1</v>
      </c>
      <c r="H84">
        <f>IF(Tcell!H75&gt;0.9,1,IF(Tcell!H75&lt;0.1,0,Tcell!H75))</f>
        <v>1</v>
      </c>
      <c r="I84">
        <f>IF(Tcell!I75&gt;0.9,1,IF(Tcell!I75&lt;0.1,0,Tcell!I75))</f>
        <v>1</v>
      </c>
      <c r="J84">
        <f>IF(Tcell!J75&gt;0.9,1,IF(Tcell!J75&lt;0.1,0,Tcell!J75))</f>
        <v>1</v>
      </c>
      <c r="K84">
        <f>IF(Tcell!K75&gt;0.9,1,IF(Tcell!K75&lt;0.1,0,Tcell!K75))</f>
        <v>1</v>
      </c>
      <c r="L84">
        <f>IF(Tcell!L75&gt;0.9,1,IF(Tcell!L75&lt;0.1,0,Tcell!L75))</f>
        <v>1</v>
      </c>
      <c r="M84">
        <f>IF(Tcell!M75&gt;0.9,1,IF(Tcell!M75&lt;0.1,0,Tcell!M75))</f>
        <v>1</v>
      </c>
      <c r="N84">
        <f>IF(Tcell!N75&gt;0.9,1,IF(Tcell!N75&lt;0.1,0,Tcell!N75))</f>
        <v>1</v>
      </c>
      <c r="O84">
        <f>IF(Tcell!O75&gt;0.9,1,IF(Tcell!O75&lt;0.1,0,Tcell!O75))</f>
        <v>1</v>
      </c>
      <c r="P84">
        <f>IF(Tcell!P75&gt;0.9,1,IF(Tcell!P75&lt;0.1,0,Tcell!P75))</f>
        <v>0.16778499999999999</v>
      </c>
      <c r="Q84">
        <f>IF(Tcell!Q75&gt;0.9,1,IF(Tcell!Q75&lt;0.1,0,Tcell!Q75))</f>
        <v>1</v>
      </c>
      <c r="R84">
        <f>IF(Tcell!R75&gt;0.9,1,IF(Tcell!R75&lt;0.1,0,Tcell!R75))</f>
        <v>1</v>
      </c>
      <c r="S84">
        <f>IF(Tcell!S75&gt;0.9,1,IF(Tcell!S75&lt;0.1,0,Tcell!S75))</f>
        <v>0.33610000000000001</v>
      </c>
      <c r="T84">
        <f>IF(Tcell!T75&gt;0.9,1,IF(Tcell!T75&lt;0.1,0,Tcell!T75))</f>
        <v>0.25961499999999998</v>
      </c>
      <c r="U84">
        <f>IF(Tcell!U75&gt;0.9,1,IF(Tcell!U75&lt;0.1,0,Tcell!U75))</f>
        <v>0.32489499999999999</v>
      </c>
      <c r="V84">
        <f>IF(Tcell!V75&gt;0.9,1,IF(Tcell!V75&lt;0.1,0,Tcell!V75))</f>
        <v>0.268868</v>
      </c>
      <c r="W84">
        <f>IF(Tcell!W75&gt;0.9,1,IF(Tcell!W75&lt;0.1,0,Tcell!W75))</f>
        <v>0.28636400000000001</v>
      </c>
      <c r="AJ84">
        <f t="shared" si="102"/>
        <v>0</v>
      </c>
      <c r="AK84">
        <f t="shared" si="103"/>
        <v>0</v>
      </c>
      <c r="AL84">
        <f t="shared" si="104"/>
        <v>0</v>
      </c>
      <c r="AM84">
        <f t="shared" si="105"/>
        <v>0</v>
      </c>
      <c r="AN84">
        <f t="shared" si="106"/>
        <v>0</v>
      </c>
      <c r="AO84">
        <f t="shared" si="107"/>
        <v>0</v>
      </c>
      <c r="AP84">
        <f t="shared" si="108"/>
        <v>0</v>
      </c>
      <c r="AQ84">
        <f t="shared" si="109"/>
        <v>0</v>
      </c>
      <c r="AR84">
        <f t="shared" si="110"/>
        <v>0</v>
      </c>
      <c r="AS84">
        <f t="shared" si="111"/>
        <v>-83.221500000000006</v>
      </c>
      <c r="AT84">
        <f t="shared" si="112"/>
        <v>0</v>
      </c>
      <c r="AU84">
        <f t="shared" si="113"/>
        <v>0</v>
      </c>
      <c r="AV84">
        <f t="shared" si="114"/>
        <v>-66.389999999999986</v>
      </c>
      <c r="AW84">
        <f t="shared" si="115"/>
        <v>-74.038500000000013</v>
      </c>
      <c r="AX84">
        <f t="shared" si="116"/>
        <v>-67.510500000000008</v>
      </c>
      <c r="AY84">
        <f t="shared" si="117"/>
        <v>-73.113200000000006</v>
      </c>
      <c r="AZ84">
        <f t="shared" si="118"/>
        <v>-71.363599999999991</v>
      </c>
      <c r="BM84">
        <f t="shared" si="120"/>
        <v>0</v>
      </c>
      <c r="BN84">
        <f t="shared" si="119"/>
        <v>0</v>
      </c>
      <c r="BO84">
        <f t="shared" si="119"/>
        <v>0</v>
      </c>
      <c r="BP84">
        <f t="shared" si="119"/>
        <v>0</v>
      </c>
      <c r="BQ84">
        <f t="shared" si="119"/>
        <v>0</v>
      </c>
      <c r="BR84">
        <f t="shared" si="119"/>
        <v>0</v>
      </c>
      <c r="BS84">
        <f t="shared" si="119"/>
        <v>0</v>
      </c>
      <c r="BT84">
        <f t="shared" si="119"/>
        <v>0</v>
      </c>
      <c r="BU84">
        <f t="shared" si="119"/>
        <v>0</v>
      </c>
      <c r="BV84">
        <f t="shared" si="119"/>
        <v>83.221500000000006</v>
      </c>
      <c r="BW84">
        <f t="shared" si="119"/>
        <v>0</v>
      </c>
      <c r="BX84">
        <f t="shared" si="119"/>
        <v>0</v>
      </c>
      <c r="BY84">
        <f t="shared" si="119"/>
        <v>66.389999999999986</v>
      </c>
      <c r="BZ84">
        <f t="shared" si="119"/>
        <v>74.038500000000013</v>
      </c>
      <c r="CA84">
        <f t="shared" si="119"/>
        <v>67.510500000000008</v>
      </c>
      <c r="CB84">
        <f t="shared" si="119"/>
        <v>73.113200000000006</v>
      </c>
      <c r="CC84">
        <f t="shared" si="119"/>
        <v>71.363599999999991</v>
      </c>
    </row>
    <row r="85" spans="1:99" ht="20" customHeight="1" x14ac:dyDescent="0.2">
      <c r="A85">
        <f t="shared" si="121"/>
        <v>8</v>
      </c>
      <c r="B85" t="s">
        <v>73</v>
      </c>
      <c r="C85" s="1" t="s">
        <v>16</v>
      </c>
      <c r="D85">
        <v>1</v>
      </c>
      <c r="F85">
        <f>IF(Tcell!F76&gt;0.9,1,IF(Tcell!F76&lt;0.1,0,Tcell!F76))</f>
        <v>1</v>
      </c>
      <c r="G85">
        <f>IF(Tcell!G76&gt;0.9,1,IF(Tcell!G76&lt;0.1,0,Tcell!G76))</f>
        <v>1</v>
      </c>
      <c r="H85">
        <f>IF(Tcell!H76&gt;0.9,1,IF(Tcell!H76&lt;0.1,0,Tcell!H76))</f>
        <v>1</v>
      </c>
      <c r="I85">
        <f>IF(Tcell!I76&gt;0.9,1,IF(Tcell!I76&lt;0.1,0,Tcell!I76))</f>
        <v>1</v>
      </c>
      <c r="J85">
        <f>IF(Tcell!J76&gt;0.9,1,IF(Tcell!J76&lt;0.1,0,Tcell!J76))</f>
        <v>1</v>
      </c>
      <c r="K85">
        <f>IF(Tcell!K76&gt;0.9,1,IF(Tcell!K76&lt;0.1,0,Tcell!K76))</f>
        <v>1</v>
      </c>
      <c r="L85">
        <f>IF(Tcell!L76&gt;0.9,1,IF(Tcell!L76&lt;0.1,0,Tcell!L76))</f>
        <v>1</v>
      </c>
      <c r="M85">
        <f>IF(Tcell!M76&gt;0.9,1,IF(Tcell!M76&lt;0.1,0,Tcell!M76))</f>
        <v>1</v>
      </c>
      <c r="N85">
        <f>IF(Tcell!N76&gt;0.9,1,IF(Tcell!N76&lt;0.1,0,Tcell!N76))</f>
        <v>1</v>
      </c>
      <c r="O85">
        <f>IF(Tcell!O76&gt;0.9,1,IF(Tcell!O76&lt;0.1,0,Tcell!O76))</f>
        <v>1</v>
      </c>
      <c r="P85">
        <f>IF(Tcell!P76&gt;0.9,1,IF(Tcell!P76&lt;0.1,0,Tcell!P76))</f>
        <v>1</v>
      </c>
      <c r="Q85">
        <f>IF(Tcell!Q76&gt;0.9,1,IF(Tcell!Q76&lt;0.1,0,Tcell!Q76))</f>
        <v>1</v>
      </c>
      <c r="R85">
        <f>IF(Tcell!R76&gt;0.9,1,IF(Tcell!R76&lt;0.1,0,Tcell!R76))</f>
        <v>1</v>
      </c>
      <c r="S85">
        <f>IF(Tcell!S76&gt;0.9,1,IF(Tcell!S76&lt;0.1,0,Tcell!S76))</f>
        <v>1</v>
      </c>
      <c r="T85">
        <f>IF(Tcell!T76&gt;0.9,1,IF(Tcell!T76&lt;0.1,0,Tcell!T76))</f>
        <v>1</v>
      </c>
      <c r="U85">
        <f>IF(Tcell!U76&gt;0.9,1,IF(Tcell!U76&lt;0.1,0,Tcell!U76))</f>
        <v>1</v>
      </c>
      <c r="V85">
        <f>IF(Tcell!V76&gt;0.9,1,IF(Tcell!V76&lt;0.1,0,Tcell!V76))</f>
        <v>1</v>
      </c>
      <c r="W85">
        <f>IF(Tcell!W76&gt;0.9,1,IF(Tcell!W76&lt;0.1,0,Tcell!W76))</f>
        <v>1</v>
      </c>
      <c r="AJ85">
        <f t="shared" si="102"/>
        <v>0</v>
      </c>
      <c r="AK85">
        <f t="shared" si="103"/>
        <v>0</v>
      </c>
      <c r="AL85">
        <f t="shared" si="104"/>
        <v>0</v>
      </c>
      <c r="AM85">
        <f t="shared" si="105"/>
        <v>0</v>
      </c>
      <c r="AN85">
        <f t="shared" si="106"/>
        <v>0</v>
      </c>
      <c r="AO85">
        <f t="shared" si="107"/>
        <v>0</v>
      </c>
      <c r="AP85">
        <f t="shared" si="108"/>
        <v>0</v>
      </c>
      <c r="AQ85">
        <f t="shared" si="109"/>
        <v>0</v>
      </c>
      <c r="AR85">
        <f t="shared" si="110"/>
        <v>0</v>
      </c>
      <c r="AS85">
        <f t="shared" si="111"/>
        <v>0</v>
      </c>
      <c r="AT85">
        <f t="shared" si="112"/>
        <v>0</v>
      </c>
      <c r="AU85">
        <f t="shared" si="113"/>
        <v>0</v>
      </c>
      <c r="AV85">
        <f t="shared" si="114"/>
        <v>0</v>
      </c>
      <c r="AW85">
        <f t="shared" si="115"/>
        <v>0</v>
      </c>
      <c r="AX85">
        <f t="shared" si="116"/>
        <v>0</v>
      </c>
      <c r="AY85">
        <f t="shared" si="117"/>
        <v>0</v>
      </c>
      <c r="AZ85">
        <f t="shared" si="118"/>
        <v>0</v>
      </c>
      <c r="BM85">
        <f t="shared" si="120"/>
        <v>0</v>
      </c>
      <c r="BN85">
        <f t="shared" si="119"/>
        <v>0</v>
      </c>
      <c r="BO85">
        <f t="shared" si="119"/>
        <v>0</v>
      </c>
      <c r="BP85">
        <f t="shared" si="119"/>
        <v>0</v>
      </c>
      <c r="BQ85">
        <f t="shared" si="119"/>
        <v>0</v>
      </c>
      <c r="BR85">
        <f t="shared" si="119"/>
        <v>0</v>
      </c>
      <c r="BS85">
        <f t="shared" si="119"/>
        <v>0</v>
      </c>
      <c r="BT85">
        <f t="shared" si="119"/>
        <v>0</v>
      </c>
      <c r="BU85">
        <f t="shared" si="119"/>
        <v>0</v>
      </c>
      <c r="BV85">
        <f t="shared" si="119"/>
        <v>0</v>
      </c>
      <c r="BW85">
        <f t="shared" si="119"/>
        <v>0</v>
      </c>
      <c r="BX85">
        <f t="shared" si="119"/>
        <v>0</v>
      </c>
      <c r="BY85">
        <f t="shared" si="119"/>
        <v>0</v>
      </c>
      <c r="BZ85">
        <f t="shared" si="119"/>
        <v>0</v>
      </c>
      <c r="CA85">
        <f t="shared" si="119"/>
        <v>0</v>
      </c>
      <c r="CB85">
        <f t="shared" si="119"/>
        <v>0</v>
      </c>
      <c r="CC85">
        <f t="shared" si="119"/>
        <v>0</v>
      </c>
    </row>
    <row r="86" spans="1:99" ht="20" customHeight="1" x14ac:dyDescent="0.2">
      <c r="A86">
        <f t="shared" si="121"/>
        <v>9</v>
      </c>
      <c r="B86" t="s">
        <v>70</v>
      </c>
      <c r="C86" s="1" t="s">
        <v>17</v>
      </c>
      <c r="D86">
        <v>1</v>
      </c>
      <c r="F86">
        <f>IF(Tcell!F77&gt;0.9,1,IF(Tcell!F77&lt;0.1,0,Tcell!F77))</f>
        <v>1</v>
      </c>
      <c r="G86">
        <f>IF(Tcell!G77&gt;0.9,1,IF(Tcell!G77&lt;0.1,0,Tcell!G77))</f>
        <v>1</v>
      </c>
      <c r="H86">
        <f>IF(Tcell!H77&gt;0.9,1,IF(Tcell!H77&lt;0.1,0,Tcell!H77))</f>
        <v>1</v>
      </c>
      <c r="I86">
        <f>IF(Tcell!I77&gt;0.9,1,IF(Tcell!I77&lt;0.1,0,Tcell!I77))</f>
        <v>1</v>
      </c>
      <c r="J86">
        <f>IF(Tcell!J77&gt;0.9,1,IF(Tcell!J77&lt;0.1,0,Tcell!J77))</f>
        <v>1</v>
      </c>
      <c r="K86">
        <f>IF(Tcell!K77&gt;0.9,1,IF(Tcell!K77&lt;0.1,0,Tcell!K77))</f>
        <v>1</v>
      </c>
      <c r="L86">
        <f>IF(Tcell!L77&gt;0.9,1,IF(Tcell!L77&lt;0.1,0,Tcell!L77))</f>
        <v>1</v>
      </c>
      <c r="M86">
        <f>IF(Tcell!M77&gt;0.9,1,IF(Tcell!M77&lt;0.1,0,Tcell!M77))</f>
        <v>1</v>
      </c>
      <c r="N86">
        <f>IF(Tcell!N77&gt;0.9,1,IF(Tcell!N77&lt;0.1,0,Tcell!N77))</f>
        <v>1</v>
      </c>
      <c r="O86">
        <f>IF(Tcell!O77&gt;0.9,1,IF(Tcell!O77&lt;0.1,0,Tcell!O77))</f>
        <v>1</v>
      </c>
      <c r="P86">
        <f>IF(Tcell!P77&gt;0.9,1,IF(Tcell!P77&lt;0.1,0,Tcell!P77))</f>
        <v>1</v>
      </c>
      <c r="Q86">
        <f>IF(Tcell!Q77&gt;0.9,1,IF(Tcell!Q77&lt;0.1,0,Tcell!Q77))</f>
        <v>1</v>
      </c>
      <c r="R86">
        <f>IF(Tcell!R77&gt;0.9,1,IF(Tcell!R77&lt;0.1,0,Tcell!R77))</f>
        <v>1</v>
      </c>
      <c r="S86">
        <f>IF(Tcell!S77&gt;0.9,1,IF(Tcell!S77&lt;0.1,0,Tcell!S77))</f>
        <v>1</v>
      </c>
      <c r="T86">
        <f>IF(Tcell!T77&gt;0.9,1,IF(Tcell!T77&lt;0.1,0,Tcell!T77))</f>
        <v>1</v>
      </c>
      <c r="U86">
        <f>IF(Tcell!U77&gt;0.9,1,IF(Tcell!U77&lt;0.1,0,Tcell!U77))</f>
        <v>1</v>
      </c>
      <c r="V86">
        <f>IF(Tcell!V77&gt;0.9,1,IF(Tcell!V77&lt;0.1,0,Tcell!V77))</f>
        <v>1</v>
      </c>
      <c r="W86">
        <f>IF(Tcell!W77&gt;0.9,1,IF(Tcell!W77&lt;0.1,0,Tcell!W77))</f>
        <v>1</v>
      </c>
      <c r="AJ86">
        <f t="shared" si="102"/>
        <v>0</v>
      </c>
      <c r="AK86">
        <f t="shared" si="103"/>
        <v>0</v>
      </c>
      <c r="AL86">
        <f t="shared" si="104"/>
        <v>0</v>
      </c>
      <c r="AM86">
        <f t="shared" si="105"/>
        <v>0</v>
      </c>
      <c r="AN86">
        <f t="shared" si="106"/>
        <v>0</v>
      </c>
      <c r="AO86">
        <f t="shared" si="107"/>
        <v>0</v>
      </c>
      <c r="AP86">
        <f t="shared" si="108"/>
        <v>0</v>
      </c>
      <c r="AQ86">
        <f t="shared" si="109"/>
        <v>0</v>
      </c>
      <c r="AR86">
        <f t="shared" si="110"/>
        <v>0</v>
      </c>
      <c r="AS86">
        <f t="shared" si="111"/>
        <v>0</v>
      </c>
      <c r="AT86">
        <f t="shared" si="112"/>
        <v>0</v>
      </c>
      <c r="AU86">
        <f t="shared" si="113"/>
        <v>0</v>
      </c>
      <c r="AV86">
        <f t="shared" si="114"/>
        <v>0</v>
      </c>
      <c r="AW86">
        <f t="shared" si="115"/>
        <v>0</v>
      </c>
      <c r="AX86">
        <f t="shared" si="116"/>
        <v>0</v>
      </c>
      <c r="AY86">
        <f t="shared" si="117"/>
        <v>0</v>
      </c>
      <c r="AZ86">
        <f t="shared" si="118"/>
        <v>0</v>
      </c>
      <c r="BM86">
        <f t="shared" si="120"/>
        <v>0</v>
      </c>
      <c r="BN86">
        <f t="shared" si="119"/>
        <v>0</v>
      </c>
      <c r="BO86">
        <f t="shared" si="119"/>
        <v>0</v>
      </c>
      <c r="BP86">
        <f t="shared" si="119"/>
        <v>0</v>
      </c>
      <c r="BQ86">
        <f t="shared" si="119"/>
        <v>0</v>
      </c>
      <c r="BR86">
        <f t="shared" si="119"/>
        <v>0</v>
      </c>
      <c r="BS86">
        <f t="shared" si="119"/>
        <v>0</v>
      </c>
      <c r="BT86">
        <f t="shared" si="119"/>
        <v>0</v>
      </c>
      <c r="BU86">
        <f t="shared" si="119"/>
        <v>0</v>
      </c>
      <c r="BV86">
        <f t="shared" si="119"/>
        <v>0</v>
      </c>
      <c r="BW86">
        <f t="shared" si="119"/>
        <v>0</v>
      </c>
      <c r="BX86">
        <f t="shared" si="119"/>
        <v>0</v>
      </c>
      <c r="BY86">
        <f t="shared" si="119"/>
        <v>0</v>
      </c>
      <c r="BZ86">
        <f t="shared" si="119"/>
        <v>0</v>
      </c>
      <c r="CA86">
        <f t="shared" si="119"/>
        <v>0</v>
      </c>
      <c r="CB86">
        <f t="shared" si="119"/>
        <v>0</v>
      </c>
      <c r="CC86">
        <f t="shared" si="119"/>
        <v>0</v>
      </c>
      <c r="CL86" t="s">
        <v>86</v>
      </c>
      <c r="CM86" t="s">
        <v>87</v>
      </c>
    </row>
    <row r="87" spans="1:99" ht="20" customHeight="1" x14ac:dyDescent="0.2">
      <c r="A87">
        <f t="shared" si="121"/>
        <v>10</v>
      </c>
      <c r="B87" t="s">
        <v>67</v>
      </c>
      <c r="C87" s="1" t="s">
        <v>9</v>
      </c>
      <c r="D87">
        <v>2</v>
      </c>
      <c r="F87">
        <f>IF(Tcell!F78&gt;0.9,1,IF(Tcell!F78&lt;0.1,0,Tcell!F78))</f>
        <v>1</v>
      </c>
      <c r="G87">
        <f>IF(Tcell!G78&gt;0.9,1,IF(Tcell!G78&lt;0.1,0,Tcell!G78))</f>
        <v>1</v>
      </c>
      <c r="H87">
        <f>IF(Tcell!H78&gt;0.9,1,IF(Tcell!H78&lt;0.1,0,Tcell!H78))</f>
        <v>1</v>
      </c>
      <c r="I87">
        <f>IF(Tcell!I78&gt;0.9,1,IF(Tcell!I78&lt;0.1,0,Tcell!I78))</f>
        <v>1</v>
      </c>
      <c r="J87">
        <f>IF(Tcell!J78&gt;0.9,1,IF(Tcell!J78&lt;0.1,0,Tcell!J78))</f>
        <v>1</v>
      </c>
      <c r="K87">
        <f>IF(Tcell!K78&gt;0.9,1,IF(Tcell!K78&lt;0.1,0,Tcell!K78))</f>
        <v>1</v>
      </c>
      <c r="L87">
        <f>IF(Tcell!L78&gt;0.9,1,IF(Tcell!L78&lt;0.1,0,Tcell!L78))</f>
        <v>1</v>
      </c>
      <c r="M87">
        <f>IF(Tcell!M78&gt;0.9,1,IF(Tcell!M78&lt;0.1,0,Tcell!M78))</f>
        <v>1</v>
      </c>
      <c r="N87">
        <f>IF(Tcell!N78&gt;0.9,1,IF(Tcell!N78&lt;0.1,0,Tcell!N78))</f>
        <v>1</v>
      </c>
      <c r="O87">
        <f>IF(Tcell!O78&gt;0.9,1,IF(Tcell!O78&lt;0.1,0,Tcell!O78))</f>
        <v>1</v>
      </c>
      <c r="P87">
        <f>IF(Tcell!P78&gt;0.9,1,IF(Tcell!P78&lt;0.1,0,Tcell!P78))</f>
        <v>1</v>
      </c>
      <c r="Q87">
        <f>IF(Tcell!Q78&gt;0.9,1,IF(Tcell!Q78&lt;0.1,0,Tcell!Q78))</f>
        <v>1</v>
      </c>
      <c r="R87">
        <f>IF(Tcell!R78&gt;0.9,1,IF(Tcell!R78&lt;0.1,0,Tcell!R78))</f>
        <v>1</v>
      </c>
      <c r="S87">
        <f>IF(Tcell!S78&gt;0.9,1,IF(Tcell!S78&lt;0.1,0,Tcell!S78))</f>
        <v>1</v>
      </c>
      <c r="T87">
        <f>IF(Tcell!T78&gt;0.9,1,IF(Tcell!T78&lt;0.1,0,Tcell!T78))</f>
        <v>1</v>
      </c>
      <c r="U87">
        <f>IF(Tcell!U78&gt;0.9,1,IF(Tcell!U78&lt;0.1,0,Tcell!U78))</f>
        <v>1</v>
      </c>
      <c r="V87">
        <f>IF(Tcell!V78&gt;0.9,1,IF(Tcell!V78&lt;0.1,0,Tcell!V78))</f>
        <v>1</v>
      </c>
      <c r="W87">
        <f>IF(Tcell!W78&gt;0.9,1,IF(Tcell!W78&lt;0.1,0,Tcell!W78))</f>
        <v>1</v>
      </c>
      <c r="AJ87">
        <f t="shared" si="102"/>
        <v>0</v>
      </c>
      <c r="AK87">
        <f t="shared" si="103"/>
        <v>0</v>
      </c>
      <c r="AL87">
        <f t="shared" si="104"/>
        <v>0</v>
      </c>
      <c r="AM87">
        <f t="shared" si="105"/>
        <v>0</v>
      </c>
      <c r="AN87">
        <f t="shared" si="106"/>
        <v>0</v>
      </c>
      <c r="AO87">
        <f t="shared" si="107"/>
        <v>0</v>
      </c>
      <c r="AP87">
        <f t="shared" si="108"/>
        <v>0</v>
      </c>
      <c r="AQ87">
        <f t="shared" si="109"/>
        <v>0</v>
      </c>
      <c r="AR87">
        <f t="shared" si="110"/>
        <v>0</v>
      </c>
      <c r="AS87">
        <f t="shared" si="111"/>
        <v>0</v>
      </c>
      <c r="AT87">
        <f t="shared" si="112"/>
        <v>0</v>
      </c>
      <c r="AU87">
        <f t="shared" si="113"/>
        <v>0</v>
      </c>
      <c r="AV87">
        <f t="shared" si="114"/>
        <v>0</v>
      </c>
      <c r="AW87">
        <f t="shared" si="115"/>
        <v>0</v>
      </c>
      <c r="AX87">
        <f t="shared" si="116"/>
        <v>0</v>
      </c>
      <c r="AY87">
        <f t="shared" si="117"/>
        <v>0</v>
      </c>
      <c r="AZ87">
        <f t="shared" si="118"/>
        <v>0</v>
      </c>
      <c r="BM87">
        <f t="shared" si="120"/>
        <v>0</v>
      </c>
      <c r="BN87">
        <f t="shared" si="119"/>
        <v>0</v>
      </c>
      <c r="BO87">
        <f t="shared" si="119"/>
        <v>0</v>
      </c>
      <c r="BP87">
        <f t="shared" si="119"/>
        <v>0</v>
      </c>
      <c r="BQ87">
        <f t="shared" si="119"/>
        <v>0</v>
      </c>
      <c r="BR87">
        <f t="shared" si="119"/>
        <v>0</v>
      </c>
      <c r="BS87">
        <f t="shared" si="119"/>
        <v>0</v>
      </c>
      <c r="BT87">
        <f t="shared" si="119"/>
        <v>0</v>
      </c>
      <c r="BU87">
        <f t="shared" si="119"/>
        <v>0</v>
      </c>
      <c r="BV87">
        <f t="shared" si="119"/>
        <v>0</v>
      </c>
      <c r="BW87">
        <f t="shared" si="119"/>
        <v>0</v>
      </c>
      <c r="BX87">
        <f t="shared" si="119"/>
        <v>0</v>
      </c>
      <c r="BY87">
        <f t="shared" si="119"/>
        <v>0</v>
      </c>
      <c r="BZ87">
        <f t="shared" si="119"/>
        <v>0</v>
      </c>
      <c r="CA87">
        <f t="shared" si="119"/>
        <v>0</v>
      </c>
      <c r="CB87">
        <f t="shared" si="119"/>
        <v>0</v>
      </c>
      <c r="CC87">
        <f t="shared" si="119"/>
        <v>0</v>
      </c>
    </row>
    <row r="88" spans="1:99" ht="20" customHeight="1" x14ac:dyDescent="0.2">
      <c r="A88">
        <f t="shared" si="121"/>
        <v>11</v>
      </c>
      <c r="B88" t="s">
        <v>68</v>
      </c>
      <c r="C88" s="1" t="s">
        <v>10</v>
      </c>
      <c r="D88">
        <v>2</v>
      </c>
      <c r="F88">
        <f>IF(Tcell!F79&gt;0.9,1,IF(Tcell!F79&lt;0.1,0,Tcell!F79))</f>
        <v>0</v>
      </c>
      <c r="G88">
        <v>0.9</v>
      </c>
      <c r="H88">
        <f>IF(Tcell!H79&gt;0.9,1,IF(Tcell!H79&lt;0.1,0,Tcell!H79))</f>
        <v>1</v>
      </c>
      <c r="I88">
        <f>IF(Tcell!I79&gt;0.9,1,IF(Tcell!I79&lt;0.1,0,Tcell!I79))</f>
        <v>0.29955900000000002</v>
      </c>
      <c r="J88">
        <f>IF(Tcell!J79&gt;0.9,1,IF(Tcell!J79&lt;0.1,0,Tcell!J79))</f>
        <v>0.30567699999999998</v>
      </c>
      <c r="K88">
        <f>IF(Tcell!K79&gt;0.9,1,IF(Tcell!K79&lt;0.1,0,Tcell!K79))</f>
        <v>0.268868</v>
      </c>
      <c r="L88">
        <f>IF(Tcell!L79&gt;0.9,1,IF(Tcell!L79&lt;0.1,0,Tcell!L79))</f>
        <v>0.346939</v>
      </c>
      <c r="M88">
        <f>IF(Tcell!M79&gt;0.9,1,IF(Tcell!M79&lt;0.1,0,Tcell!M79))</f>
        <v>0.265403</v>
      </c>
      <c r="N88">
        <f>IF(Tcell!N79&gt;0.9,1,IF(Tcell!N79&lt;0.1,0,Tcell!N79))</f>
        <v>0.29464299999999999</v>
      </c>
      <c r="O88">
        <f>IF(Tcell!O79&gt;0.9,1,IF(Tcell!O79&lt;0.1,0,Tcell!O79))</f>
        <v>0.30263200000000001</v>
      </c>
      <c r="P88">
        <f>IF(Tcell!P79&gt;0.9,1,IF(Tcell!P79&lt;0.1,0,Tcell!P79))</f>
        <v>0.18239</v>
      </c>
      <c r="Q88">
        <f>IF(Tcell!Q79&gt;0.9,1,IF(Tcell!Q79&lt;0.1,0,Tcell!Q79))</f>
        <v>0.39768300000000001</v>
      </c>
      <c r="R88">
        <f>IF(Tcell!R79&gt;0.9,1,IF(Tcell!R79&lt;0.1,0,Tcell!R79))</f>
        <v>1</v>
      </c>
      <c r="S88">
        <f>IF(Tcell!S79&gt;0.9,1,IF(Tcell!S79&lt;0.1,0,Tcell!S79))</f>
        <v>0.25490200000000002</v>
      </c>
      <c r="T88">
        <f>IF(Tcell!T79&gt;0.9,1,IF(Tcell!T79&lt;0.1,0,Tcell!T79))</f>
        <v>0.283105</v>
      </c>
      <c r="U88">
        <f>IF(Tcell!U79&gt;0.9,1,IF(Tcell!U79&lt;0.1,0,Tcell!U79))</f>
        <v>0.25123200000000001</v>
      </c>
      <c r="V88">
        <f>IF(Tcell!V79&gt;0.9,1,IF(Tcell!V79&lt;0.1,0,Tcell!V79))</f>
        <v>0.242424</v>
      </c>
      <c r="W88">
        <f>IF(Tcell!W79&gt;0.9,1,IF(Tcell!W79&lt;0.1,0,Tcell!W79))</f>
        <v>0.30567699999999998</v>
      </c>
      <c r="AJ88">
        <f t="shared" si="102"/>
        <v>-90</v>
      </c>
      <c r="AK88">
        <f t="shared" si="103"/>
        <v>9.9999999999999982</v>
      </c>
      <c r="AL88">
        <f t="shared" si="104"/>
        <v>-60.0441</v>
      </c>
      <c r="AM88">
        <f t="shared" si="105"/>
        <v>-59.432300000000005</v>
      </c>
      <c r="AN88">
        <f t="shared" si="106"/>
        <v>-63.113200000000006</v>
      </c>
      <c r="AO88">
        <f t="shared" si="107"/>
        <v>-55.306100000000001</v>
      </c>
      <c r="AP88">
        <f t="shared" si="108"/>
        <v>-63.459700000000005</v>
      </c>
      <c r="AQ88">
        <f t="shared" si="109"/>
        <v>-60.535700000000006</v>
      </c>
      <c r="AR88">
        <f t="shared" si="110"/>
        <v>-59.736800000000002</v>
      </c>
      <c r="AS88">
        <f t="shared" si="111"/>
        <v>-71.76100000000001</v>
      </c>
      <c r="AT88">
        <f t="shared" si="112"/>
        <v>-50.231700000000004</v>
      </c>
      <c r="AU88">
        <f t="shared" si="113"/>
        <v>9.9999999999999982</v>
      </c>
      <c r="AV88">
        <f t="shared" si="114"/>
        <v>-64.509799999999998</v>
      </c>
      <c r="AW88">
        <f t="shared" si="115"/>
        <v>-61.689499999999995</v>
      </c>
      <c r="AX88">
        <f t="shared" si="116"/>
        <v>-64.876800000000003</v>
      </c>
      <c r="AY88">
        <f t="shared" si="117"/>
        <v>-65.757600000000011</v>
      </c>
      <c r="AZ88">
        <f t="shared" si="118"/>
        <v>-59.432300000000005</v>
      </c>
      <c r="BM88">
        <f t="shared" si="120"/>
        <v>90</v>
      </c>
      <c r="BN88">
        <f t="shared" si="119"/>
        <v>9.9999999999999982</v>
      </c>
      <c r="BO88">
        <f t="shared" si="119"/>
        <v>60.0441</v>
      </c>
      <c r="BP88">
        <f t="shared" si="119"/>
        <v>59.432300000000005</v>
      </c>
      <c r="BQ88">
        <f t="shared" si="119"/>
        <v>63.113200000000006</v>
      </c>
      <c r="BR88">
        <f t="shared" si="119"/>
        <v>55.306100000000001</v>
      </c>
      <c r="BS88">
        <f t="shared" si="119"/>
        <v>63.459700000000005</v>
      </c>
      <c r="BT88">
        <f t="shared" si="119"/>
        <v>60.535700000000006</v>
      </c>
      <c r="BU88">
        <f t="shared" si="119"/>
        <v>59.736800000000002</v>
      </c>
      <c r="BV88">
        <f t="shared" si="119"/>
        <v>71.76100000000001</v>
      </c>
      <c r="BW88">
        <f t="shared" si="119"/>
        <v>50.231700000000004</v>
      </c>
      <c r="BX88">
        <f t="shared" si="119"/>
        <v>9.9999999999999982</v>
      </c>
      <c r="BY88">
        <f t="shared" si="119"/>
        <v>64.509799999999998</v>
      </c>
      <c r="BZ88">
        <f t="shared" si="119"/>
        <v>61.689499999999995</v>
      </c>
      <c r="CA88">
        <f t="shared" si="119"/>
        <v>64.876800000000003</v>
      </c>
      <c r="CB88">
        <f t="shared" si="119"/>
        <v>65.757600000000011</v>
      </c>
      <c r="CC88">
        <f t="shared" si="119"/>
        <v>59.432300000000005</v>
      </c>
      <c r="CO88">
        <v>0</v>
      </c>
      <c r="CP88">
        <v>10</v>
      </c>
      <c r="CQ88">
        <v>20</v>
      </c>
      <c r="CR88">
        <v>30</v>
      </c>
      <c r="CS88">
        <v>40</v>
      </c>
      <c r="CT88">
        <v>50</v>
      </c>
    </row>
    <row r="89" spans="1:99" ht="20" customHeight="1" x14ac:dyDescent="0.2">
      <c r="A89">
        <f t="shared" si="121"/>
        <v>12</v>
      </c>
      <c r="B89" t="s">
        <v>76</v>
      </c>
      <c r="C89" s="1" t="s">
        <v>18</v>
      </c>
      <c r="D89">
        <v>2</v>
      </c>
      <c r="F89">
        <f>IF(Tcell!F80&gt;0.9,1,IF(Tcell!F80&lt;0.1,0,Tcell!F80))</f>
        <v>0</v>
      </c>
      <c r="G89">
        <f>IF(Tcell!G80&gt;0.9,1,IF(Tcell!G80&lt;0.1,0,Tcell!G80))</f>
        <v>0.76020399999999999</v>
      </c>
      <c r="H89">
        <f>IF(Tcell!H80&gt;0.9,1,IF(Tcell!H80&lt;0.1,0,Tcell!H80))</f>
        <v>1</v>
      </c>
      <c r="I89">
        <f>IF(Tcell!I80&gt;0.9,1,IF(Tcell!I80&lt;0.1,0,Tcell!I80))</f>
        <v>1</v>
      </c>
      <c r="J89">
        <f>IF(Tcell!J80&gt;0.9,1,IF(Tcell!J80&lt;0.1,0,Tcell!J80))</f>
        <v>1</v>
      </c>
      <c r="K89">
        <f>IF(Tcell!K80&gt;0.9,1,IF(Tcell!K80&lt;0.1,0,Tcell!K80))</f>
        <v>1</v>
      </c>
      <c r="L89">
        <f>IF(Tcell!L80&gt;0.9,1,IF(Tcell!L80&lt;0.1,0,Tcell!L80))</f>
        <v>1</v>
      </c>
      <c r="M89">
        <f>IF(Tcell!M80&gt;0.9,1,IF(Tcell!M80&lt;0.1,0,Tcell!M80))</f>
        <v>1</v>
      </c>
      <c r="N89">
        <f>IF(Tcell!N80&gt;0.9,1,IF(Tcell!N80&lt;0.1,0,Tcell!N80))</f>
        <v>1</v>
      </c>
      <c r="O89">
        <f>IF(Tcell!O80&gt;0.9,1,IF(Tcell!O80&lt;0.1,0,Tcell!O80))</f>
        <v>1</v>
      </c>
      <c r="P89">
        <f>IF(Tcell!P80&gt;0.9,1,IF(Tcell!P80&lt;0.1,0,Tcell!P80))</f>
        <v>1</v>
      </c>
      <c r="Q89">
        <f>IF(Tcell!Q80&gt;0.9,1,IF(Tcell!Q80&lt;0.1,0,Tcell!Q80))</f>
        <v>1</v>
      </c>
      <c r="R89">
        <f>IF(Tcell!R80&gt;0.9,1,IF(Tcell!R80&lt;0.1,0,Tcell!R80))</f>
        <v>1</v>
      </c>
      <c r="S89">
        <f>IF(Tcell!S80&gt;0.9,1,IF(Tcell!S80&lt;0.1,0,Tcell!S80))</f>
        <v>1</v>
      </c>
      <c r="T89">
        <f>IF(Tcell!T80&gt;0.9,1,IF(Tcell!T80&lt;0.1,0,Tcell!T80))</f>
        <v>1</v>
      </c>
      <c r="U89">
        <f>IF(Tcell!U80&gt;0.9,1,IF(Tcell!U80&lt;0.1,0,Tcell!U80))</f>
        <v>1</v>
      </c>
      <c r="V89">
        <f>IF(Tcell!V80&gt;0.9,1,IF(Tcell!V80&lt;0.1,0,Tcell!V80))</f>
        <v>1</v>
      </c>
      <c r="W89">
        <f>IF(Tcell!W80&gt;0.9,1,IF(Tcell!W80&lt;0.1,0,Tcell!W80))</f>
        <v>1</v>
      </c>
      <c r="AJ89">
        <f t="shared" si="102"/>
        <v>-76.020399999999995</v>
      </c>
      <c r="AK89">
        <f t="shared" si="103"/>
        <v>23.979600000000001</v>
      </c>
      <c r="AL89">
        <f t="shared" si="104"/>
        <v>23.979600000000001</v>
      </c>
      <c r="AM89">
        <f t="shared" si="105"/>
        <v>23.979600000000001</v>
      </c>
      <c r="AN89">
        <f t="shared" si="106"/>
        <v>23.979600000000001</v>
      </c>
      <c r="AO89">
        <f t="shared" si="107"/>
        <v>23.979600000000001</v>
      </c>
      <c r="AP89">
        <f t="shared" si="108"/>
        <v>23.979600000000001</v>
      </c>
      <c r="AQ89">
        <f t="shared" si="109"/>
        <v>23.979600000000001</v>
      </c>
      <c r="AR89">
        <f t="shared" si="110"/>
        <v>23.979600000000001</v>
      </c>
      <c r="AS89">
        <f t="shared" si="111"/>
        <v>23.979600000000001</v>
      </c>
      <c r="AT89">
        <f t="shared" si="112"/>
        <v>23.979600000000001</v>
      </c>
      <c r="AU89">
        <f t="shared" si="113"/>
        <v>23.979600000000001</v>
      </c>
      <c r="AV89">
        <f t="shared" si="114"/>
        <v>23.979600000000001</v>
      </c>
      <c r="AW89">
        <f t="shared" si="115"/>
        <v>23.979600000000001</v>
      </c>
      <c r="AX89">
        <f t="shared" si="116"/>
        <v>23.979600000000001</v>
      </c>
      <c r="AY89">
        <f t="shared" si="117"/>
        <v>23.979600000000001</v>
      </c>
      <c r="AZ89">
        <f t="shared" si="118"/>
        <v>23.979600000000001</v>
      </c>
      <c r="BM89">
        <f t="shared" si="120"/>
        <v>76.020399999999995</v>
      </c>
      <c r="BN89">
        <f t="shared" si="119"/>
        <v>23.979600000000001</v>
      </c>
      <c r="BO89">
        <f t="shared" si="119"/>
        <v>23.979600000000001</v>
      </c>
      <c r="BP89">
        <f t="shared" si="119"/>
        <v>23.979600000000001</v>
      </c>
      <c r="BQ89">
        <f t="shared" si="119"/>
        <v>23.979600000000001</v>
      </c>
      <c r="BR89">
        <f t="shared" si="119"/>
        <v>23.979600000000001</v>
      </c>
      <c r="BS89">
        <f t="shared" si="119"/>
        <v>23.979600000000001</v>
      </c>
      <c r="BT89">
        <f t="shared" si="119"/>
        <v>23.979600000000001</v>
      </c>
      <c r="BU89">
        <f t="shared" si="119"/>
        <v>23.979600000000001</v>
      </c>
      <c r="BV89">
        <f t="shared" si="119"/>
        <v>23.979600000000001</v>
      </c>
      <c r="BW89">
        <f t="shared" si="119"/>
        <v>23.979600000000001</v>
      </c>
      <c r="BX89">
        <f t="shared" si="119"/>
        <v>23.979600000000001</v>
      </c>
      <c r="BY89">
        <f t="shared" si="119"/>
        <v>23.979600000000001</v>
      </c>
      <c r="BZ89">
        <f t="shared" si="119"/>
        <v>23.979600000000001</v>
      </c>
      <c r="CA89">
        <f t="shared" si="119"/>
        <v>23.979600000000001</v>
      </c>
      <c r="CB89">
        <f t="shared" si="119"/>
        <v>23.979600000000001</v>
      </c>
      <c r="CC89">
        <f t="shared" si="119"/>
        <v>23.979600000000001</v>
      </c>
    </row>
    <row r="90" spans="1:99" ht="20" customHeight="1" x14ac:dyDescent="0.2">
      <c r="A90">
        <f t="shared" si="121"/>
        <v>13</v>
      </c>
      <c r="B90" t="s">
        <v>71</v>
      </c>
      <c r="C90" s="1" t="s">
        <v>12</v>
      </c>
      <c r="D90">
        <v>2</v>
      </c>
      <c r="F90">
        <f>IF(Tcell!F81&gt;0.9,1,IF(Tcell!F81&lt;0.1,0,Tcell!F81))</f>
        <v>1</v>
      </c>
      <c r="G90">
        <f>IF(Tcell!G81&gt;0.9,1,IF(Tcell!G81&lt;0.1,0,Tcell!G81))</f>
        <v>1</v>
      </c>
      <c r="H90">
        <f>IF(Tcell!H81&gt;0.9,1,IF(Tcell!H81&lt;0.1,0,Tcell!H81))</f>
        <v>0.71689499999999995</v>
      </c>
      <c r="I90">
        <f>IF(Tcell!I81&gt;0.9,1,IF(Tcell!I81&lt;0.1,0,Tcell!I81))</f>
        <v>1</v>
      </c>
      <c r="J90">
        <f>IF(Tcell!J81&gt;0.9,1,IF(Tcell!J81&lt;0.1,0,Tcell!J81))</f>
        <v>1</v>
      </c>
      <c r="K90">
        <f>IF(Tcell!K81&gt;0.9,1,IF(Tcell!K81&lt;0.1,0,Tcell!K81))</f>
        <v>1</v>
      </c>
      <c r="L90">
        <f>IF(Tcell!L81&gt;0.9,1,IF(Tcell!L81&lt;0.1,0,Tcell!L81))</f>
        <v>1</v>
      </c>
      <c r="M90">
        <f>IF(Tcell!M81&gt;0.9,1,IF(Tcell!M81&lt;0.1,0,Tcell!M81))</f>
        <v>1</v>
      </c>
      <c r="N90">
        <f>IF(Tcell!N81&gt;0.9,1,IF(Tcell!N81&lt;0.1,0,Tcell!N81))</f>
        <v>1</v>
      </c>
      <c r="O90">
        <f>IF(Tcell!O81&gt;0.9,1,IF(Tcell!O81&lt;0.1,0,Tcell!O81))</f>
        <v>1</v>
      </c>
      <c r="P90">
        <f>IF(Tcell!P81&gt;0.9,1,IF(Tcell!P81&lt;0.1,0,Tcell!P81))</f>
        <v>1</v>
      </c>
      <c r="Q90">
        <f>IF(Tcell!Q81&gt;0.9,1,IF(Tcell!Q81&lt;0.1,0,Tcell!Q81))</f>
        <v>0.80722899999999997</v>
      </c>
      <c r="R90">
        <f>IF(Tcell!R81&gt;0.9,1,IF(Tcell!R81&lt;0.1,0,Tcell!R81))</f>
        <v>0.76288699999999998</v>
      </c>
      <c r="S90">
        <f>IF(Tcell!S81&gt;0.9,1,IF(Tcell!S81&lt;0.1,0,Tcell!S81))</f>
        <v>1</v>
      </c>
      <c r="T90">
        <f>IF(Tcell!T81&gt;0.9,1,IF(Tcell!T81&lt;0.1,0,Tcell!T81))</f>
        <v>1</v>
      </c>
      <c r="U90">
        <f>IF(Tcell!U81&gt;0.9,1,IF(Tcell!U81&lt;0.1,0,Tcell!U81))</f>
        <v>1</v>
      </c>
      <c r="V90">
        <f>IF(Tcell!V81&gt;0.9,1,IF(Tcell!V81&lt;0.1,0,Tcell!V81))</f>
        <v>1</v>
      </c>
      <c r="W90">
        <f>IF(Tcell!W81&gt;0.9,1,IF(Tcell!W81&lt;0.1,0,Tcell!W81))</f>
        <v>1</v>
      </c>
      <c r="AJ90">
        <f t="shared" si="102"/>
        <v>0</v>
      </c>
      <c r="AK90">
        <f t="shared" si="103"/>
        <v>-28.310500000000005</v>
      </c>
      <c r="AL90">
        <f t="shared" si="104"/>
        <v>0</v>
      </c>
      <c r="AM90">
        <f t="shared" si="105"/>
        <v>0</v>
      </c>
      <c r="AN90">
        <f t="shared" si="106"/>
        <v>0</v>
      </c>
      <c r="AO90">
        <f t="shared" si="107"/>
        <v>0</v>
      </c>
      <c r="AP90">
        <f t="shared" si="108"/>
        <v>0</v>
      </c>
      <c r="AQ90">
        <f t="shared" si="109"/>
        <v>0</v>
      </c>
      <c r="AR90">
        <f t="shared" si="110"/>
        <v>0</v>
      </c>
      <c r="AS90">
        <f t="shared" si="111"/>
        <v>0</v>
      </c>
      <c r="AT90">
        <f t="shared" si="112"/>
        <v>-19.277100000000004</v>
      </c>
      <c r="AU90">
        <f t="shared" si="113"/>
        <v>-23.711300000000001</v>
      </c>
      <c r="AV90">
        <f t="shared" si="114"/>
        <v>0</v>
      </c>
      <c r="AW90">
        <f t="shared" si="115"/>
        <v>0</v>
      </c>
      <c r="AX90">
        <f t="shared" si="116"/>
        <v>0</v>
      </c>
      <c r="AY90">
        <f t="shared" si="117"/>
        <v>0</v>
      </c>
      <c r="AZ90">
        <f t="shared" si="118"/>
        <v>0</v>
      </c>
      <c r="BM90">
        <f t="shared" si="120"/>
        <v>0</v>
      </c>
      <c r="BN90">
        <f t="shared" si="119"/>
        <v>28.310500000000005</v>
      </c>
      <c r="BO90">
        <f t="shared" si="119"/>
        <v>0</v>
      </c>
      <c r="BP90">
        <f t="shared" si="119"/>
        <v>0</v>
      </c>
      <c r="BQ90">
        <f t="shared" si="119"/>
        <v>0</v>
      </c>
      <c r="BR90">
        <f t="shared" si="119"/>
        <v>0</v>
      </c>
      <c r="BS90">
        <f t="shared" si="119"/>
        <v>0</v>
      </c>
      <c r="BT90">
        <f t="shared" si="119"/>
        <v>0</v>
      </c>
      <c r="BU90">
        <f t="shared" si="119"/>
        <v>0</v>
      </c>
      <c r="BV90">
        <f t="shared" si="119"/>
        <v>0</v>
      </c>
      <c r="BW90">
        <f t="shared" si="119"/>
        <v>19.277100000000004</v>
      </c>
      <c r="BX90">
        <f t="shared" si="119"/>
        <v>23.711300000000001</v>
      </c>
      <c r="BY90">
        <f t="shared" si="119"/>
        <v>0</v>
      </c>
      <c r="BZ90">
        <f t="shared" si="119"/>
        <v>0</v>
      </c>
      <c r="CA90">
        <f t="shared" si="119"/>
        <v>0</v>
      </c>
      <c r="CB90">
        <f t="shared" si="119"/>
        <v>0</v>
      </c>
      <c r="CC90">
        <f t="shared" si="119"/>
        <v>0</v>
      </c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</row>
    <row r="91" spans="1:99" ht="20" customHeight="1" x14ac:dyDescent="0.2">
      <c r="A91">
        <f t="shared" si="121"/>
        <v>14</v>
      </c>
      <c r="B91" t="s">
        <v>79</v>
      </c>
      <c r="C91" s="1" t="s">
        <v>19</v>
      </c>
      <c r="D91">
        <v>2</v>
      </c>
      <c r="F91">
        <f>IF(Tcell!F82&gt;0.9,1,IF(Tcell!F82&lt;0.1,0,Tcell!F82))</f>
        <v>1</v>
      </c>
      <c r="G91">
        <f>IF(Tcell!G82&gt;0.9,1,IF(Tcell!G82&lt;0.1,0,Tcell!G82))</f>
        <v>1</v>
      </c>
      <c r="H91">
        <f>IF(Tcell!H82&gt;0.9,1,IF(Tcell!H82&lt;0.1,0,Tcell!H82))</f>
        <v>1</v>
      </c>
      <c r="I91">
        <f>IF(Tcell!I82&gt;0.9,1,IF(Tcell!I82&lt;0.1,0,Tcell!I82))</f>
        <v>1</v>
      </c>
      <c r="J91">
        <f>IF(Tcell!J82&gt;0.9,1,IF(Tcell!J82&lt;0.1,0,Tcell!J82))</f>
        <v>1</v>
      </c>
      <c r="K91">
        <f>IF(Tcell!K82&gt;0.9,1,IF(Tcell!K82&lt;0.1,0,Tcell!K82))</f>
        <v>1</v>
      </c>
      <c r="L91">
        <f>IF(Tcell!L82&gt;0.9,1,IF(Tcell!L82&lt;0.1,0,Tcell!L82))</f>
        <v>1</v>
      </c>
      <c r="M91">
        <f>IF(Tcell!M82&gt;0.9,1,IF(Tcell!M82&lt;0.1,0,Tcell!M82))</f>
        <v>1</v>
      </c>
      <c r="N91">
        <f>IF(Tcell!N82&gt;0.9,1,IF(Tcell!N82&lt;0.1,0,Tcell!N82))</f>
        <v>1</v>
      </c>
      <c r="O91">
        <f>IF(Tcell!O82&gt;0.9,1,IF(Tcell!O82&lt;0.1,0,Tcell!O82))</f>
        <v>1</v>
      </c>
      <c r="P91">
        <f>IF(Tcell!P82&gt;0.9,1,IF(Tcell!P82&lt;0.1,0,Tcell!P82))</f>
        <v>1</v>
      </c>
      <c r="Q91">
        <f>IF(Tcell!Q82&gt;0.9,1,IF(Tcell!Q82&lt;0.1,0,Tcell!Q82))</f>
        <v>1</v>
      </c>
      <c r="R91">
        <f>IF(Tcell!R82&gt;0.9,1,IF(Tcell!R82&lt;0.1,0,Tcell!R82))</f>
        <v>1</v>
      </c>
      <c r="S91">
        <f>IF(Tcell!S82&gt;0.9,1,IF(Tcell!S82&lt;0.1,0,Tcell!S82))</f>
        <v>1</v>
      </c>
      <c r="T91">
        <f>IF(Tcell!T82&gt;0.9,1,IF(Tcell!T82&lt;0.1,0,Tcell!T82))</f>
        <v>1</v>
      </c>
      <c r="U91">
        <f>IF(Tcell!U82&gt;0.9,1,IF(Tcell!U82&lt;0.1,0,Tcell!U82))</f>
        <v>1</v>
      </c>
      <c r="V91">
        <f>IF(Tcell!V82&gt;0.9,1,IF(Tcell!V82&lt;0.1,0,Tcell!V82))</f>
        <v>1</v>
      </c>
      <c r="W91">
        <f>IF(Tcell!W82&gt;0.9,1,IF(Tcell!W82&lt;0.1,0,Tcell!W82))</f>
        <v>1</v>
      </c>
      <c r="AJ91">
        <f t="shared" si="102"/>
        <v>0</v>
      </c>
      <c r="AK91">
        <f t="shared" si="103"/>
        <v>0</v>
      </c>
      <c r="AL91">
        <f t="shared" si="104"/>
        <v>0</v>
      </c>
      <c r="AM91">
        <f t="shared" si="105"/>
        <v>0</v>
      </c>
      <c r="AN91">
        <f t="shared" si="106"/>
        <v>0</v>
      </c>
      <c r="AO91">
        <f t="shared" si="107"/>
        <v>0</v>
      </c>
      <c r="AP91">
        <f t="shared" si="108"/>
        <v>0</v>
      </c>
      <c r="AQ91">
        <f t="shared" si="109"/>
        <v>0</v>
      </c>
      <c r="AR91">
        <f t="shared" si="110"/>
        <v>0</v>
      </c>
      <c r="AS91">
        <f t="shared" si="111"/>
        <v>0</v>
      </c>
      <c r="AT91">
        <f t="shared" si="112"/>
        <v>0</v>
      </c>
      <c r="AU91">
        <f t="shared" si="113"/>
        <v>0</v>
      </c>
      <c r="AV91">
        <f t="shared" si="114"/>
        <v>0</v>
      </c>
      <c r="AW91">
        <f t="shared" si="115"/>
        <v>0</v>
      </c>
      <c r="AX91">
        <f t="shared" si="116"/>
        <v>0</v>
      </c>
      <c r="AY91">
        <f t="shared" si="117"/>
        <v>0</v>
      </c>
      <c r="AZ91">
        <f t="shared" si="118"/>
        <v>0</v>
      </c>
      <c r="BM91">
        <f t="shared" si="120"/>
        <v>0</v>
      </c>
      <c r="BN91">
        <f t="shared" si="119"/>
        <v>0</v>
      </c>
      <c r="BO91">
        <f t="shared" si="119"/>
        <v>0</v>
      </c>
      <c r="BP91">
        <f t="shared" si="119"/>
        <v>0</v>
      </c>
      <c r="BQ91">
        <f t="shared" si="119"/>
        <v>0</v>
      </c>
      <c r="BR91">
        <f t="shared" si="119"/>
        <v>0</v>
      </c>
      <c r="BS91">
        <f t="shared" si="119"/>
        <v>0</v>
      </c>
      <c r="BT91">
        <f t="shared" si="119"/>
        <v>0</v>
      </c>
      <c r="BU91">
        <f t="shared" si="119"/>
        <v>0</v>
      </c>
      <c r="BV91">
        <f t="shared" si="119"/>
        <v>0</v>
      </c>
      <c r="BW91">
        <f t="shared" si="119"/>
        <v>0</v>
      </c>
      <c r="BX91">
        <f t="shared" si="119"/>
        <v>0</v>
      </c>
      <c r="BY91">
        <f t="shared" si="119"/>
        <v>0</v>
      </c>
      <c r="BZ91">
        <f t="shared" si="119"/>
        <v>0</v>
      </c>
      <c r="CA91">
        <f t="shared" si="119"/>
        <v>0</v>
      </c>
      <c r="CB91">
        <f t="shared" si="119"/>
        <v>0</v>
      </c>
      <c r="CC91">
        <f t="shared" si="119"/>
        <v>0</v>
      </c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</row>
    <row r="92" spans="1:99" ht="20" customHeight="1" x14ac:dyDescent="0.2">
      <c r="A92">
        <f t="shared" si="121"/>
        <v>15</v>
      </c>
      <c r="B92" t="s">
        <v>78</v>
      </c>
      <c r="C92" s="1" t="s">
        <v>20</v>
      </c>
      <c r="D92">
        <v>2</v>
      </c>
      <c r="F92">
        <f>IF(Tcell!F83&gt;0.9,1,IF(Tcell!F83&lt;0.1,0,Tcell!F83))</f>
        <v>1</v>
      </c>
      <c r="G92">
        <f>IF(Tcell!G83&gt;0.9,1,IF(Tcell!G83&lt;0.1,0,Tcell!G83))</f>
        <v>1</v>
      </c>
      <c r="H92">
        <f>IF(Tcell!H83&gt;0.9,1,IF(Tcell!H83&lt;0.1,0,Tcell!H83))</f>
        <v>1</v>
      </c>
      <c r="I92">
        <f>IF(Tcell!I83&gt;0.9,1,IF(Tcell!I83&lt;0.1,0,Tcell!I83))</f>
        <v>1</v>
      </c>
      <c r="J92">
        <f>IF(Tcell!J83&gt;0.9,1,IF(Tcell!J83&lt;0.1,0,Tcell!J83))</f>
        <v>1</v>
      </c>
      <c r="K92">
        <f>IF(Tcell!K83&gt;0.9,1,IF(Tcell!K83&lt;0.1,0,Tcell!K83))</f>
        <v>1</v>
      </c>
      <c r="L92">
        <f>IF(Tcell!L83&gt;0.9,1,IF(Tcell!L83&lt;0.1,0,Tcell!L83))</f>
        <v>1</v>
      </c>
      <c r="M92">
        <f>IF(Tcell!M83&gt;0.9,1,IF(Tcell!M83&lt;0.1,0,Tcell!M83))</f>
        <v>1</v>
      </c>
      <c r="N92">
        <f>IF(Tcell!N83&gt;0.9,1,IF(Tcell!N83&lt;0.1,0,Tcell!N83))</f>
        <v>1</v>
      </c>
      <c r="O92">
        <f>IF(Tcell!O83&gt;0.9,1,IF(Tcell!O83&lt;0.1,0,Tcell!O83))</f>
        <v>1</v>
      </c>
      <c r="P92">
        <f>IF(Tcell!P83&gt;0.9,1,IF(Tcell!P83&lt;0.1,0,Tcell!P83))</f>
        <v>1</v>
      </c>
      <c r="Q92">
        <f>IF(Tcell!Q83&gt;0.9,1,IF(Tcell!Q83&lt;0.1,0,Tcell!Q83))</f>
        <v>1</v>
      </c>
      <c r="R92">
        <f>IF(Tcell!R83&gt;0.9,1,IF(Tcell!R83&lt;0.1,0,Tcell!R83))</f>
        <v>1</v>
      </c>
      <c r="S92">
        <f>IF(Tcell!S83&gt;0.9,1,IF(Tcell!S83&lt;0.1,0,Tcell!S83))</f>
        <v>1</v>
      </c>
      <c r="T92">
        <f>IF(Tcell!T83&gt;0.9,1,IF(Tcell!T83&lt;0.1,0,Tcell!T83))</f>
        <v>1</v>
      </c>
      <c r="U92">
        <f>IF(Tcell!U83&gt;0.9,1,IF(Tcell!U83&lt;0.1,0,Tcell!U83))</f>
        <v>1</v>
      </c>
      <c r="V92">
        <f>IF(Tcell!V83&gt;0.9,1,IF(Tcell!V83&lt;0.1,0,Tcell!V83))</f>
        <v>1</v>
      </c>
      <c r="W92">
        <f>IF(Tcell!W83&gt;0.9,1,IF(Tcell!W83&lt;0.1,0,Tcell!W83))</f>
        <v>1</v>
      </c>
      <c r="AJ92">
        <f t="shared" si="102"/>
        <v>0</v>
      </c>
      <c r="AK92">
        <f t="shared" si="103"/>
        <v>0</v>
      </c>
      <c r="AL92">
        <f t="shared" si="104"/>
        <v>0</v>
      </c>
      <c r="AM92">
        <f t="shared" si="105"/>
        <v>0</v>
      </c>
      <c r="AN92">
        <f t="shared" si="106"/>
        <v>0</v>
      </c>
      <c r="AO92">
        <f t="shared" si="107"/>
        <v>0</v>
      </c>
      <c r="AP92">
        <f t="shared" si="108"/>
        <v>0</v>
      </c>
      <c r="AQ92">
        <f t="shared" si="109"/>
        <v>0</v>
      </c>
      <c r="AR92">
        <f t="shared" si="110"/>
        <v>0</v>
      </c>
      <c r="AS92">
        <f t="shared" si="111"/>
        <v>0</v>
      </c>
      <c r="AT92">
        <f t="shared" si="112"/>
        <v>0</v>
      </c>
      <c r="AU92">
        <f t="shared" si="113"/>
        <v>0</v>
      </c>
      <c r="AV92">
        <f t="shared" si="114"/>
        <v>0</v>
      </c>
      <c r="AW92">
        <f t="shared" si="115"/>
        <v>0</v>
      </c>
      <c r="AX92">
        <f t="shared" si="116"/>
        <v>0</v>
      </c>
      <c r="AY92">
        <f t="shared" si="117"/>
        <v>0</v>
      </c>
      <c r="AZ92">
        <f t="shared" si="118"/>
        <v>0</v>
      </c>
      <c r="BM92">
        <f t="shared" si="120"/>
        <v>0</v>
      </c>
      <c r="BN92">
        <f t="shared" si="119"/>
        <v>0</v>
      </c>
      <c r="BO92">
        <f t="shared" si="119"/>
        <v>0</v>
      </c>
      <c r="BP92">
        <f t="shared" si="119"/>
        <v>0</v>
      </c>
      <c r="BQ92">
        <f t="shared" si="119"/>
        <v>0</v>
      </c>
      <c r="BR92">
        <f t="shared" si="119"/>
        <v>0</v>
      </c>
      <c r="BS92">
        <f t="shared" si="119"/>
        <v>0</v>
      </c>
      <c r="BT92">
        <f t="shared" si="119"/>
        <v>0</v>
      </c>
      <c r="BU92">
        <f t="shared" si="119"/>
        <v>0</v>
      </c>
      <c r="BV92">
        <f t="shared" si="119"/>
        <v>0</v>
      </c>
      <c r="BW92">
        <f t="shared" si="119"/>
        <v>0</v>
      </c>
      <c r="BX92">
        <f t="shared" si="119"/>
        <v>0</v>
      </c>
      <c r="BY92">
        <f t="shared" si="119"/>
        <v>0</v>
      </c>
      <c r="BZ92">
        <f t="shared" si="119"/>
        <v>0</v>
      </c>
      <c r="CA92">
        <f t="shared" si="119"/>
        <v>0</v>
      </c>
      <c r="CB92">
        <f t="shared" si="119"/>
        <v>0</v>
      </c>
      <c r="CC92">
        <f t="shared" si="119"/>
        <v>0</v>
      </c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</row>
    <row r="93" spans="1:99" ht="20" customHeight="1" x14ac:dyDescent="0.2">
      <c r="A93">
        <f t="shared" si="121"/>
        <v>16</v>
      </c>
      <c r="B93" t="s">
        <v>72</v>
      </c>
      <c r="C93" s="1" t="s">
        <v>21</v>
      </c>
      <c r="D93">
        <v>2</v>
      </c>
      <c r="F93">
        <f>IF(Tcell!F84&gt;0.9,1,IF(Tcell!F84&lt;0.1,0,Tcell!F84))</f>
        <v>0</v>
      </c>
      <c r="G93">
        <f>IF(Tcell!G84&gt;0.9,1,IF(Tcell!G84&lt;0.1,0,Tcell!G84))</f>
        <v>1</v>
      </c>
      <c r="H93">
        <f>IF(Tcell!H84&gt;0.9,1,IF(Tcell!H84&lt;0.1,0,Tcell!H84))</f>
        <v>1</v>
      </c>
      <c r="I93">
        <f>IF(Tcell!I84&gt;0.9,1,IF(Tcell!I84&lt;0.1,0,Tcell!I84))</f>
        <v>1</v>
      </c>
      <c r="J93">
        <f>IF(Tcell!J84&gt;0.9,1,IF(Tcell!J84&lt;0.1,0,Tcell!J84))</f>
        <v>1</v>
      </c>
      <c r="K93">
        <f>IF(Tcell!K84&gt;0.9,1,IF(Tcell!K84&lt;0.1,0,Tcell!K84))</f>
        <v>1</v>
      </c>
      <c r="L93">
        <f>IF(Tcell!L84&gt;0.9,1,IF(Tcell!L84&lt;0.1,0,Tcell!L84))</f>
        <v>1</v>
      </c>
      <c r="M93">
        <f>IF(Tcell!M84&gt;0.9,1,IF(Tcell!M84&lt;0.1,0,Tcell!M84))</f>
        <v>1</v>
      </c>
      <c r="N93">
        <f>IF(Tcell!N84&gt;0.9,1,IF(Tcell!N84&lt;0.1,0,Tcell!N84))</f>
        <v>1</v>
      </c>
      <c r="O93">
        <f>IF(Tcell!O84&gt;0.9,1,IF(Tcell!O84&lt;0.1,0,Tcell!O84))</f>
        <v>1</v>
      </c>
      <c r="P93">
        <f>IF(Tcell!P84&gt;0.9,1,IF(Tcell!P84&lt;0.1,0,Tcell!P84))</f>
        <v>1</v>
      </c>
      <c r="Q93">
        <f>IF(Tcell!Q84&gt;0.9,1,IF(Tcell!Q84&lt;0.1,0,Tcell!Q84))</f>
        <v>1</v>
      </c>
      <c r="R93">
        <f>IF(Tcell!R84&gt;0.9,1,IF(Tcell!R84&lt;0.1,0,Tcell!R84))</f>
        <v>1</v>
      </c>
      <c r="S93">
        <f>IF(Tcell!S84&gt;0.9,1,IF(Tcell!S84&lt;0.1,0,Tcell!S84))</f>
        <v>1</v>
      </c>
      <c r="T93">
        <f>IF(Tcell!T84&gt;0.9,1,IF(Tcell!T84&lt;0.1,0,Tcell!T84))</f>
        <v>1</v>
      </c>
      <c r="U93">
        <f>IF(Tcell!U84&gt;0.9,1,IF(Tcell!U84&lt;0.1,0,Tcell!U84))</f>
        <v>1</v>
      </c>
      <c r="V93">
        <f>IF(Tcell!V84&gt;0.9,1,IF(Tcell!V84&lt;0.1,0,Tcell!V84))</f>
        <v>1</v>
      </c>
      <c r="W93">
        <f>IF(Tcell!W84&gt;0.9,1,IF(Tcell!W84&lt;0.1,0,Tcell!W84))</f>
        <v>1</v>
      </c>
      <c r="AJ93">
        <f t="shared" si="102"/>
        <v>-100</v>
      </c>
      <c r="AK93">
        <f t="shared" si="103"/>
        <v>0</v>
      </c>
      <c r="AL93">
        <f t="shared" si="104"/>
        <v>0</v>
      </c>
      <c r="AM93">
        <f t="shared" si="105"/>
        <v>0</v>
      </c>
      <c r="AN93">
        <f t="shared" si="106"/>
        <v>0</v>
      </c>
      <c r="AO93">
        <f t="shared" si="107"/>
        <v>0</v>
      </c>
      <c r="AP93">
        <f t="shared" si="108"/>
        <v>0</v>
      </c>
      <c r="AQ93">
        <f t="shared" si="109"/>
        <v>0</v>
      </c>
      <c r="AR93">
        <f t="shared" si="110"/>
        <v>0</v>
      </c>
      <c r="AS93">
        <f t="shared" si="111"/>
        <v>0</v>
      </c>
      <c r="AT93">
        <f t="shared" si="112"/>
        <v>0</v>
      </c>
      <c r="AU93">
        <f t="shared" si="113"/>
        <v>0</v>
      </c>
      <c r="AV93">
        <f t="shared" si="114"/>
        <v>0</v>
      </c>
      <c r="AW93">
        <f t="shared" si="115"/>
        <v>0</v>
      </c>
      <c r="AX93">
        <f t="shared" si="116"/>
        <v>0</v>
      </c>
      <c r="AY93">
        <f t="shared" si="117"/>
        <v>0</v>
      </c>
      <c r="AZ93">
        <f t="shared" si="118"/>
        <v>0</v>
      </c>
      <c r="BM93">
        <f t="shared" si="120"/>
        <v>100</v>
      </c>
      <c r="BN93">
        <f t="shared" si="119"/>
        <v>0</v>
      </c>
      <c r="BO93">
        <f t="shared" si="119"/>
        <v>0</v>
      </c>
      <c r="BP93">
        <f t="shared" si="119"/>
        <v>0</v>
      </c>
      <c r="BQ93">
        <f t="shared" si="119"/>
        <v>0</v>
      </c>
      <c r="BR93">
        <f t="shared" si="119"/>
        <v>0</v>
      </c>
      <c r="BS93">
        <f t="shared" si="119"/>
        <v>0</v>
      </c>
      <c r="BT93">
        <f t="shared" si="119"/>
        <v>0</v>
      </c>
      <c r="BU93">
        <f t="shared" si="119"/>
        <v>0</v>
      </c>
      <c r="BV93">
        <f t="shared" si="119"/>
        <v>0</v>
      </c>
      <c r="BW93">
        <f t="shared" si="119"/>
        <v>0</v>
      </c>
      <c r="BX93">
        <f t="shared" si="119"/>
        <v>0</v>
      </c>
      <c r="BY93">
        <f t="shared" si="119"/>
        <v>0</v>
      </c>
      <c r="BZ93">
        <f t="shared" si="119"/>
        <v>0</v>
      </c>
      <c r="CA93">
        <f t="shared" si="119"/>
        <v>0</v>
      </c>
      <c r="CB93">
        <f t="shared" si="119"/>
        <v>0</v>
      </c>
      <c r="CC93">
        <f t="shared" ref="CC93:CC104" si="122">ABS(AZ93)</f>
        <v>0</v>
      </c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</row>
    <row r="94" spans="1:99" ht="20" customHeight="1" x14ac:dyDescent="0.2">
      <c r="A94">
        <f t="shared" si="121"/>
        <v>17</v>
      </c>
      <c r="B94" t="s">
        <v>77</v>
      </c>
      <c r="C94" s="1" t="s">
        <v>22</v>
      </c>
      <c r="D94">
        <v>2</v>
      </c>
      <c r="F94">
        <f>IF(Tcell!F85&gt;0.9,1,IF(Tcell!F85&lt;0.1,0,Tcell!F85))</f>
        <v>0</v>
      </c>
      <c r="G94">
        <f>IF(Tcell!G85&gt;0.9,1,IF(Tcell!G85&lt;0.1,0,Tcell!G85))</f>
        <v>1</v>
      </c>
      <c r="H94">
        <f>IF(Tcell!H85&gt;0.9,1,IF(Tcell!H85&lt;0.1,0,Tcell!H85))</f>
        <v>1</v>
      </c>
      <c r="I94">
        <f>IF(Tcell!I85&gt;0.9,1,IF(Tcell!I85&lt;0.1,0,Tcell!I85))</f>
        <v>1</v>
      </c>
      <c r="J94">
        <f>IF(Tcell!J85&gt;0.9,1,IF(Tcell!J85&lt;0.1,0,Tcell!J85))</f>
        <v>1</v>
      </c>
      <c r="K94">
        <f>IF(Tcell!K85&gt;0.9,1,IF(Tcell!K85&lt;0.1,0,Tcell!K85))</f>
        <v>1</v>
      </c>
      <c r="L94">
        <f>IF(Tcell!L85&gt;0.9,1,IF(Tcell!L85&lt;0.1,0,Tcell!L85))</f>
        <v>1</v>
      </c>
      <c r="M94">
        <f>IF(Tcell!M85&gt;0.9,1,IF(Tcell!M85&lt;0.1,0,Tcell!M85))</f>
        <v>1</v>
      </c>
      <c r="N94">
        <f>IF(Tcell!N85&gt;0.9,1,IF(Tcell!N85&lt;0.1,0,Tcell!N85))</f>
        <v>1</v>
      </c>
      <c r="O94">
        <f>IF(Tcell!O85&gt;0.9,1,IF(Tcell!O85&lt;0.1,0,Tcell!O85))</f>
        <v>1</v>
      </c>
      <c r="P94">
        <f>IF(Tcell!P85&gt;0.9,1,IF(Tcell!P85&lt;0.1,0,Tcell!P85))</f>
        <v>1</v>
      </c>
      <c r="Q94">
        <f>IF(Tcell!Q85&gt;0.9,1,IF(Tcell!Q85&lt;0.1,0,Tcell!Q85))</f>
        <v>1</v>
      </c>
      <c r="R94">
        <f>IF(Tcell!R85&gt;0.9,1,IF(Tcell!R85&lt;0.1,0,Tcell!R85))</f>
        <v>1</v>
      </c>
      <c r="S94">
        <f>IF(Tcell!S85&gt;0.9,1,IF(Tcell!S85&lt;0.1,0,Tcell!S85))</f>
        <v>1</v>
      </c>
      <c r="T94">
        <f>IF(Tcell!T85&gt;0.9,1,IF(Tcell!T85&lt;0.1,0,Tcell!T85))</f>
        <v>1</v>
      </c>
      <c r="U94">
        <f>IF(Tcell!U85&gt;0.9,1,IF(Tcell!U85&lt;0.1,0,Tcell!U85))</f>
        <v>1</v>
      </c>
      <c r="V94">
        <f>IF(Tcell!V85&gt;0.9,1,IF(Tcell!V85&lt;0.1,0,Tcell!V85))</f>
        <v>1</v>
      </c>
      <c r="W94">
        <f>IF(Tcell!W85&gt;0.9,1,IF(Tcell!W85&lt;0.1,0,Tcell!W85))</f>
        <v>1</v>
      </c>
      <c r="AJ94">
        <f t="shared" si="102"/>
        <v>-100</v>
      </c>
      <c r="AK94">
        <f t="shared" si="103"/>
        <v>0</v>
      </c>
      <c r="AL94">
        <f t="shared" si="104"/>
        <v>0</v>
      </c>
      <c r="AM94">
        <f t="shared" si="105"/>
        <v>0</v>
      </c>
      <c r="AN94">
        <f t="shared" si="106"/>
        <v>0</v>
      </c>
      <c r="AO94">
        <f t="shared" si="107"/>
        <v>0</v>
      </c>
      <c r="AP94">
        <f t="shared" si="108"/>
        <v>0</v>
      </c>
      <c r="AQ94">
        <f t="shared" si="109"/>
        <v>0</v>
      </c>
      <c r="AR94">
        <f t="shared" si="110"/>
        <v>0</v>
      </c>
      <c r="AS94">
        <f t="shared" si="111"/>
        <v>0</v>
      </c>
      <c r="AT94">
        <f t="shared" si="112"/>
        <v>0</v>
      </c>
      <c r="AU94">
        <f t="shared" si="113"/>
        <v>0</v>
      </c>
      <c r="AV94">
        <f t="shared" si="114"/>
        <v>0</v>
      </c>
      <c r="AW94">
        <f t="shared" si="115"/>
        <v>0</v>
      </c>
      <c r="AX94">
        <f t="shared" si="116"/>
        <v>0</v>
      </c>
      <c r="AY94">
        <f t="shared" si="117"/>
        <v>0</v>
      </c>
      <c r="AZ94">
        <f t="shared" si="118"/>
        <v>0</v>
      </c>
      <c r="BM94">
        <f t="shared" si="120"/>
        <v>100</v>
      </c>
      <c r="BN94">
        <f t="shared" si="120"/>
        <v>0</v>
      </c>
      <c r="BO94">
        <f t="shared" si="120"/>
        <v>0</v>
      </c>
      <c r="BP94">
        <f t="shared" si="120"/>
        <v>0</v>
      </c>
      <c r="BQ94">
        <f t="shared" si="120"/>
        <v>0</v>
      </c>
      <c r="BR94">
        <f t="shared" si="120"/>
        <v>0</v>
      </c>
      <c r="BS94">
        <f t="shared" si="120"/>
        <v>0</v>
      </c>
      <c r="BT94">
        <f t="shared" si="120"/>
        <v>0</v>
      </c>
      <c r="BU94">
        <f t="shared" si="120"/>
        <v>0</v>
      </c>
      <c r="BV94">
        <f t="shared" si="120"/>
        <v>0</v>
      </c>
      <c r="BW94">
        <f t="shared" si="120"/>
        <v>0</v>
      </c>
      <c r="BX94">
        <f t="shared" si="120"/>
        <v>0</v>
      </c>
      <c r="BY94">
        <f t="shared" si="120"/>
        <v>0</v>
      </c>
      <c r="BZ94">
        <f t="shared" si="120"/>
        <v>0</v>
      </c>
      <c r="CA94">
        <f t="shared" si="120"/>
        <v>0</v>
      </c>
      <c r="CB94">
        <f t="shared" si="120"/>
        <v>0</v>
      </c>
      <c r="CC94">
        <f t="shared" si="122"/>
        <v>0</v>
      </c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</row>
    <row r="95" spans="1:99" ht="20" customHeight="1" x14ac:dyDescent="0.2">
      <c r="A95">
        <f t="shared" si="121"/>
        <v>18</v>
      </c>
      <c r="B95" t="s">
        <v>70</v>
      </c>
      <c r="C95" s="1" t="s">
        <v>17</v>
      </c>
      <c r="D95">
        <v>2</v>
      </c>
      <c r="F95">
        <f>IF(Tcell!F86&gt;0.9,1,IF(Tcell!F86&lt;0.1,0,Tcell!F86))</f>
        <v>0</v>
      </c>
      <c r="G95">
        <f>IF(Tcell!G86&gt;0.9,1,IF(Tcell!G86&lt;0.1,0,Tcell!G86))</f>
        <v>1</v>
      </c>
      <c r="H95">
        <f>IF(Tcell!H86&gt;0.9,1,IF(Tcell!H86&lt;0.1,0,Tcell!H86))</f>
        <v>1</v>
      </c>
      <c r="I95">
        <f>IF(Tcell!I86&gt;0.9,1,IF(Tcell!I86&lt;0.1,0,Tcell!I86))</f>
        <v>1</v>
      </c>
      <c r="J95">
        <f>IF(Tcell!J86&gt;0.9,1,IF(Tcell!J86&lt;0.1,0,Tcell!J86))</f>
        <v>1</v>
      </c>
      <c r="K95">
        <f>IF(Tcell!K86&gt;0.9,1,IF(Tcell!K86&lt;0.1,0,Tcell!K86))</f>
        <v>1</v>
      </c>
      <c r="L95">
        <f>IF(Tcell!L86&gt;0.9,1,IF(Tcell!L86&lt;0.1,0,Tcell!L86))</f>
        <v>1</v>
      </c>
      <c r="M95">
        <f>IF(Tcell!M86&gt;0.9,1,IF(Tcell!M86&lt;0.1,0,Tcell!M86))</f>
        <v>1</v>
      </c>
      <c r="N95">
        <f>IF(Tcell!N86&gt;0.9,1,IF(Tcell!N86&lt;0.1,0,Tcell!N86))</f>
        <v>1</v>
      </c>
      <c r="O95">
        <f>IF(Tcell!O86&gt;0.9,1,IF(Tcell!O86&lt;0.1,0,Tcell!O86))</f>
        <v>1</v>
      </c>
      <c r="P95">
        <f>IF(Tcell!P86&gt;0.9,1,IF(Tcell!P86&lt;0.1,0,Tcell!P86))</f>
        <v>1</v>
      </c>
      <c r="Q95">
        <f>IF(Tcell!Q86&gt;0.9,1,IF(Tcell!Q86&lt;0.1,0,Tcell!Q86))</f>
        <v>1</v>
      </c>
      <c r="R95">
        <f>IF(Tcell!R86&gt;0.9,1,IF(Tcell!R86&lt;0.1,0,Tcell!R86))</f>
        <v>1</v>
      </c>
      <c r="S95">
        <f>IF(Tcell!S86&gt;0.9,1,IF(Tcell!S86&lt;0.1,0,Tcell!S86))</f>
        <v>1</v>
      </c>
      <c r="T95">
        <f>IF(Tcell!T86&gt;0.9,1,IF(Tcell!T86&lt;0.1,0,Tcell!T86))</f>
        <v>1</v>
      </c>
      <c r="U95">
        <f>IF(Tcell!U86&gt;0.9,1,IF(Tcell!U86&lt;0.1,0,Tcell!U86))</f>
        <v>1</v>
      </c>
      <c r="V95">
        <f>IF(Tcell!V86&gt;0.9,1,IF(Tcell!V86&lt;0.1,0,Tcell!V86))</f>
        <v>1</v>
      </c>
      <c r="W95">
        <f>IF(Tcell!W86&gt;0.9,1,IF(Tcell!W86&lt;0.1,0,Tcell!W86))</f>
        <v>1</v>
      </c>
      <c r="AJ95">
        <f t="shared" si="102"/>
        <v>-100</v>
      </c>
      <c r="AK95">
        <f t="shared" si="103"/>
        <v>0</v>
      </c>
      <c r="AL95">
        <f t="shared" si="104"/>
        <v>0</v>
      </c>
      <c r="AM95">
        <f t="shared" si="105"/>
        <v>0</v>
      </c>
      <c r="AN95">
        <f t="shared" si="106"/>
        <v>0</v>
      </c>
      <c r="AO95">
        <f t="shared" si="107"/>
        <v>0</v>
      </c>
      <c r="AP95">
        <f t="shared" si="108"/>
        <v>0</v>
      </c>
      <c r="AQ95">
        <f t="shared" si="109"/>
        <v>0</v>
      </c>
      <c r="AR95">
        <f t="shared" si="110"/>
        <v>0</v>
      </c>
      <c r="AS95">
        <f t="shared" si="111"/>
        <v>0</v>
      </c>
      <c r="AT95">
        <f t="shared" si="112"/>
        <v>0</v>
      </c>
      <c r="AU95">
        <f t="shared" si="113"/>
        <v>0</v>
      </c>
      <c r="AV95">
        <f t="shared" si="114"/>
        <v>0</v>
      </c>
      <c r="AW95">
        <f t="shared" si="115"/>
        <v>0</v>
      </c>
      <c r="AX95">
        <f t="shared" si="116"/>
        <v>0</v>
      </c>
      <c r="AY95">
        <f t="shared" si="117"/>
        <v>0</v>
      </c>
      <c r="AZ95">
        <f t="shared" si="118"/>
        <v>0</v>
      </c>
      <c r="BM95">
        <f t="shared" si="120"/>
        <v>100</v>
      </c>
      <c r="BN95">
        <f t="shared" si="120"/>
        <v>0</v>
      </c>
      <c r="BO95">
        <f t="shared" si="120"/>
        <v>0</v>
      </c>
      <c r="BP95">
        <f t="shared" si="120"/>
        <v>0</v>
      </c>
      <c r="BQ95">
        <f t="shared" si="120"/>
        <v>0</v>
      </c>
      <c r="BR95">
        <f t="shared" si="120"/>
        <v>0</v>
      </c>
      <c r="BS95">
        <f t="shared" si="120"/>
        <v>0</v>
      </c>
      <c r="BT95">
        <f t="shared" si="120"/>
        <v>0</v>
      </c>
      <c r="BU95">
        <f t="shared" si="120"/>
        <v>0</v>
      </c>
      <c r="BV95">
        <f t="shared" si="120"/>
        <v>0</v>
      </c>
      <c r="BW95">
        <f t="shared" si="120"/>
        <v>0</v>
      </c>
      <c r="BX95">
        <f t="shared" si="120"/>
        <v>0</v>
      </c>
      <c r="BY95">
        <f t="shared" si="120"/>
        <v>0</v>
      </c>
      <c r="BZ95">
        <f t="shared" si="120"/>
        <v>0</v>
      </c>
      <c r="CA95">
        <f t="shared" si="120"/>
        <v>0</v>
      </c>
      <c r="CB95">
        <f t="shared" si="120"/>
        <v>0</v>
      </c>
      <c r="CC95">
        <f t="shared" si="122"/>
        <v>0</v>
      </c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</row>
    <row r="96" spans="1:99" ht="20" customHeight="1" x14ac:dyDescent="0.2">
      <c r="A96">
        <f t="shared" si="121"/>
        <v>19</v>
      </c>
      <c r="B96" t="s">
        <v>80</v>
      </c>
      <c r="C96" s="1" t="s">
        <v>9</v>
      </c>
      <c r="D96">
        <v>3</v>
      </c>
      <c r="F96">
        <f>IF(Tcell!F87&gt;0.9,1,IF(Tcell!F87&lt;0.1,0,Tcell!F87))</f>
        <v>0</v>
      </c>
      <c r="G96">
        <f>IF(Tcell!G87&gt;0.9,1,IF(Tcell!G87&lt;0.1,0,Tcell!G87))</f>
        <v>1</v>
      </c>
      <c r="H96">
        <f>IF(Tcell!H87&gt;0.9,1,IF(Tcell!H87&lt;0.1,0,Tcell!H87))</f>
        <v>0</v>
      </c>
      <c r="I96">
        <f>IF(Tcell!I87&gt;0.9,1,IF(Tcell!I87&lt;0.1,0,Tcell!I87))</f>
        <v>0</v>
      </c>
      <c r="J96">
        <f>IF(Tcell!J87&gt;0.9,1,IF(Tcell!J87&lt;0.1,0,Tcell!J87))</f>
        <v>0</v>
      </c>
      <c r="K96">
        <f>IF(Tcell!K87&gt;0.9,1,IF(Tcell!K87&lt;0.1,0,Tcell!K87))</f>
        <v>0</v>
      </c>
      <c r="L96">
        <f>IF(Tcell!L87&gt;0.9,1,IF(Tcell!L87&lt;0.1,0,Tcell!L87))</f>
        <v>0</v>
      </c>
      <c r="M96">
        <f>IF(Tcell!M87&gt;0.9,1,IF(Tcell!M87&lt;0.1,0,Tcell!M87))</f>
        <v>0</v>
      </c>
      <c r="N96">
        <f>IF(Tcell!N87&gt;0.9,1,IF(Tcell!N87&lt;0.1,0,Tcell!N87))</f>
        <v>0</v>
      </c>
      <c r="O96">
        <f>IF(Tcell!O87&gt;0.9,1,IF(Tcell!O87&lt;0.1,0,Tcell!O87))</f>
        <v>0</v>
      </c>
      <c r="P96">
        <f>IF(Tcell!P87&gt;0.9,1,IF(Tcell!P87&lt;0.1,0,Tcell!P87))</f>
        <v>0</v>
      </c>
      <c r="Q96">
        <f>IF(Tcell!Q87&gt;0.9,1,IF(Tcell!Q87&lt;0.1,0,Tcell!Q87))</f>
        <v>0</v>
      </c>
      <c r="R96">
        <f>IF(Tcell!R87&gt;0.9,1,IF(Tcell!R87&lt;0.1,0,Tcell!R87))</f>
        <v>0</v>
      </c>
      <c r="S96">
        <f>IF(Tcell!S87&gt;0.9,1,IF(Tcell!S87&lt;0.1,0,Tcell!S87))</f>
        <v>0</v>
      </c>
      <c r="T96">
        <f>IF(Tcell!T87&gt;0.9,1,IF(Tcell!T87&lt;0.1,0,Tcell!T87))</f>
        <v>0</v>
      </c>
      <c r="U96">
        <f>IF(Tcell!U87&gt;0.9,1,IF(Tcell!U87&lt;0.1,0,Tcell!U87))</f>
        <v>0</v>
      </c>
      <c r="V96">
        <f>IF(Tcell!V87&gt;0.9,1,IF(Tcell!V87&lt;0.1,0,Tcell!V87))</f>
        <v>0</v>
      </c>
      <c r="W96">
        <f>IF(Tcell!W87&gt;0.9,1,IF(Tcell!W87&lt;0.1,0,Tcell!W87))</f>
        <v>0</v>
      </c>
      <c r="AJ96">
        <f t="shared" si="102"/>
        <v>-100</v>
      </c>
      <c r="AK96">
        <f t="shared" si="103"/>
        <v>-100</v>
      </c>
      <c r="AL96">
        <f t="shared" si="104"/>
        <v>-100</v>
      </c>
      <c r="AM96">
        <f t="shared" si="105"/>
        <v>-100</v>
      </c>
      <c r="AN96">
        <f t="shared" si="106"/>
        <v>-100</v>
      </c>
      <c r="AO96">
        <f t="shared" si="107"/>
        <v>-100</v>
      </c>
      <c r="AP96">
        <f t="shared" si="108"/>
        <v>-100</v>
      </c>
      <c r="AQ96">
        <f t="shared" si="109"/>
        <v>-100</v>
      </c>
      <c r="AR96">
        <f t="shared" si="110"/>
        <v>-100</v>
      </c>
      <c r="AS96">
        <f t="shared" si="111"/>
        <v>-100</v>
      </c>
      <c r="AT96">
        <f t="shared" si="112"/>
        <v>-100</v>
      </c>
      <c r="AU96">
        <f t="shared" si="113"/>
        <v>-100</v>
      </c>
      <c r="AV96">
        <f t="shared" si="114"/>
        <v>-100</v>
      </c>
      <c r="AW96">
        <f t="shared" si="115"/>
        <v>-100</v>
      </c>
      <c r="AX96">
        <f t="shared" si="116"/>
        <v>-100</v>
      </c>
      <c r="AY96">
        <f t="shared" si="117"/>
        <v>-100</v>
      </c>
      <c r="AZ96">
        <f t="shared" si="118"/>
        <v>-100</v>
      </c>
      <c r="BM96">
        <f t="shared" si="120"/>
        <v>100</v>
      </c>
      <c r="BN96">
        <f t="shared" si="120"/>
        <v>100</v>
      </c>
      <c r="BO96">
        <f t="shared" si="120"/>
        <v>100</v>
      </c>
      <c r="BP96">
        <f t="shared" si="120"/>
        <v>100</v>
      </c>
      <c r="BQ96">
        <f t="shared" si="120"/>
        <v>100</v>
      </c>
      <c r="BR96">
        <f t="shared" si="120"/>
        <v>100</v>
      </c>
      <c r="BS96">
        <f t="shared" si="120"/>
        <v>100</v>
      </c>
      <c r="BT96">
        <f t="shared" si="120"/>
        <v>100</v>
      </c>
      <c r="BU96">
        <f t="shared" si="120"/>
        <v>100</v>
      </c>
      <c r="BV96">
        <f t="shared" si="120"/>
        <v>100</v>
      </c>
      <c r="BW96">
        <f t="shared" si="120"/>
        <v>100</v>
      </c>
      <c r="BX96">
        <f t="shared" si="120"/>
        <v>100</v>
      </c>
      <c r="BY96">
        <f t="shared" si="120"/>
        <v>100</v>
      </c>
      <c r="BZ96">
        <f t="shared" si="120"/>
        <v>100</v>
      </c>
      <c r="CA96">
        <f t="shared" si="120"/>
        <v>100</v>
      </c>
      <c r="CB96">
        <f t="shared" si="120"/>
        <v>100</v>
      </c>
      <c r="CC96">
        <f t="shared" si="122"/>
        <v>100</v>
      </c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</row>
    <row r="97" spans="1:99" ht="20" customHeight="1" x14ac:dyDescent="0.2">
      <c r="A97">
        <f t="shared" si="121"/>
        <v>20</v>
      </c>
      <c r="B97" t="s">
        <v>81</v>
      </c>
      <c r="C97" s="1" t="s">
        <v>23</v>
      </c>
      <c r="D97">
        <v>3</v>
      </c>
      <c r="F97">
        <f>IF(Tcell!F88&gt;0.9,1,IF(Tcell!F88&lt;0.1,0,Tcell!F88))</f>
        <v>1</v>
      </c>
      <c r="G97">
        <f>IF(Tcell!G88&gt;0.9,1,IF(Tcell!G88&lt;0.1,0,Tcell!G88))</f>
        <v>1</v>
      </c>
      <c r="H97">
        <f>IF(Tcell!H88&gt;0.9,1,IF(Tcell!H88&lt;0.1,0,Tcell!H88))</f>
        <v>0.37154199999999998</v>
      </c>
      <c r="I97">
        <f>IF(Tcell!I88&gt;0.9,1,IF(Tcell!I88&lt;0.1,0,Tcell!I88))</f>
        <v>1</v>
      </c>
      <c r="J97">
        <f>IF(Tcell!J88&gt;0.9,1,IF(Tcell!J88&lt;0.1,0,Tcell!J88))</f>
        <v>1</v>
      </c>
      <c r="K97">
        <f>IF(Tcell!K88&gt;0.9,1,IF(Tcell!K88&lt;0.1,0,Tcell!K88))</f>
        <v>1</v>
      </c>
      <c r="L97">
        <f>IF(Tcell!L88&gt;0.9,1,IF(Tcell!L88&lt;0.1,0,Tcell!L88))</f>
        <v>1</v>
      </c>
      <c r="M97">
        <f>IF(Tcell!M88&gt;0.9,1,IF(Tcell!M88&lt;0.1,0,Tcell!M88))</f>
        <v>1</v>
      </c>
      <c r="N97">
        <f>IF(Tcell!N88&gt;0.9,1,IF(Tcell!N88&lt;0.1,0,Tcell!N88))</f>
        <v>1</v>
      </c>
      <c r="O97">
        <f>IF(Tcell!O88&gt;0.9,1,IF(Tcell!O88&lt;0.1,0,Tcell!O88))</f>
        <v>1</v>
      </c>
      <c r="P97">
        <f>IF(Tcell!P88&gt;0.9,1,IF(Tcell!P88&lt;0.1,0,Tcell!P88))</f>
        <v>1</v>
      </c>
      <c r="Q97">
        <f>IF(Tcell!Q88&gt;0.9,1,IF(Tcell!Q88&lt;0.1,0,Tcell!Q88))</f>
        <v>1</v>
      </c>
      <c r="R97">
        <f>IF(Tcell!R88&gt;0.9,1,IF(Tcell!R88&lt;0.1,0,Tcell!R88))</f>
        <v>0.34426200000000001</v>
      </c>
      <c r="S97">
        <f>IF(Tcell!S88&gt;0.9,1,IF(Tcell!S88&lt;0.1,0,Tcell!S88))</f>
        <v>1</v>
      </c>
      <c r="T97">
        <f>IF(Tcell!T88&gt;0.9,1,IF(Tcell!T88&lt;0.1,0,Tcell!T88))</f>
        <v>1</v>
      </c>
      <c r="U97">
        <f>IF(Tcell!U88&gt;0.9,1,IF(Tcell!U88&lt;0.1,0,Tcell!U88))</f>
        <v>1</v>
      </c>
      <c r="V97">
        <f>IF(Tcell!V88&gt;0.9,1,IF(Tcell!V88&lt;0.1,0,Tcell!V88))</f>
        <v>1</v>
      </c>
      <c r="W97">
        <f>IF(Tcell!W88&gt;0.9,1,IF(Tcell!W88&lt;0.1,0,Tcell!W88))</f>
        <v>1</v>
      </c>
      <c r="AJ97">
        <f t="shared" si="102"/>
        <v>0</v>
      </c>
      <c r="AK97">
        <f t="shared" si="103"/>
        <v>-62.845799999999997</v>
      </c>
      <c r="AL97">
        <f t="shared" si="104"/>
        <v>0</v>
      </c>
      <c r="AM97">
        <f t="shared" si="105"/>
        <v>0</v>
      </c>
      <c r="AN97">
        <f t="shared" si="106"/>
        <v>0</v>
      </c>
      <c r="AO97">
        <f t="shared" si="107"/>
        <v>0</v>
      </c>
      <c r="AP97">
        <f t="shared" si="108"/>
        <v>0</v>
      </c>
      <c r="AQ97">
        <f t="shared" si="109"/>
        <v>0</v>
      </c>
      <c r="AR97">
        <f t="shared" si="110"/>
        <v>0</v>
      </c>
      <c r="AS97">
        <f t="shared" si="111"/>
        <v>0</v>
      </c>
      <c r="AT97">
        <f t="shared" si="112"/>
        <v>0</v>
      </c>
      <c r="AU97">
        <f t="shared" si="113"/>
        <v>-65.573799999999991</v>
      </c>
      <c r="AV97">
        <f t="shared" si="114"/>
        <v>0</v>
      </c>
      <c r="AW97">
        <f t="shared" si="115"/>
        <v>0</v>
      </c>
      <c r="AX97">
        <f t="shared" si="116"/>
        <v>0</v>
      </c>
      <c r="AY97">
        <f t="shared" si="117"/>
        <v>0</v>
      </c>
      <c r="AZ97">
        <f t="shared" si="118"/>
        <v>0</v>
      </c>
      <c r="BM97">
        <f t="shared" si="120"/>
        <v>0</v>
      </c>
      <c r="BN97">
        <f t="shared" si="120"/>
        <v>62.845799999999997</v>
      </c>
      <c r="BO97">
        <f t="shared" si="120"/>
        <v>0</v>
      </c>
      <c r="BP97">
        <f t="shared" si="120"/>
        <v>0</v>
      </c>
      <c r="BQ97">
        <f t="shared" si="120"/>
        <v>0</v>
      </c>
      <c r="BR97">
        <f t="shared" si="120"/>
        <v>0</v>
      </c>
      <c r="BS97">
        <f t="shared" si="120"/>
        <v>0</v>
      </c>
      <c r="BT97">
        <f t="shared" si="120"/>
        <v>0</v>
      </c>
      <c r="BU97">
        <f t="shared" si="120"/>
        <v>0</v>
      </c>
      <c r="BV97">
        <f t="shared" si="120"/>
        <v>0</v>
      </c>
      <c r="BW97">
        <f t="shared" si="120"/>
        <v>0</v>
      </c>
      <c r="BX97">
        <f t="shared" si="120"/>
        <v>65.573799999999991</v>
      </c>
      <c r="BY97">
        <f t="shared" si="120"/>
        <v>0</v>
      </c>
      <c r="BZ97">
        <f t="shared" si="120"/>
        <v>0</v>
      </c>
      <c r="CA97">
        <f t="shared" si="120"/>
        <v>0</v>
      </c>
      <c r="CB97">
        <f t="shared" si="120"/>
        <v>0</v>
      </c>
      <c r="CC97">
        <f t="shared" si="122"/>
        <v>0</v>
      </c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</row>
    <row r="98" spans="1:99" ht="20" customHeight="1" x14ac:dyDescent="0.2">
      <c r="A98">
        <f t="shared" si="121"/>
        <v>21</v>
      </c>
      <c r="B98" t="s">
        <v>69</v>
      </c>
      <c r="C98" s="1" t="s">
        <v>11</v>
      </c>
      <c r="D98">
        <v>3</v>
      </c>
      <c r="F98">
        <f>IF(Tcell!F89&gt;0.9,1,IF(Tcell!F89&lt;0.1,0,Tcell!F89))</f>
        <v>1</v>
      </c>
      <c r="G98">
        <f>IF(Tcell!G89&gt;0.9,1,IF(Tcell!G89&lt;0.1,0,Tcell!G89))</f>
        <v>1</v>
      </c>
      <c r="H98">
        <f>IF(Tcell!H89&gt;0.9,1,IF(Tcell!H89&lt;0.1,0,Tcell!H89))</f>
        <v>1</v>
      </c>
      <c r="I98">
        <f>IF(Tcell!I89&gt;0.9,1,IF(Tcell!I89&lt;0.1,0,Tcell!I89))</f>
        <v>1</v>
      </c>
      <c r="J98">
        <f>IF(Tcell!J89&gt;0.9,1,IF(Tcell!J89&lt;0.1,0,Tcell!J89))</f>
        <v>1</v>
      </c>
      <c r="K98">
        <f>IF(Tcell!K89&gt;0.9,1,IF(Tcell!K89&lt;0.1,0,Tcell!K89))</f>
        <v>1</v>
      </c>
      <c r="L98">
        <f>IF(Tcell!L89&gt;0.9,1,IF(Tcell!L89&lt;0.1,0,Tcell!L89))</f>
        <v>1</v>
      </c>
      <c r="M98">
        <f>IF(Tcell!M89&gt;0.9,1,IF(Tcell!M89&lt;0.1,0,Tcell!M89))</f>
        <v>1</v>
      </c>
      <c r="N98">
        <f>IF(Tcell!N89&gt;0.9,1,IF(Tcell!N89&lt;0.1,0,Tcell!N89))</f>
        <v>1</v>
      </c>
      <c r="O98">
        <f>IF(Tcell!O89&gt;0.9,1,IF(Tcell!O89&lt;0.1,0,Tcell!O89))</f>
        <v>1</v>
      </c>
      <c r="P98">
        <f>IF(Tcell!P89&gt;0.9,1,IF(Tcell!P89&lt;0.1,0,Tcell!P89))</f>
        <v>1</v>
      </c>
      <c r="Q98">
        <f>IF(Tcell!Q89&gt;0.9,1,IF(Tcell!Q89&lt;0.1,0,Tcell!Q89))</f>
        <v>1</v>
      </c>
      <c r="R98">
        <f>IF(Tcell!R89&gt;0.9,1,IF(Tcell!R89&lt;0.1,0,Tcell!R89))</f>
        <v>1</v>
      </c>
      <c r="S98">
        <f>IF(Tcell!S89&gt;0.9,1,IF(Tcell!S89&lt;0.1,0,Tcell!S89))</f>
        <v>1</v>
      </c>
      <c r="T98">
        <f>IF(Tcell!T89&gt;0.9,1,IF(Tcell!T89&lt;0.1,0,Tcell!T89))</f>
        <v>1</v>
      </c>
      <c r="U98">
        <f>IF(Tcell!U89&gt;0.9,1,IF(Tcell!U89&lt;0.1,0,Tcell!U89))</f>
        <v>1</v>
      </c>
      <c r="V98">
        <f>IF(Tcell!V89&gt;0.9,1,IF(Tcell!V89&lt;0.1,0,Tcell!V89))</f>
        <v>1</v>
      </c>
      <c r="W98">
        <f>IF(Tcell!W89&gt;0.9,1,IF(Tcell!W89&lt;0.1,0,Tcell!W89))</f>
        <v>1</v>
      </c>
      <c r="AJ98">
        <f t="shared" si="102"/>
        <v>0</v>
      </c>
      <c r="AK98">
        <f t="shared" si="103"/>
        <v>0</v>
      </c>
      <c r="AL98">
        <f t="shared" si="104"/>
        <v>0</v>
      </c>
      <c r="AM98">
        <f t="shared" si="105"/>
        <v>0</v>
      </c>
      <c r="AN98">
        <f t="shared" si="106"/>
        <v>0</v>
      </c>
      <c r="AO98">
        <f t="shared" si="107"/>
        <v>0</v>
      </c>
      <c r="AP98">
        <f t="shared" si="108"/>
        <v>0</v>
      </c>
      <c r="AQ98">
        <f t="shared" si="109"/>
        <v>0</v>
      </c>
      <c r="AR98">
        <f t="shared" si="110"/>
        <v>0</v>
      </c>
      <c r="AS98">
        <f t="shared" si="111"/>
        <v>0</v>
      </c>
      <c r="AT98">
        <f t="shared" si="112"/>
        <v>0</v>
      </c>
      <c r="AU98">
        <f t="shared" si="113"/>
        <v>0</v>
      </c>
      <c r="AV98">
        <f t="shared" si="114"/>
        <v>0</v>
      </c>
      <c r="AW98">
        <f t="shared" si="115"/>
        <v>0</v>
      </c>
      <c r="AX98">
        <f t="shared" si="116"/>
        <v>0</v>
      </c>
      <c r="AY98">
        <f t="shared" si="117"/>
        <v>0</v>
      </c>
      <c r="AZ98">
        <f t="shared" si="118"/>
        <v>0</v>
      </c>
      <c r="BM98">
        <f t="shared" si="120"/>
        <v>0</v>
      </c>
      <c r="BN98">
        <f t="shared" si="120"/>
        <v>0</v>
      </c>
      <c r="BO98">
        <f t="shared" si="120"/>
        <v>0</v>
      </c>
      <c r="BP98">
        <f t="shared" si="120"/>
        <v>0</v>
      </c>
      <c r="BQ98">
        <f t="shared" si="120"/>
        <v>0</v>
      </c>
      <c r="BR98">
        <f t="shared" si="120"/>
        <v>0</v>
      </c>
      <c r="BS98">
        <f t="shared" si="120"/>
        <v>0</v>
      </c>
      <c r="BT98">
        <f t="shared" si="120"/>
        <v>0</v>
      </c>
      <c r="BU98">
        <f t="shared" si="120"/>
        <v>0</v>
      </c>
      <c r="BV98">
        <f t="shared" si="120"/>
        <v>0</v>
      </c>
      <c r="BW98">
        <f t="shared" si="120"/>
        <v>0</v>
      </c>
      <c r="BX98">
        <f t="shared" si="120"/>
        <v>0</v>
      </c>
      <c r="BY98">
        <f t="shared" si="120"/>
        <v>0</v>
      </c>
      <c r="BZ98">
        <f t="shared" si="120"/>
        <v>0</v>
      </c>
      <c r="CA98">
        <f t="shared" si="120"/>
        <v>0</v>
      </c>
      <c r="CB98">
        <f t="shared" si="120"/>
        <v>0</v>
      </c>
      <c r="CC98">
        <f t="shared" si="122"/>
        <v>0</v>
      </c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</row>
    <row r="99" spans="1:99" ht="20" customHeight="1" x14ac:dyDescent="0.2">
      <c r="A99">
        <f t="shared" si="121"/>
        <v>22</v>
      </c>
      <c r="B99" t="s">
        <v>83</v>
      </c>
      <c r="C99" s="1" t="s">
        <v>24</v>
      </c>
      <c r="D99">
        <v>3</v>
      </c>
      <c r="F99">
        <f>IF(Tcell!F90&gt;0.9,1,IF(Tcell!F90&lt;0.1,0,Tcell!F90))</f>
        <v>0</v>
      </c>
      <c r="G99">
        <f>IF(Tcell!G90&gt;0.9,1,IF(Tcell!G90&lt;0.1,0,Tcell!G90))</f>
        <v>1</v>
      </c>
      <c r="H99">
        <f>IF(Tcell!H90&gt;0.9,1,IF(Tcell!H90&lt;0.1,0,Tcell!H90))</f>
        <v>1</v>
      </c>
      <c r="I99">
        <f>IF(Tcell!I90&gt;0.9,1,IF(Tcell!I90&lt;0.1,0,Tcell!I90))</f>
        <v>0</v>
      </c>
      <c r="J99">
        <f>IF(Tcell!J90&gt;0.9,1,IF(Tcell!J90&lt;0.1,0,Tcell!J90))</f>
        <v>0</v>
      </c>
      <c r="K99">
        <f>IF(Tcell!K90&gt;0.9,1,IF(Tcell!K90&lt;0.1,0,Tcell!K90))</f>
        <v>0</v>
      </c>
      <c r="L99">
        <f>IF(Tcell!L90&gt;0.9,1,IF(Tcell!L90&lt;0.1,0,Tcell!L90))</f>
        <v>0</v>
      </c>
      <c r="M99">
        <f>IF(Tcell!M90&gt;0.9,1,IF(Tcell!M90&lt;0.1,0,Tcell!M90))</f>
        <v>0</v>
      </c>
      <c r="N99">
        <f>IF(Tcell!N90&gt;0.9,1,IF(Tcell!N90&lt;0.1,0,Tcell!N90))</f>
        <v>0</v>
      </c>
      <c r="O99">
        <f>IF(Tcell!O90&gt;0.9,1,IF(Tcell!O90&lt;0.1,0,Tcell!O90))</f>
        <v>0</v>
      </c>
      <c r="P99">
        <f>IF(Tcell!P90&gt;0.9,1,IF(Tcell!P90&lt;0.1,0,Tcell!P90))</f>
        <v>0</v>
      </c>
      <c r="Q99">
        <f>IF(Tcell!Q90&gt;0.9,1,IF(Tcell!Q90&lt;0.1,0,Tcell!Q90))</f>
        <v>1</v>
      </c>
      <c r="R99">
        <f>IF(Tcell!R90&gt;0.9,1,IF(Tcell!R90&lt;0.1,0,Tcell!R90))</f>
        <v>1</v>
      </c>
      <c r="S99">
        <f>IF(Tcell!S90&gt;0.9,1,IF(Tcell!S90&lt;0.1,0,Tcell!S90))</f>
        <v>0</v>
      </c>
      <c r="T99">
        <f>IF(Tcell!T90&gt;0.9,1,IF(Tcell!T90&lt;0.1,0,Tcell!T90))</f>
        <v>0</v>
      </c>
      <c r="U99">
        <f>IF(Tcell!U90&gt;0.9,1,IF(Tcell!U90&lt;0.1,0,Tcell!U90))</f>
        <v>0</v>
      </c>
      <c r="V99">
        <f>IF(Tcell!V90&gt;0.9,1,IF(Tcell!V90&lt;0.1,0,Tcell!V90))</f>
        <v>0</v>
      </c>
      <c r="W99">
        <f>IF(Tcell!W90&gt;0.9,1,IF(Tcell!W90&lt;0.1,0,Tcell!W90))</f>
        <v>0</v>
      </c>
      <c r="AJ99">
        <f t="shared" si="102"/>
        <v>-100</v>
      </c>
      <c r="AK99">
        <f t="shared" si="103"/>
        <v>0</v>
      </c>
      <c r="AL99">
        <f t="shared" si="104"/>
        <v>-100</v>
      </c>
      <c r="AM99">
        <f t="shared" si="105"/>
        <v>-100</v>
      </c>
      <c r="AN99">
        <f t="shared" si="106"/>
        <v>-100</v>
      </c>
      <c r="AO99">
        <f t="shared" si="107"/>
        <v>-100</v>
      </c>
      <c r="AP99">
        <f t="shared" si="108"/>
        <v>-100</v>
      </c>
      <c r="AQ99">
        <f t="shared" si="109"/>
        <v>-100</v>
      </c>
      <c r="AR99">
        <f t="shared" si="110"/>
        <v>-100</v>
      </c>
      <c r="AS99">
        <f t="shared" si="111"/>
        <v>-100</v>
      </c>
      <c r="AT99">
        <f t="shared" si="112"/>
        <v>0</v>
      </c>
      <c r="AU99">
        <f t="shared" si="113"/>
        <v>0</v>
      </c>
      <c r="AV99">
        <f t="shared" si="114"/>
        <v>-100</v>
      </c>
      <c r="AW99">
        <f t="shared" si="115"/>
        <v>-100</v>
      </c>
      <c r="AX99">
        <f t="shared" si="116"/>
        <v>-100</v>
      </c>
      <c r="AY99">
        <f t="shared" si="117"/>
        <v>-100</v>
      </c>
      <c r="AZ99">
        <f t="shared" si="118"/>
        <v>-100</v>
      </c>
      <c r="BM99">
        <f t="shared" si="120"/>
        <v>100</v>
      </c>
      <c r="BN99">
        <f t="shared" si="120"/>
        <v>0</v>
      </c>
      <c r="BO99">
        <f t="shared" si="120"/>
        <v>100</v>
      </c>
      <c r="BP99">
        <f t="shared" si="120"/>
        <v>100</v>
      </c>
      <c r="BQ99">
        <f t="shared" si="120"/>
        <v>100</v>
      </c>
      <c r="BR99">
        <f t="shared" si="120"/>
        <v>100</v>
      </c>
      <c r="BS99">
        <f t="shared" si="120"/>
        <v>100</v>
      </c>
      <c r="BT99">
        <f t="shared" si="120"/>
        <v>100</v>
      </c>
      <c r="BU99">
        <f t="shared" si="120"/>
        <v>100</v>
      </c>
      <c r="BV99">
        <f t="shared" si="120"/>
        <v>100</v>
      </c>
      <c r="BW99">
        <f t="shared" si="120"/>
        <v>0</v>
      </c>
      <c r="BX99">
        <f t="shared" si="120"/>
        <v>0</v>
      </c>
      <c r="BY99">
        <f t="shared" si="120"/>
        <v>100</v>
      </c>
      <c r="BZ99">
        <f t="shared" si="120"/>
        <v>100</v>
      </c>
      <c r="CA99">
        <f t="shared" si="120"/>
        <v>100</v>
      </c>
      <c r="CB99">
        <f t="shared" si="120"/>
        <v>100</v>
      </c>
      <c r="CC99">
        <f t="shared" si="122"/>
        <v>100</v>
      </c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</row>
    <row r="100" spans="1:99" ht="20" customHeight="1" x14ac:dyDescent="0.2">
      <c r="A100">
        <f t="shared" si="121"/>
        <v>23</v>
      </c>
      <c r="B100" t="s">
        <v>79</v>
      </c>
      <c r="C100" s="1" t="s">
        <v>19</v>
      </c>
      <c r="D100">
        <v>3</v>
      </c>
      <c r="F100">
        <f>IF(Tcell!F91&gt;0.9,1,IF(Tcell!F91&lt;0.1,0,Tcell!F91))</f>
        <v>1</v>
      </c>
      <c r="G100">
        <f>IF(Tcell!G91&gt;0.9,1,IF(Tcell!G91&lt;0.1,0,Tcell!G91))</f>
        <v>1</v>
      </c>
      <c r="H100">
        <f>IF(Tcell!H91&gt;0.9,1,IF(Tcell!H91&lt;0.1,0,Tcell!H91))</f>
        <v>1</v>
      </c>
      <c r="I100">
        <f>IF(Tcell!I91&gt;0.9,1,IF(Tcell!I91&lt;0.1,0,Tcell!I91))</f>
        <v>1</v>
      </c>
      <c r="J100">
        <f>IF(Tcell!J91&gt;0.9,1,IF(Tcell!J91&lt;0.1,0,Tcell!J91))</f>
        <v>1</v>
      </c>
      <c r="K100">
        <f>IF(Tcell!K91&gt;0.9,1,IF(Tcell!K91&lt;0.1,0,Tcell!K91))</f>
        <v>1</v>
      </c>
      <c r="L100">
        <f>IF(Tcell!L91&gt;0.9,1,IF(Tcell!L91&lt;0.1,0,Tcell!L91))</f>
        <v>1</v>
      </c>
      <c r="M100">
        <f>IF(Tcell!M91&gt;0.9,1,IF(Tcell!M91&lt;0.1,0,Tcell!M91))</f>
        <v>1</v>
      </c>
      <c r="N100">
        <f>IF(Tcell!N91&gt;0.9,1,IF(Tcell!N91&lt;0.1,0,Tcell!N91))</f>
        <v>1</v>
      </c>
      <c r="O100">
        <f>IF(Tcell!O91&gt;0.9,1,IF(Tcell!O91&lt;0.1,0,Tcell!O91))</f>
        <v>1</v>
      </c>
      <c r="P100">
        <f>IF(Tcell!P91&gt;0.9,1,IF(Tcell!P91&lt;0.1,0,Tcell!P91))</f>
        <v>1</v>
      </c>
      <c r="Q100">
        <f>IF(Tcell!Q91&gt;0.9,1,IF(Tcell!Q91&lt;0.1,0,Tcell!Q91))</f>
        <v>1</v>
      </c>
      <c r="R100">
        <f>IF(Tcell!R91&gt;0.9,1,IF(Tcell!R91&lt;0.1,0,Tcell!R91))</f>
        <v>1</v>
      </c>
      <c r="S100">
        <f>IF(Tcell!S91&gt;0.9,1,IF(Tcell!S91&lt;0.1,0,Tcell!S91))</f>
        <v>1</v>
      </c>
      <c r="T100">
        <f>IF(Tcell!T91&gt;0.9,1,IF(Tcell!T91&lt;0.1,0,Tcell!T91))</f>
        <v>1</v>
      </c>
      <c r="U100">
        <f>IF(Tcell!U91&gt;0.9,1,IF(Tcell!U91&lt;0.1,0,Tcell!U91))</f>
        <v>1</v>
      </c>
      <c r="V100">
        <f>IF(Tcell!V91&gt;0.9,1,IF(Tcell!V91&lt;0.1,0,Tcell!V91))</f>
        <v>1</v>
      </c>
      <c r="W100">
        <f>IF(Tcell!W91&gt;0.9,1,IF(Tcell!W91&lt;0.1,0,Tcell!W91))</f>
        <v>1</v>
      </c>
      <c r="AJ100">
        <f t="shared" si="102"/>
        <v>0</v>
      </c>
      <c r="AK100">
        <f t="shared" si="103"/>
        <v>0</v>
      </c>
      <c r="AL100">
        <f t="shared" si="104"/>
        <v>0</v>
      </c>
      <c r="AM100">
        <f t="shared" si="105"/>
        <v>0</v>
      </c>
      <c r="AN100">
        <f t="shared" si="106"/>
        <v>0</v>
      </c>
      <c r="AO100">
        <f t="shared" si="107"/>
        <v>0</v>
      </c>
      <c r="AP100">
        <f t="shared" si="108"/>
        <v>0</v>
      </c>
      <c r="AQ100">
        <f t="shared" si="109"/>
        <v>0</v>
      </c>
      <c r="AR100">
        <f t="shared" si="110"/>
        <v>0</v>
      </c>
      <c r="AS100">
        <f t="shared" si="111"/>
        <v>0</v>
      </c>
      <c r="AT100">
        <f t="shared" si="112"/>
        <v>0</v>
      </c>
      <c r="AU100">
        <f t="shared" si="113"/>
        <v>0</v>
      </c>
      <c r="AV100">
        <f t="shared" si="114"/>
        <v>0</v>
      </c>
      <c r="AW100">
        <f t="shared" si="115"/>
        <v>0</v>
      </c>
      <c r="AX100">
        <f t="shared" si="116"/>
        <v>0</v>
      </c>
      <c r="AY100">
        <f t="shared" si="117"/>
        <v>0</v>
      </c>
      <c r="AZ100">
        <f t="shared" si="118"/>
        <v>0</v>
      </c>
      <c r="BM100">
        <f t="shared" si="120"/>
        <v>0</v>
      </c>
      <c r="BN100">
        <f t="shared" si="120"/>
        <v>0</v>
      </c>
      <c r="BO100">
        <f t="shared" si="120"/>
        <v>0</v>
      </c>
      <c r="BP100">
        <f t="shared" si="120"/>
        <v>0</v>
      </c>
      <c r="BQ100">
        <f t="shared" si="120"/>
        <v>0</v>
      </c>
      <c r="BR100">
        <f t="shared" si="120"/>
        <v>0</v>
      </c>
      <c r="BS100">
        <f t="shared" si="120"/>
        <v>0</v>
      </c>
      <c r="BT100">
        <f t="shared" si="120"/>
        <v>0</v>
      </c>
      <c r="BU100">
        <f t="shared" si="120"/>
        <v>0</v>
      </c>
      <c r="BV100">
        <f t="shared" si="120"/>
        <v>0</v>
      </c>
      <c r="BW100">
        <f t="shared" si="120"/>
        <v>0</v>
      </c>
      <c r="BX100">
        <f t="shared" si="120"/>
        <v>0</v>
      </c>
      <c r="BY100">
        <f t="shared" si="120"/>
        <v>0</v>
      </c>
      <c r="BZ100">
        <f t="shared" si="120"/>
        <v>0</v>
      </c>
      <c r="CA100">
        <f t="shared" si="120"/>
        <v>0</v>
      </c>
      <c r="CB100">
        <f t="shared" si="120"/>
        <v>0</v>
      </c>
      <c r="CC100">
        <f t="shared" si="122"/>
        <v>0</v>
      </c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</row>
    <row r="101" spans="1:99" ht="20" customHeight="1" x14ac:dyDescent="0.2">
      <c r="A101">
        <f t="shared" si="121"/>
        <v>24</v>
      </c>
      <c r="B101" t="s">
        <v>78</v>
      </c>
      <c r="C101" s="1" t="s">
        <v>20</v>
      </c>
      <c r="D101">
        <v>3</v>
      </c>
      <c r="F101">
        <f>IF(Tcell!F92&gt;0.9,1,IF(Tcell!F92&lt;0.1,0,Tcell!F92))</f>
        <v>0</v>
      </c>
      <c r="G101">
        <f>IF(Tcell!G92&gt;0.9,1,IF(Tcell!G92&lt;0.1,0,Tcell!G92))</f>
        <v>1</v>
      </c>
      <c r="H101">
        <f>IF(Tcell!H92&gt;0.9,1,IF(Tcell!H92&lt;0.1,0,Tcell!H92))</f>
        <v>0</v>
      </c>
      <c r="I101">
        <f>IF(Tcell!I92&gt;0.9,1,IF(Tcell!I92&lt;0.1,0,Tcell!I92))</f>
        <v>0</v>
      </c>
      <c r="J101">
        <f>IF(Tcell!J92&gt;0.9,1,IF(Tcell!J92&lt;0.1,0,Tcell!J92))</f>
        <v>0</v>
      </c>
      <c r="K101">
        <f>IF(Tcell!K92&gt;0.9,1,IF(Tcell!K92&lt;0.1,0,Tcell!K92))</f>
        <v>0</v>
      </c>
      <c r="L101">
        <f>IF(Tcell!L92&gt;0.9,1,IF(Tcell!L92&lt;0.1,0,Tcell!L92))</f>
        <v>0</v>
      </c>
      <c r="M101">
        <f>IF(Tcell!M92&gt;0.9,1,IF(Tcell!M92&lt;0.1,0,Tcell!M92))</f>
        <v>0</v>
      </c>
      <c r="N101">
        <f>IF(Tcell!N92&gt;0.9,1,IF(Tcell!N92&lt;0.1,0,Tcell!N92))</f>
        <v>0</v>
      </c>
      <c r="O101">
        <f>IF(Tcell!O92&gt;0.9,1,IF(Tcell!O92&lt;0.1,0,Tcell!O92))</f>
        <v>0</v>
      </c>
      <c r="P101">
        <f>IF(Tcell!P92&gt;0.9,1,IF(Tcell!P92&lt;0.1,0,Tcell!P92))</f>
        <v>0</v>
      </c>
      <c r="Q101">
        <f>IF(Tcell!Q92&gt;0.9,1,IF(Tcell!Q92&lt;0.1,0,Tcell!Q92))</f>
        <v>0</v>
      </c>
      <c r="R101">
        <f>IF(Tcell!R92&gt;0.9,1,IF(Tcell!R92&lt;0.1,0,Tcell!R92))</f>
        <v>0</v>
      </c>
      <c r="S101">
        <f>IF(Tcell!S92&gt;0.9,1,IF(Tcell!S92&lt;0.1,0,Tcell!S92))</f>
        <v>0</v>
      </c>
      <c r="T101">
        <f>IF(Tcell!T92&gt;0.9,1,IF(Tcell!T92&lt;0.1,0,Tcell!T92))</f>
        <v>0</v>
      </c>
      <c r="U101">
        <f>IF(Tcell!U92&gt;0.9,1,IF(Tcell!U92&lt;0.1,0,Tcell!U92))</f>
        <v>0</v>
      </c>
      <c r="V101">
        <f>IF(Tcell!V92&gt;0.9,1,IF(Tcell!V92&lt;0.1,0,Tcell!V92))</f>
        <v>0</v>
      </c>
      <c r="W101">
        <f>IF(Tcell!W92&gt;0.9,1,IF(Tcell!W92&lt;0.1,0,Tcell!W92))</f>
        <v>0</v>
      </c>
      <c r="AJ101">
        <f t="shared" si="102"/>
        <v>-100</v>
      </c>
      <c r="AK101">
        <f t="shared" si="103"/>
        <v>-100</v>
      </c>
      <c r="AL101">
        <f t="shared" si="104"/>
        <v>-100</v>
      </c>
      <c r="AM101">
        <f t="shared" si="105"/>
        <v>-100</v>
      </c>
      <c r="AN101">
        <f t="shared" si="106"/>
        <v>-100</v>
      </c>
      <c r="AO101">
        <f t="shared" si="107"/>
        <v>-100</v>
      </c>
      <c r="AP101">
        <f t="shared" si="108"/>
        <v>-100</v>
      </c>
      <c r="AQ101">
        <f t="shared" si="109"/>
        <v>-100</v>
      </c>
      <c r="AR101">
        <f t="shared" si="110"/>
        <v>-100</v>
      </c>
      <c r="AS101">
        <f t="shared" si="111"/>
        <v>-100</v>
      </c>
      <c r="AT101">
        <f t="shared" si="112"/>
        <v>-100</v>
      </c>
      <c r="AU101">
        <f t="shared" si="113"/>
        <v>-100</v>
      </c>
      <c r="AV101">
        <f t="shared" si="114"/>
        <v>-100</v>
      </c>
      <c r="AW101">
        <f t="shared" si="115"/>
        <v>-100</v>
      </c>
      <c r="AX101">
        <f t="shared" si="116"/>
        <v>-100</v>
      </c>
      <c r="AY101">
        <f t="shared" si="117"/>
        <v>-100</v>
      </c>
      <c r="AZ101">
        <f t="shared" si="118"/>
        <v>-100</v>
      </c>
      <c r="BM101">
        <f t="shared" si="120"/>
        <v>100</v>
      </c>
      <c r="BN101">
        <f t="shared" si="120"/>
        <v>100</v>
      </c>
      <c r="BO101">
        <f t="shared" si="120"/>
        <v>100</v>
      </c>
      <c r="BP101">
        <f t="shared" si="120"/>
        <v>100</v>
      </c>
      <c r="BQ101">
        <f t="shared" si="120"/>
        <v>100</v>
      </c>
      <c r="BR101">
        <f t="shared" si="120"/>
        <v>100</v>
      </c>
      <c r="BS101">
        <f t="shared" si="120"/>
        <v>100</v>
      </c>
      <c r="BT101">
        <f t="shared" si="120"/>
        <v>100</v>
      </c>
      <c r="BU101">
        <f t="shared" si="120"/>
        <v>100</v>
      </c>
      <c r="BV101">
        <f t="shared" si="120"/>
        <v>100</v>
      </c>
      <c r="BW101">
        <f t="shared" si="120"/>
        <v>100</v>
      </c>
      <c r="BX101">
        <f t="shared" si="120"/>
        <v>100</v>
      </c>
      <c r="BY101">
        <f t="shared" si="120"/>
        <v>100</v>
      </c>
      <c r="BZ101">
        <f t="shared" si="120"/>
        <v>100</v>
      </c>
      <c r="CA101">
        <f t="shared" si="120"/>
        <v>100</v>
      </c>
      <c r="CB101">
        <f t="shared" si="120"/>
        <v>100</v>
      </c>
      <c r="CC101">
        <f t="shared" si="122"/>
        <v>100</v>
      </c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</row>
    <row r="102" spans="1:99" ht="20" customHeight="1" x14ac:dyDescent="0.2">
      <c r="A102">
        <f t="shared" si="121"/>
        <v>25</v>
      </c>
      <c r="B102" t="s">
        <v>84</v>
      </c>
      <c r="C102" s="1" t="s">
        <v>15</v>
      </c>
      <c r="D102">
        <v>3</v>
      </c>
      <c r="F102">
        <f>IF(Tcell!F93&gt;0.9,1,IF(Tcell!F93&lt;0.1,0,Tcell!F93))</f>
        <v>0</v>
      </c>
      <c r="G102">
        <f>IF(Tcell!G93&gt;0.9,1,IF(Tcell!G93&lt;0.1,0,Tcell!G93))</f>
        <v>1</v>
      </c>
      <c r="H102">
        <f>IF(Tcell!H93&gt;0.9,1,IF(Tcell!H93&lt;0.1,0,Tcell!H93))</f>
        <v>1</v>
      </c>
      <c r="I102">
        <f>IF(Tcell!I93&gt;0.9,1,IF(Tcell!I93&lt;0.1,0,Tcell!I93))</f>
        <v>1</v>
      </c>
      <c r="J102">
        <f>IF(Tcell!J93&gt;0.9,1,IF(Tcell!J93&lt;0.1,0,Tcell!J93))</f>
        <v>1</v>
      </c>
      <c r="K102">
        <f>IF(Tcell!K93&gt;0.9,1,IF(Tcell!K93&lt;0.1,0,Tcell!K93))</f>
        <v>1</v>
      </c>
      <c r="L102">
        <f>IF(Tcell!L93&gt;0.9,1,IF(Tcell!L93&lt;0.1,0,Tcell!L93))</f>
        <v>1</v>
      </c>
      <c r="M102">
        <f>IF(Tcell!M93&gt;0.9,1,IF(Tcell!M93&lt;0.1,0,Tcell!M93))</f>
        <v>1</v>
      </c>
      <c r="N102">
        <f>IF(Tcell!N93&gt;0.9,1,IF(Tcell!N93&lt;0.1,0,Tcell!N93))</f>
        <v>1</v>
      </c>
      <c r="O102">
        <f>IF(Tcell!O93&gt;0.9,1,IF(Tcell!O93&lt;0.1,0,Tcell!O93))</f>
        <v>1</v>
      </c>
      <c r="P102">
        <f>IF(Tcell!P93&gt;0.9,1,IF(Tcell!P93&lt;0.1,0,Tcell!P93))</f>
        <v>1</v>
      </c>
      <c r="Q102">
        <f>IF(Tcell!Q93&gt;0.9,1,IF(Tcell!Q93&lt;0.1,0,Tcell!Q93))</f>
        <v>1</v>
      </c>
      <c r="R102">
        <f>IF(Tcell!R93&gt;0.9,1,IF(Tcell!R93&lt;0.1,0,Tcell!R93))</f>
        <v>1</v>
      </c>
      <c r="S102">
        <f>IF(Tcell!S93&gt;0.9,1,IF(Tcell!S93&lt;0.1,0,Tcell!S93))</f>
        <v>1</v>
      </c>
      <c r="T102">
        <f>IF(Tcell!T93&gt;0.9,1,IF(Tcell!T93&lt;0.1,0,Tcell!T93))</f>
        <v>1</v>
      </c>
      <c r="U102">
        <f>IF(Tcell!U93&gt;0.9,1,IF(Tcell!U93&lt;0.1,0,Tcell!U93))</f>
        <v>1</v>
      </c>
      <c r="V102">
        <f>IF(Tcell!V93&gt;0.9,1,IF(Tcell!V93&lt;0.1,0,Tcell!V93))</f>
        <v>1</v>
      </c>
      <c r="W102">
        <f>IF(Tcell!W93&gt;0.9,1,IF(Tcell!W93&lt;0.1,0,Tcell!W93))</f>
        <v>1</v>
      </c>
      <c r="AJ102">
        <f t="shared" si="102"/>
        <v>-100</v>
      </c>
      <c r="AK102">
        <f t="shared" si="103"/>
        <v>0</v>
      </c>
      <c r="AL102">
        <f t="shared" si="104"/>
        <v>0</v>
      </c>
      <c r="AM102">
        <f t="shared" si="105"/>
        <v>0</v>
      </c>
      <c r="AN102">
        <f t="shared" si="106"/>
        <v>0</v>
      </c>
      <c r="AO102">
        <f t="shared" si="107"/>
        <v>0</v>
      </c>
      <c r="AP102">
        <f t="shared" si="108"/>
        <v>0</v>
      </c>
      <c r="AQ102">
        <f t="shared" si="109"/>
        <v>0</v>
      </c>
      <c r="AR102">
        <f t="shared" si="110"/>
        <v>0</v>
      </c>
      <c r="AS102">
        <f t="shared" si="111"/>
        <v>0</v>
      </c>
      <c r="AT102">
        <f t="shared" si="112"/>
        <v>0</v>
      </c>
      <c r="AU102">
        <f t="shared" si="113"/>
        <v>0</v>
      </c>
      <c r="AV102">
        <f t="shared" si="114"/>
        <v>0</v>
      </c>
      <c r="AW102">
        <f t="shared" si="115"/>
        <v>0</v>
      </c>
      <c r="AX102">
        <f t="shared" si="116"/>
        <v>0</v>
      </c>
      <c r="AY102">
        <f t="shared" si="117"/>
        <v>0</v>
      </c>
      <c r="AZ102">
        <f t="shared" si="118"/>
        <v>0</v>
      </c>
      <c r="BM102">
        <f t="shared" si="120"/>
        <v>100</v>
      </c>
      <c r="BN102">
        <f t="shared" si="120"/>
        <v>0</v>
      </c>
      <c r="BO102">
        <f t="shared" si="120"/>
        <v>0</v>
      </c>
      <c r="BP102">
        <f t="shared" si="120"/>
        <v>0</v>
      </c>
      <c r="BQ102">
        <f t="shared" si="120"/>
        <v>0</v>
      </c>
      <c r="BR102">
        <f t="shared" si="120"/>
        <v>0</v>
      </c>
      <c r="BS102">
        <f t="shared" si="120"/>
        <v>0</v>
      </c>
      <c r="BT102">
        <f t="shared" si="120"/>
        <v>0</v>
      </c>
      <c r="BU102">
        <f t="shared" si="120"/>
        <v>0</v>
      </c>
      <c r="BV102">
        <f t="shared" si="120"/>
        <v>0</v>
      </c>
      <c r="BW102">
        <f t="shared" si="120"/>
        <v>0</v>
      </c>
      <c r="BX102">
        <f t="shared" si="120"/>
        <v>0</v>
      </c>
      <c r="BY102">
        <f t="shared" si="120"/>
        <v>0</v>
      </c>
      <c r="BZ102">
        <f t="shared" si="120"/>
        <v>0</v>
      </c>
      <c r="CA102">
        <f t="shared" si="120"/>
        <v>0</v>
      </c>
      <c r="CB102">
        <f t="shared" si="120"/>
        <v>0</v>
      </c>
      <c r="CC102">
        <f t="shared" si="122"/>
        <v>0</v>
      </c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</row>
    <row r="103" spans="1:99" ht="20" customHeight="1" x14ac:dyDescent="0.2">
      <c r="A103">
        <f t="shared" si="121"/>
        <v>26</v>
      </c>
      <c r="B103" t="s">
        <v>77</v>
      </c>
      <c r="C103" s="1" t="s">
        <v>22</v>
      </c>
      <c r="D103">
        <v>3</v>
      </c>
      <c r="F103">
        <f>IF(Tcell!F94&gt;0.9,1,IF(Tcell!F94&lt;0.1,0,Tcell!F94))</f>
        <v>1</v>
      </c>
      <c r="G103">
        <f>IF(Tcell!G94&gt;0.9,1,IF(Tcell!G94&lt;0.1,0,Tcell!G94))</f>
        <v>1</v>
      </c>
      <c r="H103">
        <f>IF(Tcell!H94&gt;0.9,1,IF(Tcell!H94&lt;0.1,0,Tcell!H94))</f>
        <v>1</v>
      </c>
      <c r="I103">
        <f>IF(Tcell!I94&gt;0.9,1,IF(Tcell!I94&lt;0.1,0,Tcell!I94))</f>
        <v>1</v>
      </c>
      <c r="J103">
        <f>IF(Tcell!J94&gt;0.9,1,IF(Tcell!J94&lt;0.1,0,Tcell!J94))</f>
        <v>1</v>
      </c>
      <c r="K103">
        <f>IF(Tcell!K94&gt;0.9,1,IF(Tcell!K94&lt;0.1,0,Tcell!K94))</f>
        <v>1</v>
      </c>
      <c r="L103">
        <f>IF(Tcell!L94&gt;0.9,1,IF(Tcell!L94&lt;0.1,0,Tcell!L94))</f>
        <v>1</v>
      </c>
      <c r="M103">
        <f>IF(Tcell!M94&gt;0.9,1,IF(Tcell!M94&lt;0.1,0,Tcell!M94))</f>
        <v>1</v>
      </c>
      <c r="N103">
        <f>IF(Tcell!N94&gt;0.9,1,IF(Tcell!N94&lt;0.1,0,Tcell!N94))</f>
        <v>1</v>
      </c>
      <c r="O103">
        <f>IF(Tcell!O94&gt;0.9,1,IF(Tcell!O94&lt;0.1,0,Tcell!O94))</f>
        <v>1</v>
      </c>
      <c r="P103">
        <f>IF(Tcell!P94&gt;0.9,1,IF(Tcell!P94&lt;0.1,0,Tcell!P94))</f>
        <v>1</v>
      </c>
      <c r="Q103">
        <f>IF(Tcell!Q94&gt;0.9,1,IF(Tcell!Q94&lt;0.1,0,Tcell!Q94))</f>
        <v>1</v>
      </c>
      <c r="R103">
        <f>IF(Tcell!R94&gt;0.9,1,IF(Tcell!R94&lt;0.1,0,Tcell!R94))</f>
        <v>1</v>
      </c>
      <c r="S103">
        <f>IF(Tcell!S94&gt;0.9,1,IF(Tcell!S94&lt;0.1,0,Tcell!S94))</f>
        <v>1</v>
      </c>
      <c r="T103">
        <f>IF(Tcell!T94&gt;0.9,1,IF(Tcell!T94&lt;0.1,0,Tcell!T94))</f>
        <v>1</v>
      </c>
      <c r="U103">
        <f>IF(Tcell!U94&gt;0.9,1,IF(Tcell!U94&lt;0.1,0,Tcell!U94))</f>
        <v>1</v>
      </c>
      <c r="V103">
        <f>IF(Tcell!V94&gt;0.9,1,IF(Tcell!V94&lt;0.1,0,Tcell!V94))</f>
        <v>1</v>
      </c>
      <c r="W103">
        <f>IF(Tcell!W94&gt;0.9,1,IF(Tcell!W94&lt;0.1,0,Tcell!W94))</f>
        <v>1</v>
      </c>
      <c r="AJ103">
        <f t="shared" si="102"/>
        <v>0</v>
      </c>
      <c r="AK103">
        <f t="shared" si="103"/>
        <v>0</v>
      </c>
      <c r="AL103">
        <f t="shared" si="104"/>
        <v>0</v>
      </c>
      <c r="AM103">
        <f t="shared" si="105"/>
        <v>0</v>
      </c>
      <c r="AN103">
        <f t="shared" si="106"/>
        <v>0</v>
      </c>
      <c r="AO103">
        <f t="shared" si="107"/>
        <v>0</v>
      </c>
      <c r="AP103">
        <f t="shared" si="108"/>
        <v>0</v>
      </c>
      <c r="AQ103">
        <f t="shared" si="109"/>
        <v>0</v>
      </c>
      <c r="AR103">
        <f t="shared" si="110"/>
        <v>0</v>
      </c>
      <c r="AS103">
        <f t="shared" si="111"/>
        <v>0</v>
      </c>
      <c r="AT103">
        <f t="shared" si="112"/>
        <v>0</v>
      </c>
      <c r="AU103">
        <f t="shared" si="113"/>
        <v>0</v>
      </c>
      <c r="AV103">
        <f t="shared" si="114"/>
        <v>0</v>
      </c>
      <c r="AW103">
        <f t="shared" si="115"/>
        <v>0</v>
      </c>
      <c r="AX103">
        <f t="shared" si="116"/>
        <v>0</v>
      </c>
      <c r="AY103">
        <f t="shared" si="117"/>
        <v>0</v>
      </c>
      <c r="AZ103">
        <f t="shared" si="118"/>
        <v>0</v>
      </c>
      <c r="BM103">
        <f t="shared" si="120"/>
        <v>0</v>
      </c>
      <c r="BN103">
        <f t="shared" si="120"/>
        <v>0</v>
      </c>
      <c r="BO103">
        <f t="shared" si="120"/>
        <v>0</v>
      </c>
      <c r="BP103">
        <f t="shared" si="120"/>
        <v>0</v>
      </c>
      <c r="BQ103">
        <f t="shared" si="120"/>
        <v>0</v>
      </c>
      <c r="BR103">
        <f t="shared" si="120"/>
        <v>0</v>
      </c>
      <c r="BS103">
        <f t="shared" si="120"/>
        <v>0</v>
      </c>
      <c r="BT103">
        <f t="shared" si="120"/>
        <v>0</v>
      </c>
      <c r="BU103">
        <f t="shared" si="120"/>
        <v>0</v>
      </c>
      <c r="BV103">
        <f t="shared" si="120"/>
        <v>0</v>
      </c>
      <c r="BW103">
        <f t="shared" si="120"/>
        <v>0</v>
      </c>
      <c r="BX103">
        <f t="shared" si="120"/>
        <v>0</v>
      </c>
      <c r="BY103">
        <f t="shared" si="120"/>
        <v>0</v>
      </c>
      <c r="BZ103">
        <f t="shared" si="120"/>
        <v>0</v>
      </c>
      <c r="CA103">
        <f t="shared" si="120"/>
        <v>0</v>
      </c>
      <c r="CB103">
        <f t="shared" si="120"/>
        <v>0</v>
      </c>
      <c r="CC103">
        <f t="shared" si="122"/>
        <v>0</v>
      </c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</row>
    <row r="104" spans="1:99" ht="20" customHeight="1" x14ac:dyDescent="0.2">
      <c r="A104">
        <f t="shared" si="121"/>
        <v>27</v>
      </c>
      <c r="B104" t="s">
        <v>82</v>
      </c>
      <c r="C104" s="1" t="s">
        <v>17</v>
      </c>
      <c r="D104">
        <v>3</v>
      </c>
      <c r="F104">
        <f>IF(Tcell!F95&gt;0.9,1,IF(Tcell!F95&lt;0.1,0,Tcell!F95))</f>
        <v>1</v>
      </c>
      <c r="G104">
        <f>IF(Tcell!G95&gt;0.9,1,IF(Tcell!G95&lt;0.1,0,Tcell!G95))</f>
        <v>1</v>
      </c>
      <c r="H104">
        <f>IF(Tcell!H95&gt;0.9,1,IF(Tcell!H95&lt;0.1,0,Tcell!H95))</f>
        <v>1</v>
      </c>
      <c r="I104">
        <f>IF(Tcell!I95&gt;0.9,1,IF(Tcell!I95&lt;0.1,0,Tcell!I95))</f>
        <v>1</v>
      </c>
      <c r="J104">
        <f>IF(Tcell!J95&gt;0.9,1,IF(Tcell!J95&lt;0.1,0,Tcell!J95))</f>
        <v>1</v>
      </c>
      <c r="K104">
        <f>IF(Tcell!K95&gt;0.9,1,IF(Tcell!K95&lt;0.1,0,Tcell!K95))</f>
        <v>1</v>
      </c>
      <c r="L104">
        <f>IF(Tcell!L95&gt;0.9,1,IF(Tcell!L95&lt;0.1,0,Tcell!L95))</f>
        <v>1</v>
      </c>
      <c r="M104">
        <f>IF(Tcell!M95&gt;0.9,1,IF(Tcell!M95&lt;0.1,0,Tcell!M95))</f>
        <v>1</v>
      </c>
      <c r="N104">
        <f>IF(Tcell!N95&gt;0.9,1,IF(Tcell!N95&lt;0.1,0,Tcell!N95))</f>
        <v>1</v>
      </c>
      <c r="O104">
        <f>IF(Tcell!O95&gt;0.9,1,IF(Tcell!O95&lt;0.1,0,Tcell!O95))</f>
        <v>1</v>
      </c>
      <c r="P104">
        <f>IF(Tcell!P95&gt;0.9,1,IF(Tcell!P95&lt;0.1,0,Tcell!P95))</f>
        <v>1</v>
      </c>
      <c r="Q104">
        <f>IF(Tcell!Q95&gt;0.9,1,IF(Tcell!Q95&lt;0.1,0,Tcell!Q95))</f>
        <v>1</v>
      </c>
      <c r="R104">
        <f>IF(Tcell!R95&gt;0.9,1,IF(Tcell!R95&lt;0.1,0,Tcell!R95))</f>
        <v>1</v>
      </c>
      <c r="S104">
        <f>IF(Tcell!S95&gt;0.9,1,IF(Tcell!S95&lt;0.1,0,Tcell!S95))</f>
        <v>1</v>
      </c>
      <c r="T104">
        <f>IF(Tcell!T95&gt;0.9,1,IF(Tcell!T95&lt;0.1,0,Tcell!T95))</f>
        <v>1</v>
      </c>
      <c r="U104">
        <f>IF(Tcell!U95&gt;0.9,1,IF(Tcell!U95&lt;0.1,0,Tcell!U95))</f>
        <v>1</v>
      </c>
      <c r="V104">
        <f>IF(Tcell!V95&gt;0.9,1,IF(Tcell!V95&lt;0.1,0,Tcell!V95))</f>
        <v>1</v>
      </c>
      <c r="W104">
        <f>IF(Tcell!W95&gt;0.9,1,IF(Tcell!W95&lt;0.1,0,Tcell!W95))</f>
        <v>1</v>
      </c>
      <c r="AJ104">
        <f t="shared" si="102"/>
        <v>0</v>
      </c>
      <c r="AK104">
        <f t="shared" si="103"/>
        <v>0</v>
      </c>
      <c r="AL104">
        <f t="shared" si="104"/>
        <v>0</v>
      </c>
      <c r="AM104">
        <f t="shared" si="105"/>
        <v>0</v>
      </c>
      <c r="AN104">
        <f t="shared" si="106"/>
        <v>0</v>
      </c>
      <c r="AO104">
        <f t="shared" si="107"/>
        <v>0</v>
      </c>
      <c r="AP104">
        <f t="shared" si="108"/>
        <v>0</v>
      </c>
      <c r="AQ104">
        <f t="shared" si="109"/>
        <v>0</v>
      </c>
      <c r="AR104">
        <f t="shared" si="110"/>
        <v>0</v>
      </c>
      <c r="AS104">
        <f t="shared" si="111"/>
        <v>0</v>
      </c>
      <c r="AT104">
        <f t="shared" si="112"/>
        <v>0</v>
      </c>
      <c r="AU104">
        <f t="shared" si="113"/>
        <v>0</v>
      </c>
      <c r="AV104">
        <f t="shared" si="114"/>
        <v>0</v>
      </c>
      <c r="AW104">
        <f t="shared" si="115"/>
        <v>0</v>
      </c>
      <c r="AX104">
        <f t="shared" si="116"/>
        <v>0</v>
      </c>
      <c r="AY104">
        <f t="shared" si="117"/>
        <v>0</v>
      </c>
      <c r="AZ104">
        <f t="shared" si="118"/>
        <v>0</v>
      </c>
      <c r="BM104">
        <f t="shared" si="120"/>
        <v>0</v>
      </c>
      <c r="BN104">
        <f t="shared" si="120"/>
        <v>0</v>
      </c>
      <c r="BO104">
        <f t="shared" si="120"/>
        <v>0</v>
      </c>
      <c r="BP104">
        <f t="shared" si="120"/>
        <v>0</v>
      </c>
      <c r="BQ104">
        <f t="shared" si="120"/>
        <v>0</v>
      </c>
      <c r="BR104">
        <f t="shared" si="120"/>
        <v>0</v>
      </c>
      <c r="BS104">
        <f t="shared" si="120"/>
        <v>0</v>
      </c>
      <c r="BT104">
        <f t="shared" si="120"/>
        <v>0</v>
      </c>
      <c r="BU104">
        <f t="shared" si="120"/>
        <v>0</v>
      </c>
      <c r="BV104">
        <f t="shared" si="120"/>
        <v>0</v>
      </c>
      <c r="BW104">
        <f t="shared" si="120"/>
        <v>0</v>
      </c>
      <c r="BX104">
        <f t="shared" si="120"/>
        <v>0</v>
      </c>
      <c r="BY104">
        <f t="shared" si="120"/>
        <v>0</v>
      </c>
      <c r="BZ104">
        <f t="shared" si="120"/>
        <v>0</v>
      </c>
      <c r="CA104">
        <f t="shared" si="120"/>
        <v>0</v>
      </c>
      <c r="CB104">
        <f t="shared" si="120"/>
        <v>0</v>
      </c>
      <c r="CC104">
        <f t="shared" si="122"/>
        <v>0</v>
      </c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</row>
    <row r="105" spans="1:99" x14ac:dyDescent="0.2">
      <c r="BL105">
        <v>33.329803703703703</v>
      </c>
      <c r="BM105">
        <f t="shared" ref="BM105:CC105" si="123">AVERAGE(BM78:BM104)</f>
        <v>33.329803703703703</v>
      </c>
      <c r="BN105">
        <f t="shared" si="123"/>
        <v>14.119792592592592</v>
      </c>
      <c r="BO105">
        <f t="shared" si="123"/>
        <v>16.671829629629631</v>
      </c>
      <c r="BP105">
        <f t="shared" si="123"/>
        <v>14.352533333333335</v>
      </c>
      <c r="BQ105">
        <f t="shared" si="123"/>
        <v>14.448425925925926</v>
      </c>
      <c r="BR105">
        <f t="shared" si="123"/>
        <v>14.159274074074073</v>
      </c>
      <c r="BS105">
        <f t="shared" si="123"/>
        <v>14.483718518518518</v>
      </c>
      <c r="BT105">
        <f t="shared" si="123"/>
        <v>14.479914814814814</v>
      </c>
      <c r="BU105">
        <f t="shared" si="123"/>
        <v>14.363811111111112</v>
      </c>
      <c r="BV105">
        <f t="shared" si="123"/>
        <v>17.839911111111114</v>
      </c>
      <c r="BW105">
        <f t="shared" si="123"/>
        <v>13.253351851851853</v>
      </c>
      <c r="BX105">
        <f t="shared" si="123"/>
        <v>12.842181481481482</v>
      </c>
      <c r="BY105">
        <f t="shared" si="123"/>
        <v>19.296114814814814</v>
      </c>
      <c r="BZ105">
        <f t="shared" si="123"/>
        <v>17.232644444444446</v>
      </c>
      <c r="CA105">
        <f t="shared" si="123"/>
        <v>17.128644444444447</v>
      </c>
      <c r="CB105">
        <f t="shared" si="123"/>
        <v>17.329848148148148</v>
      </c>
      <c r="CC105">
        <f t="shared" si="123"/>
        <v>17.220314814814813</v>
      </c>
      <c r="CD105">
        <f>MIN(BN105:CC105)</f>
        <v>12.842181481481482</v>
      </c>
      <c r="CE105">
        <f>MAX(BN105:CC105)</f>
        <v>19.296114814814814</v>
      </c>
      <c r="CF105">
        <f>COUNTIF(BN105:CC105,"&gt;31")</f>
        <v>0</v>
      </c>
      <c r="CG105">
        <f>MEDIAN(BN105:CC105)</f>
        <v>14.481816666666667</v>
      </c>
      <c r="CH105" s="4">
        <f>100-CD105*100/BM105</f>
        <v>61.469375590548644</v>
      </c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</row>
    <row r="106" spans="1:99" x14ac:dyDescent="0.2">
      <c r="BL106">
        <v>62.962962962962962</v>
      </c>
      <c r="BM106">
        <f>(COUNTIF(BM78:BM104,"=0"))*100/27</f>
        <v>62.962962962962962</v>
      </c>
      <c r="BN106">
        <f t="shared" ref="BN106:CC106" si="124">(COUNTIF(BN78:BN104,"=0"))*100/27</f>
        <v>70.370370370370367</v>
      </c>
      <c r="BO106">
        <f t="shared" si="124"/>
        <v>77.777777777777771</v>
      </c>
      <c r="BP106">
        <f t="shared" si="124"/>
        <v>77.777777777777771</v>
      </c>
      <c r="BQ106">
        <f t="shared" si="124"/>
        <v>77.777777777777771</v>
      </c>
      <c r="BR106">
        <f t="shared" si="124"/>
        <v>77.777777777777771</v>
      </c>
      <c r="BS106">
        <f t="shared" si="124"/>
        <v>77.777777777777771</v>
      </c>
      <c r="BT106">
        <f t="shared" si="124"/>
        <v>77.777777777777771</v>
      </c>
      <c r="BU106">
        <f t="shared" si="124"/>
        <v>77.777777777777771</v>
      </c>
      <c r="BV106">
        <f t="shared" si="124"/>
        <v>74.074074074074076</v>
      </c>
      <c r="BW106">
        <f t="shared" si="124"/>
        <v>74.074074074074076</v>
      </c>
      <c r="BX106">
        <f t="shared" si="124"/>
        <v>74.074074074074076</v>
      </c>
      <c r="BY106">
        <f t="shared" si="124"/>
        <v>74.074074074074076</v>
      </c>
      <c r="BZ106">
        <f t="shared" si="124"/>
        <v>74.074074074074076</v>
      </c>
      <c r="CA106">
        <f t="shared" si="124"/>
        <v>74.074074074074076</v>
      </c>
      <c r="CB106">
        <f t="shared" si="124"/>
        <v>74.074074074074076</v>
      </c>
      <c r="CC106">
        <f t="shared" si="124"/>
        <v>74.074074074074076</v>
      </c>
      <c r="CD106">
        <f>MIN(BN106:CC106)</f>
        <v>70.370370370370367</v>
      </c>
      <c r="CE106">
        <f>MAX(BN106:CC106)</f>
        <v>77.777777777777771</v>
      </c>
      <c r="CF106">
        <f>COUNTIF(BN106:CC106,"&gt;=63")</f>
        <v>16</v>
      </c>
      <c r="CH106" s="4">
        <f>(CE106-BL106)*100/BL106</f>
        <v>23.529411764705873</v>
      </c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</row>
    <row r="107" spans="1:99" x14ac:dyDescent="0.2">
      <c r="BL107">
        <v>62.962962962962962</v>
      </c>
      <c r="BM107">
        <f>(27-COUNTIF(BM78:BM104,"&gt;10"))*100/27</f>
        <v>62.962962962962962</v>
      </c>
      <c r="BN107">
        <f t="shared" ref="BN107:CC107" si="125">(27-COUNTIF(BN78:BN104,"&gt;10"))*100/27</f>
        <v>74.074074074074076</v>
      </c>
      <c r="BO107">
        <f t="shared" si="125"/>
        <v>77.777777777777771</v>
      </c>
      <c r="BP107">
        <f t="shared" si="125"/>
        <v>81.481481481481481</v>
      </c>
      <c r="BQ107">
        <f t="shared" si="125"/>
        <v>81.481481481481481</v>
      </c>
      <c r="BR107">
        <f t="shared" si="125"/>
        <v>81.481481481481481</v>
      </c>
      <c r="BS107">
        <f t="shared" si="125"/>
        <v>81.481481481481481</v>
      </c>
      <c r="BT107">
        <f t="shared" si="125"/>
        <v>81.481481481481481</v>
      </c>
      <c r="BU107">
        <f t="shared" si="125"/>
        <v>81.481481481481481</v>
      </c>
      <c r="BV107">
        <f t="shared" si="125"/>
        <v>77.777777777777771</v>
      </c>
      <c r="BW107">
        <f t="shared" si="125"/>
        <v>74.074074074074076</v>
      </c>
      <c r="BX107">
        <f t="shared" si="125"/>
        <v>77.777777777777771</v>
      </c>
      <c r="BY107">
        <f t="shared" si="125"/>
        <v>74.074074074074076</v>
      </c>
      <c r="BZ107">
        <f t="shared" si="125"/>
        <v>77.777777777777771</v>
      </c>
      <c r="CA107">
        <f t="shared" si="125"/>
        <v>77.777777777777771</v>
      </c>
      <c r="CB107">
        <f t="shared" si="125"/>
        <v>77.777777777777771</v>
      </c>
      <c r="CC107">
        <f t="shared" si="125"/>
        <v>74.074074074074076</v>
      </c>
      <c r="CD107">
        <f>MIN(BN107:CC107)</f>
        <v>74.074074074074076</v>
      </c>
      <c r="CE107">
        <f>MAX(BN107:CC107)</f>
        <v>81.481481481481481</v>
      </c>
      <c r="CH107" s="4">
        <f t="shared" ref="CH107:CH111" si="126">(CE107-BL107)*100/BL107</f>
        <v>29.411764705882355</v>
      </c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</row>
    <row r="108" spans="1:99" x14ac:dyDescent="0.2">
      <c r="BL108">
        <v>62.962962962962962</v>
      </c>
      <c r="BM108">
        <f t="shared" ref="BM108:CC108" si="127">(27-COUNTIF(BM78:BM104,"&gt;20"))*100/27</f>
        <v>62.962962962962962</v>
      </c>
      <c r="BN108">
        <f t="shared" si="127"/>
        <v>74.074074074074076</v>
      </c>
      <c r="BO108">
        <f t="shared" si="127"/>
        <v>77.777777777777771</v>
      </c>
      <c r="BP108">
        <f t="shared" si="127"/>
        <v>81.481481481481481</v>
      </c>
      <c r="BQ108">
        <f t="shared" si="127"/>
        <v>81.481481481481481</v>
      </c>
      <c r="BR108">
        <f t="shared" si="127"/>
        <v>81.481481481481481</v>
      </c>
      <c r="BS108">
        <f t="shared" si="127"/>
        <v>81.481481481481481</v>
      </c>
      <c r="BT108">
        <f t="shared" si="127"/>
        <v>81.481481481481481</v>
      </c>
      <c r="BU108">
        <f t="shared" si="127"/>
        <v>81.481481481481481</v>
      </c>
      <c r="BV108">
        <f t="shared" si="127"/>
        <v>77.777777777777771</v>
      </c>
      <c r="BW108">
        <f t="shared" si="127"/>
        <v>77.777777777777771</v>
      </c>
      <c r="BX108">
        <f t="shared" si="127"/>
        <v>77.777777777777771</v>
      </c>
      <c r="BY108">
        <f t="shared" si="127"/>
        <v>74.074074074074076</v>
      </c>
      <c r="BZ108">
        <f t="shared" si="127"/>
        <v>77.777777777777771</v>
      </c>
      <c r="CA108">
        <f t="shared" si="127"/>
        <v>77.777777777777771</v>
      </c>
      <c r="CB108">
        <f t="shared" si="127"/>
        <v>77.777777777777771</v>
      </c>
      <c r="CC108">
        <f t="shared" si="127"/>
        <v>77.777777777777771</v>
      </c>
      <c r="CD108">
        <f t="shared" ref="CD108:CD111" si="128">MIN(BN108:CC108)</f>
        <v>74.074074074074076</v>
      </c>
      <c r="CE108">
        <f t="shared" ref="CE108:CE111" si="129">MAX(BN108:CC108)</f>
        <v>81.481481481481481</v>
      </c>
      <c r="CH108" s="4">
        <f t="shared" si="126"/>
        <v>29.411764705882355</v>
      </c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</row>
    <row r="109" spans="1:99" x14ac:dyDescent="0.2">
      <c r="BL109">
        <v>62.962962962962962</v>
      </c>
      <c r="BM109">
        <f t="shared" ref="BM109:CC109" si="130">(27-COUNTIF(BM78:BM104,"&gt;30"))*100/27</f>
        <v>62.962962962962962</v>
      </c>
      <c r="BN109">
        <f t="shared" si="130"/>
        <v>85.18518518518519</v>
      </c>
      <c r="BO109">
        <f t="shared" si="130"/>
        <v>81.481481481481481</v>
      </c>
      <c r="BP109">
        <f t="shared" si="130"/>
        <v>85.18518518518519</v>
      </c>
      <c r="BQ109">
        <f t="shared" si="130"/>
        <v>85.18518518518519</v>
      </c>
      <c r="BR109">
        <f t="shared" si="130"/>
        <v>85.18518518518519</v>
      </c>
      <c r="BS109">
        <f t="shared" si="130"/>
        <v>85.18518518518519</v>
      </c>
      <c r="BT109">
        <f t="shared" si="130"/>
        <v>85.18518518518519</v>
      </c>
      <c r="BU109">
        <f t="shared" si="130"/>
        <v>85.18518518518519</v>
      </c>
      <c r="BV109">
        <f t="shared" si="130"/>
        <v>81.481481481481481</v>
      </c>
      <c r="BW109">
        <f t="shared" si="130"/>
        <v>85.18518518518519</v>
      </c>
      <c r="BX109">
        <f t="shared" si="130"/>
        <v>88.888888888888886</v>
      </c>
      <c r="BY109">
        <f t="shared" si="130"/>
        <v>77.777777777777771</v>
      </c>
      <c r="BZ109">
        <f t="shared" si="130"/>
        <v>81.481481481481481</v>
      </c>
      <c r="CA109">
        <f t="shared" si="130"/>
        <v>81.481481481481481</v>
      </c>
      <c r="CB109">
        <f t="shared" si="130"/>
        <v>81.481481481481481</v>
      </c>
      <c r="CC109">
        <f t="shared" si="130"/>
        <v>81.481481481481481</v>
      </c>
      <c r="CD109">
        <f t="shared" si="128"/>
        <v>77.777777777777771</v>
      </c>
      <c r="CE109">
        <f t="shared" si="129"/>
        <v>88.888888888888886</v>
      </c>
      <c r="CH109" s="4">
        <f t="shared" si="126"/>
        <v>41.17647058823529</v>
      </c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</row>
    <row r="110" spans="1:99" x14ac:dyDescent="0.2">
      <c r="BL110">
        <v>66.666666666666671</v>
      </c>
      <c r="BM110">
        <f t="shared" ref="BM110:CC110" si="131">(27-COUNTIF(BM78:BM104,"&gt;40"))*100/27</f>
        <v>66.666666666666671</v>
      </c>
      <c r="BN110">
        <f t="shared" si="131"/>
        <v>88.888888888888886</v>
      </c>
      <c r="BO110">
        <f t="shared" si="131"/>
        <v>81.481481481481481</v>
      </c>
      <c r="BP110">
        <f t="shared" si="131"/>
        <v>85.18518518518519</v>
      </c>
      <c r="BQ110">
        <f t="shared" si="131"/>
        <v>85.18518518518519</v>
      </c>
      <c r="BR110">
        <f t="shared" si="131"/>
        <v>85.18518518518519</v>
      </c>
      <c r="BS110">
        <f t="shared" si="131"/>
        <v>85.18518518518519</v>
      </c>
      <c r="BT110">
        <f t="shared" si="131"/>
        <v>85.18518518518519</v>
      </c>
      <c r="BU110">
        <f t="shared" si="131"/>
        <v>85.18518518518519</v>
      </c>
      <c r="BV110">
        <f t="shared" si="131"/>
        <v>81.481481481481481</v>
      </c>
      <c r="BW110">
        <f t="shared" si="131"/>
        <v>88.888888888888886</v>
      </c>
      <c r="BX110">
        <f t="shared" si="131"/>
        <v>88.888888888888886</v>
      </c>
      <c r="BY110">
        <f t="shared" si="131"/>
        <v>77.777777777777771</v>
      </c>
      <c r="BZ110">
        <f t="shared" si="131"/>
        <v>81.481481481481481</v>
      </c>
      <c r="CA110">
        <f t="shared" si="131"/>
        <v>81.481481481481481</v>
      </c>
      <c r="CB110">
        <f t="shared" si="131"/>
        <v>81.481481481481481</v>
      </c>
      <c r="CC110">
        <f t="shared" si="131"/>
        <v>81.481481481481481</v>
      </c>
      <c r="CD110">
        <f t="shared" si="128"/>
        <v>77.777777777777771</v>
      </c>
      <c r="CE110">
        <f t="shared" si="129"/>
        <v>88.888888888888886</v>
      </c>
      <c r="CH110" s="4">
        <f t="shared" si="126"/>
        <v>33.333333333333314</v>
      </c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</row>
    <row r="111" spans="1:99" x14ac:dyDescent="0.2">
      <c r="BL111">
        <v>66.666666666666671</v>
      </c>
      <c r="BM111">
        <f t="shared" ref="BM111:CC111" si="132">(27-COUNTIF(BM78:BM104,"&gt;50"))*100/27</f>
        <v>66.666666666666671</v>
      </c>
      <c r="BN111">
        <f t="shared" si="132"/>
        <v>88.888888888888886</v>
      </c>
      <c r="BO111">
        <f t="shared" si="132"/>
        <v>81.481481481481481</v>
      </c>
      <c r="BP111">
        <f t="shared" si="132"/>
        <v>85.18518518518519</v>
      </c>
      <c r="BQ111">
        <f t="shared" si="132"/>
        <v>85.18518518518519</v>
      </c>
      <c r="BR111">
        <f t="shared" si="132"/>
        <v>85.18518518518519</v>
      </c>
      <c r="BS111">
        <f t="shared" si="132"/>
        <v>85.18518518518519</v>
      </c>
      <c r="BT111">
        <f t="shared" si="132"/>
        <v>85.18518518518519</v>
      </c>
      <c r="BU111">
        <f t="shared" si="132"/>
        <v>85.18518518518519</v>
      </c>
      <c r="BV111">
        <f t="shared" si="132"/>
        <v>81.481481481481481</v>
      </c>
      <c r="BW111">
        <f t="shared" si="132"/>
        <v>88.888888888888886</v>
      </c>
      <c r="BX111">
        <f t="shared" si="132"/>
        <v>88.888888888888886</v>
      </c>
      <c r="BY111">
        <f t="shared" si="132"/>
        <v>77.777777777777771</v>
      </c>
      <c r="BZ111">
        <f t="shared" si="132"/>
        <v>81.481481481481481</v>
      </c>
      <c r="CA111">
        <f t="shared" si="132"/>
        <v>81.481481481481481</v>
      </c>
      <c r="CB111">
        <f t="shared" si="132"/>
        <v>81.481481481481481</v>
      </c>
      <c r="CC111">
        <f t="shared" si="132"/>
        <v>81.481481481481481</v>
      </c>
      <c r="CD111">
        <f t="shared" si="128"/>
        <v>77.777777777777771</v>
      </c>
      <c r="CE111">
        <f t="shared" si="129"/>
        <v>88.888888888888886</v>
      </c>
      <c r="CH111" s="4">
        <f t="shared" si="126"/>
        <v>33.333333333333314</v>
      </c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</row>
    <row r="112" spans="1:99" x14ac:dyDescent="0.2"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</row>
    <row r="113" spans="86:99" x14ac:dyDescent="0.2"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</row>
    <row r="114" spans="86:99" x14ac:dyDescent="0.2"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</row>
    <row r="115" spans="86:99" x14ac:dyDescent="0.2"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</row>
    <row r="116" spans="86:99" x14ac:dyDescent="0.2"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</row>
    <row r="117" spans="86:99" x14ac:dyDescent="0.2"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</row>
    <row r="118" spans="86:99" x14ac:dyDescent="0.2"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</row>
    <row r="119" spans="86:99" x14ac:dyDescent="0.2"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</row>
    <row r="120" spans="86:99" x14ac:dyDescent="0.2"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</row>
    <row r="121" spans="86:99" x14ac:dyDescent="0.2"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</row>
    <row r="122" spans="86:99" x14ac:dyDescent="0.2"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</row>
    <row r="123" spans="86:99" x14ac:dyDescent="0.2"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</row>
    <row r="124" spans="86:99" x14ac:dyDescent="0.2"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</row>
    <row r="125" spans="86:99" x14ac:dyDescent="0.2"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</row>
    <row r="126" spans="86:99" x14ac:dyDescent="0.2"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</row>
    <row r="127" spans="86:99" x14ac:dyDescent="0.2"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</row>
    <row r="128" spans="86:99" x14ac:dyDescent="0.2"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</row>
    <row r="129" spans="86:99" x14ac:dyDescent="0.2"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</row>
    <row r="130" spans="86:99" x14ac:dyDescent="0.2"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BC80-0AD4-6140-B08D-8C3AF932A3B3}">
  <dimension ref="A1:AK80"/>
  <sheetViews>
    <sheetView zoomScale="57" workbookViewId="0">
      <selection activeCell="W23" sqref="W23"/>
    </sheetView>
  </sheetViews>
  <sheetFormatPr baseColWidth="10" defaultColWidth="11" defaultRowHeight="16" x14ac:dyDescent="0.2"/>
  <cols>
    <col min="5" max="5" width="11" customWidth="1"/>
    <col min="22" max="22" width="12.83203125" customWidth="1"/>
  </cols>
  <sheetData>
    <row r="1" spans="1:24" ht="34" customHeight="1" x14ac:dyDescent="0.2">
      <c r="A1" t="s">
        <v>30</v>
      </c>
      <c r="J1" t="s">
        <v>1</v>
      </c>
    </row>
    <row r="2" spans="1:24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>
        <v>1</v>
      </c>
      <c r="I2">
        <f>H2+1</f>
        <v>2</v>
      </c>
    </row>
    <row r="3" spans="1:24" x14ac:dyDescent="0.2">
      <c r="A3">
        <v>1</v>
      </c>
      <c r="B3" t="s">
        <v>35</v>
      </c>
      <c r="D3">
        <v>1</v>
      </c>
      <c r="E3">
        <v>0.9</v>
      </c>
      <c r="F3">
        <v>0.94117600000000001</v>
      </c>
      <c r="G3" s="3" t="s">
        <v>85</v>
      </c>
      <c r="H3">
        <v>0.95652199999999998</v>
      </c>
      <c r="I3">
        <v>0.95652199999999998</v>
      </c>
      <c r="V3">
        <f>(0.941176-F3)*100</f>
        <v>0</v>
      </c>
      <c r="W3">
        <f>(0.956522-H3)*100</f>
        <v>0</v>
      </c>
      <c r="X3">
        <f t="shared" ref="X3:X21" si="0">(0.956522-I3)*100</f>
        <v>0</v>
      </c>
    </row>
    <row r="4" spans="1:24" x14ac:dyDescent="0.2">
      <c r="A4">
        <v>2</v>
      </c>
      <c r="B4" t="s">
        <v>36</v>
      </c>
      <c r="D4">
        <v>1</v>
      </c>
      <c r="E4">
        <v>0.9</v>
      </c>
      <c r="F4">
        <v>0.94117600000000001</v>
      </c>
      <c r="G4" s="3" t="s">
        <v>85</v>
      </c>
      <c r="H4">
        <v>0.95652199999999998</v>
      </c>
      <c r="I4">
        <v>0.95652199999999998</v>
      </c>
      <c r="V4">
        <f t="shared" ref="V4:V21" si="1">(0.941176-F4)*100</f>
        <v>0</v>
      </c>
      <c r="W4">
        <f t="shared" ref="W4:W21" si="2">(0.956522-H4)*100</f>
        <v>0</v>
      </c>
      <c r="X4">
        <f t="shared" si="0"/>
        <v>0</v>
      </c>
    </row>
    <row r="5" spans="1:24" x14ac:dyDescent="0.2">
      <c r="A5">
        <v>3</v>
      </c>
      <c r="B5" t="s">
        <v>37</v>
      </c>
      <c r="D5">
        <v>1</v>
      </c>
      <c r="E5">
        <v>0.9</v>
      </c>
      <c r="F5">
        <v>0.94117600000000001</v>
      </c>
      <c r="G5" s="3" t="s">
        <v>85</v>
      </c>
      <c r="H5">
        <v>0.95652199999999998</v>
      </c>
      <c r="I5">
        <v>0.95652199999999998</v>
      </c>
      <c r="V5">
        <f t="shared" si="1"/>
        <v>0</v>
      </c>
      <c r="W5">
        <f t="shared" si="2"/>
        <v>0</v>
      </c>
      <c r="X5">
        <f t="shared" si="0"/>
        <v>0</v>
      </c>
    </row>
    <row r="6" spans="1:24" x14ac:dyDescent="0.2">
      <c r="A6">
        <v>4</v>
      </c>
      <c r="B6" t="s">
        <v>38</v>
      </c>
      <c r="D6">
        <v>1</v>
      </c>
      <c r="E6">
        <v>0.9</v>
      </c>
      <c r="F6">
        <v>5.8823500000000001E-2</v>
      </c>
      <c r="G6" s="3" t="s">
        <v>85</v>
      </c>
      <c r="H6">
        <v>0.82467500000000005</v>
      </c>
      <c r="I6">
        <v>4.3478299999999998E-2</v>
      </c>
      <c r="V6">
        <f t="shared" si="1"/>
        <v>88.235249999999994</v>
      </c>
      <c r="W6">
        <f t="shared" si="2"/>
        <v>13.184699999999994</v>
      </c>
      <c r="X6">
        <f t="shared" si="0"/>
        <v>91.304370000000006</v>
      </c>
    </row>
    <row r="7" spans="1:24" x14ac:dyDescent="0.2">
      <c r="A7">
        <v>5</v>
      </c>
      <c r="B7" t="s">
        <v>39</v>
      </c>
      <c r="D7">
        <v>1</v>
      </c>
      <c r="E7">
        <v>0.9</v>
      </c>
      <c r="F7">
        <v>5.8823500000000001E-2</v>
      </c>
      <c r="G7" s="3" t="s">
        <v>85</v>
      </c>
      <c r="H7">
        <v>4.3478299999999998E-2</v>
      </c>
      <c r="I7">
        <v>4.3478299999999998E-2</v>
      </c>
      <c r="V7">
        <f t="shared" si="1"/>
        <v>88.235249999999994</v>
      </c>
      <c r="W7">
        <f t="shared" si="2"/>
        <v>91.304370000000006</v>
      </c>
      <c r="X7">
        <f t="shared" si="0"/>
        <v>91.304370000000006</v>
      </c>
    </row>
    <row r="8" spans="1:24" x14ac:dyDescent="0.2">
      <c r="A8">
        <v>6</v>
      </c>
      <c r="B8" t="s">
        <v>40</v>
      </c>
      <c r="D8">
        <v>1</v>
      </c>
      <c r="E8">
        <v>0.9</v>
      </c>
      <c r="F8">
        <v>0.94117600000000001</v>
      </c>
      <c r="G8" s="3" t="s">
        <v>85</v>
      </c>
      <c r="H8">
        <v>0.932203</v>
      </c>
      <c r="I8">
        <v>0.95652199999999998</v>
      </c>
      <c r="V8">
        <f t="shared" si="1"/>
        <v>0</v>
      </c>
      <c r="W8">
        <f t="shared" si="2"/>
        <v>2.431899999999998</v>
      </c>
      <c r="X8">
        <f t="shared" si="0"/>
        <v>0</v>
      </c>
    </row>
    <row r="9" spans="1:24" x14ac:dyDescent="0.2">
      <c r="A9">
        <v>7</v>
      </c>
      <c r="B9" t="s">
        <v>41</v>
      </c>
      <c r="D9">
        <v>1</v>
      </c>
      <c r="E9">
        <v>0.9</v>
      </c>
      <c r="F9">
        <v>5.8823500000000001E-2</v>
      </c>
      <c r="G9" s="3" t="s">
        <v>85</v>
      </c>
      <c r="H9">
        <v>4.3478299999999998E-2</v>
      </c>
      <c r="I9">
        <v>4.3478299999999998E-2</v>
      </c>
      <c r="V9">
        <f t="shared" si="1"/>
        <v>88.235249999999994</v>
      </c>
      <c r="W9">
        <f t="shared" si="2"/>
        <v>91.304370000000006</v>
      </c>
      <c r="X9">
        <f t="shared" si="0"/>
        <v>91.304370000000006</v>
      </c>
    </row>
    <row r="10" spans="1:24" x14ac:dyDescent="0.2">
      <c r="A10">
        <v>8</v>
      </c>
      <c r="B10" t="s">
        <v>33</v>
      </c>
      <c r="D10">
        <v>1</v>
      </c>
      <c r="E10">
        <v>0.9</v>
      </c>
      <c r="F10">
        <v>0.94117600000000001</v>
      </c>
      <c r="G10" s="3" t="s">
        <v>85</v>
      </c>
      <c r="H10">
        <v>0.925373</v>
      </c>
      <c r="I10">
        <v>0.95652199999999998</v>
      </c>
      <c r="V10">
        <f t="shared" si="1"/>
        <v>0</v>
      </c>
      <c r="W10">
        <f t="shared" si="2"/>
        <v>3.1148999999999982</v>
      </c>
      <c r="X10">
        <f t="shared" si="0"/>
        <v>0</v>
      </c>
    </row>
    <row r="11" spans="1:24" x14ac:dyDescent="0.2">
      <c r="A11">
        <v>9</v>
      </c>
      <c r="B11" t="s">
        <v>43</v>
      </c>
      <c r="D11">
        <v>1</v>
      </c>
      <c r="E11">
        <v>0.9</v>
      </c>
      <c r="F11">
        <v>0.94117600000000001</v>
      </c>
      <c r="G11" s="3" t="s">
        <v>85</v>
      </c>
      <c r="H11">
        <v>0.925373</v>
      </c>
      <c r="I11">
        <v>0.95652199999999998</v>
      </c>
      <c r="V11">
        <f t="shared" si="1"/>
        <v>0</v>
      </c>
      <c r="W11">
        <f t="shared" si="2"/>
        <v>3.1148999999999982</v>
      </c>
      <c r="X11">
        <f t="shared" si="0"/>
        <v>0</v>
      </c>
    </row>
    <row r="12" spans="1:24" x14ac:dyDescent="0.2">
      <c r="A12">
        <v>10</v>
      </c>
      <c r="B12" t="s">
        <v>34</v>
      </c>
      <c r="D12">
        <v>1</v>
      </c>
      <c r="E12">
        <v>0.9</v>
      </c>
      <c r="F12">
        <v>0.94117600000000001</v>
      </c>
      <c r="G12" s="3" t="s">
        <v>85</v>
      </c>
      <c r="H12">
        <v>0.88073400000000002</v>
      </c>
      <c r="I12">
        <v>0.95652199999999998</v>
      </c>
      <c r="V12">
        <f t="shared" si="1"/>
        <v>0</v>
      </c>
      <c r="W12">
        <f t="shared" si="2"/>
        <v>7.5787999999999967</v>
      </c>
      <c r="X12">
        <f t="shared" si="0"/>
        <v>0</v>
      </c>
    </row>
    <row r="13" spans="1:24" x14ac:dyDescent="0.2">
      <c r="A13">
        <v>11</v>
      </c>
      <c r="B13" t="s">
        <v>44</v>
      </c>
      <c r="D13">
        <v>1</v>
      </c>
      <c r="E13">
        <v>0.9</v>
      </c>
      <c r="F13">
        <v>0.94117600000000001</v>
      </c>
      <c r="G13" s="3" t="s">
        <v>85</v>
      </c>
      <c r="H13">
        <v>0.95652199999999998</v>
      </c>
      <c r="I13">
        <v>0.95652199999999998</v>
      </c>
      <c r="V13">
        <f t="shared" si="1"/>
        <v>0</v>
      </c>
      <c r="W13">
        <f t="shared" si="2"/>
        <v>0</v>
      </c>
      <c r="X13">
        <f t="shared" si="0"/>
        <v>0</v>
      </c>
    </row>
    <row r="14" spans="1:24" x14ac:dyDescent="0.2">
      <c r="A14">
        <v>12</v>
      </c>
      <c r="B14" t="s">
        <v>45</v>
      </c>
      <c r="D14">
        <v>1</v>
      </c>
      <c r="E14">
        <v>0.9</v>
      </c>
      <c r="F14">
        <v>5.8823500000000001E-2</v>
      </c>
      <c r="G14" s="3" t="s">
        <v>85</v>
      </c>
      <c r="H14">
        <v>4.3478299999999998E-2</v>
      </c>
      <c r="I14">
        <v>4.3478299999999998E-2</v>
      </c>
      <c r="V14">
        <f t="shared" si="1"/>
        <v>88.235249999999994</v>
      </c>
      <c r="W14">
        <f t="shared" si="2"/>
        <v>91.304370000000006</v>
      </c>
      <c r="X14">
        <f t="shared" si="0"/>
        <v>91.304370000000006</v>
      </c>
    </row>
    <row r="15" spans="1:24" x14ac:dyDescent="0.2">
      <c r="A15">
        <v>13</v>
      </c>
      <c r="B15" t="s">
        <v>46</v>
      </c>
      <c r="D15">
        <v>1</v>
      </c>
      <c r="E15">
        <v>0.9</v>
      </c>
      <c r="F15">
        <v>5.8823500000000001E-2</v>
      </c>
      <c r="G15" s="3" t="s">
        <v>85</v>
      </c>
      <c r="H15">
        <v>0.43018899999999999</v>
      </c>
      <c r="I15">
        <v>0.95652199999999998</v>
      </c>
      <c r="V15">
        <f t="shared" si="1"/>
        <v>88.235249999999994</v>
      </c>
      <c r="W15">
        <f t="shared" si="2"/>
        <v>52.633299999999991</v>
      </c>
      <c r="X15">
        <f t="shared" si="0"/>
        <v>0</v>
      </c>
    </row>
    <row r="16" spans="1:24" x14ac:dyDescent="0.2">
      <c r="A16">
        <v>14</v>
      </c>
      <c r="B16" t="s">
        <v>47</v>
      </c>
      <c r="D16">
        <v>1</v>
      </c>
      <c r="E16">
        <v>0.9</v>
      </c>
      <c r="F16">
        <v>0.94117600000000001</v>
      </c>
      <c r="G16" s="3" t="s">
        <v>85</v>
      </c>
      <c r="H16">
        <v>0.95652199999999998</v>
      </c>
      <c r="I16">
        <v>0.95652199999999998</v>
      </c>
      <c r="V16">
        <f t="shared" si="1"/>
        <v>0</v>
      </c>
      <c r="W16">
        <f t="shared" si="2"/>
        <v>0</v>
      </c>
      <c r="X16">
        <f t="shared" si="0"/>
        <v>0</v>
      </c>
    </row>
    <row r="17" spans="1:27" x14ac:dyDescent="0.2">
      <c r="A17">
        <v>15</v>
      </c>
      <c r="B17" t="s">
        <v>48</v>
      </c>
      <c r="D17">
        <v>1</v>
      </c>
      <c r="E17">
        <v>0.9</v>
      </c>
      <c r="F17">
        <v>0.94117600000000001</v>
      </c>
      <c r="G17" s="3" t="s">
        <v>85</v>
      </c>
      <c r="H17">
        <v>0.95652199999999998</v>
      </c>
      <c r="I17">
        <v>0.95652199999999998</v>
      </c>
      <c r="V17">
        <f t="shared" si="1"/>
        <v>0</v>
      </c>
      <c r="W17">
        <f t="shared" si="2"/>
        <v>0</v>
      </c>
      <c r="X17">
        <f t="shared" si="0"/>
        <v>0</v>
      </c>
    </row>
    <row r="18" spans="1:27" x14ac:dyDescent="0.2">
      <c r="A18">
        <v>16</v>
      </c>
      <c r="B18" t="s">
        <v>49</v>
      </c>
      <c r="D18">
        <v>1</v>
      </c>
      <c r="E18">
        <v>0.9</v>
      </c>
      <c r="F18">
        <v>0.94117600000000001</v>
      </c>
      <c r="G18" s="3" t="s">
        <v>85</v>
      </c>
      <c r="H18">
        <v>0.95652199999999998</v>
      </c>
      <c r="I18">
        <v>0.95652199999999998</v>
      </c>
      <c r="V18">
        <f t="shared" si="1"/>
        <v>0</v>
      </c>
      <c r="W18">
        <f t="shared" si="2"/>
        <v>0</v>
      </c>
      <c r="X18">
        <f t="shared" si="0"/>
        <v>0</v>
      </c>
    </row>
    <row r="19" spans="1:27" x14ac:dyDescent="0.2">
      <c r="A19">
        <v>17</v>
      </c>
      <c r="B19" t="s">
        <v>50</v>
      </c>
      <c r="D19">
        <v>1</v>
      </c>
      <c r="E19">
        <v>0.9</v>
      </c>
      <c r="F19">
        <v>5.8823500000000001E-2</v>
      </c>
      <c r="G19" s="3" t="s">
        <v>85</v>
      </c>
      <c r="H19">
        <v>0.18518499999999999</v>
      </c>
      <c r="I19">
        <v>4.3478299999999998E-2</v>
      </c>
      <c r="V19">
        <f t="shared" si="1"/>
        <v>88.235249999999994</v>
      </c>
      <c r="W19">
        <f t="shared" si="2"/>
        <v>77.13369999999999</v>
      </c>
      <c r="X19">
        <f t="shared" si="0"/>
        <v>91.304370000000006</v>
      </c>
    </row>
    <row r="20" spans="1:27" x14ac:dyDescent="0.2">
      <c r="A20">
        <v>18</v>
      </c>
      <c r="B20" t="s">
        <v>51</v>
      </c>
      <c r="D20">
        <v>1</v>
      </c>
      <c r="E20">
        <v>0.9</v>
      </c>
      <c r="F20">
        <v>0.94117600000000001</v>
      </c>
      <c r="G20" s="3" t="s">
        <v>85</v>
      </c>
      <c r="H20">
        <v>0.885714</v>
      </c>
      <c r="I20">
        <v>0.95652199999999998</v>
      </c>
      <c r="V20">
        <f t="shared" si="1"/>
        <v>0</v>
      </c>
      <c r="W20">
        <f t="shared" si="2"/>
        <v>7.0807999999999982</v>
      </c>
      <c r="X20">
        <f t="shared" si="0"/>
        <v>0</v>
      </c>
    </row>
    <row r="21" spans="1:27" x14ac:dyDescent="0.2">
      <c r="A21">
        <v>19</v>
      </c>
      <c r="B21" t="s">
        <v>42</v>
      </c>
      <c r="D21">
        <v>1</v>
      </c>
      <c r="E21">
        <v>0.9</v>
      </c>
      <c r="F21">
        <v>5.8823500000000001E-2</v>
      </c>
      <c r="G21" s="3" t="s">
        <v>85</v>
      </c>
      <c r="H21">
        <v>4.3478299999999998E-2</v>
      </c>
      <c r="I21">
        <v>4.3478299999999998E-2</v>
      </c>
      <c r="V21">
        <f t="shared" si="1"/>
        <v>88.235249999999994</v>
      </c>
      <c r="W21">
        <f t="shared" si="2"/>
        <v>91.304370000000006</v>
      </c>
      <c r="X21">
        <f t="shared" si="0"/>
        <v>91.304370000000006</v>
      </c>
    </row>
    <row r="22" spans="1:27" x14ac:dyDescent="0.2">
      <c r="V22">
        <f>AVERAGE(V3:V21)</f>
        <v>32.507723684210518</v>
      </c>
      <c r="W22">
        <f t="shared" ref="W22:X22" si="3">AVERAGE(W3:W21)</f>
        <v>27.973183157894738</v>
      </c>
      <c r="X22">
        <f t="shared" si="3"/>
        <v>28.832958947368422</v>
      </c>
      <c r="Y22">
        <f>MIN(W22:X22)</f>
        <v>27.973183157894738</v>
      </c>
      <c r="Z22">
        <f>MAX(W22:X22)</f>
        <v>28.832958947368422</v>
      </c>
    </row>
    <row r="23" spans="1:27" x14ac:dyDescent="0.2">
      <c r="V23">
        <f>(19-COUNTIF(V3:V22,"&gt;20"))*100/19</f>
        <v>57.89473684210526</v>
      </c>
      <c r="W23">
        <f t="shared" ref="W23:Z23" si="4">(19-COUNTIF(W3:W22,"&gt;20"))*100/19</f>
        <v>63.157894736842103</v>
      </c>
      <c r="X23">
        <f t="shared" si="4"/>
        <v>63.157894736842103</v>
      </c>
      <c r="Y23">
        <f t="shared" si="4"/>
        <v>94.736842105263165</v>
      </c>
      <c r="Z23">
        <f t="shared" si="4"/>
        <v>94.736842105263165</v>
      </c>
    </row>
    <row r="26" spans="1:27" x14ac:dyDescent="0.2">
      <c r="A26" t="s">
        <v>32</v>
      </c>
      <c r="J26" t="s">
        <v>1</v>
      </c>
    </row>
    <row r="27" spans="1:27" x14ac:dyDescent="0.2">
      <c r="A27" t="s">
        <v>2</v>
      </c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>
        <v>1</v>
      </c>
      <c r="I27">
        <f>H27+1</f>
        <v>2</v>
      </c>
      <c r="J27">
        <f t="shared" ref="J27" si="5">I27+1</f>
        <v>3</v>
      </c>
      <c r="K27">
        <f t="shared" ref="K27" si="6">J27+1</f>
        <v>4</v>
      </c>
      <c r="L27">
        <f t="shared" ref="L27" si="7">K27+1</f>
        <v>5</v>
      </c>
      <c r="W27">
        <v>1</v>
      </c>
      <c r="X27">
        <f>W27+1</f>
        <v>2</v>
      </c>
      <c r="Y27">
        <f t="shared" ref="Y27" si="8">X27+1</f>
        <v>3</v>
      </c>
      <c r="Z27">
        <f t="shared" ref="Z27" si="9">Y27+1</f>
        <v>4</v>
      </c>
      <c r="AA27">
        <f t="shared" ref="AA27" si="10">Z27+1</f>
        <v>5</v>
      </c>
    </row>
    <row r="28" spans="1:27" x14ac:dyDescent="0.2">
      <c r="A28">
        <v>1</v>
      </c>
      <c r="B28" t="s">
        <v>35</v>
      </c>
      <c r="D28">
        <v>1</v>
      </c>
      <c r="E28">
        <v>0.9</v>
      </c>
      <c r="F28">
        <v>0.94117600000000001</v>
      </c>
      <c r="G28" s="3" t="s">
        <v>85</v>
      </c>
      <c r="H28" s="2">
        <v>0.95652199999999998</v>
      </c>
      <c r="I28" s="2">
        <v>0.95652199999999998</v>
      </c>
      <c r="J28" s="2">
        <v>0.95652199999999998</v>
      </c>
      <c r="K28" s="2">
        <v>0.95652199999999998</v>
      </c>
      <c r="L28" s="2">
        <v>0.95652199999999998</v>
      </c>
      <c r="V28">
        <f>(0.941176-F28)*100</f>
        <v>0</v>
      </c>
      <c r="W28">
        <f>(0.956522-H28)*100</f>
        <v>0</v>
      </c>
      <c r="X28">
        <f t="shared" ref="X28:AA43" si="11">(0.956522-I28)*100</f>
        <v>0</v>
      </c>
      <c r="Y28">
        <f t="shared" si="11"/>
        <v>0</v>
      </c>
      <c r="Z28">
        <f t="shared" si="11"/>
        <v>0</v>
      </c>
      <c r="AA28">
        <f t="shared" si="11"/>
        <v>0</v>
      </c>
    </row>
    <row r="29" spans="1:27" x14ac:dyDescent="0.2">
      <c r="A29">
        <v>2</v>
      </c>
      <c r="B29" t="s">
        <v>36</v>
      </c>
      <c r="D29">
        <v>1</v>
      </c>
      <c r="E29">
        <v>0.9</v>
      </c>
      <c r="F29">
        <v>0.94117600000000001</v>
      </c>
      <c r="G29" s="3" t="s">
        <v>85</v>
      </c>
      <c r="H29" s="2">
        <v>0.95652199999999998</v>
      </c>
      <c r="I29" s="2">
        <v>0.95652199999999998</v>
      </c>
      <c r="J29" s="2">
        <v>0.95652199999999998</v>
      </c>
      <c r="K29" s="2">
        <v>0.95652199999999998</v>
      </c>
      <c r="L29" s="2">
        <v>0.95652199999999998</v>
      </c>
      <c r="V29">
        <f t="shared" ref="V29:V46" si="12">(0.941176-F29)*100</f>
        <v>0</v>
      </c>
      <c r="W29">
        <f t="shared" ref="W29:W46" si="13">(0.956522-H29)*100</f>
        <v>0</v>
      </c>
      <c r="X29">
        <f t="shared" si="11"/>
        <v>0</v>
      </c>
      <c r="Y29">
        <f t="shared" si="11"/>
        <v>0</v>
      </c>
      <c r="Z29">
        <f t="shared" si="11"/>
        <v>0</v>
      </c>
      <c r="AA29">
        <f t="shared" si="11"/>
        <v>0</v>
      </c>
    </row>
    <row r="30" spans="1:27" x14ac:dyDescent="0.2">
      <c r="A30">
        <v>3</v>
      </c>
      <c r="B30" t="s">
        <v>37</v>
      </c>
      <c r="D30">
        <v>1</v>
      </c>
      <c r="E30">
        <v>0.9</v>
      </c>
      <c r="F30">
        <v>0.94117600000000001</v>
      </c>
      <c r="G30" s="3" t="s">
        <v>85</v>
      </c>
      <c r="H30" s="2">
        <v>0.95652199999999998</v>
      </c>
      <c r="I30" s="2">
        <v>0.95652199999999998</v>
      </c>
      <c r="J30" s="2">
        <v>0.95652199999999998</v>
      </c>
      <c r="K30" s="2">
        <v>0.95652199999999998</v>
      </c>
      <c r="L30" s="2">
        <v>0.95652199999999998</v>
      </c>
      <c r="V30">
        <f t="shared" si="12"/>
        <v>0</v>
      </c>
      <c r="W30">
        <f t="shared" si="13"/>
        <v>0</v>
      </c>
      <c r="X30">
        <f t="shared" si="11"/>
        <v>0</v>
      </c>
      <c r="Y30">
        <f t="shared" si="11"/>
        <v>0</v>
      </c>
      <c r="Z30">
        <f t="shared" si="11"/>
        <v>0</v>
      </c>
      <c r="AA30">
        <f t="shared" si="11"/>
        <v>0</v>
      </c>
    </row>
    <row r="31" spans="1:27" x14ac:dyDescent="0.2">
      <c r="A31">
        <v>4</v>
      </c>
      <c r="B31" t="s">
        <v>38</v>
      </c>
      <c r="D31">
        <v>1</v>
      </c>
      <c r="E31">
        <v>0.9</v>
      </c>
      <c r="F31">
        <v>5.8823500000000001E-2</v>
      </c>
      <c r="G31" s="3" t="s">
        <v>85</v>
      </c>
      <c r="H31" s="2">
        <v>0.95652199999999998</v>
      </c>
      <c r="I31" s="2">
        <v>0.95652199999999998</v>
      </c>
      <c r="J31" s="2">
        <v>0.95652199999999998</v>
      </c>
      <c r="K31" s="2">
        <v>4.3478299999999998E-2</v>
      </c>
      <c r="L31" s="2">
        <v>4.3478299999999998E-2</v>
      </c>
      <c r="V31">
        <f t="shared" si="12"/>
        <v>88.235249999999994</v>
      </c>
      <c r="W31">
        <f t="shared" si="13"/>
        <v>0</v>
      </c>
      <c r="X31">
        <f t="shared" si="11"/>
        <v>0</v>
      </c>
      <c r="Y31">
        <f t="shared" si="11"/>
        <v>0</v>
      </c>
      <c r="Z31">
        <f t="shared" si="11"/>
        <v>91.304370000000006</v>
      </c>
      <c r="AA31">
        <f t="shared" si="11"/>
        <v>91.304370000000006</v>
      </c>
    </row>
    <row r="32" spans="1:27" x14ac:dyDescent="0.2">
      <c r="A32">
        <v>5</v>
      </c>
      <c r="B32" t="s">
        <v>39</v>
      </c>
      <c r="D32">
        <v>1</v>
      </c>
      <c r="E32">
        <v>0.9</v>
      </c>
      <c r="F32">
        <v>5.8823500000000001E-2</v>
      </c>
      <c r="G32" s="3" t="s">
        <v>85</v>
      </c>
      <c r="H32" s="2">
        <v>4.3478299999999998E-2</v>
      </c>
      <c r="I32" s="2">
        <v>4.3478299999999998E-2</v>
      </c>
      <c r="J32" s="2">
        <v>4.3478299999999998E-2</v>
      </c>
      <c r="K32" s="2">
        <v>4.3478299999999998E-2</v>
      </c>
      <c r="L32" s="2">
        <v>4.3478299999999998E-2</v>
      </c>
      <c r="V32">
        <f t="shared" si="12"/>
        <v>88.235249999999994</v>
      </c>
      <c r="W32">
        <f t="shared" si="13"/>
        <v>91.304370000000006</v>
      </c>
      <c r="X32">
        <f t="shared" si="11"/>
        <v>91.304370000000006</v>
      </c>
      <c r="Y32">
        <f t="shared" si="11"/>
        <v>91.304370000000006</v>
      </c>
      <c r="Z32">
        <f t="shared" si="11"/>
        <v>91.304370000000006</v>
      </c>
      <c r="AA32">
        <f t="shared" si="11"/>
        <v>91.304370000000006</v>
      </c>
    </row>
    <row r="33" spans="1:29" x14ac:dyDescent="0.2">
      <c r="A33">
        <v>6</v>
      </c>
      <c r="B33" t="s">
        <v>40</v>
      </c>
      <c r="D33">
        <v>1</v>
      </c>
      <c r="E33">
        <v>0.9</v>
      </c>
      <c r="F33">
        <v>0.94117600000000001</v>
      </c>
      <c r="G33" s="3" t="s">
        <v>85</v>
      </c>
      <c r="H33" s="2">
        <v>0.95652199999999998</v>
      </c>
      <c r="I33" s="2">
        <v>0.95652199999999998</v>
      </c>
      <c r="J33" s="2">
        <v>0.95652199999999998</v>
      </c>
      <c r="K33" s="2">
        <v>0.95652199999999998</v>
      </c>
      <c r="L33" s="2">
        <v>0.95652199999999998</v>
      </c>
      <c r="V33">
        <f t="shared" si="12"/>
        <v>0</v>
      </c>
      <c r="W33">
        <f t="shared" si="13"/>
        <v>0</v>
      </c>
      <c r="X33">
        <f t="shared" si="11"/>
        <v>0</v>
      </c>
      <c r="Y33">
        <f t="shared" si="11"/>
        <v>0</v>
      </c>
      <c r="Z33">
        <f t="shared" si="11"/>
        <v>0</v>
      </c>
      <c r="AA33">
        <f t="shared" si="11"/>
        <v>0</v>
      </c>
    </row>
    <row r="34" spans="1:29" x14ac:dyDescent="0.2">
      <c r="A34">
        <v>7</v>
      </c>
      <c r="B34" t="s">
        <v>41</v>
      </c>
      <c r="D34">
        <v>1</v>
      </c>
      <c r="E34">
        <v>0.9</v>
      </c>
      <c r="F34">
        <v>5.8823500000000001E-2</v>
      </c>
      <c r="G34" s="3" t="s">
        <v>85</v>
      </c>
      <c r="H34" s="2">
        <v>4.3478299999999998E-2</v>
      </c>
      <c r="I34" s="2">
        <v>4.3478299999999998E-2</v>
      </c>
      <c r="J34" s="2">
        <v>4.3478299999999998E-2</v>
      </c>
      <c r="K34" s="2">
        <v>4.3478299999999998E-2</v>
      </c>
      <c r="L34" s="2">
        <v>4.3478299999999998E-2</v>
      </c>
      <c r="V34">
        <f t="shared" si="12"/>
        <v>88.235249999999994</v>
      </c>
      <c r="W34">
        <f t="shared" si="13"/>
        <v>91.304370000000006</v>
      </c>
      <c r="X34">
        <f t="shared" si="11"/>
        <v>91.304370000000006</v>
      </c>
      <c r="Y34">
        <f t="shared" si="11"/>
        <v>91.304370000000006</v>
      </c>
      <c r="Z34">
        <f t="shared" si="11"/>
        <v>91.304370000000006</v>
      </c>
      <c r="AA34">
        <f t="shared" si="11"/>
        <v>91.304370000000006</v>
      </c>
    </row>
    <row r="35" spans="1:29" x14ac:dyDescent="0.2">
      <c r="A35">
        <v>8</v>
      </c>
      <c r="B35" t="s">
        <v>33</v>
      </c>
      <c r="D35">
        <v>1</v>
      </c>
      <c r="E35">
        <v>0.9</v>
      </c>
      <c r="F35">
        <v>0.94117600000000001</v>
      </c>
      <c r="G35" s="3" t="s">
        <v>85</v>
      </c>
      <c r="H35" s="2">
        <v>0.95652199999999998</v>
      </c>
      <c r="I35" s="2">
        <v>0.95652199999999998</v>
      </c>
      <c r="J35" s="2">
        <v>0.95652199999999998</v>
      </c>
      <c r="K35" s="2">
        <v>0.95652199999999998</v>
      </c>
      <c r="L35" s="2">
        <v>0.95652199999999998</v>
      </c>
      <c r="V35">
        <f t="shared" si="12"/>
        <v>0</v>
      </c>
      <c r="W35">
        <f t="shared" si="13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</row>
    <row r="36" spans="1:29" x14ac:dyDescent="0.2">
      <c r="A36">
        <v>9</v>
      </c>
      <c r="B36" t="s">
        <v>43</v>
      </c>
      <c r="D36">
        <v>1</v>
      </c>
      <c r="E36">
        <v>0.9</v>
      </c>
      <c r="F36">
        <v>0.94117600000000001</v>
      </c>
      <c r="G36" s="3" t="s">
        <v>85</v>
      </c>
      <c r="H36" s="2">
        <v>0.95652199999999998</v>
      </c>
      <c r="I36" s="2">
        <v>0.95652199999999998</v>
      </c>
      <c r="J36" s="2">
        <v>0.95652199999999998</v>
      </c>
      <c r="K36" s="2">
        <v>0.95652199999999998</v>
      </c>
      <c r="L36" s="2">
        <v>0.95652199999999998</v>
      </c>
      <c r="V36">
        <f t="shared" si="12"/>
        <v>0</v>
      </c>
      <c r="W36">
        <f t="shared" si="13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</row>
    <row r="37" spans="1:29" x14ac:dyDescent="0.2">
      <c r="A37">
        <v>10</v>
      </c>
      <c r="B37" t="s">
        <v>34</v>
      </c>
      <c r="D37">
        <v>1</v>
      </c>
      <c r="E37">
        <v>0.9</v>
      </c>
      <c r="F37">
        <v>0.94117600000000001</v>
      </c>
      <c r="G37" s="3" t="s">
        <v>85</v>
      </c>
      <c r="H37" s="2">
        <v>0.95652199999999998</v>
      </c>
      <c r="I37" s="2">
        <v>0.95652199999999998</v>
      </c>
      <c r="J37" s="2">
        <v>0.95652199999999998</v>
      </c>
      <c r="K37" s="2">
        <v>0.95652199999999998</v>
      </c>
      <c r="L37" s="2">
        <v>0.95652199999999998</v>
      </c>
      <c r="V37">
        <f t="shared" si="12"/>
        <v>0</v>
      </c>
      <c r="W37">
        <f t="shared" si="13"/>
        <v>0</v>
      </c>
      <c r="X37">
        <f t="shared" si="11"/>
        <v>0</v>
      </c>
      <c r="Y37">
        <f t="shared" si="11"/>
        <v>0</v>
      </c>
      <c r="Z37">
        <f t="shared" si="11"/>
        <v>0</v>
      </c>
      <c r="AA37">
        <f t="shared" si="11"/>
        <v>0</v>
      </c>
    </row>
    <row r="38" spans="1:29" x14ac:dyDescent="0.2">
      <c r="A38">
        <v>11</v>
      </c>
      <c r="B38" t="s">
        <v>44</v>
      </c>
      <c r="D38">
        <v>1</v>
      </c>
      <c r="E38">
        <v>0.9</v>
      </c>
      <c r="F38">
        <v>0.94117600000000001</v>
      </c>
      <c r="G38" s="3" t="s">
        <v>85</v>
      </c>
      <c r="H38" s="2">
        <v>0.95652199999999998</v>
      </c>
      <c r="I38" s="2">
        <v>0.95652199999999998</v>
      </c>
      <c r="J38" s="2">
        <v>0.95652199999999998</v>
      </c>
      <c r="K38" s="2">
        <v>0.95652199999999998</v>
      </c>
      <c r="L38" s="2">
        <v>0.95652199999999998</v>
      </c>
      <c r="V38">
        <f t="shared" si="12"/>
        <v>0</v>
      </c>
      <c r="W38">
        <f t="shared" si="13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</row>
    <row r="39" spans="1:29" x14ac:dyDescent="0.2">
      <c r="A39">
        <v>12</v>
      </c>
      <c r="B39" t="s">
        <v>45</v>
      </c>
      <c r="D39">
        <v>1</v>
      </c>
      <c r="E39">
        <v>0.9</v>
      </c>
      <c r="F39">
        <v>5.8823500000000001E-2</v>
      </c>
      <c r="G39" s="3" t="s">
        <v>85</v>
      </c>
      <c r="H39" s="2">
        <v>4.3478299999999998E-2</v>
      </c>
      <c r="I39" s="2">
        <v>4.3478299999999998E-2</v>
      </c>
      <c r="J39" s="2">
        <v>4.3478299999999998E-2</v>
      </c>
      <c r="K39" s="2">
        <v>4.3478299999999998E-2</v>
      </c>
      <c r="L39" s="2">
        <v>4.3478299999999998E-2</v>
      </c>
      <c r="V39">
        <f t="shared" si="12"/>
        <v>88.235249999999994</v>
      </c>
      <c r="W39">
        <f t="shared" si="13"/>
        <v>91.304370000000006</v>
      </c>
      <c r="X39">
        <f t="shared" si="11"/>
        <v>91.304370000000006</v>
      </c>
      <c r="Y39">
        <f t="shared" si="11"/>
        <v>91.304370000000006</v>
      </c>
      <c r="Z39">
        <f t="shared" si="11"/>
        <v>91.304370000000006</v>
      </c>
      <c r="AA39">
        <f t="shared" si="11"/>
        <v>91.304370000000006</v>
      </c>
    </row>
    <row r="40" spans="1:29" x14ac:dyDescent="0.2">
      <c r="A40">
        <v>13</v>
      </c>
      <c r="B40" t="s">
        <v>46</v>
      </c>
      <c r="D40">
        <v>1</v>
      </c>
      <c r="E40">
        <v>0.9</v>
      </c>
      <c r="F40">
        <v>5.8823500000000001E-2</v>
      </c>
      <c r="G40" s="3" t="s">
        <v>85</v>
      </c>
      <c r="H40" s="2">
        <v>0.25490200000000002</v>
      </c>
      <c r="I40" s="2">
        <v>0.95652199999999998</v>
      </c>
      <c r="J40" s="2">
        <v>0.95652199999999998</v>
      </c>
      <c r="K40" s="2">
        <v>0.189024</v>
      </c>
      <c r="L40" s="2">
        <v>0.192771</v>
      </c>
      <c r="V40">
        <f t="shared" si="12"/>
        <v>88.235249999999994</v>
      </c>
      <c r="W40">
        <f t="shared" si="13"/>
        <v>70.161999999999992</v>
      </c>
      <c r="X40">
        <f t="shared" si="11"/>
        <v>0</v>
      </c>
      <c r="Y40">
        <f t="shared" si="11"/>
        <v>0</v>
      </c>
      <c r="Z40">
        <f t="shared" si="11"/>
        <v>76.749800000000008</v>
      </c>
      <c r="AA40">
        <f t="shared" si="11"/>
        <v>76.375099999999989</v>
      </c>
    </row>
    <row r="41" spans="1:29" x14ac:dyDescent="0.2">
      <c r="A41">
        <v>14</v>
      </c>
      <c r="B41" t="s">
        <v>47</v>
      </c>
      <c r="D41">
        <v>1</v>
      </c>
      <c r="E41">
        <v>0.9</v>
      </c>
      <c r="F41">
        <v>0.94117600000000001</v>
      </c>
      <c r="G41" s="3" t="s">
        <v>85</v>
      </c>
      <c r="H41" s="2">
        <v>0.95652199999999998</v>
      </c>
      <c r="I41" s="2">
        <v>0.95652199999999998</v>
      </c>
      <c r="J41" s="2">
        <v>0.95652199999999998</v>
      </c>
      <c r="K41" s="2">
        <v>0.95652199999999998</v>
      </c>
      <c r="L41" s="2">
        <v>0.95652199999999998</v>
      </c>
      <c r="V41">
        <f t="shared" si="12"/>
        <v>0</v>
      </c>
      <c r="W41">
        <f t="shared" si="13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</row>
    <row r="42" spans="1:29" x14ac:dyDescent="0.2">
      <c r="A42">
        <v>15</v>
      </c>
      <c r="B42" t="s">
        <v>48</v>
      </c>
      <c r="D42">
        <v>1</v>
      </c>
      <c r="E42">
        <v>0.9</v>
      </c>
      <c r="F42">
        <v>0.94117600000000001</v>
      </c>
      <c r="G42" s="3" t="s">
        <v>85</v>
      </c>
      <c r="H42" s="2">
        <v>0.95652199999999998</v>
      </c>
      <c r="I42" s="2">
        <v>0.95652199999999998</v>
      </c>
      <c r="J42" s="2">
        <v>0.95652199999999998</v>
      </c>
      <c r="K42" s="2">
        <v>0.95652199999999998</v>
      </c>
      <c r="L42" s="2">
        <v>0.95652199999999998</v>
      </c>
      <c r="V42">
        <f t="shared" si="12"/>
        <v>0</v>
      </c>
      <c r="W42">
        <f t="shared" si="13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</row>
    <row r="43" spans="1:29" x14ac:dyDescent="0.2">
      <c r="A43">
        <v>16</v>
      </c>
      <c r="B43" t="s">
        <v>49</v>
      </c>
      <c r="D43">
        <v>1</v>
      </c>
      <c r="E43">
        <v>0.9</v>
      </c>
      <c r="F43">
        <v>0.94117600000000001</v>
      </c>
      <c r="G43" s="3" t="s">
        <v>85</v>
      </c>
      <c r="H43" s="2">
        <v>0.95652199999999998</v>
      </c>
      <c r="I43" s="2">
        <v>0.95652199999999998</v>
      </c>
      <c r="J43" s="2">
        <v>0.95652199999999998</v>
      </c>
      <c r="K43" s="2">
        <v>0.95652199999999998</v>
      </c>
      <c r="L43" s="2">
        <v>0.95652199999999998</v>
      </c>
      <c r="V43">
        <f t="shared" si="12"/>
        <v>0</v>
      </c>
      <c r="W43">
        <f t="shared" si="13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</row>
    <row r="44" spans="1:29" x14ac:dyDescent="0.2">
      <c r="A44">
        <v>17</v>
      </c>
      <c r="B44" t="s">
        <v>50</v>
      </c>
      <c r="D44">
        <v>1</v>
      </c>
      <c r="E44">
        <v>0.9</v>
      </c>
      <c r="F44">
        <v>5.8823500000000001E-2</v>
      </c>
      <c r="G44" s="3" t="s">
        <v>85</v>
      </c>
      <c r="H44" s="2">
        <v>0.95652199999999998</v>
      </c>
      <c r="I44" s="2">
        <v>0.95652199999999998</v>
      </c>
      <c r="J44" s="2">
        <v>0.94736799999999999</v>
      </c>
      <c r="K44" s="2">
        <v>0.95652199999999998</v>
      </c>
      <c r="L44" s="2">
        <v>0.95652199999999998</v>
      </c>
      <c r="V44">
        <f t="shared" si="12"/>
        <v>88.235249999999994</v>
      </c>
      <c r="W44">
        <f t="shared" si="13"/>
        <v>0</v>
      </c>
      <c r="X44">
        <f t="shared" ref="X44:X46" si="14">(0.956522-I44)*100</f>
        <v>0</v>
      </c>
      <c r="Y44">
        <f t="shared" ref="Y44:Y46" si="15">(0.956522-J44)*100</f>
        <v>0.91539999999999955</v>
      </c>
      <c r="Z44">
        <f t="shared" ref="Z44:Z46" si="16">(0.956522-K44)*100</f>
        <v>0</v>
      </c>
      <c r="AA44">
        <f t="shared" ref="AA44:AA46" si="17">(0.956522-L44)*100</f>
        <v>0</v>
      </c>
    </row>
    <row r="45" spans="1:29" x14ac:dyDescent="0.2">
      <c r="A45">
        <v>18</v>
      </c>
      <c r="B45" t="s">
        <v>51</v>
      </c>
      <c r="D45">
        <v>1</v>
      </c>
      <c r="E45">
        <v>0.9</v>
      </c>
      <c r="F45">
        <v>0.94117600000000001</v>
      </c>
      <c r="G45" s="3" t="s">
        <v>85</v>
      </c>
      <c r="H45" s="2">
        <v>0.69736799999999999</v>
      </c>
      <c r="I45" s="2">
        <v>0.57358500000000001</v>
      </c>
      <c r="J45" s="2">
        <v>0.59003799999999995</v>
      </c>
      <c r="K45" s="2">
        <v>0.95652199999999998</v>
      </c>
      <c r="L45" s="2">
        <v>0.95652199999999998</v>
      </c>
      <c r="V45">
        <f t="shared" si="12"/>
        <v>0</v>
      </c>
      <c r="W45">
        <f t="shared" si="13"/>
        <v>25.915399999999998</v>
      </c>
      <c r="X45">
        <f t="shared" si="14"/>
        <v>38.293699999999994</v>
      </c>
      <c r="Y45">
        <f t="shared" si="15"/>
        <v>36.648400000000002</v>
      </c>
      <c r="Z45">
        <f t="shared" si="16"/>
        <v>0</v>
      </c>
      <c r="AA45">
        <f t="shared" si="17"/>
        <v>0</v>
      </c>
    </row>
    <row r="46" spans="1:29" x14ac:dyDescent="0.2">
      <c r="A46">
        <v>19</v>
      </c>
      <c r="B46" t="s">
        <v>42</v>
      </c>
      <c r="D46">
        <v>1</v>
      </c>
      <c r="E46">
        <v>0.9</v>
      </c>
      <c r="F46">
        <v>5.8823500000000001E-2</v>
      </c>
      <c r="G46" s="3" t="s">
        <v>85</v>
      </c>
      <c r="H46" s="2">
        <v>4.3478299999999998E-2</v>
      </c>
      <c r="I46" s="2">
        <v>4.3478299999999998E-2</v>
      </c>
      <c r="J46" s="2">
        <v>4.3478299999999998E-2</v>
      </c>
      <c r="K46" s="2">
        <v>4.3478299999999998E-2</v>
      </c>
      <c r="L46" s="2">
        <v>4.3478299999999998E-2</v>
      </c>
      <c r="V46">
        <f t="shared" si="12"/>
        <v>88.235249999999994</v>
      </c>
      <c r="W46">
        <f t="shared" si="13"/>
        <v>91.304370000000006</v>
      </c>
      <c r="X46">
        <f t="shared" si="14"/>
        <v>91.304370000000006</v>
      </c>
      <c r="Y46">
        <f t="shared" si="15"/>
        <v>91.304370000000006</v>
      </c>
      <c r="Z46">
        <f t="shared" si="16"/>
        <v>91.304370000000006</v>
      </c>
      <c r="AA46">
        <f t="shared" si="17"/>
        <v>91.304370000000006</v>
      </c>
    </row>
    <row r="47" spans="1:29" x14ac:dyDescent="0.2">
      <c r="V47">
        <f t="shared" ref="V47:AA47" si="18">AVERAGE(V28:V46)</f>
        <v>32.507723684210518</v>
      </c>
      <c r="W47">
        <f t="shared" si="18"/>
        <v>24.278677894736841</v>
      </c>
      <c r="X47">
        <f t="shared" si="18"/>
        <v>21.237430526315791</v>
      </c>
      <c r="Y47">
        <f t="shared" si="18"/>
        <v>21.199014736842106</v>
      </c>
      <c r="Z47">
        <f t="shared" si="18"/>
        <v>28.066928947368421</v>
      </c>
      <c r="AA47">
        <f t="shared" si="18"/>
        <v>28.047207894736847</v>
      </c>
      <c r="AB47">
        <f>MIN(W47:AA47)</f>
        <v>21.199014736842106</v>
      </c>
      <c r="AC47">
        <f>MAX(W47:AA47)</f>
        <v>28.066928947368421</v>
      </c>
    </row>
    <row r="48" spans="1:29" x14ac:dyDescent="0.2">
      <c r="V48">
        <f t="shared" ref="V48:AC48" si="19">(19-COUNTIF(V28:V47,"&gt;20"))*100/19</f>
        <v>57.89473684210526</v>
      </c>
      <c r="W48">
        <f t="shared" si="19"/>
        <v>63.157894736842103</v>
      </c>
      <c r="X48">
        <f t="shared" si="19"/>
        <v>68.421052631578945</v>
      </c>
      <c r="Y48">
        <f t="shared" si="19"/>
        <v>68.421052631578945</v>
      </c>
      <c r="Z48">
        <f t="shared" si="19"/>
        <v>63.157894736842103</v>
      </c>
      <c r="AA48">
        <f t="shared" si="19"/>
        <v>63.157894736842103</v>
      </c>
      <c r="AB48">
        <f t="shared" si="19"/>
        <v>94.736842105263165</v>
      </c>
      <c r="AC48">
        <f t="shared" si="19"/>
        <v>94.736842105263165</v>
      </c>
    </row>
    <row r="51" spans="1:35" x14ac:dyDescent="0.2">
      <c r="A51" t="s">
        <v>31</v>
      </c>
      <c r="J51" t="s">
        <v>1</v>
      </c>
    </row>
    <row r="52" spans="1:35" x14ac:dyDescent="0.2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7</v>
      </c>
      <c r="G52" t="s">
        <v>8</v>
      </c>
      <c r="H52">
        <v>1</v>
      </c>
      <c r="I52">
        <f>H52+1</f>
        <v>2</v>
      </c>
      <c r="J52">
        <f t="shared" ref="J52" si="20">I52+1</f>
        <v>3</v>
      </c>
      <c r="K52">
        <f t="shared" ref="K52" si="21">J52+1</f>
        <v>4</v>
      </c>
      <c r="L52">
        <f t="shared" ref="L52" si="22">K52+1</f>
        <v>5</v>
      </c>
      <c r="M52">
        <f t="shared" ref="M52" si="23">L52+1</f>
        <v>6</v>
      </c>
      <c r="N52">
        <f t="shared" ref="N52" si="24">M52+1</f>
        <v>7</v>
      </c>
      <c r="O52">
        <f t="shared" ref="O52" si="25">N52+1</f>
        <v>8</v>
      </c>
      <c r="P52">
        <f t="shared" ref="P52" si="26">O52+1</f>
        <v>9</v>
      </c>
      <c r="Q52">
        <f t="shared" ref="Q52" si="27">P52+1</f>
        <v>10</v>
      </c>
      <c r="R52">
        <f t="shared" ref="R52" si="28">Q52+1</f>
        <v>11</v>
      </c>
      <c r="S52">
        <f t="shared" ref="S52" si="29">R52+1</f>
        <v>12</v>
      </c>
      <c r="T52">
        <v>13</v>
      </c>
      <c r="W52">
        <v>1</v>
      </c>
      <c r="X52">
        <f>W52+1</f>
        <v>2</v>
      </c>
      <c r="Y52">
        <f t="shared" ref="Y52" si="30">X52+1</f>
        <v>3</v>
      </c>
      <c r="Z52">
        <f t="shared" ref="Z52" si="31">Y52+1</f>
        <v>4</v>
      </c>
      <c r="AA52">
        <f t="shared" ref="AA52" si="32">Z52+1</f>
        <v>5</v>
      </c>
      <c r="AB52">
        <f t="shared" ref="AB52" si="33">AA52+1</f>
        <v>6</v>
      </c>
      <c r="AC52">
        <f t="shared" ref="AC52" si="34">AB52+1</f>
        <v>7</v>
      </c>
      <c r="AD52">
        <f t="shared" ref="AD52" si="35">AC52+1</f>
        <v>8</v>
      </c>
      <c r="AE52">
        <f t="shared" ref="AE52" si="36">AD52+1</f>
        <v>9</v>
      </c>
      <c r="AF52">
        <f t="shared" ref="AF52" si="37">AE52+1</f>
        <v>10</v>
      </c>
      <c r="AG52">
        <f t="shared" ref="AG52" si="38">AF52+1</f>
        <v>11</v>
      </c>
      <c r="AH52">
        <f t="shared" ref="AH52" si="39">AG52+1</f>
        <v>12</v>
      </c>
      <c r="AI52">
        <v>13</v>
      </c>
    </row>
    <row r="53" spans="1:35" x14ac:dyDescent="0.2">
      <c r="A53">
        <v>1</v>
      </c>
      <c r="B53" t="s">
        <v>35</v>
      </c>
      <c r="D53">
        <v>1</v>
      </c>
      <c r="E53">
        <v>0.9</v>
      </c>
      <c r="F53">
        <v>0.94117600000000001</v>
      </c>
      <c r="G53" s="3" t="s">
        <v>85</v>
      </c>
      <c r="H53" s="2">
        <v>0.95652199999999998</v>
      </c>
      <c r="I53" s="2">
        <v>0.95652199999999998</v>
      </c>
      <c r="J53" s="2">
        <v>0.95652199999999998</v>
      </c>
      <c r="K53" s="2">
        <v>0.95652199999999998</v>
      </c>
      <c r="L53" s="2">
        <v>0.95652199999999998</v>
      </c>
      <c r="M53" s="2">
        <v>0.95652199999999998</v>
      </c>
      <c r="N53" s="2">
        <v>0.95652199999999998</v>
      </c>
      <c r="O53" s="2">
        <v>0.95652199999999998</v>
      </c>
      <c r="P53" s="2">
        <v>0.95652199999999998</v>
      </c>
      <c r="Q53" s="2">
        <v>0.95652199999999998</v>
      </c>
      <c r="R53" s="2">
        <v>0.95652199999999998</v>
      </c>
      <c r="S53" s="2">
        <v>0.95652199999999998</v>
      </c>
      <c r="T53" s="2">
        <v>0.95652199999999998</v>
      </c>
      <c r="V53">
        <f>(0.941176-F53)*100</f>
        <v>0</v>
      </c>
      <c r="W53">
        <f>(0.956522-H53)*100</f>
        <v>0</v>
      </c>
      <c r="X53">
        <f t="shared" ref="X53:AI68" si="40">(0.956522-I53)*100</f>
        <v>0</v>
      </c>
      <c r="Y53">
        <f t="shared" si="40"/>
        <v>0</v>
      </c>
      <c r="Z53">
        <f t="shared" si="40"/>
        <v>0</v>
      </c>
      <c r="AA53">
        <f t="shared" si="40"/>
        <v>0</v>
      </c>
      <c r="AB53">
        <f t="shared" si="40"/>
        <v>0</v>
      </c>
      <c r="AC53">
        <f t="shared" si="40"/>
        <v>0</v>
      </c>
      <c r="AD53">
        <f t="shared" si="40"/>
        <v>0</v>
      </c>
      <c r="AE53">
        <f t="shared" si="40"/>
        <v>0</v>
      </c>
      <c r="AF53">
        <f t="shared" si="40"/>
        <v>0</v>
      </c>
      <c r="AG53">
        <f t="shared" si="40"/>
        <v>0</v>
      </c>
      <c r="AH53">
        <f t="shared" si="40"/>
        <v>0</v>
      </c>
      <c r="AI53">
        <f t="shared" si="40"/>
        <v>0</v>
      </c>
    </row>
    <row r="54" spans="1:35" x14ac:dyDescent="0.2">
      <c r="A54">
        <v>2</v>
      </c>
      <c r="B54" t="s">
        <v>36</v>
      </c>
      <c r="D54">
        <v>1</v>
      </c>
      <c r="E54">
        <v>0.9</v>
      </c>
      <c r="F54">
        <v>0.94117600000000001</v>
      </c>
      <c r="G54" s="3" t="s">
        <v>85</v>
      </c>
      <c r="H54" s="2">
        <v>0.95652199999999998</v>
      </c>
      <c r="I54" s="2">
        <v>0.95652199999999998</v>
      </c>
      <c r="J54" s="2">
        <v>0.95652199999999998</v>
      </c>
      <c r="K54" s="2">
        <v>0.95652199999999998</v>
      </c>
      <c r="L54" s="2">
        <v>0.95652199999999998</v>
      </c>
      <c r="M54" s="2">
        <v>0.95652199999999998</v>
      </c>
      <c r="N54" s="2">
        <v>0.95652199999999998</v>
      </c>
      <c r="O54" s="2">
        <v>0.95652199999999998</v>
      </c>
      <c r="P54" s="2">
        <v>0.95652199999999998</v>
      </c>
      <c r="Q54" s="2">
        <v>0.95652199999999998</v>
      </c>
      <c r="R54" s="2">
        <v>0.95652199999999998</v>
      </c>
      <c r="S54" s="2">
        <v>0.95652199999999998</v>
      </c>
      <c r="T54" s="2">
        <v>0.95652199999999998</v>
      </c>
      <c r="V54">
        <f t="shared" ref="V54:V71" si="41">(0.941176-F54)*100</f>
        <v>0</v>
      </c>
      <c r="W54">
        <f t="shared" ref="W54:W71" si="42">(0.956522-H54)*100</f>
        <v>0</v>
      </c>
      <c r="X54">
        <f t="shared" si="40"/>
        <v>0</v>
      </c>
      <c r="Y54">
        <f t="shared" si="40"/>
        <v>0</v>
      </c>
      <c r="Z54">
        <f t="shared" si="40"/>
        <v>0</v>
      </c>
      <c r="AA54">
        <f t="shared" si="40"/>
        <v>0</v>
      </c>
      <c r="AB54">
        <f t="shared" si="40"/>
        <v>0</v>
      </c>
      <c r="AC54">
        <f t="shared" si="40"/>
        <v>0</v>
      </c>
      <c r="AD54">
        <f t="shared" si="40"/>
        <v>0</v>
      </c>
      <c r="AE54">
        <f t="shared" si="40"/>
        <v>0</v>
      </c>
      <c r="AF54">
        <f t="shared" si="40"/>
        <v>0</v>
      </c>
      <c r="AG54">
        <f t="shared" si="40"/>
        <v>0</v>
      </c>
      <c r="AH54">
        <f t="shared" si="40"/>
        <v>0</v>
      </c>
      <c r="AI54">
        <f t="shared" si="40"/>
        <v>0</v>
      </c>
    </row>
    <row r="55" spans="1:35" x14ac:dyDescent="0.2">
      <c r="A55">
        <v>3</v>
      </c>
      <c r="B55" t="s">
        <v>37</v>
      </c>
      <c r="D55">
        <v>1</v>
      </c>
      <c r="E55">
        <v>0.9</v>
      </c>
      <c r="F55">
        <v>0.94117600000000001</v>
      </c>
      <c r="G55" s="3" t="s">
        <v>85</v>
      </c>
      <c r="H55" s="2">
        <v>0.95652199999999998</v>
      </c>
      <c r="I55" s="2">
        <v>0.95652199999999998</v>
      </c>
      <c r="J55" s="2">
        <v>0.95652199999999998</v>
      </c>
      <c r="K55" s="2">
        <v>0.95652199999999998</v>
      </c>
      <c r="L55" s="2">
        <v>0.95652199999999998</v>
      </c>
      <c r="M55" s="2">
        <v>0.95652199999999998</v>
      </c>
      <c r="N55" s="2">
        <v>0.95652199999999998</v>
      </c>
      <c r="O55" s="2">
        <v>0.95652199999999998</v>
      </c>
      <c r="P55" s="2">
        <v>0.95652199999999998</v>
      </c>
      <c r="Q55" s="2">
        <v>0.95652199999999998</v>
      </c>
      <c r="R55" s="2">
        <v>0.95652199999999998</v>
      </c>
      <c r="S55" s="2">
        <v>0.95652199999999998</v>
      </c>
      <c r="T55" s="2">
        <v>0.95652199999999998</v>
      </c>
      <c r="V55">
        <f t="shared" si="41"/>
        <v>0</v>
      </c>
      <c r="W55">
        <f t="shared" si="42"/>
        <v>0</v>
      </c>
      <c r="X55">
        <f t="shared" si="40"/>
        <v>0</v>
      </c>
      <c r="Y55">
        <f t="shared" si="40"/>
        <v>0</v>
      </c>
      <c r="Z55">
        <f t="shared" si="40"/>
        <v>0</v>
      </c>
      <c r="AA55">
        <f t="shared" si="40"/>
        <v>0</v>
      </c>
      <c r="AB55">
        <f t="shared" si="40"/>
        <v>0</v>
      </c>
      <c r="AC55">
        <f t="shared" si="40"/>
        <v>0</v>
      </c>
      <c r="AD55">
        <f t="shared" si="40"/>
        <v>0</v>
      </c>
      <c r="AE55">
        <f t="shared" si="40"/>
        <v>0</v>
      </c>
      <c r="AF55">
        <f t="shared" si="40"/>
        <v>0</v>
      </c>
      <c r="AG55">
        <f t="shared" si="40"/>
        <v>0</v>
      </c>
      <c r="AH55">
        <f t="shared" si="40"/>
        <v>0</v>
      </c>
      <c r="AI55">
        <f t="shared" si="40"/>
        <v>0</v>
      </c>
    </row>
    <row r="56" spans="1:35" x14ac:dyDescent="0.2">
      <c r="A56">
        <v>4</v>
      </c>
      <c r="B56" t="s">
        <v>38</v>
      </c>
      <c r="D56">
        <v>1</v>
      </c>
      <c r="E56">
        <v>0.9</v>
      </c>
      <c r="F56">
        <v>5.8823500000000001E-2</v>
      </c>
      <c r="G56" s="3" t="s">
        <v>85</v>
      </c>
      <c r="H56" s="2">
        <v>0.95652199999999998</v>
      </c>
      <c r="I56" s="2">
        <v>0.95652199999999998</v>
      </c>
      <c r="J56" s="2">
        <v>0.95652199999999998</v>
      </c>
      <c r="K56" s="2">
        <v>0.95652199999999998</v>
      </c>
      <c r="L56" s="2">
        <v>0.95652199999999998</v>
      </c>
      <c r="M56" s="2">
        <v>0.95652199999999998</v>
      </c>
      <c r="N56" s="2">
        <v>0.95652199999999998</v>
      </c>
      <c r="O56" s="2">
        <v>4.3478299999999998E-2</v>
      </c>
      <c r="P56" s="2">
        <v>4.3478299999999998E-2</v>
      </c>
      <c r="Q56" s="2">
        <v>4.3478299999999998E-2</v>
      </c>
      <c r="R56" s="2">
        <v>4.3478299999999998E-2</v>
      </c>
      <c r="S56" s="2">
        <v>4.3478299999999998E-2</v>
      </c>
      <c r="T56" s="2">
        <v>4.3478299999999998E-2</v>
      </c>
      <c r="V56">
        <f t="shared" si="41"/>
        <v>88.235249999999994</v>
      </c>
      <c r="W56">
        <f t="shared" si="42"/>
        <v>0</v>
      </c>
      <c r="X56">
        <f t="shared" si="40"/>
        <v>0</v>
      </c>
      <c r="Y56">
        <f t="shared" si="40"/>
        <v>0</v>
      </c>
      <c r="Z56">
        <f t="shared" si="40"/>
        <v>0</v>
      </c>
      <c r="AA56">
        <f t="shared" si="40"/>
        <v>0</v>
      </c>
      <c r="AB56">
        <f t="shared" si="40"/>
        <v>0</v>
      </c>
      <c r="AC56">
        <f t="shared" si="40"/>
        <v>0</v>
      </c>
      <c r="AD56">
        <f t="shared" si="40"/>
        <v>91.304370000000006</v>
      </c>
      <c r="AE56">
        <f t="shared" si="40"/>
        <v>91.304370000000006</v>
      </c>
      <c r="AF56">
        <f t="shared" si="40"/>
        <v>91.304370000000006</v>
      </c>
      <c r="AG56">
        <f t="shared" si="40"/>
        <v>91.304370000000006</v>
      </c>
      <c r="AH56">
        <f t="shared" si="40"/>
        <v>91.304370000000006</v>
      </c>
      <c r="AI56">
        <f t="shared" si="40"/>
        <v>91.304370000000006</v>
      </c>
    </row>
    <row r="57" spans="1:35" x14ac:dyDescent="0.2">
      <c r="A57">
        <v>5</v>
      </c>
      <c r="B57" t="s">
        <v>39</v>
      </c>
      <c r="D57">
        <v>1</v>
      </c>
      <c r="E57">
        <v>0.9</v>
      </c>
      <c r="F57">
        <v>5.8823500000000001E-2</v>
      </c>
      <c r="G57" s="3" t="s">
        <v>85</v>
      </c>
      <c r="H57" s="2">
        <v>4.3478299999999998E-2</v>
      </c>
      <c r="I57" s="2">
        <v>4.3478299999999998E-2</v>
      </c>
      <c r="J57" s="2">
        <v>4.3478299999999998E-2</v>
      </c>
      <c r="K57" s="2">
        <v>4.3478299999999998E-2</v>
      </c>
      <c r="L57" s="2">
        <v>4.3478299999999998E-2</v>
      </c>
      <c r="M57" s="2">
        <v>4.3478299999999998E-2</v>
      </c>
      <c r="N57" s="2">
        <v>4.3478299999999998E-2</v>
      </c>
      <c r="O57" s="2">
        <v>4.3478299999999998E-2</v>
      </c>
      <c r="P57" s="2">
        <v>4.3478299999999998E-2</v>
      </c>
      <c r="Q57" s="2">
        <v>4.3478299999999998E-2</v>
      </c>
      <c r="R57" s="2">
        <v>4.3478299999999998E-2</v>
      </c>
      <c r="S57" s="2">
        <v>4.3478299999999998E-2</v>
      </c>
      <c r="T57" s="2">
        <v>4.3478299999999998E-2</v>
      </c>
      <c r="V57">
        <f t="shared" si="41"/>
        <v>88.235249999999994</v>
      </c>
      <c r="W57">
        <f t="shared" si="42"/>
        <v>91.304370000000006</v>
      </c>
      <c r="X57">
        <f t="shared" si="40"/>
        <v>91.304370000000006</v>
      </c>
      <c r="Y57">
        <f t="shared" si="40"/>
        <v>91.304370000000006</v>
      </c>
      <c r="Z57">
        <f t="shared" si="40"/>
        <v>91.304370000000006</v>
      </c>
      <c r="AA57">
        <f t="shared" si="40"/>
        <v>91.304370000000006</v>
      </c>
      <c r="AB57">
        <f t="shared" si="40"/>
        <v>91.304370000000006</v>
      </c>
      <c r="AC57">
        <f t="shared" si="40"/>
        <v>91.304370000000006</v>
      </c>
      <c r="AD57">
        <f t="shared" si="40"/>
        <v>91.304370000000006</v>
      </c>
      <c r="AE57">
        <f t="shared" si="40"/>
        <v>91.304370000000006</v>
      </c>
      <c r="AF57">
        <f t="shared" si="40"/>
        <v>91.304370000000006</v>
      </c>
      <c r="AG57">
        <f t="shared" si="40"/>
        <v>91.304370000000006</v>
      </c>
      <c r="AH57">
        <f t="shared" si="40"/>
        <v>91.304370000000006</v>
      </c>
      <c r="AI57">
        <f t="shared" si="40"/>
        <v>91.304370000000006</v>
      </c>
    </row>
    <row r="58" spans="1:35" x14ac:dyDescent="0.2">
      <c r="A58">
        <v>6</v>
      </c>
      <c r="B58" t="s">
        <v>40</v>
      </c>
      <c r="D58">
        <v>1</v>
      </c>
      <c r="E58">
        <v>0.9</v>
      </c>
      <c r="F58">
        <v>0.94117600000000001</v>
      </c>
      <c r="G58" s="3" t="s">
        <v>85</v>
      </c>
      <c r="H58" s="2">
        <v>0.95652199999999998</v>
      </c>
      <c r="I58" s="2">
        <v>0.95652199999999998</v>
      </c>
      <c r="J58" s="2">
        <v>0.95652199999999998</v>
      </c>
      <c r="K58" s="2">
        <v>0.95652199999999998</v>
      </c>
      <c r="L58" s="2">
        <v>0.95652199999999998</v>
      </c>
      <c r="M58" s="2">
        <v>0.95652199999999998</v>
      </c>
      <c r="N58" s="2">
        <v>0.95652199999999998</v>
      </c>
      <c r="O58" s="2">
        <v>0.95652199999999998</v>
      </c>
      <c r="P58" s="2">
        <v>0.95652199999999998</v>
      </c>
      <c r="Q58" s="2">
        <v>0.95652199999999998</v>
      </c>
      <c r="R58" s="2">
        <v>0.95652199999999998</v>
      </c>
      <c r="S58" s="2">
        <v>0.95652199999999998</v>
      </c>
      <c r="T58" s="2">
        <v>0.95652199999999998</v>
      </c>
      <c r="V58">
        <f t="shared" si="41"/>
        <v>0</v>
      </c>
      <c r="W58">
        <f t="shared" si="42"/>
        <v>0</v>
      </c>
      <c r="X58">
        <f t="shared" si="40"/>
        <v>0</v>
      </c>
      <c r="Y58">
        <f t="shared" si="40"/>
        <v>0</v>
      </c>
      <c r="Z58">
        <f t="shared" si="40"/>
        <v>0</v>
      </c>
      <c r="AA58">
        <f t="shared" si="40"/>
        <v>0</v>
      </c>
      <c r="AB58">
        <f t="shared" si="40"/>
        <v>0</v>
      </c>
      <c r="AC58">
        <f t="shared" si="40"/>
        <v>0</v>
      </c>
      <c r="AD58">
        <f t="shared" si="40"/>
        <v>0</v>
      </c>
      <c r="AE58">
        <f t="shared" si="40"/>
        <v>0</v>
      </c>
      <c r="AF58">
        <f t="shared" si="40"/>
        <v>0</v>
      </c>
      <c r="AG58">
        <f t="shared" si="40"/>
        <v>0</v>
      </c>
      <c r="AH58">
        <f t="shared" si="40"/>
        <v>0</v>
      </c>
      <c r="AI58">
        <f t="shared" si="40"/>
        <v>0</v>
      </c>
    </row>
    <row r="59" spans="1:35" x14ac:dyDescent="0.2">
      <c r="A59">
        <v>7</v>
      </c>
      <c r="B59" t="s">
        <v>41</v>
      </c>
      <c r="D59">
        <v>1</v>
      </c>
      <c r="E59">
        <v>0.9</v>
      </c>
      <c r="F59">
        <v>5.8823500000000001E-2</v>
      </c>
      <c r="G59" s="3" t="s">
        <v>85</v>
      </c>
      <c r="H59" s="2">
        <v>4.3478299999999998E-2</v>
      </c>
      <c r="I59" s="2">
        <v>4.3478299999999998E-2</v>
      </c>
      <c r="J59" s="2">
        <v>4.3478299999999998E-2</v>
      </c>
      <c r="K59" s="2">
        <v>4.3478299999999998E-2</v>
      </c>
      <c r="L59" s="2">
        <v>4.3478299999999998E-2</v>
      </c>
      <c r="M59" s="2">
        <v>4.3478299999999998E-2</v>
      </c>
      <c r="N59" s="2">
        <v>4.3478299999999998E-2</v>
      </c>
      <c r="O59" s="2">
        <v>4.3478299999999998E-2</v>
      </c>
      <c r="P59" s="2">
        <v>4.3478299999999998E-2</v>
      </c>
      <c r="Q59" s="2">
        <v>4.3478299999999998E-2</v>
      </c>
      <c r="R59" s="2">
        <v>4.3478299999999998E-2</v>
      </c>
      <c r="S59" s="2">
        <v>4.3478299999999998E-2</v>
      </c>
      <c r="T59" s="2">
        <v>4.3478299999999998E-2</v>
      </c>
      <c r="V59">
        <f t="shared" si="41"/>
        <v>88.235249999999994</v>
      </c>
      <c r="W59">
        <f t="shared" si="42"/>
        <v>91.304370000000006</v>
      </c>
      <c r="X59">
        <f t="shared" si="40"/>
        <v>91.304370000000006</v>
      </c>
      <c r="Y59">
        <f t="shared" si="40"/>
        <v>91.304370000000006</v>
      </c>
      <c r="Z59">
        <f t="shared" si="40"/>
        <v>91.304370000000006</v>
      </c>
      <c r="AA59">
        <f t="shared" si="40"/>
        <v>91.304370000000006</v>
      </c>
      <c r="AB59">
        <f t="shared" si="40"/>
        <v>91.304370000000006</v>
      </c>
      <c r="AC59">
        <f t="shared" si="40"/>
        <v>91.304370000000006</v>
      </c>
      <c r="AD59">
        <f t="shared" si="40"/>
        <v>91.304370000000006</v>
      </c>
      <c r="AE59">
        <f t="shared" si="40"/>
        <v>91.304370000000006</v>
      </c>
      <c r="AF59">
        <f t="shared" si="40"/>
        <v>91.304370000000006</v>
      </c>
      <c r="AG59">
        <f t="shared" si="40"/>
        <v>91.304370000000006</v>
      </c>
      <c r="AH59">
        <f t="shared" si="40"/>
        <v>91.304370000000006</v>
      </c>
      <c r="AI59">
        <f t="shared" si="40"/>
        <v>91.304370000000006</v>
      </c>
    </row>
    <row r="60" spans="1:35" x14ac:dyDescent="0.2">
      <c r="A60">
        <v>8</v>
      </c>
      <c r="B60" t="s">
        <v>33</v>
      </c>
      <c r="D60">
        <v>1</v>
      </c>
      <c r="E60">
        <v>0.9</v>
      </c>
      <c r="F60">
        <v>0.94117600000000001</v>
      </c>
      <c r="G60" s="3" t="s">
        <v>85</v>
      </c>
      <c r="H60" s="2">
        <v>0.95652199999999998</v>
      </c>
      <c r="I60" s="2">
        <v>0.95652199999999998</v>
      </c>
      <c r="J60" s="2">
        <v>0.95652199999999998</v>
      </c>
      <c r="K60" s="2">
        <v>0.95652199999999998</v>
      </c>
      <c r="L60" s="2">
        <v>0.95652199999999998</v>
      </c>
      <c r="M60" s="2">
        <v>0.95652199999999998</v>
      </c>
      <c r="N60" s="2">
        <v>0.95652199999999998</v>
      </c>
      <c r="O60" s="2">
        <v>0.95652199999999998</v>
      </c>
      <c r="P60" s="2">
        <v>0.95652199999999998</v>
      </c>
      <c r="Q60" s="2">
        <v>0.95652199999999998</v>
      </c>
      <c r="R60" s="2">
        <v>0.95652199999999998</v>
      </c>
      <c r="S60" s="2">
        <v>0.95652199999999998</v>
      </c>
      <c r="T60" s="2">
        <v>0.95652199999999998</v>
      </c>
      <c r="V60">
        <f t="shared" si="41"/>
        <v>0</v>
      </c>
      <c r="W60">
        <f t="shared" si="42"/>
        <v>0</v>
      </c>
      <c r="X60">
        <f t="shared" si="40"/>
        <v>0</v>
      </c>
      <c r="Y60">
        <f t="shared" si="40"/>
        <v>0</v>
      </c>
      <c r="Z60">
        <f t="shared" si="40"/>
        <v>0</v>
      </c>
      <c r="AA60">
        <f t="shared" si="40"/>
        <v>0</v>
      </c>
      <c r="AB60">
        <f t="shared" si="40"/>
        <v>0</v>
      </c>
      <c r="AC60">
        <f t="shared" si="40"/>
        <v>0</v>
      </c>
      <c r="AD60">
        <f t="shared" si="40"/>
        <v>0</v>
      </c>
      <c r="AE60">
        <f t="shared" si="40"/>
        <v>0</v>
      </c>
      <c r="AF60">
        <f t="shared" si="40"/>
        <v>0</v>
      </c>
      <c r="AG60">
        <f t="shared" si="40"/>
        <v>0</v>
      </c>
      <c r="AH60">
        <f t="shared" si="40"/>
        <v>0</v>
      </c>
      <c r="AI60">
        <f t="shared" si="40"/>
        <v>0</v>
      </c>
    </row>
    <row r="61" spans="1:35" x14ac:dyDescent="0.2">
      <c r="A61">
        <v>9</v>
      </c>
      <c r="B61" t="s">
        <v>43</v>
      </c>
      <c r="D61">
        <v>1</v>
      </c>
      <c r="E61">
        <v>0.9</v>
      </c>
      <c r="F61">
        <v>0.94117600000000001</v>
      </c>
      <c r="G61" s="3" t="s">
        <v>85</v>
      </c>
      <c r="H61" s="2">
        <v>0.95652199999999998</v>
      </c>
      <c r="I61" s="2">
        <v>0.95652199999999998</v>
      </c>
      <c r="J61" s="2">
        <v>0.95652199999999998</v>
      </c>
      <c r="K61" s="2">
        <v>0.95652199999999998</v>
      </c>
      <c r="L61" s="2">
        <v>0.95652199999999998</v>
      </c>
      <c r="M61" s="2">
        <v>0.95652199999999998</v>
      </c>
      <c r="N61" s="2">
        <v>0.95652199999999998</v>
      </c>
      <c r="O61" s="2">
        <v>0.95652199999999998</v>
      </c>
      <c r="P61" s="2">
        <v>0.95652199999999998</v>
      </c>
      <c r="Q61" s="2">
        <v>0.95652199999999998</v>
      </c>
      <c r="R61" s="2">
        <v>0.95652199999999998</v>
      </c>
      <c r="S61" s="2">
        <v>0.95652199999999998</v>
      </c>
      <c r="T61" s="2">
        <v>0.95652199999999998</v>
      </c>
      <c r="V61">
        <f t="shared" si="41"/>
        <v>0</v>
      </c>
      <c r="W61">
        <f t="shared" si="42"/>
        <v>0</v>
      </c>
      <c r="X61">
        <f t="shared" si="40"/>
        <v>0</v>
      </c>
      <c r="Y61">
        <f t="shared" si="40"/>
        <v>0</v>
      </c>
      <c r="Z61">
        <f t="shared" si="40"/>
        <v>0</v>
      </c>
      <c r="AA61">
        <f t="shared" si="40"/>
        <v>0</v>
      </c>
      <c r="AB61">
        <f t="shared" si="40"/>
        <v>0</v>
      </c>
      <c r="AC61">
        <f t="shared" si="40"/>
        <v>0</v>
      </c>
      <c r="AD61">
        <f t="shared" si="40"/>
        <v>0</v>
      </c>
      <c r="AE61">
        <f t="shared" si="40"/>
        <v>0</v>
      </c>
      <c r="AF61">
        <f t="shared" si="40"/>
        <v>0</v>
      </c>
      <c r="AG61">
        <f t="shared" si="40"/>
        <v>0</v>
      </c>
      <c r="AH61">
        <f t="shared" si="40"/>
        <v>0</v>
      </c>
      <c r="AI61">
        <f t="shared" si="40"/>
        <v>0</v>
      </c>
    </row>
    <row r="62" spans="1:35" x14ac:dyDescent="0.2">
      <c r="A62">
        <v>10</v>
      </c>
      <c r="B62" t="s">
        <v>34</v>
      </c>
      <c r="D62">
        <v>1</v>
      </c>
      <c r="E62">
        <v>0.9</v>
      </c>
      <c r="F62">
        <v>0.94117600000000001</v>
      </c>
      <c r="G62" s="3" t="s">
        <v>85</v>
      </c>
      <c r="H62" s="2">
        <v>0.76020399999999999</v>
      </c>
      <c r="I62" s="2">
        <v>0.731132</v>
      </c>
      <c r="J62" s="2">
        <v>0.78142100000000003</v>
      </c>
      <c r="K62" s="2">
        <v>0.77540100000000001</v>
      </c>
      <c r="L62" s="2">
        <v>0.81481499999999996</v>
      </c>
      <c r="M62" s="2">
        <v>0.755</v>
      </c>
      <c r="N62" s="2">
        <v>0.72558100000000003</v>
      </c>
      <c r="O62" s="2">
        <v>0.95652199999999998</v>
      </c>
      <c r="P62" s="2">
        <v>0.95652199999999998</v>
      </c>
      <c r="Q62" s="2">
        <v>0.95652199999999998</v>
      </c>
      <c r="R62" s="2">
        <v>0.95652199999999998</v>
      </c>
      <c r="S62" s="2">
        <v>0.95652199999999998</v>
      </c>
      <c r="T62" s="2">
        <v>0.95652199999999998</v>
      </c>
      <c r="V62">
        <f t="shared" si="41"/>
        <v>0</v>
      </c>
      <c r="W62">
        <f t="shared" si="42"/>
        <v>19.631799999999998</v>
      </c>
      <c r="X62">
        <f t="shared" si="40"/>
        <v>22.538999999999998</v>
      </c>
      <c r="Y62">
        <f t="shared" si="40"/>
        <v>17.510099999999994</v>
      </c>
      <c r="Z62">
        <f t="shared" si="40"/>
        <v>18.112099999999998</v>
      </c>
      <c r="AA62">
        <f t="shared" si="40"/>
        <v>14.170700000000004</v>
      </c>
      <c r="AB62">
        <f t="shared" si="40"/>
        <v>20.152199999999997</v>
      </c>
      <c r="AC62">
        <f t="shared" si="40"/>
        <v>23.094099999999994</v>
      </c>
      <c r="AD62">
        <f t="shared" si="40"/>
        <v>0</v>
      </c>
      <c r="AE62">
        <f t="shared" si="40"/>
        <v>0</v>
      </c>
      <c r="AF62">
        <f t="shared" si="40"/>
        <v>0</v>
      </c>
      <c r="AG62">
        <f t="shared" si="40"/>
        <v>0</v>
      </c>
      <c r="AH62">
        <f t="shared" si="40"/>
        <v>0</v>
      </c>
      <c r="AI62">
        <f t="shared" si="40"/>
        <v>0</v>
      </c>
    </row>
    <row r="63" spans="1:35" x14ac:dyDescent="0.2">
      <c r="A63">
        <v>11</v>
      </c>
      <c r="B63" t="s">
        <v>44</v>
      </c>
      <c r="D63">
        <v>1</v>
      </c>
      <c r="E63">
        <v>0.9</v>
      </c>
      <c r="F63">
        <v>0.94117600000000001</v>
      </c>
      <c r="G63" s="3" t="s">
        <v>85</v>
      </c>
      <c r="H63" s="2">
        <v>0.95652199999999998</v>
      </c>
      <c r="I63" s="2">
        <v>0.95652199999999998</v>
      </c>
      <c r="J63" s="2">
        <v>0.95652199999999998</v>
      </c>
      <c r="K63" s="2">
        <v>0.95652199999999998</v>
      </c>
      <c r="L63" s="2">
        <v>0.95652199999999998</v>
      </c>
      <c r="M63" s="2">
        <v>0.95652199999999998</v>
      </c>
      <c r="N63" s="2">
        <v>0.95652199999999998</v>
      </c>
      <c r="O63" s="2">
        <v>0.95652199999999998</v>
      </c>
      <c r="P63" s="2">
        <v>0.95652199999999998</v>
      </c>
      <c r="Q63" s="2">
        <v>0.95652199999999998</v>
      </c>
      <c r="R63" s="2">
        <v>0.95652199999999998</v>
      </c>
      <c r="S63" s="2">
        <v>0.95652199999999998</v>
      </c>
      <c r="T63" s="2">
        <v>0.95652199999999998</v>
      </c>
      <c r="V63">
        <f t="shared" si="41"/>
        <v>0</v>
      </c>
      <c r="W63">
        <f t="shared" si="42"/>
        <v>0</v>
      </c>
      <c r="X63">
        <f t="shared" si="40"/>
        <v>0</v>
      </c>
      <c r="Y63">
        <f t="shared" si="40"/>
        <v>0</v>
      </c>
      <c r="Z63">
        <f t="shared" si="40"/>
        <v>0</v>
      </c>
      <c r="AA63">
        <f t="shared" si="40"/>
        <v>0</v>
      </c>
      <c r="AB63">
        <f t="shared" si="40"/>
        <v>0</v>
      </c>
      <c r="AC63">
        <f t="shared" si="40"/>
        <v>0</v>
      </c>
      <c r="AD63">
        <f t="shared" si="40"/>
        <v>0</v>
      </c>
      <c r="AE63">
        <f t="shared" si="40"/>
        <v>0</v>
      </c>
      <c r="AF63">
        <f t="shared" si="40"/>
        <v>0</v>
      </c>
      <c r="AG63">
        <f t="shared" si="40"/>
        <v>0</v>
      </c>
      <c r="AH63">
        <f t="shared" si="40"/>
        <v>0</v>
      </c>
      <c r="AI63">
        <f t="shared" si="40"/>
        <v>0</v>
      </c>
    </row>
    <row r="64" spans="1:35" x14ac:dyDescent="0.2">
      <c r="A64">
        <v>12</v>
      </c>
      <c r="B64" t="s">
        <v>45</v>
      </c>
      <c r="D64">
        <v>1</v>
      </c>
      <c r="E64">
        <v>0.9</v>
      </c>
      <c r="F64">
        <v>5.8823500000000001E-2</v>
      </c>
      <c r="G64" s="3" t="s">
        <v>85</v>
      </c>
      <c r="H64" s="2">
        <v>4.3478299999999998E-2</v>
      </c>
      <c r="I64" s="2">
        <v>4.3478299999999998E-2</v>
      </c>
      <c r="J64" s="2">
        <v>4.3478299999999998E-2</v>
      </c>
      <c r="K64" s="2">
        <v>4.3478299999999998E-2</v>
      </c>
      <c r="L64" s="2">
        <v>4.3478299999999998E-2</v>
      </c>
      <c r="M64" s="2">
        <v>4.3478299999999998E-2</v>
      </c>
      <c r="N64" s="2">
        <v>4.3478299999999998E-2</v>
      </c>
      <c r="O64" s="2">
        <v>4.3478299999999998E-2</v>
      </c>
      <c r="P64" s="2">
        <v>4.3478299999999998E-2</v>
      </c>
      <c r="Q64" s="2">
        <v>4.3478299999999998E-2</v>
      </c>
      <c r="R64" s="2">
        <v>4.3478299999999998E-2</v>
      </c>
      <c r="S64" s="2">
        <v>4.3478299999999998E-2</v>
      </c>
      <c r="T64" s="2">
        <v>4.3478299999999998E-2</v>
      </c>
      <c r="V64">
        <f t="shared" si="41"/>
        <v>88.235249999999994</v>
      </c>
      <c r="W64">
        <f t="shared" si="42"/>
        <v>91.304370000000006</v>
      </c>
      <c r="X64">
        <f t="shared" si="40"/>
        <v>91.304370000000006</v>
      </c>
      <c r="Y64">
        <f t="shared" si="40"/>
        <v>91.304370000000006</v>
      </c>
      <c r="Z64">
        <f t="shared" si="40"/>
        <v>91.304370000000006</v>
      </c>
      <c r="AA64">
        <f t="shared" si="40"/>
        <v>91.304370000000006</v>
      </c>
      <c r="AB64">
        <f t="shared" si="40"/>
        <v>91.304370000000006</v>
      </c>
      <c r="AC64">
        <f t="shared" si="40"/>
        <v>91.304370000000006</v>
      </c>
      <c r="AD64">
        <f t="shared" si="40"/>
        <v>91.304370000000006</v>
      </c>
      <c r="AE64">
        <f t="shared" si="40"/>
        <v>91.304370000000006</v>
      </c>
      <c r="AF64">
        <f t="shared" si="40"/>
        <v>91.304370000000006</v>
      </c>
      <c r="AG64">
        <f t="shared" si="40"/>
        <v>91.304370000000006</v>
      </c>
      <c r="AH64">
        <f t="shared" si="40"/>
        <v>91.304370000000006</v>
      </c>
      <c r="AI64">
        <f t="shared" si="40"/>
        <v>91.304370000000006</v>
      </c>
    </row>
    <row r="65" spans="1:37" x14ac:dyDescent="0.2">
      <c r="A65">
        <v>13</v>
      </c>
      <c r="B65" t="s">
        <v>46</v>
      </c>
      <c r="D65">
        <v>1</v>
      </c>
      <c r="E65">
        <v>0.9</v>
      </c>
      <c r="F65">
        <v>5.8823500000000001E-2</v>
      </c>
      <c r="G65" s="3" t="s">
        <v>85</v>
      </c>
      <c r="H65" s="2">
        <v>0.23711299999999999</v>
      </c>
      <c r="I65" s="2">
        <v>0.95652199999999998</v>
      </c>
      <c r="J65" s="2">
        <v>0.94736799999999999</v>
      </c>
      <c r="K65" s="2">
        <v>0.95652199999999998</v>
      </c>
      <c r="L65" s="2">
        <v>0.95652199999999998</v>
      </c>
      <c r="M65" s="2">
        <v>0.95652199999999998</v>
      </c>
      <c r="N65" s="2">
        <v>0.95652199999999998</v>
      </c>
      <c r="O65" s="2">
        <v>0.104167</v>
      </c>
      <c r="P65" s="2">
        <v>0.195266</v>
      </c>
      <c r="Q65" s="2">
        <v>0.17532500000000001</v>
      </c>
      <c r="R65" s="2">
        <v>0.156028</v>
      </c>
      <c r="S65" s="2">
        <v>0.17532500000000001</v>
      </c>
      <c r="T65" s="2">
        <v>0.27777800000000002</v>
      </c>
      <c r="V65">
        <f t="shared" si="41"/>
        <v>88.235249999999994</v>
      </c>
      <c r="W65">
        <f t="shared" si="42"/>
        <v>71.940899999999999</v>
      </c>
      <c r="X65">
        <f t="shared" si="40"/>
        <v>0</v>
      </c>
      <c r="Y65">
        <f t="shared" si="40"/>
        <v>0.91539999999999955</v>
      </c>
      <c r="Z65">
        <f t="shared" si="40"/>
        <v>0</v>
      </c>
      <c r="AA65">
        <f t="shared" si="40"/>
        <v>0</v>
      </c>
      <c r="AB65">
        <f t="shared" si="40"/>
        <v>0</v>
      </c>
      <c r="AC65">
        <f t="shared" si="40"/>
        <v>0</v>
      </c>
      <c r="AD65">
        <f t="shared" si="40"/>
        <v>85.235500000000002</v>
      </c>
      <c r="AE65">
        <f t="shared" si="40"/>
        <v>76.125599999999991</v>
      </c>
      <c r="AF65">
        <f t="shared" si="40"/>
        <v>78.119699999999995</v>
      </c>
      <c r="AG65">
        <f t="shared" si="40"/>
        <v>80.049400000000006</v>
      </c>
      <c r="AH65">
        <f t="shared" si="40"/>
        <v>78.119699999999995</v>
      </c>
      <c r="AI65">
        <f t="shared" si="40"/>
        <v>67.874400000000009</v>
      </c>
    </row>
    <row r="66" spans="1:37" x14ac:dyDescent="0.2">
      <c r="A66">
        <v>14</v>
      </c>
      <c r="B66" t="s">
        <v>47</v>
      </c>
      <c r="D66">
        <v>1</v>
      </c>
      <c r="E66">
        <v>0.9</v>
      </c>
      <c r="F66">
        <v>0.94117600000000001</v>
      </c>
      <c r="G66" s="3" t="s">
        <v>85</v>
      </c>
      <c r="H66" s="2">
        <v>0.95652199999999998</v>
      </c>
      <c r="I66" s="2">
        <v>0.95652199999999998</v>
      </c>
      <c r="J66" s="2">
        <v>0.95652199999999998</v>
      </c>
      <c r="K66" s="2">
        <v>0.95652199999999998</v>
      </c>
      <c r="L66" s="2">
        <v>0.95652199999999998</v>
      </c>
      <c r="M66" s="2">
        <v>0.95652199999999998</v>
      </c>
      <c r="N66" s="2">
        <v>0.95652199999999998</v>
      </c>
      <c r="O66" s="2">
        <v>0.95652199999999998</v>
      </c>
      <c r="P66" s="2">
        <v>0.95652199999999998</v>
      </c>
      <c r="Q66" s="2">
        <v>0.95652199999999998</v>
      </c>
      <c r="R66" s="2">
        <v>0.95652199999999998</v>
      </c>
      <c r="S66" s="2">
        <v>0.95652199999999998</v>
      </c>
      <c r="T66" s="2">
        <v>0.95652199999999998</v>
      </c>
      <c r="V66">
        <f t="shared" si="41"/>
        <v>0</v>
      </c>
      <c r="W66">
        <f t="shared" si="42"/>
        <v>0</v>
      </c>
      <c r="X66">
        <f t="shared" si="40"/>
        <v>0</v>
      </c>
      <c r="Y66">
        <f t="shared" si="40"/>
        <v>0</v>
      </c>
      <c r="Z66">
        <f t="shared" si="40"/>
        <v>0</v>
      </c>
      <c r="AA66">
        <f t="shared" si="40"/>
        <v>0</v>
      </c>
      <c r="AB66">
        <f t="shared" si="40"/>
        <v>0</v>
      </c>
      <c r="AC66">
        <f t="shared" si="40"/>
        <v>0</v>
      </c>
      <c r="AD66">
        <f t="shared" si="40"/>
        <v>0</v>
      </c>
      <c r="AE66">
        <f t="shared" si="40"/>
        <v>0</v>
      </c>
      <c r="AF66">
        <f t="shared" si="40"/>
        <v>0</v>
      </c>
      <c r="AG66">
        <f t="shared" si="40"/>
        <v>0</v>
      </c>
      <c r="AH66">
        <f t="shared" si="40"/>
        <v>0</v>
      </c>
      <c r="AI66">
        <f t="shared" si="40"/>
        <v>0</v>
      </c>
    </row>
    <row r="67" spans="1:37" x14ac:dyDescent="0.2">
      <c r="A67">
        <v>15</v>
      </c>
      <c r="B67" t="s">
        <v>48</v>
      </c>
      <c r="D67">
        <v>1</v>
      </c>
      <c r="E67">
        <v>0.9</v>
      </c>
      <c r="F67">
        <v>0.94117600000000001</v>
      </c>
      <c r="G67" s="3" t="s">
        <v>85</v>
      </c>
      <c r="H67" s="2">
        <v>0.95652199999999998</v>
      </c>
      <c r="I67" s="2">
        <v>0.95652199999999998</v>
      </c>
      <c r="J67" s="2">
        <v>0.95652199999999998</v>
      </c>
      <c r="K67" s="2">
        <v>0.95652199999999998</v>
      </c>
      <c r="L67" s="2">
        <v>0.95652199999999998</v>
      </c>
      <c r="M67" s="2">
        <v>0.95652199999999998</v>
      </c>
      <c r="N67" s="2">
        <v>0.95652199999999998</v>
      </c>
      <c r="O67" s="2">
        <v>0.95652199999999998</v>
      </c>
      <c r="P67" s="2">
        <v>0.95652199999999998</v>
      </c>
      <c r="Q67" s="2">
        <v>0.95652199999999998</v>
      </c>
      <c r="R67" s="2">
        <v>0.95652199999999998</v>
      </c>
      <c r="S67" s="2">
        <v>0.95652199999999998</v>
      </c>
      <c r="T67" s="2">
        <v>0.95652199999999998</v>
      </c>
      <c r="V67">
        <f t="shared" si="41"/>
        <v>0</v>
      </c>
      <c r="W67">
        <f t="shared" si="42"/>
        <v>0</v>
      </c>
      <c r="X67">
        <f t="shared" si="40"/>
        <v>0</v>
      </c>
      <c r="Y67">
        <f t="shared" si="40"/>
        <v>0</v>
      </c>
      <c r="Z67">
        <f t="shared" si="40"/>
        <v>0</v>
      </c>
      <c r="AA67">
        <f t="shared" si="40"/>
        <v>0</v>
      </c>
      <c r="AB67">
        <f t="shared" si="40"/>
        <v>0</v>
      </c>
      <c r="AC67">
        <f t="shared" si="40"/>
        <v>0</v>
      </c>
      <c r="AD67">
        <f t="shared" si="40"/>
        <v>0</v>
      </c>
      <c r="AE67">
        <f t="shared" si="40"/>
        <v>0</v>
      </c>
      <c r="AF67">
        <f t="shared" si="40"/>
        <v>0</v>
      </c>
      <c r="AG67">
        <f t="shared" si="40"/>
        <v>0</v>
      </c>
      <c r="AH67">
        <f t="shared" si="40"/>
        <v>0</v>
      </c>
      <c r="AI67">
        <f t="shared" si="40"/>
        <v>0</v>
      </c>
    </row>
    <row r="68" spans="1:37" x14ac:dyDescent="0.2">
      <c r="A68">
        <v>16</v>
      </c>
      <c r="B68" t="s">
        <v>49</v>
      </c>
      <c r="D68">
        <v>1</v>
      </c>
      <c r="E68">
        <v>0.9</v>
      </c>
      <c r="F68">
        <v>0.94117600000000001</v>
      </c>
      <c r="G68" s="3" t="s">
        <v>85</v>
      </c>
      <c r="H68" s="2">
        <v>0.95652199999999998</v>
      </c>
      <c r="I68" s="2">
        <v>0.95652199999999998</v>
      </c>
      <c r="J68" s="2">
        <v>0.95652199999999998</v>
      </c>
      <c r="K68" s="2">
        <v>0.95652199999999998</v>
      </c>
      <c r="L68" s="2">
        <v>0.95652199999999998</v>
      </c>
      <c r="M68" s="2">
        <v>0.95652199999999998</v>
      </c>
      <c r="N68" s="2">
        <v>0.95652199999999998</v>
      </c>
      <c r="O68" s="2">
        <v>0.95652199999999998</v>
      </c>
      <c r="P68" s="2">
        <v>0.95652199999999998</v>
      </c>
      <c r="Q68" s="2">
        <v>0.95652199999999998</v>
      </c>
      <c r="R68" s="2">
        <v>0.95652199999999998</v>
      </c>
      <c r="S68" s="2">
        <v>0.95652199999999998</v>
      </c>
      <c r="T68" s="2">
        <v>0.95652199999999998</v>
      </c>
      <c r="V68">
        <f t="shared" si="41"/>
        <v>0</v>
      </c>
      <c r="W68">
        <f t="shared" si="42"/>
        <v>0</v>
      </c>
      <c r="X68">
        <f t="shared" si="40"/>
        <v>0</v>
      </c>
      <c r="Y68">
        <f t="shared" si="40"/>
        <v>0</v>
      </c>
      <c r="Z68">
        <f t="shared" si="40"/>
        <v>0</v>
      </c>
      <c r="AA68">
        <f t="shared" si="40"/>
        <v>0</v>
      </c>
      <c r="AB68">
        <f t="shared" si="40"/>
        <v>0</v>
      </c>
      <c r="AC68">
        <f t="shared" si="40"/>
        <v>0</v>
      </c>
      <c r="AD68">
        <f t="shared" si="40"/>
        <v>0</v>
      </c>
      <c r="AE68">
        <f t="shared" si="40"/>
        <v>0</v>
      </c>
      <c r="AF68">
        <f t="shared" si="40"/>
        <v>0</v>
      </c>
      <c r="AG68">
        <f t="shared" si="40"/>
        <v>0</v>
      </c>
      <c r="AH68">
        <f t="shared" si="40"/>
        <v>0</v>
      </c>
      <c r="AI68">
        <f t="shared" si="40"/>
        <v>0</v>
      </c>
    </row>
    <row r="69" spans="1:37" x14ac:dyDescent="0.2">
      <c r="A69">
        <v>17</v>
      </c>
      <c r="B69" t="s">
        <v>50</v>
      </c>
      <c r="D69">
        <v>1</v>
      </c>
      <c r="E69">
        <v>0.9</v>
      </c>
      <c r="F69">
        <v>5.8823500000000001E-2</v>
      </c>
      <c r="G69" s="3" t="s">
        <v>85</v>
      </c>
      <c r="H69" s="2">
        <v>0.95652199999999998</v>
      </c>
      <c r="I69" s="2">
        <v>0.95652199999999998</v>
      </c>
      <c r="J69" s="2">
        <v>0.95652199999999998</v>
      </c>
      <c r="K69" s="2">
        <v>0.95652199999999998</v>
      </c>
      <c r="L69" s="2">
        <v>0.95652199999999998</v>
      </c>
      <c r="M69" s="2">
        <v>0.95652199999999998</v>
      </c>
      <c r="N69" s="2">
        <v>0.95652199999999998</v>
      </c>
      <c r="O69" s="2">
        <v>0.95652199999999998</v>
      </c>
      <c r="P69" s="2">
        <v>0.95652199999999998</v>
      </c>
      <c r="Q69" s="2">
        <v>0.95652199999999998</v>
      </c>
      <c r="R69" s="2">
        <v>0.95652199999999998</v>
      </c>
      <c r="S69" s="2">
        <v>0.95652199999999998</v>
      </c>
      <c r="T69" s="2">
        <v>0.95652199999999998</v>
      </c>
      <c r="V69">
        <f t="shared" si="41"/>
        <v>88.235249999999994</v>
      </c>
      <c r="W69">
        <f t="shared" si="42"/>
        <v>0</v>
      </c>
      <c r="X69">
        <f t="shared" ref="X69:X71" si="43">(0.956522-I69)*100</f>
        <v>0</v>
      </c>
      <c r="Y69">
        <f t="shared" ref="Y69:Y71" si="44">(0.956522-J69)*100</f>
        <v>0</v>
      </c>
      <c r="Z69">
        <f t="shared" ref="Z69:Z71" si="45">(0.956522-K69)*100</f>
        <v>0</v>
      </c>
      <c r="AA69">
        <f t="shared" ref="AA69:AA71" si="46">(0.956522-L69)*100</f>
        <v>0</v>
      </c>
      <c r="AB69">
        <f t="shared" ref="AB69:AB71" si="47">(0.956522-M69)*100</f>
        <v>0</v>
      </c>
      <c r="AC69">
        <f t="shared" ref="AC69:AC71" si="48">(0.956522-N69)*100</f>
        <v>0</v>
      </c>
      <c r="AD69">
        <f t="shared" ref="AD69:AD71" si="49">(0.956522-O69)*100</f>
        <v>0</v>
      </c>
      <c r="AE69">
        <f t="shared" ref="AE69:AE71" si="50">(0.956522-P69)*100</f>
        <v>0</v>
      </c>
      <c r="AF69">
        <f t="shared" ref="AF69:AF71" si="51">(0.956522-Q69)*100</f>
        <v>0</v>
      </c>
      <c r="AG69">
        <f t="shared" ref="AG69:AG71" si="52">(0.956522-R69)*100</f>
        <v>0</v>
      </c>
      <c r="AH69">
        <f t="shared" ref="AH69:AH71" si="53">(0.956522-S69)*100</f>
        <v>0</v>
      </c>
      <c r="AI69">
        <f t="shared" ref="AI69:AI71" si="54">(0.956522-T69)*100</f>
        <v>0</v>
      </c>
    </row>
    <row r="70" spans="1:37" x14ac:dyDescent="0.2">
      <c r="A70">
        <v>18</v>
      </c>
      <c r="B70" t="s">
        <v>51</v>
      </c>
      <c r="D70">
        <v>1</v>
      </c>
      <c r="E70">
        <v>0.9</v>
      </c>
      <c r="F70">
        <v>0.94117600000000001</v>
      </c>
      <c r="G70" s="3" t="s">
        <v>85</v>
      </c>
      <c r="H70" s="2">
        <v>0.63855399999999995</v>
      </c>
      <c r="I70" s="2">
        <v>0.95652199999999998</v>
      </c>
      <c r="J70" s="2">
        <v>0.64112899999999995</v>
      </c>
      <c r="K70" s="2">
        <v>0.95652199999999998</v>
      </c>
      <c r="L70" s="2">
        <v>0.95652199999999998</v>
      </c>
      <c r="M70" s="2">
        <v>0.95652199999999998</v>
      </c>
      <c r="N70" s="2">
        <v>0.95652199999999998</v>
      </c>
      <c r="O70" s="2">
        <v>0.492593</v>
      </c>
      <c r="P70" s="2">
        <v>0.51111099999999998</v>
      </c>
      <c r="Q70" s="2">
        <v>0.53531600000000001</v>
      </c>
      <c r="R70" s="2">
        <v>0.56391000000000002</v>
      </c>
      <c r="S70" s="2">
        <v>0.57358500000000001</v>
      </c>
      <c r="T70" s="2">
        <v>0.5</v>
      </c>
      <c r="V70">
        <f t="shared" si="41"/>
        <v>0</v>
      </c>
      <c r="W70">
        <f t="shared" si="42"/>
        <v>31.796800000000005</v>
      </c>
      <c r="X70">
        <f t="shared" si="43"/>
        <v>0</v>
      </c>
      <c r="Y70">
        <f t="shared" si="44"/>
        <v>31.539300000000004</v>
      </c>
      <c r="Z70">
        <f t="shared" si="45"/>
        <v>0</v>
      </c>
      <c r="AA70">
        <f t="shared" si="46"/>
        <v>0</v>
      </c>
      <c r="AB70">
        <f t="shared" si="47"/>
        <v>0</v>
      </c>
      <c r="AC70">
        <f t="shared" si="48"/>
        <v>0</v>
      </c>
      <c r="AD70">
        <f t="shared" si="49"/>
        <v>46.392899999999997</v>
      </c>
      <c r="AE70">
        <f t="shared" si="50"/>
        <v>44.5411</v>
      </c>
      <c r="AF70">
        <f t="shared" si="51"/>
        <v>42.120599999999996</v>
      </c>
      <c r="AG70">
        <f t="shared" si="52"/>
        <v>39.261199999999995</v>
      </c>
      <c r="AH70">
        <f t="shared" si="53"/>
        <v>38.293699999999994</v>
      </c>
      <c r="AI70">
        <f t="shared" si="54"/>
        <v>45.652200000000001</v>
      </c>
    </row>
    <row r="71" spans="1:37" x14ac:dyDescent="0.2">
      <c r="A71">
        <v>19</v>
      </c>
      <c r="B71" t="s">
        <v>42</v>
      </c>
      <c r="D71">
        <v>1</v>
      </c>
      <c r="E71">
        <v>0.9</v>
      </c>
      <c r="F71">
        <v>5.8823500000000001E-2</v>
      </c>
      <c r="G71" s="3" t="s">
        <v>85</v>
      </c>
      <c r="H71" s="2">
        <v>0.95652199999999998</v>
      </c>
      <c r="I71" s="2">
        <v>0.95652199999999998</v>
      </c>
      <c r="J71" s="2">
        <v>0.95652199999999998</v>
      </c>
      <c r="K71" s="2">
        <v>0.95652199999999998</v>
      </c>
      <c r="L71" s="2">
        <v>0.95652199999999998</v>
      </c>
      <c r="M71" s="2">
        <v>0.95652199999999998</v>
      </c>
      <c r="N71" s="2">
        <v>0.95652199999999998</v>
      </c>
      <c r="O71" s="2">
        <v>4.3478299999999998E-2</v>
      </c>
      <c r="P71" s="2">
        <v>4.3478299999999998E-2</v>
      </c>
      <c r="Q71" s="2">
        <v>4.3478299999999998E-2</v>
      </c>
      <c r="R71" s="2">
        <v>4.3478299999999998E-2</v>
      </c>
      <c r="S71" s="2">
        <v>4.3478299999999998E-2</v>
      </c>
      <c r="T71" s="2">
        <v>4.3478299999999998E-2</v>
      </c>
      <c r="V71">
        <f t="shared" si="41"/>
        <v>88.235249999999994</v>
      </c>
      <c r="W71">
        <f t="shared" si="42"/>
        <v>0</v>
      </c>
      <c r="X71">
        <f t="shared" si="43"/>
        <v>0</v>
      </c>
      <c r="Y71">
        <f t="shared" si="44"/>
        <v>0</v>
      </c>
      <c r="Z71">
        <f t="shared" si="45"/>
        <v>0</v>
      </c>
      <c r="AA71">
        <f t="shared" si="46"/>
        <v>0</v>
      </c>
      <c r="AB71">
        <f t="shared" si="47"/>
        <v>0</v>
      </c>
      <c r="AC71">
        <f t="shared" si="48"/>
        <v>0</v>
      </c>
      <c r="AD71">
        <f t="shared" si="49"/>
        <v>91.304370000000006</v>
      </c>
      <c r="AE71">
        <f t="shared" si="50"/>
        <v>91.304370000000006</v>
      </c>
      <c r="AF71">
        <f t="shared" si="51"/>
        <v>91.304370000000006</v>
      </c>
      <c r="AG71">
        <f t="shared" si="52"/>
        <v>91.304370000000006</v>
      </c>
      <c r="AH71">
        <f t="shared" si="53"/>
        <v>91.304370000000006</v>
      </c>
      <c r="AI71">
        <f t="shared" si="54"/>
        <v>91.304370000000006</v>
      </c>
    </row>
    <row r="72" spans="1:37" x14ac:dyDescent="0.2">
      <c r="U72">
        <v>32.507723684210518</v>
      </c>
      <c r="V72">
        <f t="shared" ref="V72:AI72" si="55">AVERAGE(V53:V71)</f>
        <v>32.507723684210518</v>
      </c>
      <c r="W72">
        <f t="shared" si="55"/>
        <v>20.909611052631579</v>
      </c>
      <c r="X72">
        <f t="shared" si="55"/>
        <v>15.602742631578948</v>
      </c>
      <c r="Y72">
        <f t="shared" si="55"/>
        <v>17.046205789473685</v>
      </c>
      <c r="Z72">
        <f t="shared" si="55"/>
        <v>15.369747894736843</v>
      </c>
      <c r="AA72">
        <f t="shared" si="55"/>
        <v>15.162305789473686</v>
      </c>
      <c r="AB72">
        <f t="shared" si="55"/>
        <v>15.477121578947369</v>
      </c>
      <c r="AC72">
        <f t="shared" si="55"/>
        <v>15.63195842105263</v>
      </c>
      <c r="AD72">
        <f t="shared" si="55"/>
        <v>30.955276315789476</v>
      </c>
      <c r="AE72">
        <f t="shared" si="55"/>
        <v>30.378344736842109</v>
      </c>
      <c r="AF72">
        <f t="shared" si="55"/>
        <v>30.35590263157895</v>
      </c>
      <c r="AG72">
        <f t="shared" si="55"/>
        <v>30.306971052631578</v>
      </c>
      <c r="AH72">
        <f t="shared" si="55"/>
        <v>30.154486842105264</v>
      </c>
      <c r="AI72">
        <f t="shared" si="55"/>
        <v>30.002549999999999</v>
      </c>
      <c r="AJ72">
        <f>MIN(W72:AI72)</f>
        <v>15.162305789473686</v>
      </c>
      <c r="AK72">
        <f>MAX(W72:AI72)</f>
        <v>30.955276315789476</v>
      </c>
    </row>
    <row r="73" spans="1:37" x14ac:dyDescent="0.2">
      <c r="U73">
        <v>57.89473684210526</v>
      </c>
      <c r="V73">
        <f t="shared" ref="V73:AK73" si="56">(19-COUNTIF(V53:V72,"&gt;20"))*100/19</f>
        <v>57.89473684210526</v>
      </c>
      <c r="W73">
        <f t="shared" si="56"/>
        <v>68.421052631578945</v>
      </c>
      <c r="X73">
        <f t="shared" si="56"/>
        <v>78.94736842105263</v>
      </c>
      <c r="Y73">
        <f t="shared" si="56"/>
        <v>78.94736842105263</v>
      </c>
      <c r="Z73">
        <f t="shared" si="56"/>
        <v>84.21052631578948</v>
      </c>
      <c r="AA73">
        <f t="shared" si="56"/>
        <v>84.21052631578948</v>
      </c>
      <c r="AB73">
        <f t="shared" si="56"/>
        <v>78.94736842105263</v>
      </c>
      <c r="AC73">
        <f t="shared" si="56"/>
        <v>78.94736842105263</v>
      </c>
      <c r="AD73">
        <f t="shared" si="56"/>
        <v>57.89473684210526</v>
      </c>
      <c r="AE73">
        <f t="shared" si="56"/>
        <v>57.89473684210526</v>
      </c>
      <c r="AF73">
        <f t="shared" si="56"/>
        <v>57.89473684210526</v>
      </c>
      <c r="AG73">
        <f t="shared" si="56"/>
        <v>57.89473684210526</v>
      </c>
      <c r="AH73">
        <f t="shared" si="56"/>
        <v>57.89473684210526</v>
      </c>
      <c r="AI73">
        <f t="shared" si="56"/>
        <v>57.89473684210526</v>
      </c>
      <c r="AJ73">
        <f t="shared" si="56"/>
        <v>100</v>
      </c>
      <c r="AK73">
        <f t="shared" si="56"/>
        <v>94.736842105263165</v>
      </c>
    </row>
    <row r="80" spans="1:37" x14ac:dyDescent="0.2">
      <c r="K80" t="s">
        <v>86</v>
      </c>
      <c r="L80" t="s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4B08-729D-6940-A6B9-785883112530}">
  <dimension ref="A1:AZ108"/>
  <sheetViews>
    <sheetView zoomScale="92" zoomScaleNormal="92" workbookViewId="0">
      <selection activeCell="AO70" sqref="AO70"/>
    </sheetView>
  </sheetViews>
  <sheetFormatPr baseColWidth="10" defaultColWidth="11" defaultRowHeight="16" x14ac:dyDescent="0.2"/>
  <cols>
    <col min="5" max="5" width="11" customWidth="1"/>
    <col min="22" max="22" width="12.83203125" customWidth="1"/>
  </cols>
  <sheetData>
    <row r="1" spans="1:24" ht="34" customHeight="1" x14ac:dyDescent="0.2">
      <c r="A1" t="s">
        <v>30</v>
      </c>
      <c r="J1" t="s">
        <v>1</v>
      </c>
    </row>
    <row r="2" spans="1:24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>
        <v>1</v>
      </c>
      <c r="I2">
        <f>H2+1</f>
        <v>2</v>
      </c>
    </row>
    <row r="3" spans="1:24" x14ac:dyDescent="0.2">
      <c r="A3">
        <v>1</v>
      </c>
      <c r="B3" t="s">
        <v>35</v>
      </c>
      <c r="D3">
        <v>1</v>
      </c>
      <c r="E3">
        <v>0.9</v>
      </c>
      <c r="F3">
        <f>IF('T-LGL'!F3&gt;0.9,1,IF('T-LGL'!F3&lt;0.1,0,'T-LGL'!F3))</f>
        <v>1</v>
      </c>
      <c r="G3">
        <f>IF('T-LGL'!G3&gt;0.9,1,IF('T-LGL'!G3&lt;0.1,0,'T-LGL'!G3))</f>
        <v>1</v>
      </c>
      <c r="H3">
        <f>IF('T-LGL'!H3&gt;0.9,1,IF('T-LGL'!H3&lt;0.1,0,'T-LGL'!H3))</f>
        <v>1</v>
      </c>
      <c r="I3">
        <f>IF('T-LGL'!I3&gt;0.9,1,IF('T-LGL'!I3&lt;0.1,0,'T-LGL'!I3))</f>
        <v>1</v>
      </c>
      <c r="V3">
        <f>(1-F3)*100</f>
        <v>0</v>
      </c>
      <c r="W3">
        <f t="shared" ref="W3:W21" si="0">(1-H3)*100</f>
        <v>0</v>
      </c>
      <c r="X3">
        <f t="shared" ref="X3:X21" si="1">(1-I3)*100</f>
        <v>0</v>
      </c>
    </row>
    <row r="4" spans="1:24" x14ac:dyDescent="0.2">
      <c r="A4">
        <v>2</v>
      </c>
      <c r="B4" t="s">
        <v>36</v>
      </c>
      <c r="D4">
        <v>1</v>
      </c>
      <c r="E4">
        <v>0.9</v>
      </c>
      <c r="F4">
        <f>IF('T-LGL'!F4&gt;0.9,1,IF('T-LGL'!F4&lt;0.1,0,'T-LGL'!F4))</f>
        <v>1</v>
      </c>
      <c r="G4">
        <f>IF('T-LGL'!G4&gt;0.9,1,IF('T-LGL'!G4&lt;0.1,0,'T-LGL'!G4))</f>
        <v>1</v>
      </c>
      <c r="H4">
        <f>IF('T-LGL'!H4&gt;0.9,1,IF('T-LGL'!H4&lt;0.1,0,'T-LGL'!H4))</f>
        <v>1</v>
      </c>
      <c r="I4">
        <f>IF('T-LGL'!I4&gt;0.9,1,IF('T-LGL'!I4&lt;0.1,0,'T-LGL'!I4))</f>
        <v>1</v>
      </c>
      <c r="V4">
        <f t="shared" ref="V4:V21" si="2">(1-F4)*100</f>
        <v>0</v>
      </c>
      <c r="W4">
        <f t="shared" si="0"/>
        <v>0</v>
      </c>
      <c r="X4">
        <f t="shared" si="1"/>
        <v>0</v>
      </c>
    </row>
    <row r="5" spans="1:24" x14ac:dyDescent="0.2">
      <c r="A5">
        <v>3</v>
      </c>
      <c r="B5" t="s">
        <v>37</v>
      </c>
      <c r="D5">
        <v>1</v>
      </c>
      <c r="E5">
        <v>0.9</v>
      </c>
      <c r="F5">
        <f>IF('T-LGL'!F5&gt;0.9,1,IF('T-LGL'!F5&lt;0.1,0,'T-LGL'!F5))</f>
        <v>1</v>
      </c>
      <c r="G5">
        <f>IF('T-LGL'!G5&gt;0.9,1,IF('T-LGL'!G5&lt;0.1,0,'T-LGL'!G5))</f>
        <v>1</v>
      </c>
      <c r="H5">
        <f>IF('T-LGL'!H5&gt;0.9,1,IF('T-LGL'!H5&lt;0.1,0,'T-LGL'!H5))</f>
        <v>1</v>
      </c>
      <c r="I5">
        <f>IF('T-LGL'!I5&gt;0.9,1,IF('T-LGL'!I5&lt;0.1,0,'T-LGL'!I5))</f>
        <v>1</v>
      </c>
      <c r="V5">
        <f t="shared" si="2"/>
        <v>0</v>
      </c>
      <c r="W5">
        <f t="shared" si="0"/>
        <v>0</v>
      </c>
      <c r="X5">
        <f t="shared" si="1"/>
        <v>0</v>
      </c>
    </row>
    <row r="6" spans="1:24" x14ac:dyDescent="0.2">
      <c r="A6">
        <v>4</v>
      </c>
      <c r="B6" t="s">
        <v>38</v>
      </c>
      <c r="D6">
        <v>1</v>
      </c>
      <c r="E6">
        <v>0.9</v>
      </c>
      <c r="F6">
        <f>IF('T-LGL'!F6&gt;0.9,1,IF('T-LGL'!F6&lt;0.1,0,'T-LGL'!F6))</f>
        <v>0</v>
      </c>
      <c r="G6">
        <f>IF('T-LGL'!G6&gt;0.9,1,IF('T-LGL'!G6&lt;0.1,0,'T-LGL'!G6))</f>
        <v>1</v>
      </c>
      <c r="H6">
        <f>IF('T-LGL'!H6&gt;0.9,1,IF('T-LGL'!H6&lt;0.1,0,'T-LGL'!H6))</f>
        <v>0.82467500000000005</v>
      </c>
      <c r="I6">
        <f>IF('T-LGL'!I6&gt;0.9,1,IF('T-LGL'!I6&lt;0.1,0,'T-LGL'!I6))</f>
        <v>0</v>
      </c>
      <c r="V6">
        <f t="shared" si="2"/>
        <v>100</v>
      </c>
      <c r="W6">
        <f t="shared" si="0"/>
        <v>17.532499999999995</v>
      </c>
      <c r="X6">
        <f t="shared" si="1"/>
        <v>100</v>
      </c>
    </row>
    <row r="7" spans="1:24" x14ac:dyDescent="0.2">
      <c r="A7">
        <v>5</v>
      </c>
      <c r="B7" t="s">
        <v>39</v>
      </c>
      <c r="D7">
        <v>1</v>
      </c>
      <c r="E7">
        <v>0.9</v>
      </c>
      <c r="F7">
        <f>IF('T-LGL'!F7&gt;0.9,1,IF('T-LGL'!F7&lt;0.1,0,'T-LGL'!F7))</f>
        <v>0</v>
      </c>
      <c r="G7">
        <f>IF('T-LGL'!G7&gt;0.9,1,IF('T-LGL'!G7&lt;0.1,0,'T-LGL'!G7))</f>
        <v>1</v>
      </c>
      <c r="H7">
        <f>IF('T-LGL'!H7&gt;0.9,1,IF('T-LGL'!H7&lt;0.1,0,'T-LGL'!H7))</f>
        <v>0</v>
      </c>
      <c r="I7">
        <f>IF('T-LGL'!I7&gt;0.9,1,IF('T-LGL'!I7&lt;0.1,0,'T-LGL'!I7))</f>
        <v>0</v>
      </c>
      <c r="V7">
        <f t="shared" si="2"/>
        <v>100</v>
      </c>
      <c r="W7">
        <f t="shared" si="0"/>
        <v>100</v>
      </c>
      <c r="X7">
        <f t="shared" si="1"/>
        <v>100</v>
      </c>
    </row>
    <row r="8" spans="1:24" x14ac:dyDescent="0.2">
      <c r="A8">
        <v>6</v>
      </c>
      <c r="B8" t="s">
        <v>40</v>
      </c>
      <c r="D8">
        <v>1</v>
      </c>
      <c r="E8">
        <v>0.9</v>
      </c>
      <c r="F8">
        <f>IF('T-LGL'!F8&gt;0.9,1,IF('T-LGL'!F8&lt;0.1,0,'T-LGL'!F8))</f>
        <v>1</v>
      </c>
      <c r="G8">
        <f>IF('T-LGL'!G8&gt;0.9,1,IF('T-LGL'!G8&lt;0.1,0,'T-LGL'!G8))</f>
        <v>1</v>
      </c>
      <c r="H8">
        <f>IF('T-LGL'!H8&gt;0.9,1,IF('T-LGL'!H8&lt;0.1,0,'T-LGL'!H8))</f>
        <v>1</v>
      </c>
      <c r="I8">
        <f>IF('T-LGL'!I8&gt;0.9,1,IF('T-LGL'!I8&lt;0.1,0,'T-LGL'!I8))</f>
        <v>1</v>
      </c>
      <c r="V8">
        <f t="shared" si="2"/>
        <v>0</v>
      </c>
      <c r="W8">
        <f t="shared" si="0"/>
        <v>0</v>
      </c>
      <c r="X8">
        <f t="shared" si="1"/>
        <v>0</v>
      </c>
    </row>
    <row r="9" spans="1:24" x14ac:dyDescent="0.2">
      <c r="A9">
        <v>7</v>
      </c>
      <c r="B9" t="s">
        <v>41</v>
      </c>
      <c r="D9">
        <v>1</v>
      </c>
      <c r="E9">
        <v>0.9</v>
      </c>
      <c r="F9">
        <f>IF('T-LGL'!F9&gt;0.9,1,IF('T-LGL'!F9&lt;0.1,0,'T-LGL'!F9))</f>
        <v>0</v>
      </c>
      <c r="G9">
        <f>IF('T-LGL'!G9&gt;0.9,1,IF('T-LGL'!G9&lt;0.1,0,'T-LGL'!G9))</f>
        <v>1</v>
      </c>
      <c r="H9">
        <f>IF('T-LGL'!H9&gt;0.9,1,IF('T-LGL'!H9&lt;0.1,0,'T-LGL'!H9))</f>
        <v>0</v>
      </c>
      <c r="I9">
        <f>IF('T-LGL'!I9&gt;0.9,1,IF('T-LGL'!I9&lt;0.1,0,'T-LGL'!I9))</f>
        <v>0</v>
      </c>
      <c r="V9">
        <f t="shared" si="2"/>
        <v>100</v>
      </c>
      <c r="W9">
        <f t="shared" si="0"/>
        <v>100</v>
      </c>
      <c r="X9">
        <f t="shared" si="1"/>
        <v>100</v>
      </c>
    </row>
    <row r="10" spans="1:24" x14ac:dyDescent="0.2">
      <c r="A10">
        <v>8</v>
      </c>
      <c r="B10" t="s">
        <v>33</v>
      </c>
      <c r="D10">
        <v>1</v>
      </c>
      <c r="E10">
        <v>0.9</v>
      </c>
      <c r="F10">
        <f>IF('T-LGL'!F10&gt;0.9,1,IF('T-LGL'!F10&lt;0.1,0,'T-LGL'!F10))</f>
        <v>1</v>
      </c>
      <c r="G10">
        <f>IF('T-LGL'!G10&gt;0.9,1,IF('T-LGL'!G10&lt;0.1,0,'T-LGL'!G10))</f>
        <v>1</v>
      </c>
      <c r="H10">
        <f>IF('T-LGL'!H10&gt;0.9,1,IF('T-LGL'!H10&lt;0.1,0,'T-LGL'!H10))</f>
        <v>1</v>
      </c>
      <c r="I10">
        <f>IF('T-LGL'!I10&gt;0.9,1,IF('T-LGL'!I10&lt;0.1,0,'T-LGL'!I10))</f>
        <v>1</v>
      </c>
      <c r="V10">
        <f t="shared" si="2"/>
        <v>0</v>
      </c>
      <c r="W10">
        <f t="shared" si="0"/>
        <v>0</v>
      </c>
      <c r="X10">
        <f t="shared" si="1"/>
        <v>0</v>
      </c>
    </row>
    <row r="11" spans="1:24" x14ac:dyDescent="0.2">
      <c r="A11">
        <v>9</v>
      </c>
      <c r="B11" t="s">
        <v>43</v>
      </c>
      <c r="D11">
        <v>1</v>
      </c>
      <c r="E11">
        <v>0.9</v>
      </c>
      <c r="F11">
        <f>IF('T-LGL'!F11&gt;0.9,1,IF('T-LGL'!F11&lt;0.1,0,'T-LGL'!F11))</f>
        <v>1</v>
      </c>
      <c r="G11">
        <f>IF('T-LGL'!G11&gt;0.9,1,IF('T-LGL'!G11&lt;0.1,0,'T-LGL'!G11))</f>
        <v>1</v>
      </c>
      <c r="H11">
        <f>IF('T-LGL'!H11&gt;0.9,1,IF('T-LGL'!H11&lt;0.1,0,'T-LGL'!H11))</f>
        <v>1</v>
      </c>
      <c r="I11">
        <f>IF('T-LGL'!I11&gt;0.9,1,IF('T-LGL'!I11&lt;0.1,0,'T-LGL'!I11))</f>
        <v>1</v>
      </c>
      <c r="V11">
        <f t="shared" si="2"/>
        <v>0</v>
      </c>
      <c r="W11">
        <f t="shared" si="0"/>
        <v>0</v>
      </c>
      <c r="X11">
        <f t="shared" si="1"/>
        <v>0</v>
      </c>
    </row>
    <row r="12" spans="1:24" x14ac:dyDescent="0.2">
      <c r="A12">
        <v>10</v>
      </c>
      <c r="B12" t="s">
        <v>34</v>
      </c>
      <c r="D12">
        <v>1</v>
      </c>
      <c r="E12">
        <v>0.9</v>
      </c>
      <c r="F12">
        <f>IF('T-LGL'!F12&gt;0.9,1,IF('T-LGL'!F12&lt;0.1,0,'T-LGL'!F12))</f>
        <v>1</v>
      </c>
      <c r="G12">
        <f>IF('T-LGL'!G12&gt;0.9,1,IF('T-LGL'!G12&lt;0.1,0,'T-LGL'!G12))</f>
        <v>1</v>
      </c>
      <c r="H12">
        <f>IF('T-LGL'!H12&gt;0.9,1,IF('T-LGL'!H12&lt;0.1,0,'T-LGL'!H12))</f>
        <v>0.88073400000000002</v>
      </c>
      <c r="I12">
        <f>IF('T-LGL'!I12&gt;0.9,1,IF('T-LGL'!I12&lt;0.1,0,'T-LGL'!I12))</f>
        <v>1</v>
      </c>
      <c r="V12">
        <f t="shared" si="2"/>
        <v>0</v>
      </c>
      <c r="W12">
        <f t="shared" si="0"/>
        <v>11.926599999999999</v>
      </c>
      <c r="X12">
        <f t="shared" si="1"/>
        <v>0</v>
      </c>
    </row>
    <row r="13" spans="1:24" x14ac:dyDescent="0.2">
      <c r="A13">
        <v>11</v>
      </c>
      <c r="B13" t="s">
        <v>44</v>
      </c>
      <c r="D13">
        <v>1</v>
      </c>
      <c r="E13">
        <v>0.9</v>
      </c>
      <c r="F13">
        <f>IF('T-LGL'!F13&gt;0.9,1,IF('T-LGL'!F13&lt;0.1,0,'T-LGL'!F13))</f>
        <v>1</v>
      </c>
      <c r="G13">
        <f>IF('T-LGL'!G13&gt;0.9,1,IF('T-LGL'!G13&lt;0.1,0,'T-LGL'!G13))</f>
        <v>1</v>
      </c>
      <c r="H13">
        <f>IF('T-LGL'!H13&gt;0.9,1,IF('T-LGL'!H13&lt;0.1,0,'T-LGL'!H13))</f>
        <v>1</v>
      </c>
      <c r="I13">
        <f>IF('T-LGL'!I13&gt;0.9,1,IF('T-LGL'!I13&lt;0.1,0,'T-LGL'!I13))</f>
        <v>1</v>
      </c>
      <c r="V13">
        <f t="shared" si="2"/>
        <v>0</v>
      </c>
      <c r="W13">
        <f t="shared" si="0"/>
        <v>0</v>
      </c>
      <c r="X13">
        <f t="shared" si="1"/>
        <v>0</v>
      </c>
    </row>
    <row r="14" spans="1:24" x14ac:dyDescent="0.2">
      <c r="A14">
        <v>12</v>
      </c>
      <c r="B14" t="s">
        <v>45</v>
      </c>
      <c r="D14">
        <v>1</v>
      </c>
      <c r="E14">
        <v>0.9</v>
      </c>
      <c r="F14">
        <f>IF('T-LGL'!F14&gt;0.9,1,IF('T-LGL'!F14&lt;0.1,0,'T-LGL'!F14))</f>
        <v>0</v>
      </c>
      <c r="G14">
        <f>IF('T-LGL'!G14&gt;0.9,1,IF('T-LGL'!G14&lt;0.1,0,'T-LGL'!G14))</f>
        <v>1</v>
      </c>
      <c r="H14">
        <f>IF('T-LGL'!H14&gt;0.9,1,IF('T-LGL'!H14&lt;0.1,0,'T-LGL'!H14))</f>
        <v>0</v>
      </c>
      <c r="I14">
        <f>IF('T-LGL'!I14&gt;0.9,1,IF('T-LGL'!I14&lt;0.1,0,'T-LGL'!I14))</f>
        <v>0</v>
      </c>
      <c r="V14">
        <f t="shared" si="2"/>
        <v>100</v>
      </c>
      <c r="W14">
        <f t="shared" si="0"/>
        <v>100</v>
      </c>
      <c r="X14">
        <f t="shared" si="1"/>
        <v>100</v>
      </c>
    </row>
    <row r="15" spans="1:24" x14ac:dyDescent="0.2">
      <c r="A15">
        <v>13</v>
      </c>
      <c r="B15" t="s">
        <v>46</v>
      </c>
      <c r="D15">
        <v>1</v>
      </c>
      <c r="E15">
        <v>0.9</v>
      </c>
      <c r="F15">
        <f>IF('T-LGL'!F15&gt;0.9,1,IF('T-LGL'!F15&lt;0.1,0,'T-LGL'!F15))</f>
        <v>0</v>
      </c>
      <c r="G15">
        <f>IF('T-LGL'!G15&gt;0.9,1,IF('T-LGL'!G15&lt;0.1,0,'T-LGL'!G15))</f>
        <v>1</v>
      </c>
      <c r="H15">
        <f>IF('T-LGL'!H15&gt;0.9,1,IF('T-LGL'!H15&lt;0.1,0,'T-LGL'!H15))</f>
        <v>0.43018899999999999</v>
      </c>
      <c r="I15">
        <f>IF('T-LGL'!I15&gt;0.9,1,IF('T-LGL'!I15&lt;0.1,0,'T-LGL'!I15))</f>
        <v>1</v>
      </c>
      <c r="V15">
        <f t="shared" si="2"/>
        <v>100</v>
      </c>
      <c r="W15">
        <f t="shared" si="0"/>
        <v>56.981100000000005</v>
      </c>
      <c r="X15">
        <f t="shared" si="1"/>
        <v>0</v>
      </c>
    </row>
    <row r="16" spans="1:24" x14ac:dyDescent="0.2">
      <c r="A16">
        <v>14</v>
      </c>
      <c r="B16" t="s">
        <v>47</v>
      </c>
      <c r="D16">
        <v>1</v>
      </c>
      <c r="E16">
        <v>0.9</v>
      </c>
      <c r="F16">
        <f>IF('T-LGL'!F16&gt;0.9,1,IF('T-LGL'!F16&lt;0.1,0,'T-LGL'!F16))</f>
        <v>1</v>
      </c>
      <c r="G16">
        <f>IF('T-LGL'!G16&gt;0.9,1,IF('T-LGL'!G16&lt;0.1,0,'T-LGL'!G16))</f>
        <v>1</v>
      </c>
      <c r="H16">
        <f>IF('T-LGL'!H16&gt;0.9,1,IF('T-LGL'!H16&lt;0.1,0,'T-LGL'!H16))</f>
        <v>1</v>
      </c>
      <c r="I16">
        <f>IF('T-LGL'!I16&gt;0.9,1,IF('T-LGL'!I16&lt;0.1,0,'T-LGL'!I16))</f>
        <v>1</v>
      </c>
      <c r="V16">
        <f t="shared" si="2"/>
        <v>0</v>
      </c>
      <c r="W16">
        <f t="shared" si="0"/>
        <v>0</v>
      </c>
      <c r="X16">
        <f t="shared" si="1"/>
        <v>0</v>
      </c>
    </row>
    <row r="17" spans="1:27" x14ac:dyDescent="0.2">
      <c r="A17">
        <v>15</v>
      </c>
      <c r="B17" t="s">
        <v>48</v>
      </c>
      <c r="D17">
        <v>1</v>
      </c>
      <c r="E17">
        <v>0.9</v>
      </c>
      <c r="F17">
        <f>IF('T-LGL'!F17&gt;0.9,1,IF('T-LGL'!F17&lt;0.1,0,'T-LGL'!F17))</f>
        <v>1</v>
      </c>
      <c r="G17">
        <f>IF('T-LGL'!G17&gt;0.9,1,IF('T-LGL'!G17&lt;0.1,0,'T-LGL'!G17))</f>
        <v>1</v>
      </c>
      <c r="H17">
        <f>IF('T-LGL'!H17&gt;0.9,1,IF('T-LGL'!H17&lt;0.1,0,'T-LGL'!H17))</f>
        <v>1</v>
      </c>
      <c r="I17">
        <f>IF('T-LGL'!I17&gt;0.9,1,IF('T-LGL'!I17&lt;0.1,0,'T-LGL'!I17))</f>
        <v>1</v>
      </c>
      <c r="V17">
        <f t="shared" si="2"/>
        <v>0</v>
      </c>
      <c r="W17">
        <f t="shared" si="0"/>
        <v>0</v>
      </c>
      <c r="X17">
        <f t="shared" si="1"/>
        <v>0</v>
      </c>
    </row>
    <row r="18" spans="1:27" x14ac:dyDescent="0.2">
      <c r="A18">
        <v>16</v>
      </c>
      <c r="B18" t="s">
        <v>49</v>
      </c>
      <c r="D18">
        <v>1</v>
      </c>
      <c r="E18">
        <v>0.9</v>
      </c>
      <c r="F18">
        <f>IF('T-LGL'!F18&gt;0.9,1,IF('T-LGL'!F18&lt;0.1,0,'T-LGL'!F18))</f>
        <v>1</v>
      </c>
      <c r="G18">
        <f>IF('T-LGL'!G18&gt;0.9,1,IF('T-LGL'!G18&lt;0.1,0,'T-LGL'!G18))</f>
        <v>1</v>
      </c>
      <c r="H18">
        <f>IF('T-LGL'!H18&gt;0.9,1,IF('T-LGL'!H18&lt;0.1,0,'T-LGL'!H18))</f>
        <v>1</v>
      </c>
      <c r="I18">
        <f>IF('T-LGL'!I18&gt;0.9,1,IF('T-LGL'!I18&lt;0.1,0,'T-LGL'!I18))</f>
        <v>1</v>
      </c>
      <c r="V18">
        <f t="shared" si="2"/>
        <v>0</v>
      </c>
      <c r="W18">
        <f t="shared" si="0"/>
        <v>0</v>
      </c>
      <c r="X18">
        <f t="shared" si="1"/>
        <v>0</v>
      </c>
    </row>
    <row r="19" spans="1:27" x14ac:dyDescent="0.2">
      <c r="A19">
        <v>17</v>
      </c>
      <c r="B19" t="s">
        <v>50</v>
      </c>
      <c r="D19">
        <v>1</v>
      </c>
      <c r="E19">
        <v>0.9</v>
      </c>
      <c r="F19">
        <f>IF('T-LGL'!F19&gt;0.9,1,IF('T-LGL'!F19&lt;0.1,0,'T-LGL'!F19))</f>
        <v>0</v>
      </c>
      <c r="G19">
        <f>IF('T-LGL'!G19&gt;0.9,1,IF('T-LGL'!G19&lt;0.1,0,'T-LGL'!G19))</f>
        <v>1</v>
      </c>
      <c r="H19">
        <f>IF('T-LGL'!H19&gt;0.9,1,IF('T-LGL'!H19&lt;0.1,0,'T-LGL'!H19))</f>
        <v>0.18518499999999999</v>
      </c>
      <c r="I19">
        <f>IF('T-LGL'!I19&gt;0.9,1,IF('T-LGL'!I19&lt;0.1,0,'T-LGL'!I19))</f>
        <v>0</v>
      </c>
      <c r="V19">
        <f t="shared" si="2"/>
        <v>100</v>
      </c>
      <c r="W19">
        <f t="shared" si="0"/>
        <v>81.481500000000011</v>
      </c>
      <c r="X19">
        <f t="shared" si="1"/>
        <v>100</v>
      </c>
    </row>
    <row r="20" spans="1:27" x14ac:dyDescent="0.2">
      <c r="A20">
        <v>18</v>
      </c>
      <c r="B20" t="s">
        <v>51</v>
      </c>
      <c r="D20">
        <v>1</v>
      </c>
      <c r="E20">
        <v>0.9</v>
      </c>
      <c r="F20">
        <f>IF('T-LGL'!F20&gt;0.9,1,IF('T-LGL'!F20&lt;0.1,0,'T-LGL'!F20))</f>
        <v>1</v>
      </c>
      <c r="G20">
        <f>IF('T-LGL'!G20&gt;0.9,1,IF('T-LGL'!G20&lt;0.1,0,'T-LGL'!G20))</f>
        <v>1</v>
      </c>
      <c r="H20">
        <f>IF('T-LGL'!H20&gt;0.9,1,IF('T-LGL'!H20&lt;0.1,0,'T-LGL'!H20))</f>
        <v>0.885714</v>
      </c>
      <c r="I20">
        <f>IF('T-LGL'!I20&gt;0.9,1,IF('T-LGL'!I20&lt;0.1,0,'T-LGL'!I20))</f>
        <v>1</v>
      </c>
      <c r="V20">
        <f t="shared" si="2"/>
        <v>0</v>
      </c>
      <c r="W20">
        <f t="shared" si="0"/>
        <v>11.428599999999999</v>
      </c>
      <c r="X20">
        <f t="shared" si="1"/>
        <v>0</v>
      </c>
    </row>
    <row r="21" spans="1:27" x14ac:dyDescent="0.2">
      <c r="A21">
        <v>19</v>
      </c>
      <c r="B21" t="s">
        <v>42</v>
      </c>
      <c r="D21">
        <v>1</v>
      </c>
      <c r="E21">
        <v>0.9</v>
      </c>
      <c r="F21">
        <f>IF('T-LGL'!F21&gt;0.9,1,IF('T-LGL'!F21&lt;0.1,0,'T-LGL'!F21))</f>
        <v>0</v>
      </c>
      <c r="G21">
        <f>IF('T-LGL'!G21&gt;0.9,1,IF('T-LGL'!G21&lt;0.1,0,'T-LGL'!G21))</f>
        <v>1</v>
      </c>
      <c r="H21">
        <f>IF('T-LGL'!H21&gt;0.9,1,IF('T-LGL'!H21&lt;0.1,0,'T-LGL'!H21))</f>
        <v>0</v>
      </c>
      <c r="I21">
        <f>IF('T-LGL'!I21&gt;0.9,1,IF('T-LGL'!I21&lt;0.1,0,'T-LGL'!I21))</f>
        <v>0</v>
      </c>
      <c r="V21">
        <f t="shared" si="2"/>
        <v>100</v>
      </c>
      <c r="W21">
        <f t="shared" si="0"/>
        <v>100</v>
      </c>
      <c r="X21">
        <f t="shared" si="1"/>
        <v>100</v>
      </c>
    </row>
    <row r="22" spans="1:27" x14ac:dyDescent="0.2">
      <c r="V22">
        <f>AVERAGE(V3:V21)</f>
        <v>36.842105263157897</v>
      </c>
      <c r="W22">
        <f>AVERAGE(W3:W21)</f>
        <v>30.492121052631582</v>
      </c>
      <c r="X22">
        <f>AVERAGE(X3:X21)</f>
        <v>31.578947368421051</v>
      </c>
      <c r="Y22">
        <f>MIN(W22:X22)</f>
        <v>30.492121052631582</v>
      </c>
      <c r="Z22">
        <f>MAX(W22:X22)</f>
        <v>31.578947368421051</v>
      </c>
      <c r="AA22">
        <f>100-Y22*100/V22</f>
        <v>17.235671428571422</v>
      </c>
    </row>
    <row r="23" spans="1:27" x14ac:dyDescent="0.2">
      <c r="V23">
        <f>(COUNTIF(V3:V21,"=0"))*100/19</f>
        <v>63.157894736842103</v>
      </c>
      <c r="W23">
        <f t="shared" ref="W23:X23" si="3">(COUNTIF(W3:W21,"=0"))*100/19</f>
        <v>52.631578947368418</v>
      </c>
      <c r="X23">
        <f t="shared" si="3"/>
        <v>68.421052631578945</v>
      </c>
      <c r="Y23">
        <f>MIN(W23:X23)</f>
        <v>52.631578947368418</v>
      </c>
      <c r="Z23">
        <f>MAX(W23:X23)</f>
        <v>68.421052631578945</v>
      </c>
      <c r="AA23">
        <f>(Z23-V23)*100/V23</f>
        <v>8.3333333333333339</v>
      </c>
    </row>
    <row r="24" spans="1:27" x14ac:dyDescent="0.2">
      <c r="V24">
        <f>(19-COUNTIF(V3:V21,"&gt;10"))*100/19</f>
        <v>63.157894736842103</v>
      </c>
      <c r="W24">
        <f t="shared" ref="W24:X24" si="4">(19-COUNTIF(W3:W21,"&gt;10"))*100/19</f>
        <v>52.631578947368418</v>
      </c>
      <c r="X24">
        <f t="shared" si="4"/>
        <v>68.421052631578945</v>
      </c>
      <c r="Y24">
        <f>MIN(W24:X24)</f>
        <v>52.631578947368418</v>
      </c>
      <c r="Z24">
        <f>MAX(W24:X24)</f>
        <v>68.421052631578945</v>
      </c>
      <c r="AA24">
        <f t="shared" ref="AA24:AA28" si="5">(Z24-V24)*100/V24</f>
        <v>8.3333333333333339</v>
      </c>
    </row>
    <row r="25" spans="1:27" x14ac:dyDescent="0.2">
      <c r="V25">
        <f>(19-COUNTIF(V3:V21,"&gt;20"))*100/19</f>
        <v>63.157894736842103</v>
      </c>
      <c r="W25">
        <f>(19-COUNTIF(W3:W21,"&gt;20"))*100/19</f>
        <v>68.421052631578945</v>
      </c>
      <c r="X25">
        <f>(19-COUNTIF(X3:X21,"&gt;20"))*100/19</f>
        <v>68.421052631578945</v>
      </c>
      <c r="Y25">
        <f t="shared" ref="Y25:Y28" si="6">MIN(W25:X25)</f>
        <v>68.421052631578945</v>
      </c>
      <c r="Z25">
        <f t="shared" ref="Z25:Z28" si="7">MAX(W25:X25)</f>
        <v>68.421052631578945</v>
      </c>
      <c r="AA25">
        <f t="shared" si="5"/>
        <v>8.3333333333333339</v>
      </c>
    </row>
    <row r="26" spans="1:27" x14ac:dyDescent="0.2">
      <c r="V26">
        <f>(19-COUNTIF(V3:V21,"&gt;30"))*100/19</f>
        <v>63.157894736842103</v>
      </c>
      <c r="W26">
        <f>(19-COUNTIF(W3:W21,"&gt;30"))*100/19</f>
        <v>68.421052631578945</v>
      </c>
      <c r="X26">
        <f>(19-COUNTIF(X3:X21,"&gt;30"))*100/19</f>
        <v>68.421052631578945</v>
      </c>
      <c r="Y26">
        <f t="shared" si="6"/>
        <v>68.421052631578945</v>
      </c>
      <c r="Z26">
        <f t="shared" si="7"/>
        <v>68.421052631578945</v>
      </c>
      <c r="AA26">
        <f t="shared" si="5"/>
        <v>8.3333333333333339</v>
      </c>
    </row>
    <row r="27" spans="1:27" x14ac:dyDescent="0.2">
      <c r="V27">
        <f>(19-COUNTIF(V3:V21,"&gt;40"))*100/19</f>
        <v>63.157894736842103</v>
      </c>
      <c r="W27">
        <f>(19-COUNTIF(W3:W21,"&gt;40"))*100/19</f>
        <v>68.421052631578945</v>
      </c>
      <c r="X27">
        <f>(19-COUNTIF(X3:X21,"&gt;40"))*100/19</f>
        <v>68.421052631578945</v>
      </c>
      <c r="Y27">
        <f t="shared" si="6"/>
        <v>68.421052631578945</v>
      </c>
      <c r="Z27">
        <f t="shared" si="7"/>
        <v>68.421052631578945</v>
      </c>
      <c r="AA27">
        <f t="shared" si="5"/>
        <v>8.3333333333333339</v>
      </c>
    </row>
    <row r="28" spans="1:27" x14ac:dyDescent="0.2">
      <c r="V28">
        <f>(19-COUNTIF(V3:V21,"&gt;50"))*100/19</f>
        <v>63.157894736842103</v>
      </c>
      <c r="W28">
        <f>(19-COUNTIF(W3:W21,"&gt;50"))*100/19</f>
        <v>68.421052631578945</v>
      </c>
      <c r="X28">
        <f>(19-COUNTIF(X3:X21,"&gt;50"))*100/19</f>
        <v>68.421052631578945</v>
      </c>
      <c r="Y28">
        <f t="shared" si="6"/>
        <v>68.421052631578945</v>
      </c>
      <c r="Z28">
        <f t="shared" si="7"/>
        <v>68.421052631578945</v>
      </c>
      <c r="AA28">
        <f t="shared" si="5"/>
        <v>8.3333333333333339</v>
      </c>
    </row>
    <row r="29" spans="1:27" x14ac:dyDescent="0.2">
      <c r="A29" t="s">
        <v>32</v>
      </c>
      <c r="J29" t="s">
        <v>1</v>
      </c>
    </row>
    <row r="30" spans="1:27" x14ac:dyDescent="0.2">
      <c r="A30" t="s">
        <v>2</v>
      </c>
      <c r="B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8</v>
      </c>
      <c r="H30">
        <v>1</v>
      </c>
      <c r="I30">
        <f>H30+1</f>
        <v>2</v>
      </c>
      <c r="J30">
        <f t="shared" ref="J30:L30" si="8">I30+1</f>
        <v>3</v>
      </c>
      <c r="K30">
        <f t="shared" si="8"/>
        <v>4</v>
      </c>
      <c r="L30">
        <f t="shared" si="8"/>
        <v>5</v>
      </c>
      <c r="W30">
        <v>1</v>
      </c>
      <c r="X30">
        <f>W30+1</f>
        <v>2</v>
      </c>
      <c r="Y30">
        <f>X30+1</f>
        <v>3</v>
      </c>
      <c r="Z30">
        <f>Y30+1</f>
        <v>4</v>
      </c>
      <c r="AA30">
        <f>Z30+1</f>
        <v>5</v>
      </c>
    </row>
    <row r="31" spans="1:27" x14ac:dyDescent="0.2">
      <c r="A31">
        <v>1</v>
      </c>
      <c r="B31" t="s">
        <v>35</v>
      </c>
      <c r="D31">
        <v>1</v>
      </c>
      <c r="E31">
        <v>0.9</v>
      </c>
      <c r="F31">
        <f>IF('T-LGL'!F28&gt;0.9,1,IF('T-LGL'!F28&lt;0.1,0,'T-LGL'!F28))</f>
        <v>1</v>
      </c>
      <c r="G31">
        <f>IF('T-LGL'!G28&gt;0.9,1,IF('T-LGL'!G28&lt;0.1,0,'T-LGL'!G28))</f>
        <v>1</v>
      </c>
      <c r="H31">
        <f>IF('T-LGL'!H28&gt;0.9,1,IF('T-LGL'!H28&lt;0.1,0,'T-LGL'!H28))</f>
        <v>1</v>
      </c>
      <c r="I31">
        <f>IF('T-LGL'!I28&gt;0.9,1,IF('T-LGL'!I28&lt;0.1,0,'T-LGL'!I28))</f>
        <v>1</v>
      </c>
      <c r="J31">
        <f>IF('T-LGL'!J28&gt;0.9,1,IF('T-LGL'!J28&lt;0.1,0,'T-LGL'!J28))</f>
        <v>1</v>
      </c>
      <c r="K31">
        <f>IF('T-LGL'!K28&gt;0.9,1,IF('T-LGL'!K28&lt;0.1,0,'T-LGL'!K28))</f>
        <v>1</v>
      </c>
      <c r="L31">
        <f>IF('T-LGL'!L28&gt;0.9,1,IF('T-LGL'!L28&lt;0.1,0,'T-LGL'!L28))</f>
        <v>1</v>
      </c>
      <c r="V31">
        <f t="shared" ref="V31:V49" si="9">(1-F31)*100</f>
        <v>0</v>
      </c>
      <c r="W31">
        <f t="shared" ref="W31:W49" si="10">(1-H31)*100</f>
        <v>0</v>
      </c>
      <c r="X31">
        <f t="shared" ref="X31:X49" si="11">(1-I31)*100</f>
        <v>0</v>
      </c>
      <c r="Y31">
        <f t="shared" ref="Y31:Y49" si="12">(1-J31)*100</f>
        <v>0</v>
      </c>
      <c r="Z31">
        <f t="shared" ref="Z31:Z49" si="13">(1-K31)*100</f>
        <v>0</v>
      </c>
      <c r="AA31">
        <f t="shared" ref="AA31:AA49" si="14">(1-L31)*100</f>
        <v>0</v>
      </c>
    </row>
    <row r="32" spans="1:27" x14ac:dyDescent="0.2">
      <c r="A32">
        <v>2</v>
      </c>
      <c r="B32" t="s">
        <v>36</v>
      </c>
      <c r="D32">
        <v>1</v>
      </c>
      <c r="E32">
        <v>0.9</v>
      </c>
      <c r="F32">
        <f>IF('T-LGL'!F29&gt;0.9,1,IF('T-LGL'!F29&lt;0.1,0,'T-LGL'!F29))</f>
        <v>1</v>
      </c>
      <c r="G32">
        <f>IF('T-LGL'!G29&gt;0.9,1,IF('T-LGL'!G29&lt;0.1,0,'T-LGL'!G29))</f>
        <v>1</v>
      </c>
      <c r="H32">
        <f>IF('T-LGL'!H29&gt;0.9,1,IF('T-LGL'!H29&lt;0.1,0,'T-LGL'!H29))</f>
        <v>1</v>
      </c>
      <c r="I32">
        <f>IF('T-LGL'!I29&gt;0.9,1,IF('T-LGL'!I29&lt;0.1,0,'T-LGL'!I29))</f>
        <v>1</v>
      </c>
      <c r="J32">
        <f>IF('T-LGL'!J29&gt;0.9,1,IF('T-LGL'!J29&lt;0.1,0,'T-LGL'!J29))</f>
        <v>1</v>
      </c>
      <c r="K32">
        <f>IF('T-LGL'!K29&gt;0.9,1,IF('T-LGL'!K29&lt;0.1,0,'T-LGL'!K29))</f>
        <v>1</v>
      </c>
      <c r="L32">
        <f>IF('T-LGL'!L29&gt;0.9,1,IF('T-LGL'!L29&lt;0.1,0,'T-LGL'!L29))</f>
        <v>1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0</v>
      </c>
    </row>
    <row r="33" spans="1:27" x14ac:dyDescent="0.2">
      <c r="A33">
        <v>3</v>
      </c>
      <c r="B33" t="s">
        <v>37</v>
      </c>
      <c r="D33">
        <v>1</v>
      </c>
      <c r="E33">
        <v>0.9</v>
      </c>
      <c r="F33">
        <f>IF('T-LGL'!F30&gt;0.9,1,IF('T-LGL'!F30&lt;0.1,0,'T-LGL'!F30))</f>
        <v>1</v>
      </c>
      <c r="G33">
        <f>IF('T-LGL'!G30&gt;0.9,1,IF('T-LGL'!G30&lt;0.1,0,'T-LGL'!G30))</f>
        <v>1</v>
      </c>
      <c r="H33">
        <f>IF('T-LGL'!H30&gt;0.9,1,IF('T-LGL'!H30&lt;0.1,0,'T-LGL'!H30))</f>
        <v>1</v>
      </c>
      <c r="I33">
        <f>IF('T-LGL'!I30&gt;0.9,1,IF('T-LGL'!I30&lt;0.1,0,'T-LGL'!I30))</f>
        <v>1</v>
      </c>
      <c r="J33">
        <f>IF('T-LGL'!J30&gt;0.9,1,IF('T-LGL'!J30&lt;0.1,0,'T-LGL'!J30))</f>
        <v>1</v>
      </c>
      <c r="K33">
        <f>IF('T-LGL'!K30&gt;0.9,1,IF('T-LGL'!K30&lt;0.1,0,'T-LGL'!K30))</f>
        <v>1</v>
      </c>
      <c r="L33">
        <f>IF('T-LGL'!L30&gt;0.9,1,IF('T-LGL'!L30&lt;0.1,0,'T-LGL'!L30))</f>
        <v>1</v>
      </c>
      <c r="V33">
        <f t="shared" si="9"/>
        <v>0</v>
      </c>
      <c r="W33">
        <f t="shared" si="10"/>
        <v>0</v>
      </c>
      <c r="X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</row>
    <row r="34" spans="1:27" x14ac:dyDescent="0.2">
      <c r="A34">
        <v>4</v>
      </c>
      <c r="B34" t="s">
        <v>38</v>
      </c>
      <c r="D34">
        <v>1</v>
      </c>
      <c r="E34">
        <v>0.9</v>
      </c>
      <c r="F34">
        <f>IF('T-LGL'!F31&gt;0.9,1,IF('T-LGL'!F31&lt;0.1,0,'T-LGL'!F31))</f>
        <v>0</v>
      </c>
      <c r="G34">
        <f>IF('T-LGL'!G31&gt;0.9,1,IF('T-LGL'!G31&lt;0.1,0,'T-LGL'!G31))</f>
        <v>1</v>
      </c>
      <c r="H34">
        <f>IF('T-LGL'!H31&gt;0.9,1,IF('T-LGL'!H31&lt;0.1,0,'T-LGL'!H31))</f>
        <v>1</v>
      </c>
      <c r="I34">
        <f>IF('T-LGL'!I31&gt;0.9,1,IF('T-LGL'!I31&lt;0.1,0,'T-LGL'!I31))</f>
        <v>1</v>
      </c>
      <c r="J34">
        <f>IF('T-LGL'!J31&gt;0.9,1,IF('T-LGL'!J31&lt;0.1,0,'T-LGL'!J31))</f>
        <v>1</v>
      </c>
      <c r="K34">
        <f>IF('T-LGL'!K31&gt;0.9,1,IF('T-LGL'!K31&lt;0.1,0,'T-LGL'!K31))</f>
        <v>0</v>
      </c>
      <c r="L34">
        <f>IF('T-LGL'!L31&gt;0.9,1,IF('T-LGL'!L31&lt;0.1,0,'T-LGL'!L31))</f>
        <v>0</v>
      </c>
      <c r="V34">
        <f t="shared" si="9"/>
        <v>100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3"/>
        <v>100</v>
      </c>
      <c r="AA34">
        <f t="shared" si="14"/>
        <v>100</v>
      </c>
    </row>
    <row r="35" spans="1:27" x14ac:dyDescent="0.2">
      <c r="A35">
        <v>5</v>
      </c>
      <c r="B35" t="s">
        <v>39</v>
      </c>
      <c r="D35">
        <v>1</v>
      </c>
      <c r="E35">
        <v>0.9</v>
      </c>
      <c r="F35">
        <f>IF('T-LGL'!F32&gt;0.9,1,IF('T-LGL'!F32&lt;0.1,0,'T-LGL'!F32))</f>
        <v>0</v>
      </c>
      <c r="G35">
        <f>IF('T-LGL'!G32&gt;0.9,1,IF('T-LGL'!G32&lt;0.1,0,'T-LGL'!G32))</f>
        <v>1</v>
      </c>
      <c r="H35">
        <f>IF('T-LGL'!H32&gt;0.9,1,IF('T-LGL'!H32&lt;0.1,0,'T-LGL'!H32))</f>
        <v>0</v>
      </c>
      <c r="I35">
        <f>IF('T-LGL'!I32&gt;0.9,1,IF('T-LGL'!I32&lt;0.1,0,'T-LGL'!I32))</f>
        <v>0</v>
      </c>
      <c r="J35">
        <f>IF('T-LGL'!J32&gt;0.9,1,IF('T-LGL'!J32&lt;0.1,0,'T-LGL'!J32))</f>
        <v>0</v>
      </c>
      <c r="K35">
        <f>IF('T-LGL'!K32&gt;0.9,1,IF('T-LGL'!K32&lt;0.1,0,'T-LGL'!K32))</f>
        <v>0</v>
      </c>
      <c r="L35">
        <f>IF('T-LGL'!L32&gt;0.9,1,IF('T-LGL'!L32&lt;0.1,0,'T-LGL'!L32))</f>
        <v>0</v>
      </c>
      <c r="V35">
        <f t="shared" si="9"/>
        <v>100</v>
      </c>
      <c r="W35">
        <f t="shared" si="10"/>
        <v>100</v>
      </c>
      <c r="X35">
        <f t="shared" si="11"/>
        <v>100</v>
      </c>
      <c r="Y35">
        <f t="shared" si="12"/>
        <v>100</v>
      </c>
      <c r="Z35">
        <f t="shared" si="13"/>
        <v>100</v>
      </c>
      <c r="AA35">
        <f t="shared" si="14"/>
        <v>100</v>
      </c>
    </row>
    <row r="36" spans="1:27" x14ac:dyDescent="0.2">
      <c r="A36">
        <v>6</v>
      </c>
      <c r="B36" t="s">
        <v>40</v>
      </c>
      <c r="D36">
        <v>1</v>
      </c>
      <c r="E36">
        <v>0.9</v>
      </c>
      <c r="F36">
        <f>IF('T-LGL'!F33&gt;0.9,1,IF('T-LGL'!F33&lt;0.1,0,'T-LGL'!F33))</f>
        <v>1</v>
      </c>
      <c r="G36">
        <f>IF('T-LGL'!G33&gt;0.9,1,IF('T-LGL'!G33&lt;0.1,0,'T-LGL'!G33))</f>
        <v>1</v>
      </c>
      <c r="H36">
        <f>IF('T-LGL'!H33&gt;0.9,1,IF('T-LGL'!H33&lt;0.1,0,'T-LGL'!H33))</f>
        <v>1</v>
      </c>
      <c r="I36">
        <f>IF('T-LGL'!I33&gt;0.9,1,IF('T-LGL'!I33&lt;0.1,0,'T-LGL'!I33))</f>
        <v>1</v>
      </c>
      <c r="J36">
        <f>IF('T-LGL'!J33&gt;0.9,1,IF('T-LGL'!J33&lt;0.1,0,'T-LGL'!J33))</f>
        <v>1</v>
      </c>
      <c r="K36">
        <f>IF('T-LGL'!K33&gt;0.9,1,IF('T-LGL'!K33&lt;0.1,0,'T-LGL'!K33))</f>
        <v>1</v>
      </c>
      <c r="L36">
        <f>IF('T-LGL'!L33&gt;0.9,1,IF('T-LGL'!L33&lt;0.1,0,'T-LGL'!L33))</f>
        <v>1</v>
      </c>
      <c r="V36">
        <f t="shared" si="9"/>
        <v>0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3"/>
        <v>0</v>
      </c>
      <c r="AA36">
        <f t="shared" si="14"/>
        <v>0</v>
      </c>
    </row>
    <row r="37" spans="1:27" x14ac:dyDescent="0.2">
      <c r="A37">
        <v>7</v>
      </c>
      <c r="B37" t="s">
        <v>41</v>
      </c>
      <c r="D37">
        <v>1</v>
      </c>
      <c r="E37">
        <v>0.9</v>
      </c>
      <c r="F37">
        <f>IF('T-LGL'!F34&gt;0.9,1,IF('T-LGL'!F34&lt;0.1,0,'T-LGL'!F34))</f>
        <v>0</v>
      </c>
      <c r="G37">
        <f>IF('T-LGL'!G34&gt;0.9,1,IF('T-LGL'!G34&lt;0.1,0,'T-LGL'!G34))</f>
        <v>1</v>
      </c>
      <c r="H37">
        <f>IF('T-LGL'!H34&gt;0.9,1,IF('T-LGL'!H34&lt;0.1,0,'T-LGL'!H34))</f>
        <v>0</v>
      </c>
      <c r="I37">
        <f>IF('T-LGL'!I34&gt;0.9,1,IF('T-LGL'!I34&lt;0.1,0,'T-LGL'!I34))</f>
        <v>0</v>
      </c>
      <c r="J37">
        <f>IF('T-LGL'!J34&gt;0.9,1,IF('T-LGL'!J34&lt;0.1,0,'T-LGL'!J34))</f>
        <v>0</v>
      </c>
      <c r="K37">
        <f>IF('T-LGL'!K34&gt;0.9,1,IF('T-LGL'!K34&lt;0.1,0,'T-LGL'!K34))</f>
        <v>0</v>
      </c>
      <c r="L37">
        <f>IF('T-LGL'!L34&gt;0.9,1,IF('T-LGL'!L34&lt;0.1,0,'T-LGL'!L34))</f>
        <v>0</v>
      </c>
      <c r="V37">
        <f t="shared" si="9"/>
        <v>100</v>
      </c>
      <c r="W37">
        <f t="shared" si="10"/>
        <v>100</v>
      </c>
      <c r="X37">
        <f t="shared" si="11"/>
        <v>100</v>
      </c>
      <c r="Y37">
        <f t="shared" si="12"/>
        <v>100</v>
      </c>
      <c r="Z37">
        <f t="shared" si="13"/>
        <v>100</v>
      </c>
      <c r="AA37">
        <f t="shared" si="14"/>
        <v>100</v>
      </c>
    </row>
    <row r="38" spans="1:27" x14ac:dyDescent="0.2">
      <c r="A38">
        <v>8</v>
      </c>
      <c r="B38" t="s">
        <v>33</v>
      </c>
      <c r="D38">
        <v>1</v>
      </c>
      <c r="E38">
        <v>0.9</v>
      </c>
      <c r="F38">
        <f>IF('T-LGL'!F35&gt;0.9,1,IF('T-LGL'!F35&lt;0.1,0,'T-LGL'!F35))</f>
        <v>1</v>
      </c>
      <c r="G38">
        <f>IF('T-LGL'!G35&gt;0.9,1,IF('T-LGL'!G35&lt;0.1,0,'T-LGL'!G35))</f>
        <v>1</v>
      </c>
      <c r="H38">
        <f>IF('T-LGL'!H35&gt;0.9,1,IF('T-LGL'!H35&lt;0.1,0,'T-LGL'!H35))</f>
        <v>1</v>
      </c>
      <c r="I38">
        <f>IF('T-LGL'!I35&gt;0.9,1,IF('T-LGL'!I35&lt;0.1,0,'T-LGL'!I35))</f>
        <v>1</v>
      </c>
      <c r="J38">
        <f>IF('T-LGL'!J35&gt;0.9,1,IF('T-LGL'!J35&lt;0.1,0,'T-LGL'!J35))</f>
        <v>1</v>
      </c>
      <c r="K38">
        <f>IF('T-LGL'!K35&gt;0.9,1,IF('T-LGL'!K35&lt;0.1,0,'T-LGL'!K35))</f>
        <v>1</v>
      </c>
      <c r="L38">
        <f>IF('T-LGL'!L35&gt;0.9,1,IF('T-LGL'!L35&lt;0.1,0,'T-LGL'!L35))</f>
        <v>1</v>
      </c>
      <c r="V38">
        <f t="shared" si="9"/>
        <v>0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</row>
    <row r="39" spans="1:27" x14ac:dyDescent="0.2">
      <c r="A39">
        <v>9</v>
      </c>
      <c r="B39" t="s">
        <v>43</v>
      </c>
      <c r="D39">
        <v>1</v>
      </c>
      <c r="E39">
        <v>0.9</v>
      </c>
      <c r="F39">
        <f>IF('T-LGL'!F36&gt;0.9,1,IF('T-LGL'!F36&lt;0.1,0,'T-LGL'!F36))</f>
        <v>1</v>
      </c>
      <c r="G39">
        <f>IF('T-LGL'!G36&gt;0.9,1,IF('T-LGL'!G36&lt;0.1,0,'T-LGL'!G36))</f>
        <v>1</v>
      </c>
      <c r="H39">
        <f>IF('T-LGL'!H36&gt;0.9,1,IF('T-LGL'!H36&lt;0.1,0,'T-LGL'!H36))</f>
        <v>1</v>
      </c>
      <c r="I39">
        <f>IF('T-LGL'!I36&gt;0.9,1,IF('T-LGL'!I36&lt;0.1,0,'T-LGL'!I36))</f>
        <v>1</v>
      </c>
      <c r="J39">
        <f>IF('T-LGL'!J36&gt;0.9,1,IF('T-LGL'!J36&lt;0.1,0,'T-LGL'!J36))</f>
        <v>1</v>
      </c>
      <c r="K39">
        <f>IF('T-LGL'!K36&gt;0.9,1,IF('T-LGL'!K36&lt;0.1,0,'T-LGL'!K36))</f>
        <v>1</v>
      </c>
      <c r="L39">
        <f>IF('T-LGL'!L36&gt;0.9,1,IF('T-LGL'!L36&lt;0.1,0,'T-LGL'!L36))</f>
        <v>1</v>
      </c>
      <c r="V39">
        <f t="shared" si="9"/>
        <v>0</v>
      </c>
      <c r="W39">
        <f t="shared" si="10"/>
        <v>0</v>
      </c>
      <c r="X39">
        <f t="shared" si="11"/>
        <v>0</v>
      </c>
      <c r="Y39">
        <f t="shared" si="12"/>
        <v>0</v>
      </c>
      <c r="Z39">
        <f t="shared" si="13"/>
        <v>0</v>
      </c>
      <c r="AA39">
        <f t="shared" si="14"/>
        <v>0</v>
      </c>
    </row>
    <row r="40" spans="1:27" x14ac:dyDescent="0.2">
      <c r="A40">
        <v>10</v>
      </c>
      <c r="B40" t="s">
        <v>34</v>
      </c>
      <c r="D40">
        <v>1</v>
      </c>
      <c r="E40">
        <v>0.9</v>
      </c>
      <c r="F40">
        <f>IF('T-LGL'!F37&gt;0.9,1,IF('T-LGL'!F37&lt;0.1,0,'T-LGL'!F37))</f>
        <v>1</v>
      </c>
      <c r="G40">
        <f>IF('T-LGL'!G37&gt;0.9,1,IF('T-LGL'!G37&lt;0.1,0,'T-LGL'!G37))</f>
        <v>1</v>
      </c>
      <c r="H40">
        <f>IF('T-LGL'!H37&gt;0.9,1,IF('T-LGL'!H37&lt;0.1,0,'T-LGL'!H37))</f>
        <v>1</v>
      </c>
      <c r="I40">
        <f>IF('T-LGL'!I37&gt;0.9,1,IF('T-LGL'!I37&lt;0.1,0,'T-LGL'!I37))</f>
        <v>1</v>
      </c>
      <c r="J40">
        <f>IF('T-LGL'!J37&gt;0.9,1,IF('T-LGL'!J37&lt;0.1,0,'T-LGL'!J37))</f>
        <v>1</v>
      </c>
      <c r="K40">
        <f>IF('T-LGL'!K37&gt;0.9,1,IF('T-LGL'!K37&lt;0.1,0,'T-LGL'!K37))</f>
        <v>1</v>
      </c>
      <c r="L40">
        <f>IF('T-LGL'!L37&gt;0.9,1,IF('T-LGL'!L37&lt;0.1,0,'T-LGL'!L37))</f>
        <v>1</v>
      </c>
      <c r="V40">
        <f t="shared" si="9"/>
        <v>0</v>
      </c>
      <c r="W40">
        <f t="shared" si="10"/>
        <v>0</v>
      </c>
      <c r="X40">
        <f t="shared" si="11"/>
        <v>0</v>
      </c>
      <c r="Y40">
        <f t="shared" si="12"/>
        <v>0</v>
      </c>
      <c r="Z40">
        <f t="shared" si="13"/>
        <v>0</v>
      </c>
      <c r="AA40">
        <f t="shared" si="14"/>
        <v>0</v>
      </c>
    </row>
    <row r="41" spans="1:27" x14ac:dyDescent="0.2">
      <c r="A41">
        <v>11</v>
      </c>
      <c r="B41" t="s">
        <v>44</v>
      </c>
      <c r="D41">
        <v>1</v>
      </c>
      <c r="E41">
        <v>0.9</v>
      </c>
      <c r="F41">
        <f>IF('T-LGL'!F38&gt;0.9,1,IF('T-LGL'!F38&lt;0.1,0,'T-LGL'!F38))</f>
        <v>1</v>
      </c>
      <c r="G41">
        <f>IF('T-LGL'!G38&gt;0.9,1,IF('T-LGL'!G38&lt;0.1,0,'T-LGL'!G38))</f>
        <v>1</v>
      </c>
      <c r="H41">
        <f>IF('T-LGL'!H38&gt;0.9,1,IF('T-LGL'!H38&lt;0.1,0,'T-LGL'!H38))</f>
        <v>1</v>
      </c>
      <c r="I41">
        <f>IF('T-LGL'!I38&gt;0.9,1,IF('T-LGL'!I38&lt;0.1,0,'T-LGL'!I38))</f>
        <v>1</v>
      </c>
      <c r="J41">
        <f>IF('T-LGL'!J38&gt;0.9,1,IF('T-LGL'!J38&lt;0.1,0,'T-LGL'!J38))</f>
        <v>1</v>
      </c>
      <c r="K41">
        <f>IF('T-LGL'!K38&gt;0.9,1,IF('T-LGL'!K38&lt;0.1,0,'T-LGL'!K38))</f>
        <v>1</v>
      </c>
      <c r="L41">
        <f>IF('T-LGL'!L38&gt;0.9,1,IF('T-LGL'!L38&lt;0.1,0,'T-LGL'!L38))</f>
        <v>1</v>
      </c>
      <c r="V41">
        <f t="shared" si="9"/>
        <v>0</v>
      </c>
      <c r="W41">
        <f t="shared" si="10"/>
        <v>0</v>
      </c>
      <c r="X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0</v>
      </c>
    </row>
    <row r="42" spans="1:27" x14ac:dyDescent="0.2">
      <c r="A42">
        <v>12</v>
      </c>
      <c r="B42" t="s">
        <v>45</v>
      </c>
      <c r="D42">
        <v>1</v>
      </c>
      <c r="E42">
        <v>0.9</v>
      </c>
      <c r="F42">
        <f>IF('T-LGL'!F39&gt;0.9,1,IF('T-LGL'!F39&lt;0.1,0,'T-LGL'!F39))</f>
        <v>0</v>
      </c>
      <c r="G42">
        <f>IF('T-LGL'!G39&gt;0.9,1,IF('T-LGL'!G39&lt;0.1,0,'T-LGL'!G39))</f>
        <v>1</v>
      </c>
      <c r="H42">
        <f>IF('T-LGL'!H39&gt;0.9,1,IF('T-LGL'!H39&lt;0.1,0,'T-LGL'!H39))</f>
        <v>0</v>
      </c>
      <c r="I42">
        <f>IF('T-LGL'!I39&gt;0.9,1,IF('T-LGL'!I39&lt;0.1,0,'T-LGL'!I39))</f>
        <v>0</v>
      </c>
      <c r="J42">
        <f>IF('T-LGL'!J39&gt;0.9,1,IF('T-LGL'!J39&lt;0.1,0,'T-LGL'!J39))</f>
        <v>0</v>
      </c>
      <c r="K42">
        <f>IF('T-LGL'!K39&gt;0.9,1,IF('T-LGL'!K39&lt;0.1,0,'T-LGL'!K39))</f>
        <v>0</v>
      </c>
      <c r="L42">
        <f>IF('T-LGL'!L39&gt;0.9,1,IF('T-LGL'!L39&lt;0.1,0,'T-LGL'!L39))</f>
        <v>0</v>
      </c>
      <c r="V42">
        <f t="shared" si="9"/>
        <v>100</v>
      </c>
      <c r="W42">
        <f t="shared" si="10"/>
        <v>100</v>
      </c>
      <c r="X42">
        <f t="shared" si="11"/>
        <v>100</v>
      </c>
      <c r="Y42">
        <f t="shared" si="12"/>
        <v>100</v>
      </c>
      <c r="Z42">
        <f t="shared" si="13"/>
        <v>100</v>
      </c>
      <c r="AA42">
        <f t="shared" si="14"/>
        <v>100</v>
      </c>
    </row>
    <row r="43" spans="1:27" x14ac:dyDescent="0.2">
      <c r="A43">
        <v>13</v>
      </c>
      <c r="B43" t="s">
        <v>46</v>
      </c>
      <c r="D43">
        <v>1</v>
      </c>
      <c r="E43">
        <v>0.9</v>
      </c>
      <c r="F43">
        <f>IF('T-LGL'!F40&gt;0.9,1,IF('T-LGL'!F40&lt;0.1,0,'T-LGL'!F40))</f>
        <v>0</v>
      </c>
      <c r="G43">
        <f>IF('T-LGL'!G40&gt;0.9,1,IF('T-LGL'!G40&lt;0.1,0,'T-LGL'!G40))</f>
        <v>1</v>
      </c>
      <c r="H43">
        <f>IF('T-LGL'!H40&gt;0.9,1,IF('T-LGL'!H40&lt;0.1,0,'T-LGL'!H40))</f>
        <v>0.25490200000000002</v>
      </c>
      <c r="I43">
        <f>IF('T-LGL'!I40&gt;0.9,1,IF('T-LGL'!I40&lt;0.1,0,'T-LGL'!I40))</f>
        <v>1</v>
      </c>
      <c r="J43">
        <f>IF('T-LGL'!J40&gt;0.9,1,IF('T-LGL'!J40&lt;0.1,0,'T-LGL'!J40))</f>
        <v>1</v>
      </c>
      <c r="K43">
        <f>IF('T-LGL'!K40&gt;0.9,1,IF('T-LGL'!K40&lt;0.1,0,'T-LGL'!K40))</f>
        <v>0.189024</v>
      </c>
      <c r="L43">
        <f>IF('T-LGL'!L40&gt;0.9,1,IF('T-LGL'!L40&lt;0.1,0,'T-LGL'!L40))</f>
        <v>0.192771</v>
      </c>
      <c r="V43">
        <f t="shared" si="9"/>
        <v>100</v>
      </c>
      <c r="W43">
        <f t="shared" si="10"/>
        <v>74.509799999999998</v>
      </c>
      <c r="X43">
        <f t="shared" si="11"/>
        <v>0</v>
      </c>
      <c r="Y43">
        <f t="shared" si="12"/>
        <v>0</v>
      </c>
      <c r="Z43">
        <f t="shared" si="13"/>
        <v>81.0976</v>
      </c>
      <c r="AA43">
        <f t="shared" si="14"/>
        <v>80.722899999999996</v>
      </c>
    </row>
    <row r="44" spans="1:27" x14ac:dyDescent="0.2">
      <c r="A44">
        <v>14</v>
      </c>
      <c r="B44" t="s">
        <v>47</v>
      </c>
      <c r="D44">
        <v>1</v>
      </c>
      <c r="E44">
        <v>0.9</v>
      </c>
      <c r="F44">
        <f>IF('T-LGL'!F41&gt;0.9,1,IF('T-LGL'!F41&lt;0.1,0,'T-LGL'!F41))</f>
        <v>1</v>
      </c>
      <c r="G44">
        <f>IF('T-LGL'!G41&gt;0.9,1,IF('T-LGL'!G41&lt;0.1,0,'T-LGL'!G41))</f>
        <v>1</v>
      </c>
      <c r="H44">
        <f>IF('T-LGL'!H41&gt;0.9,1,IF('T-LGL'!H41&lt;0.1,0,'T-LGL'!H41))</f>
        <v>1</v>
      </c>
      <c r="I44">
        <f>IF('T-LGL'!I41&gt;0.9,1,IF('T-LGL'!I41&lt;0.1,0,'T-LGL'!I41))</f>
        <v>1</v>
      </c>
      <c r="J44">
        <f>IF('T-LGL'!J41&gt;0.9,1,IF('T-LGL'!J41&lt;0.1,0,'T-LGL'!J41))</f>
        <v>1</v>
      </c>
      <c r="K44">
        <f>IF('T-LGL'!K41&gt;0.9,1,IF('T-LGL'!K41&lt;0.1,0,'T-LGL'!K41))</f>
        <v>1</v>
      </c>
      <c r="L44">
        <f>IF('T-LGL'!L41&gt;0.9,1,IF('T-LGL'!L41&lt;0.1,0,'T-LGL'!L41))</f>
        <v>1</v>
      </c>
      <c r="V44">
        <f t="shared" si="9"/>
        <v>0</v>
      </c>
      <c r="W44">
        <f t="shared" si="10"/>
        <v>0</v>
      </c>
      <c r="X44">
        <f t="shared" si="11"/>
        <v>0</v>
      </c>
      <c r="Y44">
        <f t="shared" si="12"/>
        <v>0</v>
      </c>
      <c r="Z44">
        <f t="shared" si="13"/>
        <v>0</v>
      </c>
      <c r="AA44">
        <f t="shared" si="14"/>
        <v>0</v>
      </c>
    </row>
    <row r="45" spans="1:27" x14ac:dyDescent="0.2">
      <c r="A45">
        <v>15</v>
      </c>
      <c r="B45" t="s">
        <v>48</v>
      </c>
      <c r="D45">
        <v>1</v>
      </c>
      <c r="E45">
        <v>0.9</v>
      </c>
      <c r="F45">
        <f>IF('T-LGL'!F42&gt;0.9,1,IF('T-LGL'!F42&lt;0.1,0,'T-LGL'!F42))</f>
        <v>1</v>
      </c>
      <c r="G45">
        <f>IF('T-LGL'!G42&gt;0.9,1,IF('T-LGL'!G42&lt;0.1,0,'T-LGL'!G42))</f>
        <v>1</v>
      </c>
      <c r="H45">
        <f>IF('T-LGL'!H42&gt;0.9,1,IF('T-LGL'!H42&lt;0.1,0,'T-LGL'!H42))</f>
        <v>1</v>
      </c>
      <c r="I45">
        <f>IF('T-LGL'!I42&gt;0.9,1,IF('T-LGL'!I42&lt;0.1,0,'T-LGL'!I42))</f>
        <v>1</v>
      </c>
      <c r="J45">
        <f>IF('T-LGL'!J42&gt;0.9,1,IF('T-LGL'!J42&lt;0.1,0,'T-LGL'!J42))</f>
        <v>1</v>
      </c>
      <c r="K45">
        <f>IF('T-LGL'!K42&gt;0.9,1,IF('T-LGL'!K42&lt;0.1,0,'T-LGL'!K42))</f>
        <v>1</v>
      </c>
      <c r="L45">
        <f>IF('T-LGL'!L42&gt;0.9,1,IF('T-LGL'!L42&lt;0.1,0,'T-LGL'!L42))</f>
        <v>1</v>
      </c>
      <c r="V45">
        <f t="shared" si="9"/>
        <v>0</v>
      </c>
      <c r="W45">
        <f t="shared" si="10"/>
        <v>0</v>
      </c>
      <c r="X45">
        <f t="shared" si="11"/>
        <v>0</v>
      </c>
      <c r="Y45">
        <f t="shared" si="12"/>
        <v>0</v>
      </c>
      <c r="Z45">
        <f t="shared" si="13"/>
        <v>0</v>
      </c>
      <c r="AA45">
        <f t="shared" si="14"/>
        <v>0</v>
      </c>
    </row>
    <row r="46" spans="1:27" x14ac:dyDescent="0.2">
      <c r="A46">
        <v>16</v>
      </c>
      <c r="B46" t="s">
        <v>49</v>
      </c>
      <c r="D46">
        <v>1</v>
      </c>
      <c r="E46">
        <v>0.9</v>
      </c>
      <c r="F46">
        <f>IF('T-LGL'!F43&gt;0.9,1,IF('T-LGL'!F43&lt;0.1,0,'T-LGL'!F43))</f>
        <v>1</v>
      </c>
      <c r="G46">
        <f>IF('T-LGL'!G43&gt;0.9,1,IF('T-LGL'!G43&lt;0.1,0,'T-LGL'!G43))</f>
        <v>1</v>
      </c>
      <c r="H46">
        <f>IF('T-LGL'!H43&gt;0.9,1,IF('T-LGL'!H43&lt;0.1,0,'T-LGL'!H43))</f>
        <v>1</v>
      </c>
      <c r="I46">
        <f>IF('T-LGL'!I43&gt;0.9,1,IF('T-LGL'!I43&lt;0.1,0,'T-LGL'!I43))</f>
        <v>1</v>
      </c>
      <c r="J46">
        <f>IF('T-LGL'!J43&gt;0.9,1,IF('T-LGL'!J43&lt;0.1,0,'T-LGL'!J43))</f>
        <v>1</v>
      </c>
      <c r="K46">
        <f>IF('T-LGL'!K43&gt;0.9,1,IF('T-LGL'!K43&lt;0.1,0,'T-LGL'!K43))</f>
        <v>1</v>
      </c>
      <c r="L46">
        <f>IF('T-LGL'!L43&gt;0.9,1,IF('T-LGL'!L43&lt;0.1,0,'T-LGL'!L43))</f>
        <v>1</v>
      </c>
      <c r="V46">
        <f t="shared" si="9"/>
        <v>0</v>
      </c>
      <c r="W46">
        <f t="shared" si="10"/>
        <v>0</v>
      </c>
      <c r="X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0</v>
      </c>
    </row>
    <row r="47" spans="1:27" x14ac:dyDescent="0.2">
      <c r="A47">
        <v>17</v>
      </c>
      <c r="B47" t="s">
        <v>50</v>
      </c>
      <c r="D47">
        <v>1</v>
      </c>
      <c r="E47">
        <v>0.9</v>
      </c>
      <c r="F47">
        <f>IF('T-LGL'!F44&gt;0.9,1,IF('T-LGL'!F44&lt;0.1,0,'T-LGL'!F44))</f>
        <v>0</v>
      </c>
      <c r="G47">
        <f>IF('T-LGL'!G44&gt;0.9,1,IF('T-LGL'!G44&lt;0.1,0,'T-LGL'!G44))</f>
        <v>1</v>
      </c>
      <c r="H47">
        <f>IF('T-LGL'!H44&gt;0.9,1,IF('T-LGL'!H44&lt;0.1,0,'T-LGL'!H44))</f>
        <v>1</v>
      </c>
      <c r="I47">
        <f>IF('T-LGL'!I44&gt;0.9,1,IF('T-LGL'!I44&lt;0.1,0,'T-LGL'!I44))</f>
        <v>1</v>
      </c>
      <c r="J47">
        <f>IF('T-LGL'!J44&gt;0.9,1,IF('T-LGL'!J44&lt;0.1,0,'T-LGL'!J44))</f>
        <v>1</v>
      </c>
      <c r="K47">
        <f>IF('T-LGL'!K44&gt;0.9,1,IF('T-LGL'!K44&lt;0.1,0,'T-LGL'!K44))</f>
        <v>1</v>
      </c>
      <c r="L47">
        <f>IF('T-LGL'!L44&gt;0.9,1,IF('T-LGL'!L44&lt;0.1,0,'T-LGL'!L44))</f>
        <v>1</v>
      </c>
      <c r="V47">
        <f t="shared" si="9"/>
        <v>100</v>
      </c>
      <c r="W47">
        <f t="shared" si="10"/>
        <v>0</v>
      </c>
      <c r="X47">
        <f t="shared" si="11"/>
        <v>0</v>
      </c>
      <c r="Y47">
        <f t="shared" si="12"/>
        <v>0</v>
      </c>
      <c r="Z47">
        <f t="shared" si="13"/>
        <v>0</v>
      </c>
      <c r="AA47">
        <f t="shared" si="14"/>
        <v>0</v>
      </c>
    </row>
    <row r="48" spans="1:27" x14ac:dyDescent="0.2">
      <c r="A48">
        <v>18</v>
      </c>
      <c r="B48" t="s">
        <v>51</v>
      </c>
      <c r="D48">
        <v>1</v>
      </c>
      <c r="E48">
        <v>0.9</v>
      </c>
      <c r="F48">
        <f>IF('T-LGL'!F45&gt;0.9,1,IF('T-LGL'!F45&lt;0.1,0,'T-LGL'!F45))</f>
        <v>1</v>
      </c>
      <c r="G48">
        <f>IF('T-LGL'!G45&gt;0.9,1,IF('T-LGL'!G45&lt;0.1,0,'T-LGL'!G45))</f>
        <v>1</v>
      </c>
      <c r="H48">
        <f>IF('T-LGL'!H45&gt;0.9,1,IF('T-LGL'!H45&lt;0.1,0,'T-LGL'!H45))</f>
        <v>0.69736799999999999</v>
      </c>
      <c r="I48">
        <f>IF('T-LGL'!I45&gt;0.9,1,IF('T-LGL'!I45&lt;0.1,0,'T-LGL'!I45))</f>
        <v>0.57358500000000001</v>
      </c>
      <c r="J48">
        <f>IF('T-LGL'!J45&gt;0.9,1,IF('T-LGL'!J45&lt;0.1,0,'T-LGL'!J45))</f>
        <v>0.59003799999999995</v>
      </c>
      <c r="K48">
        <f>IF('T-LGL'!K45&gt;0.9,1,IF('T-LGL'!K45&lt;0.1,0,'T-LGL'!K45))</f>
        <v>1</v>
      </c>
      <c r="L48">
        <f>IF('T-LGL'!L45&gt;0.9,1,IF('T-LGL'!L45&lt;0.1,0,'T-LGL'!L45))</f>
        <v>1</v>
      </c>
      <c r="V48">
        <f t="shared" si="9"/>
        <v>0</v>
      </c>
      <c r="W48">
        <f t="shared" si="10"/>
        <v>30.263200000000001</v>
      </c>
      <c r="X48">
        <f t="shared" si="11"/>
        <v>42.641500000000001</v>
      </c>
      <c r="Y48">
        <f t="shared" si="12"/>
        <v>40.996200000000002</v>
      </c>
      <c r="Z48">
        <f t="shared" si="13"/>
        <v>0</v>
      </c>
      <c r="AA48">
        <f t="shared" si="14"/>
        <v>0</v>
      </c>
    </row>
    <row r="49" spans="1:52" x14ac:dyDescent="0.2">
      <c r="A49">
        <v>19</v>
      </c>
      <c r="B49" t="s">
        <v>42</v>
      </c>
      <c r="D49">
        <v>1</v>
      </c>
      <c r="E49">
        <v>0.9</v>
      </c>
      <c r="F49">
        <f>IF('T-LGL'!F46&gt;0.9,1,IF('T-LGL'!F46&lt;0.1,0,'T-LGL'!F46))</f>
        <v>0</v>
      </c>
      <c r="G49">
        <f>IF('T-LGL'!G46&gt;0.9,1,IF('T-LGL'!G46&lt;0.1,0,'T-LGL'!G46))</f>
        <v>1</v>
      </c>
      <c r="H49">
        <f>IF('T-LGL'!H46&gt;0.9,1,IF('T-LGL'!H46&lt;0.1,0,'T-LGL'!H46))</f>
        <v>0</v>
      </c>
      <c r="I49">
        <f>IF('T-LGL'!I46&gt;0.9,1,IF('T-LGL'!I46&lt;0.1,0,'T-LGL'!I46))</f>
        <v>0</v>
      </c>
      <c r="J49">
        <f>IF('T-LGL'!J46&gt;0.9,1,IF('T-LGL'!J46&lt;0.1,0,'T-LGL'!J46))</f>
        <v>0</v>
      </c>
      <c r="K49">
        <f>IF('T-LGL'!K46&gt;0.9,1,IF('T-LGL'!K46&lt;0.1,0,'T-LGL'!K46))</f>
        <v>0</v>
      </c>
      <c r="L49">
        <f>IF('T-LGL'!L46&gt;0.9,1,IF('T-LGL'!L46&lt;0.1,0,'T-LGL'!L46))</f>
        <v>0</v>
      </c>
      <c r="V49">
        <f t="shared" si="9"/>
        <v>100</v>
      </c>
      <c r="W49">
        <f t="shared" si="10"/>
        <v>100</v>
      </c>
      <c r="X49">
        <f t="shared" si="11"/>
        <v>100</v>
      </c>
      <c r="Y49">
        <f t="shared" si="12"/>
        <v>100</v>
      </c>
      <c r="Z49">
        <f t="shared" si="13"/>
        <v>100</v>
      </c>
      <c r="AA49">
        <f t="shared" si="14"/>
        <v>100</v>
      </c>
    </row>
    <row r="50" spans="1:52" x14ac:dyDescent="0.2">
      <c r="V50">
        <f>AVERAGE(V31:V49)</f>
        <v>36.842105263157897</v>
      </c>
      <c r="W50">
        <f t="shared" ref="W50:AA50" si="15">AVERAGE(W31:W49)</f>
        <v>26.566999999999997</v>
      </c>
      <c r="X50">
        <f t="shared" si="15"/>
        <v>23.296921052631578</v>
      </c>
      <c r="Y50">
        <f t="shared" si="15"/>
        <v>23.210326315789473</v>
      </c>
      <c r="Z50">
        <f t="shared" si="15"/>
        <v>30.584084210526317</v>
      </c>
      <c r="AA50">
        <f t="shared" si="15"/>
        <v>30.564363157894736</v>
      </c>
      <c r="AB50">
        <f>MIN(W50:AA50)</f>
        <v>23.210326315789473</v>
      </c>
      <c r="AC50">
        <f>MAX(W50:AA50)</f>
        <v>30.584084210526317</v>
      </c>
      <c r="AD50">
        <f>100-AB50*100/V50</f>
        <v>37.000542857142868</v>
      </c>
    </row>
    <row r="51" spans="1:52" x14ac:dyDescent="0.2">
      <c r="V51">
        <f>(COUNTIF(V31:V49,"=0"))*100/19</f>
        <v>63.157894736842103</v>
      </c>
      <c r="W51">
        <f>(COUNTIF(W31:W49,"=0"))*100/19</f>
        <v>68.421052631578945</v>
      </c>
      <c r="X51">
        <f t="shared" ref="X51:AA51" si="16">(COUNTIF(X31:X49,"=0"))*100/19</f>
        <v>73.684210526315795</v>
      </c>
      <c r="Y51">
        <f t="shared" si="16"/>
        <v>73.684210526315795</v>
      </c>
      <c r="Z51">
        <f t="shared" si="16"/>
        <v>68.421052631578945</v>
      </c>
      <c r="AA51">
        <f t="shared" si="16"/>
        <v>68.421052631578945</v>
      </c>
      <c r="AB51">
        <f>MIN(W51:AA51)</f>
        <v>68.421052631578945</v>
      </c>
      <c r="AC51">
        <f>MAX(W51:AA51)</f>
        <v>73.684210526315795</v>
      </c>
      <c r="AD51">
        <f>(AC51-V51)*100/V51</f>
        <v>16.666666666666679</v>
      </c>
    </row>
    <row r="52" spans="1:52" x14ac:dyDescent="0.2">
      <c r="V52">
        <f t="shared" ref="V52:AA52" si="17">(19-COUNTIF(V31:V49,"&gt;10"))*100/19</f>
        <v>63.157894736842103</v>
      </c>
      <c r="W52">
        <f t="shared" si="17"/>
        <v>68.421052631578945</v>
      </c>
      <c r="X52">
        <f t="shared" si="17"/>
        <v>73.684210526315795</v>
      </c>
      <c r="Y52">
        <f t="shared" si="17"/>
        <v>73.684210526315795</v>
      </c>
      <c r="Z52">
        <f t="shared" si="17"/>
        <v>68.421052631578945</v>
      </c>
      <c r="AA52">
        <f t="shared" si="17"/>
        <v>68.421052631578945</v>
      </c>
      <c r="AB52">
        <f t="shared" ref="AB52:AB55" si="18">MIN(W52:AA52)</f>
        <v>68.421052631578945</v>
      </c>
      <c r="AC52">
        <f t="shared" ref="AC52:AC55" si="19">MAX(W52:AA52)</f>
        <v>73.684210526315795</v>
      </c>
      <c r="AD52">
        <f t="shared" ref="AD52:AD56" si="20">(AC52-V52)*100/V52</f>
        <v>16.666666666666679</v>
      </c>
    </row>
    <row r="53" spans="1:52" x14ac:dyDescent="0.2">
      <c r="V53">
        <f t="shared" ref="V53:AA53" si="21">(19-COUNTIF(V31:V49,"&gt;20"))*100/19</f>
        <v>63.157894736842103</v>
      </c>
      <c r="W53">
        <f t="shared" si="21"/>
        <v>68.421052631578945</v>
      </c>
      <c r="X53">
        <f t="shared" si="21"/>
        <v>73.684210526315795</v>
      </c>
      <c r="Y53">
        <f t="shared" si="21"/>
        <v>73.684210526315795</v>
      </c>
      <c r="Z53">
        <f t="shared" si="21"/>
        <v>68.421052631578945</v>
      </c>
      <c r="AA53">
        <f t="shared" si="21"/>
        <v>68.421052631578945</v>
      </c>
      <c r="AB53">
        <f t="shared" si="18"/>
        <v>68.421052631578945</v>
      </c>
      <c r="AC53">
        <f t="shared" si="19"/>
        <v>73.684210526315795</v>
      </c>
      <c r="AD53">
        <f t="shared" si="20"/>
        <v>16.666666666666679</v>
      </c>
    </row>
    <row r="54" spans="1:52" x14ac:dyDescent="0.2">
      <c r="V54">
        <f t="shared" ref="V54:AA54" si="22">(19-COUNTIF(V31:V49,"&gt;30"))*100/19</f>
        <v>63.157894736842103</v>
      </c>
      <c r="W54">
        <f t="shared" si="22"/>
        <v>68.421052631578945</v>
      </c>
      <c r="X54">
        <f t="shared" si="22"/>
        <v>73.684210526315795</v>
      </c>
      <c r="Y54">
        <f t="shared" si="22"/>
        <v>73.684210526315795</v>
      </c>
      <c r="Z54">
        <f t="shared" si="22"/>
        <v>68.421052631578945</v>
      </c>
      <c r="AA54">
        <f t="shared" si="22"/>
        <v>68.421052631578945</v>
      </c>
      <c r="AB54">
        <f t="shared" si="18"/>
        <v>68.421052631578945</v>
      </c>
      <c r="AC54">
        <f t="shared" si="19"/>
        <v>73.684210526315795</v>
      </c>
      <c r="AD54">
        <f t="shared" si="20"/>
        <v>16.666666666666679</v>
      </c>
    </row>
    <row r="55" spans="1:52" x14ac:dyDescent="0.2">
      <c r="V55">
        <f t="shared" ref="V55:AA55" si="23">(19-COUNTIF(V31:V49,"&gt;40"))*100/19</f>
        <v>63.157894736842103</v>
      </c>
      <c r="W55">
        <f t="shared" si="23"/>
        <v>73.684210526315795</v>
      </c>
      <c r="X55">
        <f t="shared" si="23"/>
        <v>73.684210526315795</v>
      </c>
      <c r="Y55">
        <f t="shared" si="23"/>
        <v>73.684210526315795</v>
      </c>
      <c r="Z55">
        <f t="shared" si="23"/>
        <v>68.421052631578945</v>
      </c>
      <c r="AA55">
        <f t="shared" si="23"/>
        <v>68.421052631578945</v>
      </c>
      <c r="AB55">
        <f t="shared" si="18"/>
        <v>68.421052631578945</v>
      </c>
      <c r="AC55">
        <f t="shared" si="19"/>
        <v>73.684210526315795</v>
      </c>
      <c r="AD55">
        <f t="shared" si="20"/>
        <v>16.666666666666679</v>
      </c>
    </row>
    <row r="56" spans="1:52" x14ac:dyDescent="0.2">
      <c r="V56">
        <f t="shared" ref="V56:AA56" si="24">(19-COUNTIF(V31:V49,"&gt;50"))*100/19</f>
        <v>63.157894736842103</v>
      </c>
      <c r="W56">
        <f t="shared" si="24"/>
        <v>73.684210526315795</v>
      </c>
      <c r="X56">
        <f t="shared" si="24"/>
        <v>78.94736842105263</v>
      </c>
      <c r="Y56">
        <f t="shared" si="24"/>
        <v>78.94736842105263</v>
      </c>
      <c r="Z56">
        <f t="shared" si="24"/>
        <v>68.421052631578945</v>
      </c>
      <c r="AA56">
        <f t="shared" si="24"/>
        <v>68.421052631578945</v>
      </c>
      <c r="AB56">
        <f>MIN(W56:AA56)</f>
        <v>68.421052631578945</v>
      </c>
      <c r="AC56">
        <f>MAX(W56:AA56)</f>
        <v>78.94736842105263</v>
      </c>
      <c r="AD56">
        <f t="shared" si="20"/>
        <v>25.000000000000004</v>
      </c>
    </row>
    <row r="57" spans="1:52" x14ac:dyDescent="0.2">
      <c r="A57" t="s">
        <v>31</v>
      </c>
      <c r="J57" t="s">
        <v>1</v>
      </c>
    </row>
    <row r="58" spans="1:52" x14ac:dyDescent="0.2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  <c r="G58" t="s">
        <v>8</v>
      </c>
      <c r="H58">
        <v>1</v>
      </c>
      <c r="I58">
        <f>H58+1</f>
        <v>2</v>
      </c>
      <c r="J58">
        <f t="shared" ref="J58:S58" si="25">I58+1</f>
        <v>3</v>
      </c>
      <c r="K58">
        <f t="shared" si="25"/>
        <v>4</v>
      </c>
      <c r="L58">
        <f t="shared" si="25"/>
        <v>5</v>
      </c>
      <c r="M58">
        <f t="shared" si="25"/>
        <v>6</v>
      </c>
      <c r="N58">
        <f t="shared" si="25"/>
        <v>7</v>
      </c>
      <c r="O58">
        <f t="shared" si="25"/>
        <v>8</v>
      </c>
      <c r="P58">
        <f t="shared" si="25"/>
        <v>9</v>
      </c>
      <c r="Q58">
        <f t="shared" si="25"/>
        <v>10</v>
      </c>
      <c r="R58">
        <f t="shared" si="25"/>
        <v>11</v>
      </c>
      <c r="S58">
        <f t="shared" si="25"/>
        <v>12</v>
      </c>
      <c r="T58">
        <v>13</v>
      </c>
      <c r="W58">
        <v>1</v>
      </c>
      <c r="X58">
        <f t="shared" ref="X58:AH58" si="26">W58+1</f>
        <v>2</v>
      </c>
      <c r="Y58">
        <f t="shared" si="26"/>
        <v>3</v>
      </c>
      <c r="Z58">
        <f t="shared" si="26"/>
        <v>4</v>
      </c>
      <c r="AA58">
        <f t="shared" si="26"/>
        <v>5</v>
      </c>
      <c r="AB58">
        <f t="shared" si="26"/>
        <v>6</v>
      </c>
      <c r="AC58">
        <f t="shared" si="26"/>
        <v>7</v>
      </c>
      <c r="AD58">
        <f t="shared" si="26"/>
        <v>8</v>
      </c>
      <c r="AE58">
        <f t="shared" si="26"/>
        <v>9</v>
      </c>
      <c r="AF58">
        <f t="shared" si="26"/>
        <v>10</v>
      </c>
      <c r="AG58">
        <f t="shared" si="26"/>
        <v>11</v>
      </c>
      <c r="AH58">
        <f t="shared" si="26"/>
        <v>12</v>
      </c>
      <c r="AI58">
        <v>13</v>
      </c>
    </row>
    <row r="59" spans="1:52" x14ac:dyDescent="0.2">
      <c r="A59">
        <v>1</v>
      </c>
      <c r="B59" t="s">
        <v>35</v>
      </c>
      <c r="D59">
        <v>1</v>
      </c>
      <c r="E59">
        <v>0.9</v>
      </c>
      <c r="F59">
        <f>IF('T-LGL'!F53&gt;0.9,1,IF('T-LGL'!F53&lt;0.1,0,'T-LGL'!F53))</f>
        <v>1</v>
      </c>
      <c r="G59">
        <f>IF('T-LGL'!G53&gt;0.9,1,IF('T-LGL'!G53&lt;0.1,0,'T-LGL'!G53))</f>
        <v>1</v>
      </c>
      <c r="H59">
        <f>IF('T-LGL'!H53&gt;0.9,1,IF('T-LGL'!H53&lt;0.1,0,'T-LGL'!H53))</f>
        <v>1</v>
      </c>
      <c r="I59">
        <f>IF('T-LGL'!I53&gt;0.9,1,IF('T-LGL'!I53&lt;0.1,0,'T-LGL'!I53))</f>
        <v>1</v>
      </c>
      <c r="J59">
        <f>IF('T-LGL'!J53&gt;0.9,1,IF('T-LGL'!J53&lt;0.1,0,'T-LGL'!J53))</f>
        <v>1</v>
      </c>
      <c r="K59">
        <f>IF('T-LGL'!K53&gt;0.9,1,IF('T-LGL'!K53&lt;0.1,0,'T-LGL'!K53))</f>
        <v>1</v>
      </c>
      <c r="L59">
        <f>IF('T-LGL'!L53&gt;0.9,1,IF('T-LGL'!L53&lt;0.1,0,'T-LGL'!L53))</f>
        <v>1</v>
      </c>
      <c r="M59">
        <f>IF('T-LGL'!M53&gt;0.9,1,IF('T-LGL'!M53&lt;0.1,0,'T-LGL'!M53))</f>
        <v>1</v>
      </c>
      <c r="N59">
        <f>IF('T-LGL'!N53&gt;0.9,1,IF('T-LGL'!N53&lt;0.1,0,'T-LGL'!N53))</f>
        <v>1</v>
      </c>
      <c r="O59">
        <f>IF('T-LGL'!O53&gt;0.9,1,IF('T-LGL'!O53&lt;0.1,0,'T-LGL'!O53))</f>
        <v>1</v>
      </c>
      <c r="P59">
        <f>IF('T-LGL'!P53&gt;0.9,1,IF('T-LGL'!P53&lt;0.1,0,'T-LGL'!P53))</f>
        <v>1</v>
      </c>
      <c r="Q59">
        <f>IF('T-LGL'!Q53&gt;0.9,1,IF('T-LGL'!Q53&lt;0.1,0,'T-LGL'!Q53))</f>
        <v>1</v>
      </c>
      <c r="R59">
        <f>IF('T-LGL'!R53&gt;0.9,1,IF('T-LGL'!R53&lt;0.1,0,'T-LGL'!R53))</f>
        <v>1</v>
      </c>
      <c r="S59">
        <f>IF('T-LGL'!S53&gt;0.9,1,IF('T-LGL'!S53&lt;0.1,0,'T-LGL'!S53))</f>
        <v>1</v>
      </c>
      <c r="T59">
        <f>IF('T-LGL'!T53&gt;0.9,1,IF('T-LGL'!T53&lt;0.1,0,'T-LGL'!T53))</f>
        <v>1</v>
      </c>
      <c r="V59">
        <f t="shared" ref="V59:V77" si="27">(1-F59)*100</f>
        <v>0</v>
      </c>
      <c r="W59">
        <f t="shared" ref="W59:W77" si="28">(1-H59)*100</f>
        <v>0</v>
      </c>
      <c r="X59">
        <f t="shared" ref="X59:X77" si="29">(1-I59)*100</f>
        <v>0</v>
      </c>
      <c r="Y59">
        <f t="shared" ref="Y59:Y77" si="30">(1-J59)*100</f>
        <v>0</v>
      </c>
      <c r="Z59">
        <f t="shared" ref="Z59:Z77" si="31">(1-K59)*100</f>
        <v>0</v>
      </c>
      <c r="AA59">
        <f t="shared" ref="AA59:AA77" si="32">(1-L59)*100</f>
        <v>0</v>
      </c>
      <c r="AB59">
        <f t="shared" ref="AB59:AB77" si="33">(1-M59)*100</f>
        <v>0</v>
      </c>
      <c r="AC59">
        <f t="shared" ref="AC59:AC77" si="34">(1-N59)*100</f>
        <v>0</v>
      </c>
      <c r="AD59">
        <f t="shared" ref="AD59:AD77" si="35">(1-O59)*100</f>
        <v>0</v>
      </c>
      <c r="AE59">
        <f t="shared" ref="AE59:AE77" si="36">(1-P59)*100</f>
        <v>0</v>
      </c>
      <c r="AF59">
        <f t="shared" ref="AF59:AF77" si="37">(1-Q59)*100</f>
        <v>0</v>
      </c>
      <c r="AG59">
        <f t="shared" ref="AG59:AG77" si="38">(1-R59)*100</f>
        <v>0</v>
      </c>
      <c r="AH59">
        <f t="shared" ref="AH59:AH77" si="39">(1-S59)*100</f>
        <v>0</v>
      </c>
      <c r="AI59">
        <f t="shared" ref="AI59:AI77" si="40">(1-T59)*100</f>
        <v>0</v>
      </c>
    </row>
    <row r="60" spans="1:52" x14ac:dyDescent="0.2">
      <c r="A60">
        <v>2</v>
      </c>
      <c r="B60" t="s">
        <v>36</v>
      </c>
      <c r="D60">
        <v>1</v>
      </c>
      <c r="E60">
        <v>0.9</v>
      </c>
      <c r="F60">
        <f>IF('T-LGL'!F54&gt;0.9,1,IF('T-LGL'!F54&lt;0.1,0,'T-LGL'!F54))</f>
        <v>1</v>
      </c>
      <c r="G60">
        <f>IF('T-LGL'!G54&gt;0.9,1,IF('T-LGL'!G54&lt;0.1,0,'T-LGL'!G54))</f>
        <v>1</v>
      </c>
      <c r="H60">
        <f>IF('T-LGL'!H54&gt;0.9,1,IF('T-LGL'!H54&lt;0.1,0,'T-LGL'!H54))</f>
        <v>1</v>
      </c>
      <c r="I60">
        <f>IF('T-LGL'!I54&gt;0.9,1,IF('T-LGL'!I54&lt;0.1,0,'T-LGL'!I54))</f>
        <v>1</v>
      </c>
      <c r="J60">
        <f>IF('T-LGL'!J54&gt;0.9,1,IF('T-LGL'!J54&lt;0.1,0,'T-LGL'!J54))</f>
        <v>1</v>
      </c>
      <c r="K60">
        <f>IF('T-LGL'!K54&gt;0.9,1,IF('T-LGL'!K54&lt;0.1,0,'T-LGL'!K54))</f>
        <v>1</v>
      </c>
      <c r="L60">
        <f>IF('T-LGL'!L54&gt;0.9,1,IF('T-LGL'!L54&lt;0.1,0,'T-LGL'!L54))</f>
        <v>1</v>
      </c>
      <c r="M60">
        <f>IF('T-LGL'!M54&gt;0.9,1,IF('T-LGL'!M54&lt;0.1,0,'T-LGL'!M54))</f>
        <v>1</v>
      </c>
      <c r="N60">
        <f>IF('T-LGL'!N54&gt;0.9,1,IF('T-LGL'!N54&lt;0.1,0,'T-LGL'!N54))</f>
        <v>1</v>
      </c>
      <c r="O60">
        <f>IF('T-LGL'!O54&gt;0.9,1,IF('T-LGL'!O54&lt;0.1,0,'T-LGL'!O54))</f>
        <v>1</v>
      </c>
      <c r="P60">
        <f>IF('T-LGL'!P54&gt;0.9,1,IF('T-LGL'!P54&lt;0.1,0,'T-LGL'!P54))</f>
        <v>1</v>
      </c>
      <c r="Q60">
        <f>IF('T-LGL'!Q54&gt;0.9,1,IF('T-LGL'!Q54&lt;0.1,0,'T-LGL'!Q54))</f>
        <v>1</v>
      </c>
      <c r="R60">
        <f>IF('T-LGL'!R54&gt;0.9,1,IF('T-LGL'!R54&lt;0.1,0,'T-LGL'!R54))</f>
        <v>1</v>
      </c>
      <c r="S60">
        <f>IF('T-LGL'!S54&gt;0.9,1,IF('T-LGL'!S54&lt;0.1,0,'T-LGL'!S54))</f>
        <v>1</v>
      </c>
      <c r="T60">
        <f>IF('T-LGL'!T54&gt;0.9,1,IF('T-LGL'!T54&lt;0.1,0,'T-LGL'!T54))</f>
        <v>1</v>
      </c>
      <c r="V60">
        <f t="shared" si="27"/>
        <v>0</v>
      </c>
      <c r="W60">
        <f t="shared" si="28"/>
        <v>0</v>
      </c>
      <c r="X60">
        <f t="shared" si="29"/>
        <v>0</v>
      </c>
      <c r="Y60">
        <f t="shared" si="30"/>
        <v>0</v>
      </c>
      <c r="Z60">
        <f t="shared" si="31"/>
        <v>0</v>
      </c>
      <c r="AA60">
        <f t="shared" si="32"/>
        <v>0</v>
      </c>
      <c r="AB60">
        <f t="shared" si="33"/>
        <v>0</v>
      </c>
      <c r="AC60">
        <f t="shared" si="34"/>
        <v>0</v>
      </c>
      <c r="AD60">
        <f t="shared" si="35"/>
        <v>0</v>
      </c>
      <c r="AE60">
        <f t="shared" si="36"/>
        <v>0</v>
      </c>
      <c r="AF60">
        <f t="shared" si="37"/>
        <v>0</v>
      </c>
      <c r="AG60">
        <f t="shared" si="38"/>
        <v>0</v>
      </c>
      <c r="AH60">
        <f t="shared" si="39"/>
        <v>0</v>
      </c>
      <c r="AI60">
        <f t="shared" si="40"/>
        <v>0</v>
      </c>
    </row>
    <row r="61" spans="1:52" x14ac:dyDescent="0.2">
      <c r="A61">
        <v>3</v>
      </c>
      <c r="B61" t="s">
        <v>37</v>
      </c>
      <c r="D61">
        <v>1</v>
      </c>
      <c r="E61">
        <v>0.9</v>
      </c>
      <c r="F61">
        <f>IF('T-LGL'!F55&gt;0.9,1,IF('T-LGL'!F55&lt;0.1,0,'T-LGL'!F55))</f>
        <v>1</v>
      </c>
      <c r="G61">
        <f>IF('T-LGL'!G55&gt;0.9,1,IF('T-LGL'!G55&lt;0.1,0,'T-LGL'!G55))</f>
        <v>1</v>
      </c>
      <c r="H61">
        <f>IF('T-LGL'!H55&gt;0.9,1,IF('T-LGL'!H55&lt;0.1,0,'T-LGL'!H55))</f>
        <v>1</v>
      </c>
      <c r="I61">
        <f>IF('T-LGL'!I55&gt;0.9,1,IF('T-LGL'!I55&lt;0.1,0,'T-LGL'!I55))</f>
        <v>1</v>
      </c>
      <c r="J61">
        <f>IF('T-LGL'!J55&gt;0.9,1,IF('T-LGL'!J55&lt;0.1,0,'T-LGL'!J55))</f>
        <v>1</v>
      </c>
      <c r="K61">
        <f>IF('T-LGL'!K55&gt;0.9,1,IF('T-LGL'!K55&lt;0.1,0,'T-LGL'!K55))</f>
        <v>1</v>
      </c>
      <c r="L61">
        <f>IF('T-LGL'!L55&gt;0.9,1,IF('T-LGL'!L55&lt;0.1,0,'T-LGL'!L55))</f>
        <v>1</v>
      </c>
      <c r="M61">
        <f>IF('T-LGL'!M55&gt;0.9,1,IF('T-LGL'!M55&lt;0.1,0,'T-LGL'!M55))</f>
        <v>1</v>
      </c>
      <c r="N61">
        <f>IF('T-LGL'!N55&gt;0.9,1,IF('T-LGL'!N55&lt;0.1,0,'T-LGL'!N55))</f>
        <v>1</v>
      </c>
      <c r="O61">
        <f>IF('T-LGL'!O55&gt;0.9,1,IF('T-LGL'!O55&lt;0.1,0,'T-LGL'!O55))</f>
        <v>1</v>
      </c>
      <c r="P61">
        <f>IF('T-LGL'!P55&gt;0.9,1,IF('T-LGL'!P55&lt;0.1,0,'T-LGL'!P55))</f>
        <v>1</v>
      </c>
      <c r="Q61">
        <f>IF('T-LGL'!Q55&gt;0.9,1,IF('T-LGL'!Q55&lt;0.1,0,'T-LGL'!Q55))</f>
        <v>1</v>
      </c>
      <c r="R61">
        <f>IF('T-LGL'!R55&gt;0.9,1,IF('T-LGL'!R55&lt;0.1,0,'T-LGL'!R55))</f>
        <v>1</v>
      </c>
      <c r="S61">
        <f>IF('T-LGL'!S55&gt;0.9,1,IF('T-LGL'!S55&lt;0.1,0,'T-LGL'!S55))</f>
        <v>1</v>
      </c>
      <c r="T61">
        <f>IF('T-LGL'!T55&gt;0.9,1,IF('T-LGL'!T55&lt;0.1,0,'T-LGL'!T55))</f>
        <v>1</v>
      </c>
      <c r="V61">
        <f t="shared" si="27"/>
        <v>0</v>
      </c>
      <c r="W61">
        <f t="shared" si="28"/>
        <v>0</v>
      </c>
      <c r="X61">
        <f t="shared" si="29"/>
        <v>0</v>
      </c>
      <c r="Y61">
        <f t="shared" si="30"/>
        <v>0</v>
      </c>
      <c r="Z61">
        <f t="shared" si="31"/>
        <v>0</v>
      </c>
      <c r="AA61">
        <f t="shared" si="32"/>
        <v>0</v>
      </c>
      <c r="AB61">
        <f t="shared" si="33"/>
        <v>0</v>
      </c>
      <c r="AC61">
        <f t="shared" si="34"/>
        <v>0</v>
      </c>
      <c r="AD61">
        <f t="shared" si="35"/>
        <v>0</v>
      </c>
      <c r="AE61">
        <f t="shared" si="36"/>
        <v>0</v>
      </c>
      <c r="AF61">
        <f t="shared" si="37"/>
        <v>0</v>
      </c>
      <c r="AG61">
        <f t="shared" si="38"/>
        <v>0</v>
      </c>
      <c r="AH61">
        <f t="shared" si="39"/>
        <v>0</v>
      </c>
      <c r="AI61">
        <f t="shared" si="40"/>
        <v>0</v>
      </c>
    </row>
    <row r="62" spans="1:52" x14ac:dyDescent="0.2">
      <c r="A62">
        <v>4</v>
      </c>
      <c r="B62" t="s">
        <v>38</v>
      </c>
      <c r="D62">
        <v>1</v>
      </c>
      <c r="E62">
        <v>0.9</v>
      </c>
      <c r="F62">
        <f>IF('T-LGL'!F56&gt;0.9,1,IF('T-LGL'!F56&lt;0.1,0,'T-LGL'!F56))</f>
        <v>0</v>
      </c>
      <c r="G62">
        <f>IF('T-LGL'!G56&gt;0.9,1,IF('T-LGL'!G56&lt;0.1,0,'T-LGL'!G56))</f>
        <v>1</v>
      </c>
      <c r="H62">
        <f>IF('T-LGL'!H56&gt;0.9,1,IF('T-LGL'!H56&lt;0.1,0,'T-LGL'!H56))</f>
        <v>1</v>
      </c>
      <c r="I62">
        <f>IF('T-LGL'!I56&gt;0.9,1,IF('T-LGL'!I56&lt;0.1,0,'T-LGL'!I56))</f>
        <v>1</v>
      </c>
      <c r="J62">
        <f>IF('T-LGL'!J56&gt;0.9,1,IF('T-LGL'!J56&lt;0.1,0,'T-LGL'!J56))</f>
        <v>1</v>
      </c>
      <c r="K62">
        <f>IF('T-LGL'!K56&gt;0.9,1,IF('T-LGL'!K56&lt;0.1,0,'T-LGL'!K56))</f>
        <v>1</v>
      </c>
      <c r="L62">
        <f>IF('T-LGL'!L56&gt;0.9,1,IF('T-LGL'!L56&lt;0.1,0,'T-LGL'!L56))</f>
        <v>1</v>
      </c>
      <c r="M62">
        <f>IF('T-LGL'!M56&gt;0.9,1,IF('T-LGL'!M56&lt;0.1,0,'T-LGL'!M56))</f>
        <v>1</v>
      </c>
      <c r="N62">
        <f>IF('T-LGL'!N56&gt;0.9,1,IF('T-LGL'!N56&lt;0.1,0,'T-LGL'!N56))</f>
        <v>1</v>
      </c>
      <c r="O62">
        <f>IF('T-LGL'!O56&gt;0.9,1,IF('T-LGL'!O56&lt;0.1,0,'T-LGL'!O56))</f>
        <v>0</v>
      </c>
      <c r="P62">
        <f>IF('T-LGL'!P56&gt;0.9,1,IF('T-LGL'!P56&lt;0.1,0,'T-LGL'!P56))</f>
        <v>0</v>
      </c>
      <c r="Q62">
        <f>IF('T-LGL'!Q56&gt;0.9,1,IF('T-LGL'!Q56&lt;0.1,0,'T-LGL'!Q56))</f>
        <v>0</v>
      </c>
      <c r="R62">
        <f>IF('T-LGL'!R56&gt;0.9,1,IF('T-LGL'!R56&lt;0.1,0,'T-LGL'!R56))</f>
        <v>0</v>
      </c>
      <c r="S62">
        <f>IF('T-LGL'!S56&gt;0.9,1,IF('T-LGL'!S56&lt;0.1,0,'T-LGL'!S56))</f>
        <v>0</v>
      </c>
      <c r="T62">
        <f>IF('T-LGL'!T56&gt;0.9,1,IF('T-LGL'!T56&lt;0.1,0,'T-LGL'!T56))</f>
        <v>0</v>
      </c>
      <c r="V62">
        <f t="shared" si="27"/>
        <v>100</v>
      </c>
      <c r="W62">
        <f t="shared" si="28"/>
        <v>0</v>
      </c>
      <c r="X62">
        <f t="shared" si="29"/>
        <v>0</v>
      </c>
      <c r="Y62">
        <f t="shared" si="30"/>
        <v>0</v>
      </c>
      <c r="Z62">
        <f t="shared" si="31"/>
        <v>0</v>
      </c>
      <c r="AA62">
        <f t="shared" si="32"/>
        <v>0</v>
      </c>
      <c r="AB62">
        <f t="shared" si="33"/>
        <v>0</v>
      </c>
      <c r="AC62">
        <f t="shared" si="34"/>
        <v>0</v>
      </c>
      <c r="AD62">
        <f t="shared" si="35"/>
        <v>100</v>
      </c>
      <c r="AE62">
        <f t="shared" si="36"/>
        <v>100</v>
      </c>
      <c r="AF62">
        <f t="shared" si="37"/>
        <v>100</v>
      </c>
      <c r="AG62">
        <f t="shared" si="38"/>
        <v>100</v>
      </c>
      <c r="AH62">
        <f t="shared" si="39"/>
        <v>100</v>
      </c>
      <c r="AI62">
        <f t="shared" si="40"/>
        <v>100</v>
      </c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x14ac:dyDescent="0.2">
      <c r="A63">
        <v>5</v>
      </c>
      <c r="B63" t="s">
        <v>39</v>
      </c>
      <c r="D63">
        <v>1</v>
      </c>
      <c r="E63">
        <v>0.9</v>
      </c>
      <c r="F63">
        <f>IF('T-LGL'!F57&gt;0.9,1,IF('T-LGL'!F57&lt;0.1,0,'T-LGL'!F57))</f>
        <v>0</v>
      </c>
      <c r="G63">
        <f>IF('T-LGL'!G57&gt;0.9,1,IF('T-LGL'!G57&lt;0.1,0,'T-LGL'!G57))</f>
        <v>1</v>
      </c>
      <c r="H63">
        <f>IF('T-LGL'!H57&gt;0.9,1,IF('T-LGL'!H57&lt;0.1,0,'T-LGL'!H57))</f>
        <v>0</v>
      </c>
      <c r="I63">
        <f>IF('T-LGL'!I57&gt;0.9,1,IF('T-LGL'!I57&lt;0.1,0,'T-LGL'!I57))</f>
        <v>0</v>
      </c>
      <c r="J63">
        <f>IF('T-LGL'!J57&gt;0.9,1,IF('T-LGL'!J57&lt;0.1,0,'T-LGL'!J57))</f>
        <v>0</v>
      </c>
      <c r="K63">
        <f>IF('T-LGL'!K57&gt;0.9,1,IF('T-LGL'!K57&lt;0.1,0,'T-LGL'!K57))</f>
        <v>0</v>
      </c>
      <c r="L63">
        <f>IF('T-LGL'!L57&gt;0.9,1,IF('T-LGL'!L57&lt;0.1,0,'T-LGL'!L57))</f>
        <v>0</v>
      </c>
      <c r="M63">
        <f>IF('T-LGL'!M57&gt;0.9,1,IF('T-LGL'!M57&lt;0.1,0,'T-LGL'!M57))</f>
        <v>0</v>
      </c>
      <c r="N63">
        <f>IF('T-LGL'!N57&gt;0.9,1,IF('T-LGL'!N57&lt;0.1,0,'T-LGL'!N57))</f>
        <v>0</v>
      </c>
      <c r="O63">
        <f>IF('T-LGL'!O57&gt;0.9,1,IF('T-LGL'!O57&lt;0.1,0,'T-LGL'!O57))</f>
        <v>0</v>
      </c>
      <c r="P63">
        <f>IF('T-LGL'!P57&gt;0.9,1,IF('T-LGL'!P57&lt;0.1,0,'T-LGL'!P57))</f>
        <v>0</v>
      </c>
      <c r="Q63">
        <f>IF('T-LGL'!Q57&gt;0.9,1,IF('T-LGL'!Q57&lt;0.1,0,'T-LGL'!Q57))</f>
        <v>0</v>
      </c>
      <c r="R63">
        <f>IF('T-LGL'!R57&gt;0.9,1,IF('T-LGL'!R57&lt;0.1,0,'T-LGL'!R57))</f>
        <v>0</v>
      </c>
      <c r="S63">
        <f>IF('T-LGL'!S57&gt;0.9,1,IF('T-LGL'!S57&lt;0.1,0,'T-LGL'!S57))</f>
        <v>0</v>
      </c>
      <c r="T63">
        <f>IF('T-LGL'!T57&gt;0.9,1,IF('T-LGL'!T57&lt;0.1,0,'T-LGL'!T57))</f>
        <v>0</v>
      </c>
      <c r="V63">
        <f t="shared" si="27"/>
        <v>100</v>
      </c>
      <c r="W63">
        <f t="shared" si="28"/>
        <v>100</v>
      </c>
      <c r="X63">
        <f t="shared" si="29"/>
        <v>100</v>
      </c>
      <c r="Y63">
        <f t="shared" si="30"/>
        <v>100</v>
      </c>
      <c r="Z63">
        <f t="shared" si="31"/>
        <v>100</v>
      </c>
      <c r="AA63">
        <f t="shared" si="32"/>
        <v>100</v>
      </c>
      <c r="AB63">
        <f t="shared" si="33"/>
        <v>100</v>
      </c>
      <c r="AC63">
        <f t="shared" si="34"/>
        <v>100</v>
      </c>
      <c r="AD63">
        <f t="shared" si="35"/>
        <v>100</v>
      </c>
      <c r="AE63">
        <f t="shared" si="36"/>
        <v>100</v>
      </c>
      <c r="AF63">
        <f t="shared" si="37"/>
        <v>100</v>
      </c>
      <c r="AG63">
        <f t="shared" si="38"/>
        <v>100</v>
      </c>
      <c r="AH63">
        <f t="shared" si="39"/>
        <v>100</v>
      </c>
      <c r="AI63">
        <f t="shared" si="40"/>
        <v>100</v>
      </c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x14ac:dyDescent="0.2">
      <c r="A64">
        <v>6</v>
      </c>
      <c r="B64" t="s">
        <v>40</v>
      </c>
      <c r="D64">
        <v>1</v>
      </c>
      <c r="E64">
        <v>0.9</v>
      </c>
      <c r="F64">
        <f>IF('T-LGL'!F58&gt;0.9,1,IF('T-LGL'!F58&lt;0.1,0,'T-LGL'!F58))</f>
        <v>1</v>
      </c>
      <c r="G64">
        <f>IF('T-LGL'!G58&gt;0.9,1,IF('T-LGL'!G58&lt;0.1,0,'T-LGL'!G58))</f>
        <v>1</v>
      </c>
      <c r="H64">
        <f>IF('T-LGL'!H58&gt;0.9,1,IF('T-LGL'!H58&lt;0.1,0,'T-LGL'!H58))</f>
        <v>1</v>
      </c>
      <c r="I64">
        <f>IF('T-LGL'!I58&gt;0.9,1,IF('T-LGL'!I58&lt;0.1,0,'T-LGL'!I58))</f>
        <v>1</v>
      </c>
      <c r="J64">
        <f>IF('T-LGL'!J58&gt;0.9,1,IF('T-LGL'!J58&lt;0.1,0,'T-LGL'!J58))</f>
        <v>1</v>
      </c>
      <c r="K64">
        <f>IF('T-LGL'!K58&gt;0.9,1,IF('T-LGL'!K58&lt;0.1,0,'T-LGL'!K58))</f>
        <v>1</v>
      </c>
      <c r="L64">
        <f>IF('T-LGL'!L58&gt;0.9,1,IF('T-LGL'!L58&lt;0.1,0,'T-LGL'!L58))</f>
        <v>1</v>
      </c>
      <c r="M64">
        <f>IF('T-LGL'!M58&gt;0.9,1,IF('T-LGL'!M58&lt;0.1,0,'T-LGL'!M58))</f>
        <v>1</v>
      </c>
      <c r="N64">
        <f>IF('T-LGL'!N58&gt;0.9,1,IF('T-LGL'!N58&lt;0.1,0,'T-LGL'!N58))</f>
        <v>1</v>
      </c>
      <c r="O64">
        <f>IF('T-LGL'!O58&gt;0.9,1,IF('T-LGL'!O58&lt;0.1,0,'T-LGL'!O58))</f>
        <v>1</v>
      </c>
      <c r="P64">
        <f>IF('T-LGL'!P58&gt;0.9,1,IF('T-LGL'!P58&lt;0.1,0,'T-LGL'!P58))</f>
        <v>1</v>
      </c>
      <c r="Q64">
        <f>IF('T-LGL'!Q58&gt;0.9,1,IF('T-LGL'!Q58&lt;0.1,0,'T-LGL'!Q58))</f>
        <v>1</v>
      </c>
      <c r="R64">
        <f>IF('T-LGL'!R58&gt;0.9,1,IF('T-LGL'!R58&lt;0.1,0,'T-LGL'!R58))</f>
        <v>1</v>
      </c>
      <c r="S64">
        <f>IF('T-LGL'!S58&gt;0.9,1,IF('T-LGL'!S58&lt;0.1,0,'T-LGL'!S58))</f>
        <v>1</v>
      </c>
      <c r="T64">
        <f>IF('T-LGL'!T58&gt;0.9,1,IF('T-LGL'!T58&lt;0.1,0,'T-LGL'!T58))</f>
        <v>1</v>
      </c>
      <c r="V64">
        <f t="shared" si="27"/>
        <v>0</v>
      </c>
      <c r="W64">
        <f t="shared" si="28"/>
        <v>0</v>
      </c>
      <c r="X64">
        <f t="shared" si="29"/>
        <v>0</v>
      </c>
      <c r="Y64">
        <f t="shared" si="30"/>
        <v>0</v>
      </c>
      <c r="Z64">
        <f t="shared" si="31"/>
        <v>0</v>
      </c>
      <c r="AA64">
        <f t="shared" si="32"/>
        <v>0</v>
      </c>
      <c r="AB64">
        <f t="shared" si="33"/>
        <v>0</v>
      </c>
      <c r="AC64">
        <f t="shared" si="34"/>
        <v>0</v>
      </c>
      <c r="AD64">
        <f t="shared" si="35"/>
        <v>0</v>
      </c>
      <c r="AE64">
        <f t="shared" si="36"/>
        <v>0</v>
      </c>
      <c r="AF64">
        <f t="shared" si="37"/>
        <v>0</v>
      </c>
      <c r="AG64">
        <f t="shared" si="38"/>
        <v>0</v>
      </c>
      <c r="AH64">
        <f t="shared" si="39"/>
        <v>0</v>
      </c>
      <c r="AI64">
        <f t="shared" si="40"/>
        <v>0</v>
      </c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x14ac:dyDescent="0.2">
      <c r="A65">
        <v>7</v>
      </c>
      <c r="B65" t="s">
        <v>41</v>
      </c>
      <c r="D65">
        <v>1</v>
      </c>
      <c r="E65">
        <v>0.9</v>
      </c>
      <c r="F65">
        <f>IF('T-LGL'!F59&gt;0.9,1,IF('T-LGL'!F59&lt;0.1,0,'T-LGL'!F59))</f>
        <v>0</v>
      </c>
      <c r="G65">
        <f>IF('T-LGL'!G59&gt;0.9,1,IF('T-LGL'!G59&lt;0.1,0,'T-LGL'!G59))</f>
        <v>1</v>
      </c>
      <c r="H65">
        <f>IF('T-LGL'!H59&gt;0.9,1,IF('T-LGL'!H59&lt;0.1,0,'T-LGL'!H59))</f>
        <v>0</v>
      </c>
      <c r="I65">
        <f>IF('T-LGL'!I59&gt;0.9,1,IF('T-LGL'!I59&lt;0.1,0,'T-LGL'!I59))</f>
        <v>0</v>
      </c>
      <c r="J65">
        <f>IF('T-LGL'!J59&gt;0.9,1,IF('T-LGL'!J59&lt;0.1,0,'T-LGL'!J59))</f>
        <v>0</v>
      </c>
      <c r="K65">
        <f>IF('T-LGL'!K59&gt;0.9,1,IF('T-LGL'!K59&lt;0.1,0,'T-LGL'!K59))</f>
        <v>0</v>
      </c>
      <c r="L65">
        <f>IF('T-LGL'!L59&gt;0.9,1,IF('T-LGL'!L59&lt;0.1,0,'T-LGL'!L59))</f>
        <v>0</v>
      </c>
      <c r="M65">
        <f>IF('T-LGL'!M59&gt;0.9,1,IF('T-LGL'!M59&lt;0.1,0,'T-LGL'!M59))</f>
        <v>0</v>
      </c>
      <c r="N65">
        <f>IF('T-LGL'!N59&gt;0.9,1,IF('T-LGL'!N59&lt;0.1,0,'T-LGL'!N59))</f>
        <v>0</v>
      </c>
      <c r="O65">
        <f>IF('T-LGL'!O59&gt;0.9,1,IF('T-LGL'!O59&lt;0.1,0,'T-LGL'!O59))</f>
        <v>0</v>
      </c>
      <c r="P65">
        <f>IF('T-LGL'!P59&gt;0.9,1,IF('T-LGL'!P59&lt;0.1,0,'T-LGL'!P59))</f>
        <v>0</v>
      </c>
      <c r="Q65">
        <f>IF('T-LGL'!Q59&gt;0.9,1,IF('T-LGL'!Q59&lt;0.1,0,'T-LGL'!Q59))</f>
        <v>0</v>
      </c>
      <c r="R65">
        <f>IF('T-LGL'!R59&gt;0.9,1,IF('T-LGL'!R59&lt;0.1,0,'T-LGL'!R59))</f>
        <v>0</v>
      </c>
      <c r="S65">
        <f>IF('T-LGL'!S59&gt;0.9,1,IF('T-LGL'!S59&lt;0.1,0,'T-LGL'!S59))</f>
        <v>0</v>
      </c>
      <c r="T65">
        <f>IF('T-LGL'!T59&gt;0.9,1,IF('T-LGL'!T59&lt;0.1,0,'T-LGL'!T59))</f>
        <v>0</v>
      </c>
      <c r="V65">
        <f t="shared" si="27"/>
        <v>100</v>
      </c>
      <c r="W65">
        <f t="shared" si="28"/>
        <v>100</v>
      </c>
      <c r="X65">
        <f t="shared" si="29"/>
        <v>100</v>
      </c>
      <c r="Y65">
        <f t="shared" si="30"/>
        <v>100</v>
      </c>
      <c r="Z65">
        <f t="shared" si="31"/>
        <v>100</v>
      </c>
      <c r="AA65">
        <f t="shared" si="32"/>
        <v>100</v>
      </c>
      <c r="AB65">
        <f t="shared" si="33"/>
        <v>100</v>
      </c>
      <c r="AC65">
        <f t="shared" si="34"/>
        <v>100</v>
      </c>
      <c r="AD65">
        <f t="shared" si="35"/>
        <v>100</v>
      </c>
      <c r="AE65">
        <f t="shared" si="36"/>
        <v>100</v>
      </c>
      <c r="AF65">
        <f t="shared" si="37"/>
        <v>100</v>
      </c>
      <c r="AG65">
        <f t="shared" si="38"/>
        <v>100</v>
      </c>
      <c r="AH65">
        <f t="shared" si="39"/>
        <v>100</v>
      </c>
      <c r="AI65">
        <f t="shared" si="40"/>
        <v>100</v>
      </c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x14ac:dyDescent="0.2">
      <c r="A66">
        <v>8</v>
      </c>
      <c r="B66" t="s">
        <v>33</v>
      </c>
      <c r="D66">
        <v>1</v>
      </c>
      <c r="E66">
        <v>0.9</v>
      </c>
      <c r="F66">
        <f>IF('T-LGL'!F60&gt;0.9,1,IF('T-LGL'!F60&lt;0.1,0,'T-LGL'!F60))</f>
        <v>1</v>
      </c>
      <c r="G66">
        <f>IF('T-LGL'!G60&gt;0.9,1,IF('T-LGL'!G60&lt;0.1,0,'T-LGL'!G60))</f>
        <v>1</v>
      </c>
      <c r="H66">
        <f>IF('T-LGL'!H60&gt;0.9,1,IF('T-LGL'!H60&lt;0.1,0,'T-LGL'!H60))</f>
        <v>1</v>
      </c>
      <c r="I66">
        <f>IF('T-LGL'!I60&gt;0.9,1,IF('T-LGL'!I60&lt;0.1,0,'T-LGL'!I60))</f>
        <v>1</v>
      </c>
      <c r="J66">
        <f>IF('T-LGL'!J60&gt;0.9,1,IF('T-LGL'!J60&lt;0.1,0,'T-LGL'!J60))</f>
        <v>1</v>
      </c>
      <c r="K66">
        <f>IF('T-LGL'!K60&gt;0.9,1,IF('T-LGL'!K60&lt;0.1,0,'T-LGL'!K60))</f>
        <v>1</v>
      </c>
      <c r="L66">
        <f>IF('T-LGL'!L60&gt;0.9,1,IF('T-LGL'!L60&lt;0.1,0,'T-LGL'!L60))</f>
        <v>1</v>
      </c>
      <c r="M66">
        <f>IF('T-LGL'!M60&gt;0.9,1,IF('T-LGL'!M60&lt;0.1,0,'T-LGL'!M60))</f>
        <v>1</v>
      </c>
      <c r="N66">
        <f>IF('T-LGL'!N60&gt;0.9,1,IF('T-LGL'!N60&lt;0.1,0,'T-LGL'!N60))</f>
        <v>1</v>
      </c>
      <c r="O66">
        <f>IF('T-LGL'!O60&gt;0.9,1,IF('T-LGL'!O60&lt;0.1,0,'T-LGL'!O60))</f>
        <v>1</v>
      </c>
      <c r="P66">
        <f>IF('T-LGL'!P60&gt;0.9,1,IF('T-LGL'!P60&lt;0.1,0,'T-LGL'!P60))</f>
        <v>1</v>
      </c>
      <c r="Q66">
        <f>IF('T-LGL'!Q60&gt;0.9,1,IF('T-LGL'!Q60&lt;0.1,0,'T-LGL'!Q60))</f>
        <v>1</v>
      </c>
      <c r="R66">
        <f>IF('T-LGL'!R60&gt;0.9,1,IF('T-LGL'!R60&lt;0.1,0,'T-LGL'!R60))</f>
        <v>1</v>
      </c>
      <c r="S66">
        <f>IF('T-LGL'!S60&gt;0.9,1,IF('T-LGL'!S60&lt;0.1,0,'T-LGL'!S60))</f>
        <v>1</v>
      </c>
      <c r="T66">
        <f>IF('T-LGL'!T60&gt;0.9,1,IF('T-LGL'!T60&lt;0.1,0,'T-LGL'!T60))</f>
        <v>1</v>
      </c>
      <c r="V66">
        <f t="shared" si="27"/>
        <v>0</v>
      </c>
      <c r="W66">
        <f t="shared" si="28"/>
        <v>0</v>
      </c>
      <c r="X66">
        <f t="shared" si="29"/>
        <v>0</v>
      </c>
      <c r="Y66">
        <f t="shared" si="30"/>
        <v>0</v>
      </c>
      <c r="Z66">
        <f t="shared" si="31"/>
        <v>0</v>
      </c>
      <c r="AA66">
        <f t="shared" si="32"/>
        <v>0</v>
      </c>
      <c r="AB66">
        <f t="shared" si="33"/>
        <v>0</v>
      </c>
      <c r="AC66">
        <f t="shared" si="34"/>
        <v>0</v>
      </c>
      <c r="AD66">
        <f t="shared" si="35"/>
        <v>0</v>
      </c>
      <c r="AE66">
        <f t="shared" si="36"/>
        <v>0</v>
      </c>
      <c r="AF66">
        <f t="shared" si="37"/>
        <v>0</v>
      </c>
      <c r="AG66">
        <f t="shared" si="38"/>
        <v>0</v>
      </c>
      <c r="AH66">
        <f t="shared" si="39"/>
        <v>0</v>
      </c>
      <c r="AI66">
        <f t="shared" si="40"/>
        <v>0</v>
      </c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x14ac:dyDescent="0.2">
      <c r="A67">
        <v>9</v>
      </c>
      <c r="B67" t="s">
        <v>43</v>
      </c>
      <c r="D67">
        <v>1</v>
      </c>
      <c r="E67">
        <v>0.9</v>
      </c>
      <c r="F67">
        <f>IF('T-LGL'!F61&gt;0.9,1,IF('T-LGL'!F61&lt;0.1,0,'T-LGL'!F61))</f>
        <v>1</v>
      </c>
      <c r="G67">
        <f>IF('T-LGL'!G61&gt;0.9,1,IF('T-LGL'!G61&lt;0.1,0,'T-LGL'!G61))</f>
        <v>1</v>
      </c>
      <c r="H67">
        <f>IF('T-LGL'!H61&gt;0.9,1,IF('T-LGL'!H61&lt;0.1,0,'T-LGL'!H61))</f>
        <v>1</v>
      </c>
      <c r="I67">
        <f>IF('T-LGL'!I61&gt;0.9,1,IF('T-LGL'!I61&lt;0.1,0,'T-LGL'!I61))</f>
        <v>1</v>
      </c>
      <c r="J67">
        <f>IF('T-LGL'!J61&gt;0.9,1,IF('T-LGL'!J61&lt;0.1,0,'T-LGL'!J61))</f>
        <v>1</v>
      </c>
      <c r="K67">
        <f>IF('T-LGL'!K61&gt;0.9,1,IF('T-LGL'!K61&lt;0.1,0,'T-LGL'!K61))</f>
        <v>1</v>
      </c>
      <c r="L67">
        <f>IF('T-LGL'!L61&gt;0.9,1,IF('T-LGL'!L61&lt;0.1,0,'T-LGL'!L61))</f>
        <v>1</v>
      </c>
      <c r="M67">
        <f>IF('T-LGL'!M61&gt;0.9,1,IF('T-LGL'!M61&lt;0.1,0,'T-LGL'!M61))</f>
        <v>1</v>
      </c>
      <c r="N67">
        <f>IF('T-LGL'!N61&gt;0.9,1,IF('T-LGL'!N61&lt;0.1,0,'T-LGL'!N61))</f>
        <v>1</v>
      </c>
      <c r="O67">
        <f>IF('T-LGL'!O61&gt;0.9,1,IF('T-LGL'!O61&lt;0.1,0,'T-LGL'!O61))</f>
        <v>1</v>
      </c>
      <c r="P67">
        <f>IF('T-LGL'!P61&gt;0.9,1,IF('T-LGL'!P61&lt;0.1,0,'T-LGL'!P61))</f>
        <v>1</v>
      </c>
      <c r="Q67">
        <f>IF('T-LGL'!Q61&gt;0.9,1,IF('T-LGL'!Q61&lt;0.1,0,'T-LGL'!Q61))</f>
        <v>1</v>
      </c>
      <c r="R67">
        <f>IF('T-LGL'!R61&gt;0.9,1,IF('T-LGL'!R61&lt;0.1,0,'T-LGL'!R61))</f>
        <v>1</v>
      </c>
      <c r="S67">
        <f>IF('T-LGL'!S61&gt;0.9,1,IF('T-LGL'!S61&lt;0.1,0,'T-LGL'!S61))</f>
        <v>1</v>
      </c>
      <c r="T67">
        <f>IF('T-LGL'!T61&gt;0.9,1,IF('T-LGL'!T61&lt;0.1,0,'T-LGL'!T61))</f>
        <v>1</v>
      </c>
      <c r="V67">
        <f t="shared" si="27"/>
        <v>0</v>
      </c>
      <c r="W67">
        <f t="shared" si="28"/>
        <v>0</v>
      </c>
      <c r="X67">
        <f t="shared" si="29"/>
        <v>0</v>
      </c>
      <c r="Y67">
        <f t="shared" si="30"/>
        <v>0</v>
      </c>
      <c r="Z67">
        <f t="shared" si="31"/>
        <v>0</v>
      </c>
      <c r="AA67">
        <f t="shared" si="32"/>
        <v>0</v>
      </c>
      <c r="AB67">
        <f t="shared" si="33"/>
        <v>0</v>
      </c>
      <c r="AC67">
        <f t="shared" si="34"/>
        <v>0</v>
      </c>
      <c r="AD67">
        <f t="shared" si="35"/>
        <v>0</v>
      </c>
      <c r="AE67">
        <f t="shared" si="36"/>
        <v>0</v>
      </c>
      <c r="AF67">
        <f t="shared" si="37"/>
        <v>0</v>
      </c>
      <c r="AG67">
        <f t="shared" si="38"/>
        <v>0</v>
      </c>
      <c r="AH67">
        <f t="shared" si="39"/>
        <v>0</v>
      </c>
      <c r="AI67">
        <f t="shared" si="40"/>
        <v>0</v>
      </c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x14ac:dyDescent="0.2">
      <c r="A68">
        <v>10</v>
      </c>
      <c r="B68" t="s">
        <v>34</v>
      </c>
      <c r="D68">
        <v>1</v>
      </c>
      <c r="E68">
        <v>0.9</v>
      </c>
      <c r="F68">
        <f>IF('T-LGL'!F62&gt;0.9,1,IF('T-LGL'!F62&lt;0.1,0,'T-LGL'!F62))</f>
        <v>1</v>
      </c>
      <c r="G68">
        <f>IF('T-LGL'!G62&gt;0.9,1,IF('T-LGL'!G62&lt;0.1,0,'T-LGL'!G62))</f>
        <v>1</v>
      </c>
      <c r="H68">
        <f>IF('T-LGL'!H62&gt;0.9,1,IF('T-LGL'!H62&lt;0.1,0,'T-LGL'!H62))</f>
        <v>0.76020399999999999</v>
      </c>
      <c r="I68">
        <f>IF('T-LGL'!I62&gt;0.9,1,IF('T-LGL'!I62&lt;0.1,0,'T-LGL'!I62))</f>
        <v>0.731132</v>
      </c>
      <c r="J68">
        <f>IF('T-LGL'!J62&gt;0.9,1,IF('T-LGL'!J62&lt;0.1,0,'T-LGL'!J62))</f>
        <v>0.78142100000000003</v>
      </c>
      <c r="K68">
        <f>IF('T-LGL'!K62&gt;0.9,1,IF('T-LGL'!K62&lt;0.1,0,'T-LGL'!K62))</f>
        <v>0.77540100000000001</v>
      </c>
      <c r="L68">
        <f>IF('T-LGL'!L62&gt;0.9,1,IF('T-LGL'!L62&lt;0.1,0,'T-LGL'!L62))</f>
        <v>0.81481499999999996</v>
      </c>
      <c r="M68">
        <f>IF('T-LGL'!M62&gt;0.9,1,IF('T-LGL'!M62&lt;0.1,0,'T-LGL'!M62))</f>
        <v>0.755</v>
      </c>
      <c r="N68">
        <f>IF('T-LGL'!N62&gt;0.9,1,IF('T-LGL'!N62&lt;0.1,0,'T-LGL'!N62))</f>
        <v>0.72558100000000003</v>
      </c>
      <c r="O68">
        <f>IF('T-LGL'!O62&gt;0.9,1,IF('T-LGL'!O62&lt;0.1,0,'T-LGL'!O62))</f>
        <v>1</v>
      </c>
      <c r="P68">
        <f>IF('T-LGL'!P62&gt;0.9,1,IF('T-LGL'!P62&lt;0.1,0,'T-LGL'!P62))</f>
        <v>1</v>
      </c>
      <c r="Q68">
        <f>IF('T-LGL'!Q62&gt;0.9,1,IF('T-LGL'!Q62&lt;0.1,0,'T-LGL'!Q62))</f>
        <v>1</v>
      </c>
      <c r="R68">
        <f>IF('T-LGL'!R62&gt;0.9,1,IF('T-LGL'!R62&lt;0.1,0,'T-LGL'!R62))</f>
        <v>1</v>
      </c>
      <c r="S68">
        <f>IF('T-LGL'!S62&gt;0.9,1,IF('T-LGL'!S62&lt;0.1,0,'T-LGL'!S62))</f>
        <v>1</v>
      </c>
      <c r="T68">
        <f>IF('T-LGL'!T62&gt;0.9,1,IF('T-LGL'!T62&lt;0.1,0,'T-LGL'!T62))</f>
        <v>1</v>
      </c>
      <c r="V68">
        <f t="shared" si="27"/>
        <v>0</v>
      </c>
      <c r="W68">
        <f t="shared" si="28"/>
        <v>23.979600000000001</v>
      </c>
      <c r="X68">
        <f t="shared" si="29"/>
        <v>26.886800000000001</v>
      </c>
      <c r="Y68">
        <f t="shared" si="30"/>
        <v>21.857899999999997</v>
      </c>
      <c r="Z68">
        <f t="shared" si="31"/>
        <v>22.459899999999998</v>
      </c>
      <c r="AA68">
        <f t="shared" si="32"/>
        <v>18.518500000000003</v>
      </c>
      <c r="AB68">
        <f t="shared" si="33"/>
        <v>24.5</v>
      </c>
      <c r="AC68">
        <f t="shared" si="34"/>
        <v>27.441899999999997</v>
      </c>
      <c r="AD68">
        <f t="shared" si="35"/>
        <v>0</v>
      </c>
      <c r="AE68">
        <f t="shared" si="36"/>
        <v>0</v>
      </c>
      <c r="AF68">
        <f t="shared" si="37"/>
        <v>0</v>
      </c>
      <c r="AG68">
        <f t="shared" si="38"/>
        <v>0</v>
      </c>
      <c r="AH68">
        <f t="shared" si="39"/>
        <v>0</v>
      </c>
      <c r="AI68">
        <f t="shared" si="40"/>
        <v>0</v>
      </c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x14ac:dyDescent="0.2">
      <c r="A69">
        <v>11</v>
      </c>
      <c r="B69" t="s">
        <v>44</v>
      </c>
      <c r="D69">
        <v>1</v>
      </c>
      <c r="E69">
        <v>0.9</v>
      </c>
      <c r="F69">
        <f>IF('T-LGL'!F63&gt;0.9,1,IF('T-LGL'!F63&lt;0.1,0,'T-LGL'!F63))</f>
        <v>1</v>
      </c>
      <c r="G69">
        <f>IF('T-LGL'!G63&gt;0.9,1,IF('T-LGL'!G63&lt;0.1,0,'T-LGL'!G63))</f>
        <v>1</v>
      </c>
      <c r="H69">
        <f>IF('T-LGL'!H63&gt;0.9,1,IF('T-LGL'!H63&lt;0.1,0,'T-LGL'!H63))</f>
        <v>1</v>
      </c>
      <c r="I69">
        <f>IF('T-LGL'!I63&gt;0.9,1,IF('T-LGL'!I63&lt;0.1,0,'T-LGL'!I63))</f>
        <v>1</v>
      </c>
      <c r="J69">
        <f>IF('T-LGL'!J63&gt;0.9,1,IF('T-LGL'!J63&lt;0.1,0,'T-LGL'!J63))</f>
        <v>1</v>
      </c>
      <c r="K69">
        <f>IF('T-LGL'!K63&gt;0.9,1,IF('T-LGL'!K63&lt;0.1,0,'T-LGL'!K63))</f>
        <v>1</v>
      </c>
      <c r="L69">
        <f>IF('T-LGL'!L63&gt;0.9,1,IF('T-LGL'!L63&lt;0.1,0,'T-LGL'!L63))</f>
        <v>1</v>
      </c>
      <c r="M69">
        <f>IF('T-LGL'!M63&gt;0.9,1,IF('T-LGL'!M63&lt;0.1,0,'T-LGL'!M63))</f>
        <v>1</v>
      </c>
      <c r="N69">
        <f>IF('T-LGL'!N63&gt;0.9,1,IF('T-LGL'!N63&lt;0.1,0,'T-LGL'!N63))</f>
        <v>1</v>
      </c>
      <c r="O69">
        <f>IF('T-LGL'!O63&gt;0.9,1,IF('T-LGL'!O63&lt;0.1,0,'T-LGL'!O63))</f>
        <v>1</v>
      </c>
      <c r="P69">
        <f>IF('T-LGL'!P63&gt;0.9,1,IF('T-LGL'!P63&lt;0.1,0,'T-LGL'!P63))</f>
        <v>1</v>
      </c>
      <c r="Q69">
        <f>IF('T-LGL'!Q63&gt;0.9,1,IF('T-LGL'!Q63&lt;0.1,0,'T-LGL'!Q63))</f>
        <v>1</v>
      </c>
      <c r="R69">
        <f>IF('T-LGL'!R63&gt;0.9,1,IF('T-LGL'!R63&lt;0.1,0,'T-LGL'!R63))</f>
        <v>1</v>
      </c>
      <c r="S69">
        <f>IF('T-LGL'!S63&gt;0.9,1,IF('T-LGL'!S63&lt;0.1,0,'T-LGL'!S63))</f>
        <v>1</v>
      </c>
      <c r="T69">
        <f>IF('T-LGL'!T63&gt;0.9,1,IF('T-LGL'!T63&lt;0.1,0,'T-LGL'!T63))</f>
        <v>1</v>
      </c>
      <c r="V69">
        <f t="shared" si="27"/>
        <v>0</v>
      </c>
      <c r="W69">
        <f t="shared" si="28"/>
        <v>0</v>
      </c>
      <c r="X69">
        <f t="shared" si="29"/>
        <v>0</v>
      </c>
      <c r="Y69">
        <f t="shared" si="30"/>
        <v>0</v>
      </c>
      <c r="Z69">
        <f t="shared" si="31"/>
        <v>0</v>
      </c>
      <c r="AA69">
        <f t="shared" si="32"/>
        <v>0</v>
      </c>
      <c r="AB69">
        <f t="shared" si="33"/>
        <v>0</v>
      </c>
      <c r="AC69">
        <f t="shared" si="34"/>
        <v>0</v>
      </c>
      <c r="AD69">
        <f t="shared" si="35"/>
        <v>0</v>
      </c>
      <c r="AE69">
        <f t="shared" si="36"/>
        <v>0</v>
      </c>
      <c r="AF69">
        <f t="shared" si="37"/>
        <v>0</v>
      </c>
      <c r="AG69">
        <f t="shared" si="38"/>
        <v>0</v>
      </c>
      <c r="AH69">
        <f t="shared" si="39"/>
        <v>0</v>
      </c>
      <c r="AI69">
        <f t="shared" si="40"/>
        <v>0</v>
      </c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x14ac:dyDescent="0.2">
      <c r="A70">
        <v>12</v>
      </c>
      <c r="B70" t="s">
        <v>45</v>
      </c>
      <c r="D70">
        <v>1</v>
      </c>
      <c r="E70">
        <v>0.9</v>
      </c>
      <c r="F70">
        <f>IF('T-LGL'!F64&gt;0.9,1,IF('T-LGL'!F64&lt;0.1,0,'T-LGL'!F64))</f>
        <v>0</v>
      </c>
      <c r="G70">
        <f>IF('T-LGL'!G64&gt;0.9,1,IF('T-LGL'!G64&lt;0.1,0,'T-LGL'!G64))</f>
        <v>1</v>
      </c>
      <c r="H70">
        <f>IF('T-LGL'!H64&gt;0.9,1,IF('T-LGL'!H64&lt;0.1,0,'T-LGL'!H64))</f>
        <v>0</v>
      </c>
      <c r="I70">
        <f>IF('T-LGL'!I64&gt;0.9,1,IF('T-LGL'!I64&lt;0.1,0,'T-LGL'!I64))</f>
        <v>0</v>
      </c>
      <c r="J70">
        <f>IF('T-LGL'!J64&gt;0.9,1,IF('T-LGL'!J64&lt;0.1,0,'T-LGL'!J64))</f>
        <v>0</v>
      </c>
      <c r="K70">
        <f>IF('T-LGL'!K64&gt;0.9,1,IF('T-LGL'!K64&lt;0.1,0,'T-LGL'!K64))</f>
        <v>0</v>
      </c>
      <c r="L70">
        <f>IF('T-LGL'!L64&gt;0.9,1,IF('T-LGL'!L64&lt;0.1,0,'T-LGL'!L64))</f>
        <v>0</v>
      </c>
      <c r="M70">
        <f>IF('T-LGL'!M64&gt;0.9,1,IF('T-LGL'!M64&lt;0.1,0,'T-LGL'!M64))</f>
        <v>0</v>
      </c>
      <c r="N70">
        <f>IF('T-LGL'!N64&gt;0.9,1,IF('T-LGL'!N64&lt;0.1,0,'T-LGL'!N64))</f>
        <v>0</v>
      </c>
      <c r="O70">
        <f>IF('T-LGL'!O64&gt;0.9,1,IF('T-LGL'!O64&lt;0.1,0,'T-LGL'!O64))</f>
        <v>0</v>
      </c>
      <c r="P70">
        <f>IF('T-LGL'!P64&gt;0.9,1,IF('T-LGL'!P64&lt;0.1,0,'T-LGL'!P64))</f>
        <v>0</v>
      </c>
      <c r="Q70">
        <f>IF('T-LGL'!Q64&gt;0.9,1,IF('T-LGL'!Q64&lt;0.1,0,'T-LGL'!Q64))</f>
        <v>0</v>
      </c>
      <c r="R70">
        <f>IF('T-LGL'!R64&gt;0.9,1,IF('T-LGL'!R64&lt;0.1,0,'T-LGL'!R64))</f>
        <v>0</v>
      </c>
      <c r="S70">
        <f>IF('T-LGL'!S64&gt;0.9,1,IF('T-LGL'!S64&lt;0.1,0,'T-LGL'!S64))</f>
        <v>0</v>
      </c>
      <c r="T70">
        <f>IF('T-LGL'!T64&gt;0.9,1,IF('T-LGL'!T64&lt;0.1,0,'T-LGL'!T64))</f>
        <v>0</v>
      </c>
      <c r="V70">
        <f t="shared" si="27"/>
        <v>100</v>
      </c>
      <c r="W70">
        <f t="shared" si="28"/>
        <v>100</v>
      </c>
      <c r="X70">
        <f t="shared" si="29"/>
        <v>100</v>
      </c>
      <c r="Y70">
        <f t="shared" si="30"/>
        <v>100</v>
      </c>
      <c r="Z70">
        <f t="shared" si="31"/>
        <v>100</v>
      </c>
      <c r="AA70">
        <f t="shared" si="32"/>
        <v>100</v>
      </c>
      <c r="AB70">
        <f t="shared" si="33"/>
        <v>100</v>
      </c>
      <c r="AC70">
        <f t="shared" si="34"/>
        <v>100</v>
      </c>
      <c r="AD70">
        <f t="shared" si="35"/>
        <v>100</v>
      </c>
      <c r="AE70">
        <f t="shared" si="36"/>
        <v>100</v>
      </c>
      <c r="AF70">
        <f t="shared" si="37"/>
        <v>100</v>
      </c>
      <c r="AG70">
        <f t="shared" si="38"/>
        <v>100</v>
      </c>
      <c r="AH70">
        <f t="shared" si="39"/>
        <v>100</v>
      </c>
      <c r="AI70">
        <f t="shared" si="40"/>
        <v>100</v>
      </c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x14ac:dyDescent="0.2">
      <c r="A71">
        <v>13</v>
      </c>
      <c r="B71" t="s">
        <v>46</v>
      </c>
      <c r="D71">
        <v>1</v>
      </c>
      <c r="E71">
        <v>0.9</v>
      </c>
      <c r="F71">
        <f>IF('T-LGL'!F65&gt;0.9,1,IF('T-LGL'!F65&lt;0.1,0,'T-LGL'!F65))</f>
        <v>0</v>
      </c>
      <c r="G71">
        <f>IF('T-LGL'!G65&gt;0.9,1,IF('T-LGL'!G65&lt;0.1,0,'T-LGL'!G65))</f>
        <v>1</v>
      </c>
      <c r="H71">
        <f>IF('T-LGL'!H65&gt;0.9,1,IF('T-LGL'!H65&lt;0.1,0,'T-LGL'!H65))</f>
        <v>0.23711299999999999</v>
      </c>
      <c r="I71">
        <f>IF('T-LGL'!I65&gt;0.9,1,IF('T-LGL'!I65&lt;0.1,0,'T-LGL'!I65))</f>
        <v>1</v>
      </c>
      <c r="J71">
        <f>IF('T-LGL'!J65&gt;0.9,1,IF('T-LGL'!J65&lt;0.1,0,'T-LGL'!J65))</f>
        <v>1</v>
      </c>
      <c r="K71">
        <f>IF('T-LGL'!K65&gt;0.9,1,IF('T-LGL'!K65&lt;0.1,0,'T-LGL'!K65))</f>
        <v>1</v>
      </c>
      <c r="L71">
        <f>IF('T-LGL'!L65&gt;0.9,1,IF('T-LGL'!L65&lt;0.1,0,'T-LGL'!L65))</f>
        <v>1</v>
      </c>
      <c r="M71">
        <f>IF('T-LGL'!M65&gt;0.9,1,IF('T-LGL'!M65&lt;0.1,0,'T-LGL'!M65))</f>
        <v>1</v>
      </c>
      <c r="N71">
        <f>IF('T-LGL'!N65&gt;0.9,1,IF('T-LGL'!N65&lt;0.1,0,'T-LGL'!N65))</f>
        <v>1</v>
      </c>
      <c r="O71">
        <f>IF('T-LGL'!O65&gt;0.9,1,IF('T-LGL'!O65&lt;0.1,0,'T-LGL'!O65))</f>
        <v>0.104167</v>
      </c>
      <c r="P71">
        <f>IF('T-LGL'!P65&gt;0.9,1,IF('T-LGL'!P65&lt;0.1,0,'T-LGL'!P65))</f>
        <v>0.195266</v>
      </c>
      <c r="Q71">
        <f>IF('T-LGL'!Q65&gt;0.9,1,IF('T-LGL'!Q65&lt;0.1,0,'T-LGL'!Q65))</f>
        <v>0.17532500000000001</v>
      </c>
      <c r="R71">
        <f>IF('T-LGL'!R65&gt;0.9,1,IF('T-LGL'!R65&lt;0.1,0,'T-LGL'!R65))</f>
        <v>0.156028</v>
      </c>
      <c r="S71">
        <f>IF('T-LGL'!S65&gt;0.9,1,IF('T-LGL'!S65&lt;0.1,0,'T-LGL'!S65))</f>
        <v>0.17532500000000001</v>
      </c>
      <c r="T71">
        <f>IF('T-LGL'!T65&gt;0.9,1,IF('T-LGL'!T65&lt;0.1,0,'T-LGL'!T65))</f>
        <v>0.27777800000000002</v>
      </c>
      <c r="V71">
        <f t="shared" si="27"/>
        <v>100</v>
      </c>
      <c r="W71">
        <f t="shared" si="28"/>
        <v>76.288699999999992</v>
      </c>
      <c r="X71">
        <f t="shared" si="29"/>
        <v>0</v>
      </c>
      <c r="Y71">
        <f t="shared" si="30"/>
        <v>0</v>
      </c>
      <c r="Z71">
        <f t="shared" si="31"/>
        <v>0</v>
      </c>
      <c r="AA71">
        <f t="shared" si="32"/>
        <v>0</v>
      </c>
      <c r="AB71">
        <f t="shared" si="33"/>
        <v>0</v>
      </c>
      <c r="AC71">
        <f t="shared" si="34"/>
        <v>0</v>
      </c>
      <c r="AD71">
        <f t="shared" si="35"/>
        <v>89.583299999999994</v>
      </c>
      <c r="AE71">
        <f t="shared" si="36"/>
        <v>80.473400000000012</v>
      </c>
      <c r="AF71">
        <f t="shared" si="37"/>
        <v>82.467500000000001</v>
      </c>
      <c r="AG71">
        <f t="shared" si="38"/>
        <v>84.397199999999998</v>
      </c>
      <c r="AH71">
        <f t="shared" si="39"/>
        <v>82.467500000000001</v>
      </c>
      <c r="AI71">
        <f t="shared" si="40"/>
        <v>72.222199999999987</v>
      </c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x14ac:dyDescent="0.2">
      <c r="A72">
        <v>14</v>
      </c>
      <c r="B72" t="s">
        <v>47</v>
      </c>
      <c r="D72">
        <v>1</v>
      </c>
      <c r="E72">
        <v>0.9</v>
      </c>
      <c r="F72">
        <f>IF('T-LGL'!F66&gt;0.9,1,IF('T-LGL'!F66&lt;0.1,0,'T-LGL'!F66))</f>
        <v>1</v>
      </c>
      <c r="G72">
        <f>IF('T-LGL'!G66&gt;0.9,1,IF('T-LGL'!G66&lt;0.1,0,'T-LGL'!G66))</f>
        <v>1</v>
      </c>
      <c r="H72">
        <f>IF('T-LGL'!H66&gt;0.9,1,IF('T-LGL'!H66&lt;0.1,0,'T-LGL'!H66))</f>
        <v>1</v>
      </c>
      <c r="I72">
        <f>IF('T-LGL'!I66&gt;0.9,1,IF('T-LGL'!I66&lt;0.1,0,'T-LGL'!I66))</f>
        <v>1</v>
      </c>
      <c r="J72">
        <f>IF('T-LGL'!J66&gt;0.9,1,IF('T-LGL'!J66&lt;0.1,0,'T-LGL'!J66))</f>
        <v>1</v>
      </c>
      <c r="K72">
        <f>IF('T-LGL'!K66&gt;0.9,1,IF('T-LGL'!K66&lt;0.1,0,'T-LGL'!K66))</f>
        <v>1</v>
      </c>
      <c r="L72">
        <f>IF('T-LGL'!L66&gt;0.9,1,IF('T-LGL'!L66&lt;0.1,0,'T-LGL'!L66))</f>
        <v>1</v>
      </c>
      <c r="M72">
        <f>IF('T-LGL'!M66&gt;0.9,1,IF('T-LGL'!M66&lt;0.1,0,'T-LGL'!M66))</f>
        <v>1</v>
      </c>
      <c r="N72">
        <f>IF('T-LGL'!N66&gt;0.9,1,IF('T-LGL'!N66&lt;0.1,0,'T-LGL'!N66))</f>
        <v>1</v>
      </c>
      <c r="O72">
        <f>IF('T-LGL'!O66&gt;0.9,1,IF('T-LGL'!O66&lt;0.1,0,'T-LGL'!O66))</f>
        <v>1</v>
      </c>
      <c r="P72">
        <f>IF('T-LGL'!P66&gt;0.9,1,IF('T-LGL'!P66&lt;0.1,0,'T-LGL'!P66))</f>
        <v>1</v>
      </c>
      <c r="Q72">
        <f>IF('T-LGL'!Q66&gt;0.9,1,IF('T-LGL'!Q66&lt;0.1,0,'T-LGL'!Q66))</f>
        <v>1</v>
      </c>
      <c r="R72">
        <f>IF('T-LGL'!R66&gt;0.9,1,IF('T-LGL'!R66&lt;0.1,0,'T-LGL'!R66))</f>
        <v>1</v>
      </c>
      <c r="S72">
        <f>IF('T-LGL'!S66&gt;0.9,1,IF('T-LGL'!S66&lt;0.1,0,'T-LGL'!S66))</f>
        <v>1</v>
      </c>
      <c r="T72">
        <f>IF('T-LGL'!T66&gt;0.9,1,IF('T-LGL'!T66&lt;0.1,0,'T-LGL'!T66))</f>
        <v>1</v>
      </c>
      <c r="V72">
        <f t="shared" si="27"/>
        <v>0</v>
      </c>
      <c r="W72">
        <f t="shared" si="28"/>
        <v>0</v>
      </c>
      <c r="X72">
        <f t="shared" si="29"/>
        <v>0</v>
      </c>
      <c r="Y72">
        <f t="shared" si="30"/>
        <v>0</v>
      </c>
      <c r="Z72">
        <f t="shared" si="31"/>
        <v>0</v>
      </c>
      <c r="AA72">
        <f t="shared" si="32"/>
        <v>0</v>
      </c>
      <c r="AB72">
        <f t="shared" si="33"/>
        <v>0</v>
      </c>
      <c r="AC72">
        <f t="shared" si="34"/>
        <v>0</v>
      </c>
      <c r="AD72">
        <f t="shared" si="35"/>
        <v>0</v>
      </c>
      <c r="AE72">
        <f t="shared" si="36"/>
        <v>0</v>
      </c>
      <c r="AF72">
        <f t="shared" si="37"/>
        <v>0</v>
      </c>
      <c r="AG72">
        <f t="shared" si="38"/>
        <v>0</v>
      </c>
      <c r="AH72">
        <f t="shared" si="39"/>
        <v>0</v>
      </c>
      <c r="AI72">
        <f t="shared" si="40"/>
        <v>0</v>
      </c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x14ac:dyDescent="0.2">
      <c r="A73">
        <v>15</v>
      </c>
      <c r="B73" t="s">
        <v>48</v>
      </c>
      <c r="D73">
        <v>1</v>
      </c>
      <c r="E73">
        <v>0.9</v>
      </c>
      <c r="F73">
        <f>IF('T-LGL'!F67&gt;0.9,1,IF('T-LGL'!F67&lt;0.1,0,'T-LGL'!F67))</f>
        <v>1</v>
      </c>
      <c r="G73">
        <f>IF('T-LGL'!G67&gt;0.9,1,IF('T-LGL'!G67&lt;0.1,0,'T-LGL'!G67))</f>
        <v>1</v>
      </c>
      <c r="H73">
        <f>IF('T-LGL'!H67&gt;0.9,1,IF('T-LGL'!H67&lt;0.1,0,'T-LGL'!H67))</f>
        <v>1</v>
      </c>
      <c r="I73">
        <f>IF('T-LGL'!I67&gt;0.9,1,IF('T-LGL'!I67&lt;0.1,0,'T-LGL'!I67))</f>
        <v>1</v>
      </c>
      <c r="J73">
        <f>IF('T-LGL'!J67&gt;0.9,1,IF('T-LGL'!J67&lt;0.1,0,'T-LGL'!J67))</f>
        <v>1</v>
      </c>
      <c r="K73">
        <f>IF('T-LGL'!K67&gt;0.9,1,IF('T-LGL'!K67&lt;0.1,0,'T-LGL'!K67))</f>
        <v>1</v>
      </c>
      <c r="L73">
        <f>IF('T-LGL'!L67&gt;0.9,1,IF('T-LGL'!L67&lt;0.1,0,'T-LGL'!L67))</f>
        <v>1</v>
      </c>
      <c r="M73">
        <f>IF('T-LGL'!M67&gt;0.9,1,IF('T-LGL'!M67&lt;0.1,0,'T-LGL'!M67))</f>
        <v>1</v>
      </c>
      <c r="N73">
        <f>IF('T-LGL'!N67&gt;0.9,1,IF('T-LGL'!N67&lt;0.1,0,'T-LGL'!N67))</f>
        <v>1</v>
      </c>
      <c r="O73">
        <f>IF('T-LGL'!O67&gt;0.9,1,IF('T-LGL'!O67&lt;0.1,0,'T-LGL'!O67))</f>
        <v>1</v>
      </c>
      <c r="P73">
        <f>IF('T-LGL'!P67&gt;0.9,1,IF('T-LGL'!P67&lt;0.1,0,'T-LGL'!P67))</f>
        <v>1</v>
      </c>
      <c r="Q73">
        <f>IF('T-LGL'!Q67&gt;0.9,1,IF('T-LGL'!Q67&lt;0.1,0,'T-LGL'!Q67))</f>
        <v>1</v>
      </c>
      <c r="R73">
        <f>IF('T-LGL'!R67&gt;0.9,1,IF('T-LGL'!R67&lt;0.1,0,'T-LGL'!R67))</f>
        <v>1</v>
      </c>
      <c r="S73">
        <f>IF('T-LGL'!S67&gt;0.9,1,IF('T-LGL'!S67&lt;0.1,0,'T-LGL'!S67))</f>
        <v>1</v>
      </c>
      <c r="T73">
        <f>IF('T-LGL'!T67&gt;0.9,1,IF('T-LGL'!T67&lt;0.1,0,'T-LGL'!T67))</f>
        <v>1</v>
      </c>
      <c r="V73">
        <f t="shared" si="27"/>
        <v>0</v>
      </c>
      <c r="W73">
        <f t="shared" si="28"/>
        <v>0</v>
      </c>
      <c r="X73">
        <f t="shared" si="29"/>
        <v>0</v>
      </c>
      <c r="Y73">
        <f t="shared" si="30"/>
        <v>0</v>
      </c>
      <c r="Z73">
        <f t="shared" si="31"/>
        <v>0</v>
      </c>
      <c r="AA73">
        <f t="shared" si="32"/>
        <v>0</v>
      </c>
      <c r="AB73">
        <f t="shared" si="33"/>
        <v>0</v>
      </c>
      <c r="AC73">
        <f t="shared" si="34"/>
        <v>0</v>
      </c>
      <c r="AD73">
        <f t="shared" si="35"/>
        <v>0</v>
      </c>
      <c r="AE73">
        <f t="shared" si="36"/>
        <v>0</v>
      </c>
      <c r="AF73">
        <f t="shared" si="37"/>
        <v>0</v>
      </c>
      <c r="AG73">
        <f t="shared" si="38"/>
        <v>0</v>
      </c>
      <c r="AH73">
        <f t="shared" si="39"/>
        <v>0</v>
      </c>
      <c r="AI73">
        <f t="shared" si="40"/>
        <v>0</v>
      </c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x14ac:dyDescent="0.2">
      <c r="A74">
        <v>16</v>
      </c>
      <c r="B74" t="s">
        <v>49</v>
      </c>
      <c r="D74">
        <v>1</v>
      </c>
      <c r="E74">
        <v>0.9</v>
      </c>
      <c r="F74">
        <f>IF('T-LGL'!F68&gt;0.9,1,IF('T-LGL'!F68&lt;0.1,0,'T-LGL'!F68))</f>
        <v>1</v>
      </c>
      <c r="G74">
        <f>IF('T-LGL'!G68&gt;0.9,1,IF('T-LGL'!G68&lt;0.1,0,'T-LGL'!G68))</f>
        <v>1</v>
      </c>
      <c r="H74">
        <f>IF('T-LGL'!H68&gt;0.9,1,IF('T-LGL'!H68&lt;0.1,0,'T-LGL'!H68))</f>
        <v>1</v>
      </c>
      <c r="I74">
        <f>IF('T-LGL'!I68&gt;0.9,1,IF('T-LGL'!I68&lt;0.1,0,'T-LGL'!I68))</f>
        <v>1</v>
      </c>
      <c r="J74">
        <f>IF('T-LGL'!J68&gt;0.9,1,IF('T-LGL'!J68&lt;0.1,0,'T-LGL'!J68))</f>
        <v>1</v>
      </c>
      <c r="K74">
        <f>IF('T-LGL'!K68&gt;0.9,1,IF('T-LGL'!K68&lt;0.1,0,'T-LGL'!K68))</f>
        <v>1</v>
      </c>
      <c r="L74">
        <f>IF('T-LGL'!L68&gt;0.9,1,IF('T-LGL'!L68&lt;0.1,0,'T-LGL'!L68))</f>
        <v>1</v>
      </c>
      <c r="M74">
        <f>IF('T-LGL'!M68&gt;0.9,1,IF('T-LGL'!M68&lt;0.1,0,'T-LGL'!M68))</f>
        <v>1</v>
      </c>
      <c r="N74">
        <f>IF('T-LGL'!N68&gt;0.9,1,IF('T-LGL'!N68&lt;0.1,0,'T-LGL'!N68))</f>
        <v>1</v>
      </c>
      <c r="O74">
        <f>IF('T-LGL'!O68&gt;0.9,1,IF('T-LGL'!O68&lt;0.1,0,'T-LGL'!O68))</f>
        <v>1</v>
      </c>
      <c r="P74">
        <f>IF('T-LGL'!P68&gt;0.9,1,IF('T-LGL'!P68&lt;0.1,0,'T-LGL'!P68))</f>
        <v>1</v>
      </c>
      <c r="Q74">
        <f>IF('T-LGL'!Q68&gt;0.9,1,IF('T-LGL'!Q68&lt;0.1,0,'T-LGL'!Q68))</f>
        <v>1</v>
      </c>
      <c r="R74">
        <f>IF('T-LGL'!R68&gt;0.9,1,IF('T-LGL'!R68&lt;0.1,0,'T-LGL'!R68))</f>
        <v>1</v>
      </c>
      <c r="S74">
        <f>IF('T-LGL'!S68&gt;0.9,1,IF('T-LGL'!S68&lt;0.1,0,'T-LGL'!S68))</f>
        <v>1</v>
      </c>
      <c r="T74">
        <f>IF('T-LGL'!T68&gt;0.9,1,IF('T-LGL'!T68&lt;0.1,0,'T-LGL'!T68))</f>
        <v>1</v>
      </c>
      <c r="V74">
        <f t="shared" si="27"/>
        <v>0</v>
      </c>
      <c r="W74">
        <f t="shared" si="28"/>
        <v>0</v>
      </c>
      <c r="X74">
        <f t="shared" si="29"/>
        <v>0</v>
      </c>
      <c r="Y74">
        <f t="shared" si="30"/>
        <v>0</v>
      </c>
      <c r="Z74">
        <f t="shared" si="31"/>
        <v>0</v>
      </c>
      <c r="AA74">
        <f t="shared" si="32"/>
        <v>0</v>
      </c>
      <c r="AB74">
        <f t="shared" si="33"/>
        <v>0</v>
      </c>
      <c r="AC74">
        <f t="shared" si="34"/>
        <v>0</v>
      </c>
      <c r="AD74">
        <f t="shared" si="35"/>
        <v>0</v>
      </c>
      <c r="AE74">
        <f t="shared" si="36"/>
        <v>0</v>
      </c>
      <c r="AF74">
        <f t="shared" si="37"/>
        <v>0</v>
      </c>
      <c r="AG74">
        <f t="shared" si="38"/>
        <v>0</v>
      </c>
      <c r="AH74">
        <f t="shared" si="39"/>
        <v>0</v>
      </c>
      <c r="AI74">
        <f t="shared" si="40"/>
        <v>0</v>
      </c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x14ac:dyDescent="0.2">
      <c r="A75">
        <v>17</v>
      </c>
      <c r="B75" t="s">
        <v>50</v>
      </c>
      <c r="D75">
        <v>1</v>
      </c>
      <c r="E75">
        <v>0.9</v>
      </c>
      <c r="F75">
        <f>IF('T-LGL'!F69&gt;0.9,1,IF('T-LGL'!F69&lt;0.1,0,'T-LGL'!F69))</f>
        <v>0</v>
      </c>
      <c r="G75">
        <f>IF('T-LGL'!G69&gt;0.9,1,IF('T-LGL'!G69&lt;0.1,0,'T-LGL'!G69))</f>
        <v>1</v>
      </c>
      <c r="H75">
        <f>IF('T-LGL'!H69&gt;0.9,1,IF('T-LGL'!H69&lt;0.1,0,'T-LGL'!H69))</f>
        <v>1</v>
      </c>
      <c r="I75">
        <f>IF('T-LGL'!I69&gt;0.9,1,IF('T-LGL'!I69&lt;0.1,0,'T-LGL'!I69))</f>
        <v>1</v>
      </c>
      <c r="J75">
        <f>IF('T-LGL'!J69&gt;0.9,1,IF('T-LGL'!J69&lt;0.1,0,'T-LGL'!J69))</f>
        <v>1</v>
      </c>
      <c r="K75">
        <f>IF('T-LGL'!K69&gt;0.9,1,IF('T-LGL'!K69&lt;0.1,0,'T-LGL'!K69))</f>
        <v>1</v>
      </c>
      <c r="L75">
        <f>IF('T-LGL'!L69&gt;0.9,1,IF('T-LGL'!L69&lt;0.1,0,'T-LGL'!L69))</f>
        <v>1</v>
      </c>
      <c r="M75">
        <f>IF('T-LGL'!M69&gt;0.9,1,IF('T-LGL'!M69&lt;0.1,0,'T-LGL'!M69))</f>
        <v>1</v>
      </c>
      <c r="N75">
        <f>IF('T-LGL'!N69&gt;0.9,1,IF('T-LGL'!N69&lt;0.1,0,'T-LGL'!N69))</f>
        <v>1</v>
      </c>
      <c r="O75">
        <f>IF('T-LGL'!O69&gt;0.9,1,IF('T-LGL'!O69&lt;0.1,0,'T-LGL'!O69))</f>
        <v>1</v>
      </c>
      <c r="P75">
        <f>IF('T-LGL'!P69&gt;0.9,1,IF('T-LGL'!P69&lt;0.1,0,'T-LGL'!P69))</f>
        <v>1</v>
      </c>
      <c r="Q75">
        <f>IF('T-LGL'!Q69&gt;0.9,1,IF('T-LGL'!Q69&lt;0.1,0,'T-LGL'!Q69))</f>
        <v>1</v>
      </c>
      <c r="R75">
        <f>IF('T-LGL'!R69&gt;0.9,1,IF('T-LGL'!R69&lt;0.1,0,'T-LGL'!R69))</f>
        <v>1</v>
      </c>
      <c r="S75">
        <f>IF('T-LGL'!S69&gt;0.9,1,IF('T-LGL'!S69&lt;0.1,0,'T-LGL'!S69))</f>
        <v>1</v>
      </c>
      <c r="T75">
        <f>IF('T-LGL'!T69&gt;0.9,1,IF('T-LGL'!T69&lt;0.1,0,'T-LGL'!T69))</f>
        <v>1</v>
      </c>
      <c r="V75">
        <f t="shared" si="27"/>
        <v>100</v>
      </c>
      <c r="W75">
        <f t="shared" si="28"/>
        <v>0</v>
      </c>
      <c r="X75">
        <f t="shared" si="29"/>
        <v>0</v>
      </c>
      <c r="Y75">
        <f t="shared" si="30"/>
        <v>0</v>
      </c>
      <c r="Z75">
        <f t="shared" si="31"/>
        <v>0</v>
      </c>
      <c r="AA75">
        <f t="shared" si="32"/>
        <v>0</v>
      </c>
      <c r="AB75">
        <f t="shared" si="33"/>
        <v>0</v>
      </c>
      <c r="AC75">
        <f t="shared" si="34"/>
        <v>0</v>
      </c>
      <c r="AD75">
        <f t="shared" si="35"/>
        <v>0</v>
      </c>
      <c r="AE75">
        <f t="shared" si="36"/>
        <v>0</v>
      </c>
      <c r="AF75">
        <f t="shared" si="37"/>
        <v>0</v>
      </c>
      <c r="AG75">
        <f t="shared" si="38"/>
        <v>0</v>
      </c>
      <c r="AH75">
        <f t="shared" si="39"/>
        <v>0</v>
      </c>
      <c r="AI75">
        <f t="shared" si="40"/>
        <v>0</v>
      </c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x14ac:dyDescent="0.2">
      <c r="A76">
        <v>18</v>
      </c>
      <c r="B76" t="s">
        <v>51</v>
      </c>
      <c r="D76">
        <v>1</v>
      </c>
      <c r="E76">
        <v>0.9</v>
      </c>
      <c r="F76">
        <f>IF('T-LGL'!F70&gt;0.9,1,IF('T-LGL'!F70&lt;0.1,0,'T-LGL'!F70))</f>
        <v>1</v>
      </c>
      <c r="G76">
        <f>IF('T-LGL'!G70&gt;0.9,1,IF('T-LGL'!G70&lt;0.1,0,'T-LGL'!G70))</f>
        <v>1</v>
      </c>
      <c r="H76">
        <f>IF('T-LGL'!H70&gt;0.9,1,IF('T-LGL'!H70&lt;0.1,0,'T-LGL'!H70))</f>
        <v>0.63855399999999995</v>
      </c>
      <c r="I76">
        <f>IF('T-LGL'!I70&gt;0.9,1,IF('T-LGL'!I70&lt;0.1,0,'T-LGL'!I70))</f>
        <v>1</v>
      </c>
      <c r="J76">
        <f>IF('T-LGL'!J70&gt;0.9,1,IF('T-LGL'!J70&lt;0.1,0,'T-LGL'!J70))</f>
        <v>0.64112899999999995</v>
      </c>
      <c r="K76">
        <f>IF('T-LGL'!K70&gt;0.9,1,IF('T-LGL'!K70&lt;0.1,0,'T-LGL'!K70))</f>
        <v>1</v>
      </c>
      <c r="L76">
        <f>IF('T-LGL'!L70&gt;0.9,1,IF('T-LGL'!L70&lt;0.1,0,'T-LGL'!L70))</f>
        <v>1</v>
      </c>
      <c r="M76">
        <f>IF('T-LGL'!M70&gt;0.9,1,IF('T-LGL'!M70&lt;0.1,0,'T-LGL'!M70))</f>
        <v>1</v>
      </c>
      <c r="N76">
        <f>IF('T-LGL'!N70&gt;0.9,1,IF('T-LGL'!N70&lt;0.1,0,'T-LGL'!N70))</f>
        <v>1</v>
      </c>
      <c r="O76">
        <f>IF('T-LGL'!O70&gt;0.9,1,IF('T-LGL'!O70&lt;0.1,0,'T-LGL'!O70))</f>
        <v>0.492593</v>
      </c>
      <c r="P76">
        <f>IF('T-LGL'!P70&gt;0.9,1,IF('T-LGL'!P70&lt;0.1,0,'T-LGL'!P70))</f>
        <v>0.51111099999999998</v>
      </c>
      <c r="Q76">
        <f>IF('T-LGL'!Q70&gt;0.9,1,IF('T-LGL'!Q70&lt;0.1,0,'T-LGL'!Q70))</f>
        <v>0.53531600000000001</v>
      </c>
      <c r="R76">
        <f>IF('T-LGL'!R70&gt;0.9,1,IF('T-LGL'!R70&lt;0.1,0,'T-LGL'!R70))</f>
        <v>0.56391000000000002</v>
      </c>
      <c r="S76">
        <f>IF('T-LGL'!S70&gt;0.9,1,IF('T-LGL'!S70&lt;0.1,0,'T-LGL'!S70))</f>
        <v>0.57358500000000001</v>
      </c>
      <c r="T76">
        <f>IF('T-LGL'!T70&gt;0.9,1,IF('T-LGL'!T70&lt;0.1,0,'T-LGL'!T70))</f>
        <v>0.5</v>
      </c>
      <c r="V76">
        <f t="shared" si="27"/>
        <v>0</v>
      </c>
      <c r="W76">
        <f t="shared" si="28"/>
        <v>36.144600000000004</v>
      </c>
      <c r="X76">
        <f t="shared" si="29"/>
        <v>0</v>
      </c>
      <c r="Y76">
        <f t="shared" si="30"/>
        <v>35.887100000000004</v>
      </c>
      <c r="Z76">
        <f t="shared" si="31"/>
        <v>0</v>
      </c>
      <c r="AA76">
        <f t="shared" si="32"/>
        <v>0</v>
      </c>
      <c r="AB76">
        <f t="shared" si="33"/>
        <v>0</v>
      </c>
      <c r="AC76">
        <f t="shared" si="34"/>
        <v>0</v>
      </c>
      <c r="AD76">
        <f t="shared" si="35"/>
        <v>50.740699999999997</v>
      </c>
      <c r="AE76">
        <f t="shared" si="36"/>
        <v>48.8889</v>
      </c>
      <c r="AF76">
        <f t="shared" si="37"/>
        <v>46.468399999999995</v>
      </c>
      <c r="AG76">
        <f t="shared" si="38"/>
        <v>43.608999999999995</v>
      </c>
      <c r="AH76">
        <f t="shared" si="39"/>
        <v>42.641500000000001</v>
      </c>
      <c r="AI76">
        <f t="shared" si="40"/>
        <v>50</v>
      </c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x14ac:dyDescent="0.2">
      <c r="A77">
        <v>19</v>
      </c>
      <c r="B77" t="s">
        <v>42</v>
      </c>
      <c r="D77">
        <v>1</v>
      </c>
      <c r="E77">
        <v>0.9</v>
      </c>
      <c r="F77">
        <f>IF('T-LGL'!F71&gt;0.9,1,IF('T-LGL'!F71&lt;0.1,0,'T-LGL'!F71))</f>
        <v>0</v>
      </c>
      <c r="G77">
        <f>IF('T-LGL'!G71&gt;0.9,1,IF('T-LGL'!G71&lt;0.1,0,'T-LGL'!G71))</f>
        <v>1</v>
      </c>
      <c r="H77">
        <f>IF('T-LGL'!H71&gt;0.9,1,IF('T-LGL'!H71&lt;0.1,0,'T-LGL'!H71))</f>
        <v>1</v>
      </c>
      <c r="I77">
        <f>IF('T-LGL'!I71&gt;0.9,1,IF('T-LGL'!I71&lt;0.1,0,'T-LGL'!I71))</f>
        <v>1</v>
      </c>
      <c r="J77">
        <f>IF('T-LGL'!J71&gt;0.9,1,IF('T-LGL'!J71&lt;0.1,0,'T-LGL'!J71))</f>
        <v>1</v>
      </c>
      <c r="K77">
        <f>IF('T-LGL'!K71&gt;0.9,1,IF('T-LGL'!K71&lt;0.1,0,'T-LGL'!K71))</f>
        <v>1</v>
      </c>
      <c r="L77">
        <f>IF('T-LGL'!L71&gt;0.9,1,IF('T-LGL'!L71&lt;0.1,0,'T-LGL'!L71))</f>
        <v>1</v>
      </c>
      <c r="M77">
        <f>IF('T-LGL'!M71&gt;0.9,1,IF('T-LGL'!M71&lt;0.1,0,'T-LGL'!M71))</f>
        <v>1</v>
      </c>
      <c r="N77">
        <f>IF('T-LGL'!N71&gt;0.9,1,IF('T-LGL'!N71&lt;0.1,0,'T-LGL'!N71))</f>
        <v>1</v>
      </c>
      <c r="O77">
        <f>IF('T-LGL'!O71&gt;0.9,1,IF('T-LGL'!O71&lt;0.1,0,'T-LGL'!O71))</f>
        <v>0</v>
      </c>
      <c r="P77">
        <f>IF('T-LGL'!P71&gt;0.9,1,IF('T-LGL'!P71&lt;0.1,0,'T-LGL'!P71))</f>
        <v>0</v>
      </c>
      <c r="Q77">
        <f>IF('T-LGL'!Q71&gt;0.9,1,IF('T-LGL'!Q71&lt;0.1,0,'T-LGL'!Q71))</f>
        <v>0</v>
      </c>
      <c r="R77">
        <f>IF('T-LGL'!R71&gt;0.9,1,IF('T-LGL'!R71&lt;0.1,0,'T-LGL'!R71))</f>
        <v>0</v>
      </c>
      <c r="S77">
        <f>IF('T-LGL'!S71&gt;0.9,1,IF('T-LGL'!S71&lt;0.1,0,'T-LGL'!S71))</f>
        <v>0</v>
      </c>
      <c r="T77">
        <f>IF('T-LGL'!T71&gt;0.9,1,IF('T-LGL'!T71&lt;0.1,0,'T-LGL'!T71))</f>
        <v>0</v>
      </c>
      <c r="V77">
        <f t="shared" si="27"/>
        <v>100</v>
      </c>
      <c r="W77">
        <f t="shared" si="28"/>
        <v>0</v>
      </c>
      <c r="X77">
        <f t="shared" si="29"/>
        <v>0</v>
      </c>
      <c r="Y77">
        <f t="shared" si="30"/>
        <v>0</v>
      </c>
      <c r="Z77">
        <f t="shared" si="31"/>
        <v>0</v>
      </c>
      <c r="AA77">
        <f t="shared" si="32"/>
        <v>0</v>
      </c>
      <c r="AB77">
        <f t="shared" si="33"/>
        <v>0</v>
      </c>
      <c r="AC77">
        <f t="shared" si="34"/>
        <v>0</v>
      </c>
      <c r="AD77">
        <f t="shared" si="35"/>
        <v>100</v>
      </c>
      <c r="AE77">
        <f t="shared" si="36"/>
        <v>100</v>
      </c>
      <c r="AF77">
        <f t="shared" si="37"/>
        <v>100</v>
      </c>
      <c r="AG77">
        <f t="shared" si="38"/>
        <v>100</v>
      </c>
      <c r="AH77">
        <f t="shared" si="39"/>
        <v>100</v>
      </c>
      <c r="AI77">
        <f t="shared" si="40"/>
        <v>100</v>
      </c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x14ac:dyDescent="0.2">
      <c r="U78">
        <v>36.842105263157897</v>
      </c>
      <c r="V78">
        <f>AVERAGE(V59:V77)</f>
        <v>36.842105263157897</v>
      </c>
      <c r="W78">
        <f t="shared" ref="W78:AI78" si="41">AVERAGE(W59:W77)</f>
        <v>22.969100000000001</v>
      </c>
      <c r="X78">
        <f t="shared" si="41"/>
        <v>17.204568421052631</v>
      </c>
      <c r="Y78">
        <f t="shared" si="41"/>
        <v>18.828684210526315</v>
      </c>
      <c r="Z78">
        <f t="shared" si="41"/>
        <v>16.971573684210526</v>
      </c>
      <c r="AA78">
        <f t="shared" si="41"/>
        <v>16.764131578947371</v>
      </c>
      <c r="AB78">
        <f t="shared" si="41"/>
        <v>17.078947368421051</v>
      </c>
      <c r="AC78">
        <f t="shared" si="41"/>
        <v>17.233784210526316</v>
      </c>
      <c r="AD78">
        <f t="shared" si="41"/>
        <v>33.701263157894736</v>
      </c>
      <c r="AE78">
        <f t="shared" si="41"/>
        <v>33.12433157894737</v>
      </c>
      <c r="AF78">
        <f t="shared" si="41"/>
        <v>33.10188947368421</v>
      </c>
      <c r="AG78">
        <f t="shared" si="41"/>
        <v>33.052957894736842</v>
      </c>
      <c r="AH78">
        <f t="shared" si="41"/>
        <v>32.900473684210525</v>
      </c>
      <c r="AI78">
        <f t="shared" si="41"/>
        <v>32.74853684210526</v>
      </c>
      <c r="AJ78">
        <f>MIN(W78:AI78)</f>
        <v>16.764131578947371</v>
      </c>
      <c r="AK78">
        <f>MAX(W78:AI78)</f>
        <v>33.701263157894736</v>
      </c>
      <c r="AL78">
        <f>100-AJ78*100/V78</f>
        <v>54.497357142857133</v>
      </c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x14ac:dyDescent="0.2">
      <c r="U79">
        <v>63.157894736842103</v>
      </c>
      <c r="V79">
        <f>(COUNTIF(V59:V77,"=0"))*100/19</f>
        <v>63.157894736842103</v>
      </c>
      <c r="W79">
        <f t="shared" ref="W79:AI79" si="42">(COUNTIF(W59:W77,"=0"))*100/19</f>
        <v>68.421052631578945</v>
      </c>
      <c r="X79">
        <f t="shared" si="42"/>
        <v>78.94736842105263</v>
      </c>
      <c r="Y79">
        <f t="shared" si="42"/>
        <v>73.684210526315795</v>
      </c>
      <c r="Z79">
        <f t="shared" si="42"/>
        <v>78.94736842105263</v>
      </c>
      <c r="AA79">
        <f t="shared" si="42"/>
        <v>78.94736842105263</v>
      </c>
      <c r="AB79">
        <f t="shared" si="42"/>
        <v>78.94736842105263</v>
      </c>
      <c r="AC79">
        <f t="shared" si="42"/>
        <v>78.94736842105263</v>
      </c>
      <c r="AD79">
        <f t="shared" si="42"/>
        <v>63.157894736842103</v>
      </c>
      <c r="AE79">
        <f t="shared" si="42"/>
        <v>63.157894736842103</v>
      </c>
      <c r="AF79">
        <f t="shared" si="42"/>
        <v>63.157894736842103</v>
      </c>
      <c r="AG79">
        <f t="shared" si="42"/>
        <v>63.157894736842103</v>
      </c>
      <c r="AH79">
        <f t="shared" si="42"/>
        <v>63.157894736842103</v>
      </c>
      <c r="AI79">
        <f t="shared" si="42"/>
        <v>63.157894736842103</v>
      </c>
      <c r="AJ79">
        <f>MIN(W79:AI79)</f>
        <v>63.157894736842103</v>
      </c>
      <c r="AK79">
        <f>MAX(W79:AI79)</f>
        <v>78.94736842105263</v>
      </c>
      <c r="AL79">
        <f>(AK79-V79)*100/V79</f>
        <v>25.000000000000004</v>
      </c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x14ac:dyDescent="0.2">
      <c r="U80">
        <v>63.157894736842103</v>
      </c>
      <c r="V80">
        <f>(19-COUNTIF(V59:V77,"&gt;10"))*100/19</f>
        <v>63.157894736842103</v>
      </c>
      <c r="W80">
        <f t="shared" ref="W80:AI80" si="43">(19-COUNTIF(W59:W77,"&gt;10"))*100/19</f>
        <v>68.421052631578945</v>
      </c>
      <c r="X80">
        <f t="shared" si="43"/>
        <v>78.94736842105263</v>
      </c>
      <c r="Y80">
        <f t="shared" si="43"/>
        <v>73.684210526315795</v>
      </c>
      <c r="Z80">
        <f t="shared" si="43"/>
        <v>78.94736842105263</v>
      </c>
      <c r="AA80">
        <f t="shared" si="43"/>
        <v>78.94736842105263</v>
      </c>
      <c r="AB80">
        <f t="shared" si="43"/>
        <v>78.94736842105263</v>
      </c>
      <c r="AC80">
        <f t="shared" si="43"/>
        <v>78.94736842105263</v>
      </c>
      <c r="AD80">
        <f t="shared" si="43"/>
        <v>63.157894736842103</v>
      </c>
      <c r="AE80">
        <f t="shared" si="43"/>
        <v>63.157894736842103</v>
      </c>
      <c r="AF80">
        <f t="shared" si="43"/>
        <v>63.157894736842103</v>
      </c>
      <c r="AG80">
        <f t="shared" si="43"/>
        <v>63.157894736842103</v>
      </c>
      <c r="AH80">
        <f t="shared" si="43"/>
        <v>63.157894736842103</v>
      </c>
      <c r="AI80">
        <f t="shared" si="43"/>
        <v>63.157894736842103</v>
      </c>
      <c r="AJ80">
        <f t="shared" ref="AJ80:AJ84" si="44">MIN(W80:AI80)</f>
        <v>63.157894736842103</v>
      </c>
      <c r="AK80">
        <f t="shared" ref="AK80:AK84" si="45">MAX(W80:AI80)</f>
        <v>78.94736842105263</v>
      </c>
      <c r="AL80">
        <f t="shared" ref="AL80:AL84" si="46">(AK80-V80)*100/V80</f>
        <v>25.000000000000004</v>
      </c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1:52" x14ac:dyDescent="0.2">
      <c r="U81">
        <v>63.157894736842103</v>
      </c>
      <c r="V81">
        <f t="shared" ref="V81:AI81" si="47">(19-COUNTIF(V59:V77,"&gt;20"))*100/19</f>
        <v>63.157894736842103</v>
      </c>
      <c r="W81">
        <f t="shared" si="47"/>
        <v>68.421052631578945</v>
      </c>
      <c r="X81">
        <f t="shared" si="47"/>
        <v>78.94736842105263</v>
      </c>
      <c r="Y81">
        <f t="shared" si="47"/>
        <v>73.684210526315795</v>
      </c>
      <c r="Z81">
        <f t="shared" si="47"/>
        <v>78.94736842105263</v>
      </c>
      <c r="AA81">
        <f t="shared" si="47"/>
        <v>84.21052631578948</v>
      </c>
      <c r="AB81">
        <f t="shared" si="47"/>
        <v>78.94736842105263</v>
      </c>
      <c r="AC81">
        <f t="shared" si="47"/>
        <v>78.94736842105263</v>
      </c>
      <c r="AD81">
        <f t="shared" si="47"/>
        <v>63.157894736842103</v>
      </c>
      <c r="AE81">
        <f t="shared" si="47"/>
        <v>63.157894736842103</v>
      </c>
      <c r="AF81">
        <f t="shared" si="47"/>
        <v>63.157894736842103</v>
      </c>
      <c r="AG81">
        <f t="shared" si="47"/>
        <v>63.157894736842103</v>
      </c>
      <c r="AH81">
        <f t="shared" si="47"/>
        <v>63.157894736842103</v>
      </c>
      <c r="AI81">
        <f t="shared" si="47"/>
        <v>63.157894736842103</v>
      </c>
      <c r="AJ81">
        <f t="shared" si="44"/>
        <v>63.157894736842103</v>
      </c>
      <c r="AK81">
        <f t="shared" si="45"/>
        <v>84.21052631578948</v>
      </c>
      <c r="AL81">
        <f t="shared" si="46"/>
        <v>33.333333333333343</v>
      </c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1:52" x14ac:dyDescent="0.2">
      <c r="U82">
        <v>63.157894736842103</v>
      </c>
      <c r="V82">
        <f t="shared" ref="V82:AI82" si="48">(19-COUNTIF(V59:V77,"&gt;30"))*100/19</f>
        <v>63.157894736842103</v>
      </c>
      <c r="W82">
        <f t="shared" si="48"/>
        <v>73.684210526315795</v>
      </c>
      <c r="X82">
        <f t="shared" si="48"/>
        <v>84.21052631578948</v>
      </c>
      <c r="Y82">
        <f t="shared" si="48"/>
        <v>78.94736842105263</v>
      </c>
      <c r="Z82">
        <f t="shared" si="48"/>
        <v>84.21052631578948</v>
      </c>
      <c r="AA82">
        <f t="shared" si="48"/>
        <v>84.21052631578948</v>
      </c>
      <c r="AB82">
        <f t="shared" si="48"/>
        <v>84.21052631578948</v>
      </c>
      <c r="AC82">
        <f t="shared" si="48"/>
        <v>84.21052631578948</v>
      </c>
      <c r="AD82">
        <f t="shared" si="48"/>
        <v>63.157894736842103</v>
      </c>
      <c r="AE82">
        <f t="shared" si="48"/>
        <v>63.157894736842103</v>
      </c>
      <c r="AF82">
        <f t="shared" si="48"/>
        <v>63.157894736842103</v>
      </c>
      <c r="AG82">
        <f t="shared" si="48"/>
        <v>63.157894736842103</v>
      </c>
      <c r="AH82">
        <f t="shared" si="48"/>
        <v>63.157894736842103</v>
      </c>
      <c r="AI82">
        <f t="shared" si="48"/>
        <v>63.157894736842103</v>
      </c>
      <c r="AJ82">
        <f t="shared" si="44"/>
        <v>63.157894736842103</v>
      </c>
      <c r="AK82">
        <f t="shared" si="45"/>
        <v>84.21052631578948</v>
      </c>
      <c r="AL82">
        <f t="shared" si="46"/>
        <v>33.333333333333343</v>
      </c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1:52" x14ac:dyDescent="0.2">
      <c r="U83">
        <v>63.157894736842103</v>
      </c>
      <c r="V83">
        <f t="shared" ref="V83:AI83" si="49">(19-COUNTIF(V59:V77,"&gt;40"))*100/19</f>
        <v>63.157894736842103</v>
      </c>
      <c r="W83">
        <f t="shared" si="49"/>
        <v>78.94736842105263</v>
      </c>
      <c r="X83">
        <f t="shared" si="49"/>
        <v>84.21052631578948</v>
      </c>
      <c r="Y83">
        <f t="shared" si="49"/>
        <v>84.21052631578948</v>
      </c>
      <c r="Z83">
        <f t="shared" si="49"/>
        <v>84.21052631578948</v>
      </c>
      <c r="AA83">
        <f t="shared" si="49"/>
        <v>84.21052631578948</v>
      </c>
      <c r="AB83">
        <f t="shared" si="49"/>
        <v>84.21052631578948</v>
      </c>
      <c r="AC83">
        <f t="shared" si="49"/>
        <v>84.21052631578948</v>
      </c>
      <c r="AD83">
        <f t="shared" si="49"/>
        <v>63.157894736842103</v>
      </c>
      <c r="AE83">
        <f t="shared" si="49"/>
        <v>63.157894736842103</v>
      </c>
      <c r="AF83">
        <f t="shared" si="49"/>
        <v>63.157894736842103</v>
      </c>
      <c r="AG83">
        <f t="shared" si="49"/>
        <v>63.157894736842103</v>
      </c>
      <c r="AH83">
        <f t="shared" si="49"/>
        <v>63.157894736842103</v>
      </c>
      <c r="AI83">
        <f t="shared" si="49"/>
        <v>63.157894736842103</v>
      </c>
      <c r="AJ83">
        <f t="shared" si="44"/>
        <v>63.157894736842103</v>
      </c>
      <c r="AK83">
        <f t="shared" si="45"/>
        <v>84.21052631578948</v>
      </c>
      <c r="AL83">
        <f t="shared" si="46"/>
        <v>33.333333333333343</v>
      </c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1:52" x14ac:dyDescent="0.2">
      <c r="U84">
        <v>63.157894736842103</v>
      </c>
      <c r="V84">
        <f t="shared" ref="V84:AI84" si="50">(19-COUNTIF(V59:V77,"&gt;50"))*100/19</f>
        <v>63.157894736842103</v>
      </c>
      <c r="W84">
        <f t="shared" si="50"/>
        <v>78.94736842105263</v>
      </c>
      <c r="X84">
        <f t="shared" si="50"/>
        <v>84.21052631578948</v>
      </c>
      <c r="Y84">
        <f t="shared" si="50"/>
        <v>84.21052631578948</v>
      </c>
      <c r="Z84">
        <f t="shared" si="50"/>
        <v>84.21052631578948</v>
      </c>
      <c r="AA84">
        <f t="shared" si="50"/>
        <v>84.21052631578948</v>
      </c>
      <c r="AB84">
        <f t="shared" si="50"/>
        <v>84.21052631578948</v>
      </c>
      <c r="AC84">
        <f t="shared" si="50"/>
        <v>84.21052631578948</v>
      </c>
      <c r="AD84">
        <f t="shared" si="50"/>
        <v>63.157894736842103</v>
      </c>
      <c r="AE84">
        <f t="shared" si="50"/>
        <v>68.421052631578945</v>
      </c>
      <c r="AF84">
        <f t="shared" si="50"/>
        <v>68.421052631578945</v>
      </c>
      <c r="AG84">
        <f t="shared" si="50"/>
        <v>68.421052631578945</v>
      </c>
      <c r="AH84">
        <f t="shared" si="50"/>
        <v>68.421052631578945</v>
      </c>
      <c r="AI84">
        <f t="shared" si="50"/>
        <v>68.421052631578945</v>
      </c>
      <c r="AJ84">
        <f t="shared" si="44"/>
        <v>63.157894736842103</v>
      </c>
      <c r="AK84">
        <f t="shared" si="45"/>
        <v>84.21052631578948</v>
      </c>
      <c r="AL84">
        <f t="shared" si="46"/>
        <v>33.333333333333343</v>
      </c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1:52" x14ac:dyDescent="0.2"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1:52" x14ac:dyDescent="0.2">
      <c r="K86" t="s">
        <v>86</v>
      </c>
      <c r="L86" t="s">
        <v>87</v>
      </c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1:52" x14ac:dyDescent="0.2"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1:52" x14ac:dyDescent="0.2"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1:52" x14ac:dyDescent="0.2"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1:52" x14ac:dyDescent="0.2"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1:52" x14ac:dyDescent="0.2"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1:52" x14ac:dyDescent="0.2"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1:52" x14ac:dyDescent="0.2"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1:52" x14ac:dyDescent="0.2"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1:52" x14ac:dyDescent="0.2"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1:52" x14ac:dyDescent="0.2"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41:52" x14ac:dyDescent="0.2"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41:52" x14ac:dyDescent="0.2"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41:52" x14ac:dyDescent="0.2"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41:52" x14ac:dyDescent="0.2"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41:52" x14ac:dyDescent="0.2"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41:52" x14ac:dyDescent="0.2"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41:52" x14ac:dyDescent="0.2"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41:52" x14ac:dyDescent="0.2"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41:52" x14ac:dyDescent="0.2"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41:52" x14ac:dyDescent="0.2"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41:52" x14ac:dyDescent="0.2"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41:52" x14ac:dyDescent="0.2"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4ECC-76D5-9D4E-8BF8-F24F332F2DB0}">
  <dimension ref="A1:V72"/>
  <sheetViews>
    <sheetView topLeftCell="A3" workbookViewId="0">
      <selection activeCell="F27" sqref="F27"/>
    </sheetView>
  </sheetViews>
  <sheetFormatPr baseColWidth="10" defaultColWidth="11" defaultRowHeight="16" x14ac:dyDescent="0.2"/>
  <cols>
    <col min="2" max="2" width="15" customWidth="1"/>
    <col min="3" max="3" width="18.83203125" customWidth="1"/>
    <col min="4" max="4" width="9" customWidth="1"/>
    <col min="5" max="5" width="14.33203125" customWidth="1"/>
    <col min="6" max="6" width="17.5" customWidth="1"/>
    <col min="7" max="7" width="16.1640625" customWidth="1"/>
    <col min="8" max="8" width="13.1640625" customWidth="1"/>
  </cols>
  <sheetData>
    <row r="1" spans="1:12" ht="28" customHeight="1" x14ac:dyDescent="0.2">
      <c r="A1" t="s">
        <v>52</v>
      </c>
      <c r="H1" t="s">
        <v>1</v>
      </c>
    </row>
    <row r="2" spans="1:12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27</v>
      </c>
      <c r="G2" t="s">
        <v>8</v>
      </c>
      <c r="H2">
        <v>1</v>
      </c>
      <c r="I2">
        <f>H2+1</f>
        <v>2</v>
      </c>
      <c r="J2">
        <f t="shared" ref="J2:L2" si="0">I2+1</f>
        <v>3</v>
      </c>
      <c r="K2">
        <f t="shared" si="0"/>
        <v>4</v>
      </c>
      <c r="L2">
        <f t="shared" si="0"/>
        <v>5</v>
      </c>
    </row>
    <row r="3" spans="1:12" x14ac:dyDescent="0.2">
      <c r="A3">
        <v>1</v>
      </c>
      <c r="B3" t="s">
        <v>55</v>
      </c>
      <c r="D3">
        <v>1</v>
      </c>
      <c r="F3">
        <v>0.94117600000000001</v>
      </c>
      <c r="G3" s="3" t="s">
        <v>85</v>
      </c>
      <c r="H3">
        <v>0.52222199999999996</v>
      </c>
      <c r="I3">
        <v>0.49629600000000001</v>
      </c>
      <c r="J3">
        <v>0.95652199999999998</v>
      </c>
      <c r="K3">
        <v>0.48518499999999998</v>
      </c>
      <c r="L3">
        <v>0.95652199999999998</v>
      </c>
    </row>
    <row r="4" spans="1:12" x14ac:dyDescent="0.2">
      <c r="A4">
        <v>2</v>
      </c>
      <c r="B4" t="s">
        <v>56</v>
      </c>
      <c r="D4">
        <v>1</v>
      </c>
      <c r="F4">
        <v>0.94117600000000001</v>
      </c>
      <c r="G4" s="3" t="s">
        <v>85</v>
      </c>
      <c r="H4">
        <v>0.95652199999999998</v>
      </c>
      <c r="I4">
        <v>0.95652199999999998</v>
      </c>
      <c r="J4">
        <v>0.95652199999999998</v>
      </c>
      <c r="K4">
        <v>0.95652199999999998</v>
      </c>
      <c r="L4">
        <v>0.95652199999999998</v>
      </c>
    </row>
    <row r="5" spans="1:12" x14ac:dyDescent="0.2">
      <c r="A5">
        <v>3</v>
      </c>
      <c r="B5" t="s">
        <v>57</v>
      </c>
      <c r="D5">
        <v>1</v>
      </c>
      <c r="F5">
        <v>0.94117600000000001</v>
      </c>
      <c r="G5" s="3" t="s">
        <v>85</v>
      </c>
      <c r="H5">
        <v>0.86776900000000001</v>
      </c>
      <c r="I5">
        <v>0.95652199999999998</v>
      </c>
      <c r="J5">
        <v>0.95652199999999998</v>
      </c>
      <c r="K5">
        <v>0.95652199999999998</v>
      </c>
      <c r="L5">
        <v>0.95652199999999998</v>
      </c>
    </row>
    <row r="6" spans="1:12" x14ac:dyDescent="0.2">
      <c r="A6">
        <v>4</v>
      </c>
      <c r="B6" t="s">
        <v>58</v>
      </c>
      <c r="D6">
        <v>1</v>
      </c>
      <c r="F6">
        <v>0.94117600000000001</v>
      </c>
      <c r="G6" s="3" t="s">
        <v>85</v>
      </c>
      <c r="H6">
        <v>0.95652199999999998</v>
      </c>
      <c r="I6">
        <v>0.95652199999999998</v>
      </c>
      <c r="J6">
        <v>0.95652199999999998</v>
      </c>
      <c r="K6">
        <v>0.95652199999999998</v>
      </c>
      <c r="L6">
        <v>0.95652199999999998</v>
      </c>
    </row>
    <row r="7" spans="1:12" x14ac:dyDescent="0.2">
      <c r="A7">
        <v>5</v>
      </c>
      <c r="B7" t="s">
        <v>59</v>
      </c>
      <c r="D7">
        <v>1</v>
      </c>
      <c r="F7">
        <v>0.94117600000000001</v>
      </c>
      <c r="G7" s="3" t="s">
        <v>85</v>
      </c>
      <c r="H7">
        <v>0.95652199999999998</v>
      </c>
      <c r="I7">
        <v>0.95652199999999998</v>
      </c>
      <c r="J7">
        <v>0.95652199999999998</v>
      </c>
      <c r="K7">
        <v>0.95652199999999998</v>
      </c>
      <c r="L7">
        <v>0.95652199999999998</v>
      </c>
    </row>
    <row r="8" spans="1:12" x14ac:dyDescent="0.2">
      <c r="A8">
        <v>6</v>
      </c>
      <c r="B8" t="s">
        <v>60</v>
      </c>
      <c r="D8">
        <v>1</v>
      </c>
      <c r="F8">
        <v>0.36633700000000002</v>
      </c>
      <c r="G8" s="3" t="s">
        <v>85</v>
      </c>
      <c r="H8">
        <v>0.95652199999999998</v>
      </c>
      <c r="I8">
        <v>0.95652199999999998</v>
      </c>
      <c r="J8">
        <v>0.95652199999999998</v>
      </c>
      <c r="K8">
        <v>0.95652199999999998</v>
      </c>
      <c r="L8">
        <v>0.95652199999999998</v>
      </c>
    </row>
    <row r="9" spans="1:12" x14ac:dyDescent="0.2">
      <c r="A9">
        <v>7</v>
      </c>
      <c r="B9" t="s">
        <v>61</v>
      </c>
      <c r="D9">
        <v>1</v>
      </c>
      <c r="F9">
        <v>0.94117600000000001</v>
      </c>
      <c r="G9" s="3" t="s">
        <v>85</v>
      </c>
      <c r="H9">
        <v>0.95652199999999998</v>
      </c>
      <c r="I9">
        <v>0.95652199999999998</v>
      </c>
      <c r="J9">
        <v>0.41603099999999998</v>
      </c>
      <c r="K9">
        <v>0.95652199999999998</v>
      </c>
      <c r="L9">
        <v>0.42045500000000002</v>
      </c>
    </row>
    <row r="10" spans="1:12" x14ac:dyDescent="0.2">
      <c r="A10">
        <v>8</v>
      </c>
      <c r="B10" t="s">
        <v>55</v>
      </c>
      <c r="D10">
        <v>2</v>
      </c>
      <c r="F10">
        <v>0.94117600000000001</v>
      </c>
      <c r="G10" s="3" t="s">
        <v>85</v>
      </c>
      <c r="H10">
        <v>0.48888900000000002</v>
      </c>
      <c r="I10">
        <v>0.48148099999999999</v>
      </c>
      <c r="J10">
        <v>0.95652199999999998</v>
      </c>
      <c r="K10">
        <v>0.48888900000000002</v>
      </c>
      <c r="L10">
        <v>0.95652199999999998</v>
      </c>
    </row>
    <row r="11" spans="1:12" x14ac:dyDescent="0.2">
      <c r="A11">
        <v>9</v>
      </c>
      <c r="B11" t="s">
        <v>56</v>
      </c>
      <c r="D11">
        <v>2</v>
      </c>
      <c r="F11">
        <v>0.94117600000000001</v>
      </c>
      <c r="G11" s="3" t="s">
        <v>85</v>
      </c>
      <c r="H11">
        <v>0.95652199999999998</v>
      </c>
      <c r="I11">
        <v>0.95652199999999998</v>
      </c>
      <c r="J11">
        <v>0.95652199999999998</v>
      </c>
      <c r="K11">
        <v>0.95652199999999998</v>
      </c>
      <c r="L11">
        <v>0.95652199999999998</v>
      </c>
    </row>
    <row r="12" spans="1:12" x14ac:dyDescent="0.2">
      <c r="A12">
        <v>10</v>
      </c>
      <c r="B12" t="s">
        <v>57</v>
      </c>
      <c r="D12">
        <v>2</v>
      </c>
      <c r="F12">
        <v>0.94117600000000001</v>
      </c>
      <c r="G12" s="3" t="s">
        <v>85</v>
      </c>
      <c r="H12">
        <v>0.88073400000000002</v>
      </c>
      <c r="I12">
        <v>0.95652199999999998</v>
      </c>
      <c r="J12">
        <v>0.95652199999999998</v>
      </c>
      <c r="K12">
        <v>0.95652199999999998</v>
      </c>
      <c r="L12">
        <v>0.95652199999999998</v>
      </c>
    </row>
    <row r="13" spans="1:12" x14ac:dyDescent="0.2">
      <c r="A13">
        <v>11</v>
      </c>
      <c r="B13" t="s">
        <v>58</v>
      </c>
      <c r="D13">
        <v>2</v>
      </c>
      <c r="F13">
        <v>0.94117600000000001</v>
      </c>
      <c r="G13" s="3" t="s">
        <v>85</v>
      </c>
      <c r="H13">
        <v>0.95652199999999998</v>
      </c>
      <c r="I13">
        <v>0.95652199999999998</v>
      </c>
      <c r="J13">
        <v>0.95652199999999998</v>
      </c>
      <c r="K13">
        <v>0.95652199999999998</v>
      </c>
      <c r="L13">
        <v>0.95652199999999998</v>
      </c>
    </row>
    <row r="14" spans="1:12" x14ac:dyDescent="0.2">
      <c r="A14">
        <v>12</v>
      </c>
      <c r="B14" t="s">
        <v>62</v>
      </c>
      <c r="D14">
        <v>2</v>
      </c>
      <c r="F14">
        <v>5.8823500000000001E-2</v>
      </c>
      <c r="G14" s="3" t="s">
        <v>85</v>
      </c>
      <c r="H14">
        <v>0.56015000000000004</v>
      </c>
      <c r="I14">
        <v>0.195266</v>
      </c>
      <c r="J14">
        <v>0.119266</v>
      </c>
      <c r="K14">
        <v>0.94</v>
      </c>
      <c r="L14">
        <v>0.86776900000000001</v>
      </c>
    </row>
    <row r="15" spans="1:12" x14ac:dyDescent="0.2">
      <c r="A15">
        <v>13</v>
      </c>
      <c r="B15" t="s">
        <v>63</v>
      </c>
      <c r="D15">
        <v>2</v>
      </c>
      <c r="F15">
        <v>5.8823500000000001E-2</v>
      </c>
      <c r="G15" s="3" t="s">
        <v>85</v>
      </c>
      <c r="H15">
        <v>0.66390000000000005</v>
      </c>
      <c r="I15">
        <v>0.95652199999999998</v>
      </c>
      <c r="J15">
        <v>0.95652199999999998</v>
      </c>
      <c r="K15">
        <v>0.95652199999999998</v>
      </c>
      <c r="L15">
        <v>0.95652199999999998</v>
      </c>
    </row>
    <row r="16" spans="1:12" x14ac:dyDescent="0.2">
      <c r="A16">
        <v>14</v>
      </c>
      <c r="B16" t="s">
        <v>61</v>
      </c>
      <c r="D16">
        <v>2</v>
      </c>
      <c r="F16">
        <v>0.94117600000000001</v>
      </c>
      <c r="G16" s="3" t="s">
        <v>85</v>
      </c>
      <c r="H16">
        <v>0.95652199999999998</v>
      </c>
      <c r="I16">
        <v>0.94736799999999999</v>
      </c>
      <c r="J16">
        <v>0.95652199999999998</v>
      </c>
      <c r="K16">
        <v>0.95652199999999998</v>
      </c>
      <c r="L16">
        <v>0.95652199999999998</v>
      </c>
    </row>
    <row r="17" spans="1:19" x14ac:dyDescent="0.2">
      <c r="A17">
        <v>15</v>
      </c>
      <c r="B17" t="s">
        <v>55</v>
      </c>
      <c r="D17">
        <v>3</v>
      </c>
      <c r="F17">
        <v>0.94117600000000001</v>
      </c>
      <c r="G17" s="3" t="s">
        <v>85</v>
      </c>
      <c r="H17">
        <v>0.46840100000000001</v>
      </c>
      <c r="I17">
        <v>0.48518499999999998</v>
      </c>
      <c r="J17">
        <v>0.95652199999999998</v>
      </c>
      <c r="K17">
        <v>0.43985000000000002</v>
      </c>
      <c r="L17">
        <v>0.95652199999999998</v>
      </c>
    </row>
    <row r="18" spans="1:19" x14ac:dyDescent="0.2">
      <c r="A18">
        <v>16</v>
      </c>
      <c r="B18" t="s">
        <v>64</v>
      </c>
      <c r="D18">
        <v>3</v>
      </c>
      <c r="F18">
        <v>5.8823500000000001E-2</v>
      </c>
      <c r="G18" s="3" t="s">
        <v>85</v>
      </c>
      <c r="H18">
        <v>0.283105</v>
      </c>
      <c r="I18">
        <v>4.3478299999999998E-2</v>
      </c>
      <c r="J18">
        <v>5.2631600000000001E-2</v>
      </c>
      <c r="K18">
        <v>0.33610000000000001</v>
      </c>
      <c r="L18">
        <v>0.83561600000000003</v>
      </c>
    </row>
    <row r="19" spans="1:19" x14ac:dyDescent="0.2">
      <c r="A19">
        <v>17</v>
      </c>
      <c r="B19" t="s">
        <v>65</v>
      </c>
      <c r="D19">
        <v>3</v>
      </c>
      <c r="F19">
        <v>5.8823500000000001E-2</v>
      </c>
      <c r="G19" s="3" t="s">
        <v>85</v>
      </c>
      <c r="H19">
        <v>0.79428600000000005</v>
      </c>
      <c r="I19">
        <v>0.79768799999999995</v>
      </c>
      <c r="J19">
        <v>0.86399999999999999</v>
      </c>
      <c r="K19">
        <v>0.83916100000000005</v>
      </c>
      <c r="L19">
        <v>0.81760999999999995</v>
      </c>
    </row>
    <row r="20" spans="1:19" x14ac:dyDescent="0.2">
      <c r="A20">
        <v>18</v>
      </c>
      <c r="B20" t="s">
        <v>58</v>
      </c>
      <c r="D20">
        <v>3</v>
      </c>
      <c r="F20">
        <v>0.94117600000000001</v>
      </c>
      <c r="G20" s="3" t="s">
        <v>85</v>
      </c>
      <c r="H20">
        <v>4.3478299999999998E-2</v>
      </c>
      <c r="I20">
        <v>4.3478299999999998E-2</v>
      </c>
      <c r="J20">
        <v>4.3478299999999998E-2</v>
      </c>
      <c r="K20">
        <v>4.3478299999999998E-2</v>
      </c>
      <c r="L20">
        <v>4.3478299999999998E-2</v>
      </c>
    </row>
    <row r="21" spans="1:19" x14ac:dyDescent="0.2">
      <c r="A21">
        <v>19</v>
      </c>
      <c r="B21" t="s">
        <v>62</v>
      </c>
      <c r="D21">
        <v>3</v>
      </c>
      <c r="F21">
        <v>5.8823500000000001E-2</v>
      </c>
      <c r="G21" s="3" t="s">
        <v>85</v>
      </c>
      <c r="H21">
        <v>0.51851899999999995</v>
      </c>
      <c r="I21">
        <v>0.06</v>
      </c>
      <c r="J21">
        <v>4.3478299999999998E-2</v>
      </c>
      <c r="K21">
        <v>0.89108900000000002</v>
      </c>
      <c r="L21">
        <v>9.8901100000000006E-2</v>
      </c>
    </row>
    <row r="22" spans="1:19" x14ac:dyDescent="0.2">
      <c r="A22">
        <v>20</v>
      </c>
      <c r="B22" t="s">
        <v>60</v>
      </c>
      <c r="D22">
        <v>3</v>
      </c>
      <c r="F22">
        <v>0.94117600000000001</v>
      </c>
      <c r="G22" s="3" t="s">
        <v>85</v>
      </c>
      <c r="H22">
        <v>0.95652199999999998</v>
      </c>
      <c r="I22">
        <v>0.95652199999999998</v>
      </c>
      <c r="J22">
        <v>0.95652199999999998</v>
      </c>
      <c r="K22">
        <v>0.95652199999999998</v>
      </c>
      <c r="L22">
        <v>0.95652199999999998</v>
      </c>
    </row>
    <row r="23" spans="1:19" x14ac:dyDescent="0.2">
      <c r="A23">
        <v>21</v>
      </c>
      <c r="B23" t="s">
        <v>66</v>
      </c>
      <c r="D23">
        <v>3</v>
      </c>
      <c r="F23">
        <v>5.8823500000000001E-2</v>
      </c>
      <c r="G23" s="3" t="s">
        <v>85</v>
      </c>
      <c r="H23">
        <v>0.83561600000000003</v>
      </c>
      <c r="I23">
        <v>0.755</v>
      </c>
      <c r="J23">
        <v>0.77540100000000001</v>
      </c>
      <c r="K23">
        <v>0.79768799999999995</v>
      </c>
      <c r="L23">
        <v>0.82165600000000005</v>
      </c>
    </row>
    <row r="25" spans="1:19" ht="31" customHeight="1" x14ac:dyDescent="0.2">
      <c r="A25" t="s">
        <v>53</v>
      </c>
      <c r="H25" t="s">
        <v>1</v>
      </c>
    </row>
    <row r="26" spans="1:19" x14ac:dyDescent="0.2">
      <c r="A26" t="s">
        <v>2</v>
      </c>
      <c r="B26" t="s">
        <v>3</v>
      </c>
      <c r="C26" t="s">
        <v>4</v>
      </c>
      <c r="D26" t="s">
        <v>5</v>
      </c>
      <c r="E26" t="s">
        <v>6</v>
      </c>
      <c r="F26" t="s">
        <v>28</v>
      </c>
      <c r="G26" t="s">
        <v>8</v>
      </c>
      <c r="H26">
        <v>1</v>
      </c>
      <c r="I26">
        <f>H26+1</f>
        <v>2</v>
      </c>
      <c r="J26">
        <f t="shared" ref="J26:S26" si="1">I26+1</f>
        <v>3</v>
      </c>
      <c r="K26">
        <f t="shared" si="1"/>
        <v>4</v>
      </c>
      <c r="L26">
        <f t="shared" si="1"/>
        <v>5</v>
      </c>
      <c r="M26">
        <f t="shared" si="1"/>
        <v>6</v>
      </c>
      <c r="N26">
        <f t="shared" si="1"/>
        <v>7</v>
      </c>
      <c r="O26">
        <f t="shared" si="1"/>
        <v>8</v>
      </c>
      <c r="P26">
        <f t="shared" si="1"/>
        <v>9</v>
      </c>
      <c r="Q26">
        <f t="shared" si="1"/>
        <v>10</v>
      </c>
      <c r="R26">
        <f t="shared" si="1"/>
        <v>11</v>
      </c>
      <c r="S26">
        <f t="shared" si="1"/>
        <v>12</v>
      </c>
    </row>
    <row r="27" spans="1:19" x14ac:dyDescent="0.2">
      <c r="A27">
        <v>1</v>
      </c>
      <c r="B27" t="s">
        <v>55</v>
      </c>
      <c r="D27">
        <v>1</v>
      </c>
      <c r="F27">
        <v>0.94117600000000001</v>
      </c>
      <c r="G27" s="3" t="s">
        <v>85</v>
      </c>
      <c r="H27" s="2">
        <v>0.95652199999999998</v>
      </c>
      <c r="I27" s="2">
        <v>0.45149299999999998</v>
      </c>
      <c r="J27" s="2">
        <v>0.81760999999999995</v>
      </c>
      <c r="K27">
        <v>0.95652199999999998</v>
      </c>
      <c r="L27" s="2">
        <v>0.95652199999999998</v>
      </c>
      <c r="M27" s="2">
        <v>0.492593</v>
      </c>
      <c r="N27" s="2">
        <v>0.51111099999999998</v>
      </c>
      <c r="O27" s="2">
        <v>0.449438</v>
      </c>
      <c r="P27" s="2">
        <v>0.75757600000000003</v>
      </c>
      <c r="Q27" s="2">
        <v>0.95652199999999998</v>
      </c>
      <c r="R27">
        <v>0.95652199999999998</v>
      </c>
      <c r="S27" s="2">
        <v>0.95652199999999998</v>
      </c>
    </row>
    <row r="28" spans="1:19" x14ac:dyDescent="0.2">
      <c r="A28">
        <v>2</v>
      </c>
      <c r="B28" t="s">
        <v>56</v>
      </c>
      <c r="D28">
        <v>1</v>
      </c>
      <c r="F28">
        <v>0.94117600000000001</v>
      </c>
      <c r="G28" s="3" t="s">
        <v>85</v>
      </c>
      <c r="H28" s="2">
        <v>0.95652199999999998</v>
      </c>
      <c r="I28" s="2">
        <v>0.95652199999999998</v>
      </c>
      <c r="J28" s="2">
        <v>0.95652199999999998</v>
      </c>
      <c r="K28">
        <v>0.95652199999999998</v>
      </c>
      <c r="L28" s="2">
        <v>0.95652199999999998</v>
      </c>
      <c r="M28" s="2">
        <v>0.95652199999999998</v>
      </c>
      <c r="N28" s="2">
        <v>0.95652199999999998</v>
      </c>
      <c r="O28" s="2">
        <v>0.95652199999999998</v>
      </c>
      <c r="P28" s="2">
        <v>0.95652199999999998</v>
      </c>
      <c r="Q28" s="2">
        <v>0.95652199999999998</v>
      </c>
      <c r="R28">
        <v>0.95652199999999998</v>
      </c>
      <c r="S28" s="2">
        <v>0.95652199999999998</v>
      </c>
    </row>
    <row r="29" spans="1:19" x14ac:dyDescent="0.2">
      <c r="A29">
        <v>3</v>
      </c>
      <c r="B29" t="s">
        <v>57</v>
      </c>
      <c r="D29">
        <v>1</v>
      </c>
      <c r="F29">
        <v>0.94117600000000001</v>
      </c>
      <c r="G29" s="3" t="s">
        <v>85</v>
      </c>
      <c r="H29" s="2">
        <v>0.95652199999999998</v>
      </c>
      <c r="I29" s="2">
        <v>0.95652199999999998</v>
      </c>
      <c r="J29" s="2">
        <v>0.95652199999999998</v>
      </c>
      <c r="K29">
        <v>0.95652199999999998</v>
      </c>
      <c r="L29" s="2">
        <v>0.95652199999999998</v>
      </c>
      <c r="M29" s="2">
        <v>0.95652199999999998</v>
      </c>
      <c r="N29" s="2">
        <v>0.95652199999999998</v>
      </c>
      <c r="O29" s="2">
        <v>0.95652199999999998</v>
      </c>
      <c r="P29" s="2">
        <v>0.95652199999999998</v>
      </c>
      <c r="Q29" s="2">
        <v>0.95652199999999998</v>
      </c>
      <c r="R29">
        <v>0.95652199999999998</v>
      </c>
      <c r="S29" s="2">
        <v>0.95652199999999998</v>
      </c>
    </row>
    <row r="30" spans="1:19" x14ac:dyDescent="0.2">
      <c r="A30">
        <v>4</v>
      </c>
      <c r="B30" t="s">
        <v>58</v>
      </c>
      <c r="D30">
        <v>1</v>
      </c>
      <c r="F30">
        <v>0.94117600000000001</v>
      </c>
      <c r="G30" s="3" t="s">
        <v>85</v>
      </c>
      <c r="H30" s="2">
        <v>0.95652199999999998</v>
      </c>
      <c r="I30" s="2">
        <v>0.95652199999999998</v>
      </c>
      <c r="J30" s="2">
        <v>0.95652199999999998</v>
      </c>
      <c r="K30">
        <v>0.95652199999999998</v>
      </c>
      <c r="L30" s="2">
        <v>0.95652199999999998</v>
      </c>
      <c r="M30" s="2">
        <v>0.95652199999999998</v>
      </c>
      <c r="N30" s="2">
        <v>0.95652199999999998</v>
      </c>
      <c r="O30" s="2">
        <v>0.95652199999999998</v>
      </c>
      <c r="P30" s="2">
        <v>0.95652199999999998</v>
      </c>
      <c r="Q30" s="2">
        <v>0.95652199999999998</v>
      </c>
      <c r="R30">
        <v>0.95652199999999998</v>
      </c>
      <c r="S30" s="2">
        <v>0.95652199999999998</v>
      </c>
    </row>
    <row r="31" spans="1:19" x14ac:dyDescent="0.2">
      <c r="A31">
        <v>5</v>
      </c>
      <c r="B31" t="s">
        <v>59</v>
      </c>
      <c r="D31">
        <v>1</v>
      </c>
      <c r="F31">
        <v>0.94117600000000001</v>
      </c>
      <c r="G31" s="3" t="s">
        <v>85</v>
      </c>
      <c r="H31" s="2">
        <v>0.95652199999999998</v>
      </c>
      <c r="I31" s="2">
        <v>0.95652199999999998</v>
      </c>
      <c r="J31" s="2">
        <v>0.932203</v>
      </c>
      <c r="K31">
        <v>0.95652199999999998</v>
      </c>
      <c r="L31" s="2">
        <v>0.95652199999999998</v>
      </c>
      <c r="M31" s="2">
        <v>0.95652199999999998</v>
      </c>
      <c r="N31" s="2">
        <v>0.95652199999999998</v>
      </c>
      <c r="O31" s="2">
        <v>0.95652199999999998</v>
      </c>
      <c r="P31" s="2">
        <v>0.95652199999999998</v>
      </c>
      <c r="Q31" s="2">
        <v>0.95652199999999998</v>
      </c>
      <c r="R31">
        <v>0.95652199999999998</v>
      </c>
      <c r="S31" s="2">
        <v>0.95652199999999998</v>
      </c>
    </row>
    <row r="32" spans="1:19" x14ac:dyDescent="0.2">
      <c r="A32">
        <v>6</v>
      </c>
      <c r="B32" t="s">
        <v>60</v>
      </c>
      <c r="D32">
        <v>1</v>
      </c>
      <c r="F32">
        <v>5.8823500000000001E-2</v>
      </c>
      <c r="G32" s="3" t="s">
        <v>85</v>
      </c>
      <c r="H32" s="2">
        <v>0.95652199999999998</v>
      </c>
      <c r="I32" s="2">
        <v>0.95652199999999998</v>
      </c>
      <c r="J32" s="2">
        <v>8.1081100000000003E-2</v>
      </c>
      <c r="K32">
        <v>0.95652199999999998</v>
      </c>
      <c r="L32" s="2">
        <v>0.95652199999999998</v>
      </c>
      <c r="M32" s="2">
        <v>0.95652199999999998</v>
      </c>
      <c r="N32" s="2">
        <v>0.95652199999999998</v>
      </c>
      <c r="O32" s="2">
        <v>0.95652199999999998</v>
      </c>
      <c r="P32" s="2">
        <v>6.7796599999999999E-2</v>
      </c>
      <c r="Q32" s="2">
        <v>4.3478299999999998E-2</v>
      </c>
      <c r="R32">
        <v>0.90109899999999998</v>
      </c>
      <c r="S32" s="2">
        <v>0.95652199999999998</v>
      </c>
    </row>
    <row r="33" spans="1:19" x14ac:dyDescent="0.2">
      <c r="A33">
        <v>7</v>
      </c>
      <c r="B33" t="s">
        <v>61</v>
      </c>
      <c r="D33">
        <v>1</v>
      </c>
      <c r="F33">
        <v>0.94117600000000001</v>
      </c>
      <c r="G33" s="3" t="s">
        <v>85</v>
      </c>
      <c r="H33" s="2">
        <v>0.95652199999999998</v>
      </c>
      <c r="I33" s="2">
        <v>0.95652199999999998</v>
      </c>
      <c r="J33" s="2">
        <v>0.95652199999999998</v>
      </c>
      <c r="K33">
        <v>0.95652199999999998</v>
      </c>
      <c r="L33" s="2">
        <v>0.94736799999999999</v>
      </c>
      <c r="M33" s="2">
        <v>0.95652199999999998</v>
      </c>
      <c r="N33" s="2">
        <v>0.95652199999999998</v>
      </c>
      <c r="O33" s="2">
        <v>0.95652199999999998</v>
      </c>
      <c r="P33" s="2">
        <v>0.95652199999999998</v>
      </c>
      <c r="Q33" s="2">
        <v>0.95652199999999998</v>
      </c>
      <c r="R33">
        <v>0.95652199999999998</v>
      </c>
      <c r="S33" s="2">
        <v>0.95652199999999998</v>
      </c>
    </row>
    <row r="34" spans="1:19" x14ac:dyDescent="0.2">
      <c r="A34">
        <v>8</v>
      </c>
      <c r="B34" t="s">
        <v>55</v>
      </c>
      <c r="D34">
        <v>2</v>
      </c>
      <c r="F34">
        <v>0.94117600000000001</v>
      </c>
      <c r="G34" s="3" t="s">
        <v>85</v>
      </c>
      <c r="H34" s="2">
        <v>0.95652199999999998</v>
      </c>
      <c r="I34" s="2">
        <v>0.48148099999999999</v>
      </c>
      <c r="J34" s="2">
        <v>0.95652199999999998</v>
      </c>
      <c r="K34">
        <v>0.95652199999999998</v>
      </c>
      <c r="L34" s="2">
        <v>0.95652199999999998</v>
      </c>
      <c r="M34" s="2">
        <v>0.48518499999999998</v>
      </c>
      <c r="N34" s="2">
        <v>0.50370400000000004</v>
      </c>
      <c r="O34" s="2">
        <v>0.46468399999999999</v>
      </c>
      <c r="P34" s="2">
        <v>0.74876799999999999</v>
      </c>
      <c r="Q34" s="2">
        <v>0.95652199999999998</v>
      </c>
      <c r="R34">
        <v>0.95652199999999998</v>
      </c>
      <c r="S34" s="2">
        <v>0.95652199999999998</v>
      </c>
    </row>
    <row r="35" spans="1:19" x14ac:dyDescent="0.2">
      <c r="A35">
        <v>9</v>
      </c>
      <c r="B35" t="s">
        <v>56</v>
      </c>
      <c r="D35">
        <v>2</v>
      </c>
      <c r="F35">
        <v>0.94117600000000001</v>
      </c>
      <c r="G35" s="3" t="s">
        <v>85</v>
      </c>
      <c r="H35" s="2">
        <v>0.95652199999999998</v>
      </c>
      <c r="I35" s="2">
        <v>0.95652199999999998</v>
      </c>
      <c r="J35" s="2">
        <v>0.95652199999999998</v>
      </c>
      <c r="K35">
        <v>0.95652199999999998</v>
      </c>
      <c r="L35" s="2">
        <v>0.95652199999999998</v>
      </c>
      <c r="M35" s="2">
        <v>0.95652199999999998</v>
      </c>
      <c r="N35" s="2">
        <v>0.95652199999999998</v>
      </c>
      <c r="O35" s="2">
        <v>0.95652199999999998</v>
      </c>
      <c r="P35" s="2">
        <v>0.95652199999999998</v>
      </c>
      <c r="Q35" s="2">
        <v>0.95652199999999998</v>
      </c>
      <c r="R35">
        <v>0.95652199999999998</v>
      </c>
      <c r="S35" s="2">
        <v>0.95652199999999998</v>
      </c>
    </row>
    <row r="36" spans="1:19" x14ac:dyDescent="0.2">
      <c r="A36">
        <v>10</v>
      </c>
      <c r="B36" t="s">
        <v>57</v>
      </c>
      <c r="D36">
        <v>2</v>
      </c>
      <c r="F36">
        <v>0.94117600000000001</v>
      </c>
      <c r="G36" s="3" t="s">
        <v>85</v>
      </c>
      <c r="H36" s="2">
        <v>0.95652199999999998</v>
      </c>
      <c r="I36" s="2">
        <v>0.95652199999999998</v>
      </c>
      <c r="J36" s="2">
        <v>0.95652199999999998</v>
      </c>
      <c r="K36">
        <v>0.95652199999999998</v>
      </c>
      <c r="L36" s="2">
        <v>0.95652199999999998</v>
      </c>
      <c r="M36" s="2">
        <v>0.95652199999999998</v>
      </c>
      <c r="N36" s="2">
        <v>0.95652199999999998</v>
      </c>
      <c r="O36" s="2">
        <v>0.95652199999999998</v>
      </c>
      <c r="P36" s="2">
        <v>0.95652199999999998</v>
      </c>
      <c r="Q36" s="2">
        <v>0.95652199999999998</v>
      </c>
      <c r="R36">
        <v>0.95652199999999998</v>
      </c>
      <c r="S36" s="2">
        <v>0.95652199999999998</v>
      </c>
    </row>
    <row r="37" spans="1:19" x14ac:dyDescent="0.2">
      <c r="A37">
        <v>11</v>
      </c>
      <c r="B37" t="s">
        <v>58</v>
      </c>
      <c r="D37">
        <v>2</v>
      </c>
      <c r="F37">
        <v>0.94117600000000001</v>
      </c>
      <c r="G37" s="3" t="s">
        <v>85</v>
      </c>
      <c r="H37" s="2">
        <v>0.95652199999999998</v>
      </c>
      <c r="I37" s="2">
        <v>0.95652199999999998</v>
      </c>
      <c r="J37" s="2">
        <v>0.95652199999999998</v>
      </c>
      <c r="K37">
        <v>0.95652199999999998</v>
      </c>
      <c r="L37" s="2">
        <v>0.95652199999999998</v>
      </c>
      <c r="M37" s="2">
        <v>0.95652199999999998</v>
      </c>
      <c r="N37" s="2">
        <v>0.95652199999999998</v>
      </c>
      <c r="O37" s="2">
        <v>0.95652199999999998</v>
      </c>
      <c r="P37" s="2">
        <v>0.95652199999999998</v>
      </c>
      <c r="Q37" s="2">
        <v>0.95652199999999998</v>
      </c>
      <c r="R37">
        <v>0.95652199999999998</v>
      </c>
      <c r="S37" s="2">
        <v>0.95652199999999998</v>
      </c>
    </row>
    <row r="38" spans="1:19" x14ac:dyDescent="0.2">
      <c r="A38">
        <v>12</v>
      </c>
      <c r="B38" t="s">
        <v>62</v>
      </c>
      <c r="D38">
        <v>2</v>
      </c>
      <c r="F38">
        <v>5.8823500000000001E-2</v>
      </c>
      <c r="G38" s="3" t="s">
        <v>85</v>
      </c>
      <c r="H38" s="2">
        <v>0.91891900000000004</v>
      </c>
      <c r="I38" s="2">
        <v>0.65040699999999996</v>
      </c>
      <c r="J38" s="2">
        <v>0.95652199999999998</v>
      </c>
      <c r="K38">
        <v>0.95652199999999998</v>
      </c>
      <c r="L38" s="2">
        <v>0.95652199999999998</v>
      </c>
      <c r="M38" s="2">
        <v>0.104167</v>
      </c>
      <c r="N38" s="2">
        <v>0.932203</v>
      </c>
      <c r="O38" s="2">
        <v>0.91891900000000004</v>
      </c>
      <c r="P38" s="2">
        <v>0.95652199999999998</v>
      </c>
      <c r="Q38" s="2">
        <v>0.95652199999999998</v>
      </c>
      <c r="R38">
        <v>0.95652199999999998</v>
      </c>
      <c r="S38" s="2">
        <v>0.95652199999999998</v>
      </c>
    </row>
    <row r="39" spans="1:19" x14ac:dyDescent="0.2">
      <c r="A39">
        <v>13</v>
      </c>
      <c r="B39" t="s">
        <v>63</v>
      </c>
      <c r="D39">
        <v>2</v>
      </c>
      <c r="F39">
        <v>5.8823500000000001E-2</v>
      </c>
      <c r="G39" s="3" t="s">
        <v>85</v>
      </c>
      <c r="H39" s="2">
        <v>0.94736799999999999</v>
      </c>
      <c r="I39" s="2">
        <v>0.74876799999999999</v>
      </c>
      <c r="J39" s="2">
        <v>0.84782599999999997</v>
      </c>
      <c r="K39">
        <v>0.89108900000000002</v>
      </c>
      <c r="L39" s="2">
        <v>0.95652199999999998</v>
      </c>
      <c r="M39" s="2">
        <v>0.95652199999999998</v>
      </c>
      <c r="N39" s="2">
        <v>0.95652199999999998</v>
      </c>
      <c r="O39" s="2">
        <v>0.95652199999999998</v>
      </c>
      <c r="P39" s="2">
        <v>0.94736799999999999</v>
      </c>
      <c r="Q39" s="2">
        <v>0.94736799999999999</v>
      </c>
      <c r="R39">
        <v>0.95652199999999998</v>
      </c>
      <c r="S39" s="2">
        <v>0.95652199999999998</v>
      </c>
    </row>
    <row r="40" spans="1:19" x14ac:dyDescent="0.2">
      <c r="A40">
        <v>14</v>
      </c>
      <c r="B40" t="s">
        <v>61</v>
      </c>
      <c r="D40">
        <v>2</v>
      </c>
      <c r="F40">
        <v>0.94117600000000001</v>
      </c>
      <c r="G40" s="3" t="s">
        <v>85</v>
      </c>
      <c r="H40" s="2">
        <v>0.95652199999999998</v>
      </c>
      <c r="I40" s="2">
        <v>0.95652199999999998</v>
      </c>
      <c r="J40" s="2">
        <v>0.95652199999999998</v>
      </c>
      <c r="K40">
        <v>0.95652199999999998</v>
      </c>
      <c r="L40" s="2">
        <v>0.94736799999999999</v>
      </c>
      <c r="M40" s="2">
        <v>0.95652199999999998</v>
      </c>
      <c r="N40" s="2">
        <v>0.95652199999999998</v>
      </c>
      <c r="O40" s="2">
        <v>0.95652199999999998</v>
      </c>
      <c r="P40" s="2">
        <v>0.95652199999999998</v>
      </c>
      <c r="Q40" s="2">
        <v>0.95652199999999998</v>
      </c>
      <c r="R40">
        <v>0.95652199999999998</v>
      </c>
      <c r="S40" s="2">
        <v>0.95652199999999998</v>
      </c>
    </row>
    <row r="41" spans="1:19" x14ac:dyDescent="0.2">
      <c r="A41">
        <v>15</v>
      </c>
      <c r="B41" t="s">
        <v>55</v>
      </c>
      <c r="D41">
        <v>3</v>
      </c>
      <c r="F41">
        <v>0.94117600000000001</v>
      </c>
      <c r="G41" s="3" t="s">
        <v>85</v>
      </c>
      <c r="H41" s="2">
        <v>0.95652199999999998</v>
      </c>
      <c r="I41" s="2">
        <v>0.51111099999999998</v>
      </c>
      <c r="J41" s="2">
        <v>0.95652199999999998</v>
      </c>
      <c r="K41">
        <v>0.95652199999999998</v>
      </c>
      <c r="L41" s="2">
        <v>0.95652199999999998</v>
      </c>
      <c r="M41" s="2">
        <v>0.49629600000000001</v>
      </c>
      <c r="N41" s="2">
        <v>0.45149299999999998</v>
      </c>
      <c r="O41" s="2">
        <v>0.53531600000000001</v>
      </c>
      <c r="P41" s="2">
        <v>0.76288699999999998</v>
      </c>
      <c r="Q41" s="2">
        <v>0.95652199999999998</v>
      </c>
      <c r="R41">
        <v>0.95652199999999998</v>
      </c>
      <c r="S41" s="2">
        <v>0.95652199999999998</v>
      </c>
    </row>
    <row r="42" spans="1:19" x14ac:dyDescent="0.2">
      <c r="A42">
        <v>16</v>
      </c>
      <c r="B42" t="s">
        <v>64</v>
      </c>
      <c r="D42">
        <v>3</v>
      </c>
      <c r="F42">
        <v>5.8823500000000001E-2</v>
      </c>
      <c r="G42" s="3" t="s">
        <v>85</v>
      </c>
      <c r="H42" s="2">
        <v>0.95652199999999998</v>
      </c>
      <c r="I42" s="2">
        <v>0.91249999999999998</v>
      </c>
      <c r="J42" s="2">
        <v>0.283105</v>
      </c>
      <c r="K42">
        <v>0.12820500000000001</v>
      </c>
      <c r="L42" s="2">
        <v>0.925373</v>
      </c>
      <c r="M42" s="2">
        <v>4.3478299999999998E-2</v>
      </c>
      <c r="N42" s="2">
        <v>4.3478299999999998E-2</v>
      </c>
      <c r="O42" s="2">
        <v>4.3478299999999998E-2</v>
      </c>
      <c r="P42" s="2">
        <v>0.21229100000000001</v>
      </c>
      <c r="Q42" s="2">
        <v>0.12820500000000001</v>
      </c>
      <c r="R42">
        <v>0.95652199999999998</v>
      </c>
      <c r="S42" s="2">
        <v>4.3478299999999998E-2</v>
      </c>
    </row>
    <row r="43" spans="1:19" x14ac:dyDescent="0.2">
      <c r="A43">
        <v>17</v>
      </c>
      <c r="B43" t="s">
        <v>65</v>
      </c>
      <c r="D43">
        <v>3</v>
      </c>
      <c r="F43">
        <v>5.8823500000000001E-2</v>
      </c>
      <c r="G43" s="3" t="s">
        <v>85</v>
      </c>
      <c r="H43" s="2">
        <v>0.29777799999999999</v>
      </c>
      <c r="I43" s="2">
        <v>0.492593</v>
      </c>
      <c r="J43" s="2">
        <v>0.43018899999999999</v>
      </c>
      <c r="K43">
        <v>0.43018899999999999</v>
      </c>
      <c r="L43" s="2">
        <v>0.06</v>
      </c>
      <c r="M43" s="2">
        <v>0.43608999999999998</v>
      </c>
      <c r="N43" s="2">
        <v>0.89108900000000002</v>
      </c>
      <c r="O43" s="2">
        <v>0.40612999999999999</v>
      </c>
      <c r="P43" s="2">
        <v>0.51851899999999995</v>
      </c>
      <c r="Q43" s="2">
        <v>0.119266</v>
      </c>
      <c r="R43">
        <v>0.86776900000000001</v>
      </c>
      <c r="S43" s="2">
        <v>0.94736799999999999</v>
      </c>
    </row>
    <row r="44" spans="1:19" x14ac:dyDescent="0.2">
      <c r="A44">
        <v>18</v>
      </c>
      <c r="B44" t="s">
        <v>58</v>
      </c>
      <c r="D44">
        <v>3</v>
      </c>
      <c r="F44">
        <v>0.94117600000000001</v>
      </c>
      <c r="G44" s="3" t="s">
        <v>85</v>
      </c>
      <c r="H44" s="2">
        <v>4.3478299999999998E-2</v>
      </c>
      <c r="I44" s="2">
        <v>4.3478299999999998E-2</v>
      </c>
      <c r="J44" s="2">
        <v>0.95652199999999998</v>
      </c>
      <c r="K44">
        <v>4.3478299999999998E-2</v>
      </c>
      <c r="L44" s="2">
        <v>4.3478299999999998E-2</v>
      </c>
      <c r="M44" s="2">
        <v>4.3478299999999998E-2</v>
      </c>
      <c r="N44" s="2">
        <v>4.3478299999999998E-2</v>
      </c>
      <c r="O44" s="2">
        <v>4.3478299999999998E-2</v>
      </c>
      <c r="P44" s="2">
        <v>0.95652199999999998</v>
      </c>
      <c r="Q44" s="2">
        <v>0.95652199999999998</v>
      </c>
      <c r="R44">
        <v>0.95652199999999998</v>
      </c>
      <c r="S44" s="2">
        <v>4.3478299999999998E-2</v>
      </c>
    </row>
    <row r="45" spans="1:19" x14ac:dyDescent="0.2">
      <c r="A45">
        <v>19</v>
      </c>
      <c r="B45" t="s">
        <v>62</v>
      </c>
      <c r="D45">
        <v>3</v>
      </c>
      <c r="F45">
        <v>5.8823500000000001E-2</v>
      </c>
      <c r="G45" s="3" t="s">
        <v>85</v>
      </c>
      <c r="H45" s="2">
        <v>0.94736799999999999</v>
      </c>
      <c r="I45" s="2">
        <v>0.63855399999999995</v>
      </c>
      <c r="J45" s="2">
        <v>0.95652199999999998</v>
      </c>
      <c r="K45">
        <v>0.84782599999999997</v>
      </c>
      <c r="L45" s="2">
        <v>0.218579</v>
      </c>
      <c r="M45" s="2">
        <v>4.3478299999999998E-2</v>
      </c>
      <c r="N45" s="2">
        <v>0.94736799999999999</v>
      </c>
      <c r="O45" s="2">
        <v>0.91891900000000004</v>
      </c>
      <c r="P45" s="2">
        <v>0.95652199999999998</v>
      </c>
      <c r="Q45" s="2">
        <v>0.95652199999999998</v>
      </c>
      <c r="R45">
        <v>0.95652199999999998</v>
      </c>
      <c r="S45" s="2">
        <v>0.45522400000000002</v>
      </c>
    </row>
    <row r="46" spans="1:19" x14ac:dyDescent="0.2">
      <c r="A46">
        <v>20</v>
      </c>
      <c r="B46" t="s">
        <v>60</v>
      </c>
      <c r="D46">
        <v>3</v>
      </c>
      <c r="F46">
        <v>0.94117600000000001</v>
      </c>
      <c r="G46" s="3" t="s">
        <v>85</v>
      </c>
      <c r="H46" s="2">
        <v>0.95652199999999998</v>
      </c>
      <c r="I46" s="2">
        <v>0.95652199999999998</v>
      </c>
      <c r="J46" s="2">
        <v>0.95652199999999998</v>
      </c>
      <c r="K46">
        <v>0.95652199999999998</v>
      </c>
      <c r="L46" s="2">
        <v>0.95652199999999998</v>
      </c>
      <c r="M46" s="2">
        <v>0.95652199999999998</v>
      </c>
      <c r="N46" s="2">
        <v>0.95652199999999998</v>
      </c>
      <c r="O46" s="2">
        <v>0.95652199999999998</v>
      </c>
      <c r="P46" s="2">
        <v>0.95652199999999998</v>
      </c>
      <c r="Q46" s="2">
        <v>0.95652199999999998</v>
      </c>
      <c r="R46">
        <v>0.95652199999999998</v>
      </c>
      <c r="S46" s="2">
        <v>0.95652199999999998</v>
      </c>
    </row>
    <row r="47" spans="1:19" x14ac:dyDescent="0.2">
      <c r="A47">
        <v>21</v>
      </c>
      <c r="B47" t="s">
        <v>66</v>
      </c>
      <c r="D47">
        <v>3</v>
      </c>
      <c r="F47">
        <v>5.8823500000000001E-2</v>
      </c>
      <c r="G47" s="3" t="s">
        <v>85</v>
      </c>
      <c r="H47" s="2">
        <v>0.81481499999999996</v>
      </c>
      <c r="I47" s="2">
        <v>0.78142100000000003</v>
      </c>
      <c r="J47" s="2">
        <v>0.87179499999999999</v>
      </c>
      <c r="K47">
        <v>0.854962</v>
      </c>
      <c r="L47" s="2">
        <v>0.83916100000000005</v>
      </c>
      <c r="M47" s="2">
        <v>0.82894699999999999</v>
      </c>
      <c r="N47" s="2">
        <v>0.82894699999999999</v>
      </c>
      <c r="O47" s="2">
        <v>0.78142100000000003</v>
      </c>
      <c r="P47" s="2">
        <v>0.94736799999999999</v>
      </c>
      <c r="Q47" s="2">
        <v>0.850746</v>
      </c>
      <c r="R47">
        <v>4.3478299999999998E-2</v>
      </c>
      <c r="S47" s="2">
        <v>0.77248700000000003</v>
      </c>
    </row>
    <row r="48" spans="1:19" x14ac:dyDescent="0.2">
      <c r="H48" s="2">
        <f t="shared" ref="H48:S48" si="2">PRODUCT(H27:H47)</f>
        <v>4.4664582745898495E-3</v>
      </c>
      <c r="I48" s="2">
        <f t="shared" si="2"/>
        <v>3.2359280247696074E-4</v>
      </c>
      <c r="J48" s="2">
        <f t="shared" si="2"/>
        <v>2.9856146549801835E-3</v>
      </c>
      <c r="K48">
        <f t="shared" si="2"/>
        <v>7.9512588781598039E-4</v>
      </c>
      <c r="L48" s="2">
        <f t="shared" si="2"/>
        <v>2.1328546655542679E-4</v>
      </c>
      <c r="M48" s="2">
        <f t="shared" si="2"/>
        <v>2.1534096206877494E-7</v>
      </c>
      <c r="N48" s="2">
        <f t="shared" si="2"/>
        <v>8.4082065483343858E-5</v>
      </c>
      <c r="O48" s="2">
        <f t="shared" si="2"/>
        <v>3.3222094805463937E-5</v>
      </c>
      <c r="P48" s="2">
        <f t="shared" si="2"/>
        <v>1.626334273612949E-3</v>
      </c>
      <c r="Q48" s="2">
        <f t="shared" si="2"/>
        <v>2.631068836879358E-4</v>
      </c>
      <c r="R48">
        <f t="shared" si="2"/>
        <v>1.5274202093654078E-2</v>
      </c>
      <c r="S48" s="2">
        <f t="shared" si="2"/>
        <v>3.092427757900162E-4</v>
      </c>
    </row>
    <row r="49" spans="1:22" ht="35" customHeight="1" x14ac:dyDescent="0.2">
      <c r="A49" s="2" t="s">
        <v>54</v>
      </c>
      <c r="H49" t="s">
        <v>1</v>
      </c>
    </row>
    <row r="50" spans="1:22" x14ac:dyDescent="0.2">
      <c r="A50" t="s">
        <v>2</v>
      </c>
      <c r="B50" t="s">
        <v>3</v>
      </c>
      <c r="C50" t="s">
        <v>4</v>
      </c>
      <c r="D50" t="s">
        <v>5</v>
      </c>
      <c r="E50" t="s">
        <v>6</v>
      </c>
      <c r="F50" t="s">
        <v>29</v>
      </c>
      <c r="G50" t="s">
        <v>8</v>
      </c>
      <c r="H50">
        <v>1</v>
      </c>
      <c r="I50">
        <f>H50+1</f>
        <v>2</v>
      </c>
      <c r="J50">
        <f t="shared" ref="J50:V50" si="3">I50+1</f>
        <v>3</v>
      </c>
      <c r="K50">
        <f t="shared" si="3"/>
        <v>4</v>
      </c>
      <c r="L50">
        <f t="shared" si="3"/>
        <v>5</v>
      </c>
      <c r="M50">
        <f t="shared" si="3"/>
        <v>6</v>
      </c>
      <c r="N50">
        <f t="shared" si="3"/>
        <v>7</v>
      </c>
      <c r="O50">
        <f t="shared" si="3"/>
        <v>8</v>
      </c>
      <c r="P50">
        <f t="shared" si="3"/>
        <v>9</v>
      </c>
      <c r="Q50">
        <f t="shared" si="3"/>
        <v>10</v>
      </c>
      <c r="R50">
        <f t="shared" si="3"/>
        <v>11</v>
      </c>
      <c r="S50">
        <f t="shared" si="3"/>
        <v>12</v>
      </c>
      <c r="T50">
        <f t="shared" si="3"/>
        <v>13</v>
      </c>
      <c r="U50">
        <f t="shared" si="3"/>
        <v>14</v>
      </c>
      <c r="V50">
        <f t="shared" si="3"/>
        <v>15</v>
      </c>
    </row>
    <row r="51" spans="1:22" x14ac:dyDescent="0.2">
      <c r="A51">
        <v>1</v>
      </c>
      <c r="B51" t="s">
        <v>55</v>
      </c>
      <c r="D51">
        <v>1</v>
      </c>
      <c r="F51">
        <v>0.94117600000000001</v>
      </c>
      <c r="G51" s="3" t="s">
        <v>85</v>
      </c>
      <c r="H51" s="2">
        <v>0.95652199999999998</v>
      </c>
      <c r="I51" s="2">
        <v>0.48518499999999998</v>
      </c>
      <c r="J51" s="2">
        <v>0.95652199999999998</v>
      </c>
      <c r="K51">
        <v>0.95652199999999998</v>
      </c>
      <c r="L51" s="2">
        <v>0.95652199999999998</v>
      </c>
      <c r="M51" s="2">
        <v>0.95652199999999998</v>
      </c>
      <c r="N51" s="2">
        <v>0.48518499999999998</v>
      </c>
      <c r="O51" s="2">
        <v>0.95652199999999998</v>
      </c>
      <c r="P51" s="2">
        <v>0.95652199999999998</v>
      </c>
      <c r="Q51" s="2">
        <v>0.95652199999999998</v>
      </c>
      <c r="R51">
        <v>0.54850699999999997</v>
      </c>
      <c r="S51" s="2">
        <v>0.47777799999999998</v>
      </c>
      <c r="T51" s="2">
        <v>0.42424200000000001</v>
      </c>
      <c r="U51" s="2">
        <v>0.5</v>
      </c>
      <c r="V51" s="2">
        <v>0.95652199999999998</v>
      </c>
    </row>
    <row r="52" spans="1:22" x14ac:dyDescent="0.2">
      <c r="A52">
        <v>2</v>
      </c>
      <c r="B52" t="s">
        <v>56</v>
      </c>
      <c r="D52">
        <v>1</v>
      </c>
      <c r="F52">
        <v>0.94117600000000001</v>
      </c>
      <c r="G52" s="3" t="s">
        <v>85</v>
      </c>
      <c r="H52" s="2">
        <v>0.95652199999999998</v>
      </c>
      <c r="I52" s="2">
        <v>0.95652199999999998</v>
      </c>
      <c r="J52" s="2">
        <v>0.95652199999999998</v>
      </c>
      <c r="K52">
        <v>0.95652199999999998</v>
      </c>
      <c r="L52" s="2">
        <v>0.95652199999999998</v>
      </c>
      <c r="M52" s="2">
        <v>0.95652199999999998</v>
      </c>
      <c r="N52" s="2">
        <v>0.95652199999999998</v>
      </c>
      <c r="O52" s="2">
        <v>0.95652199999999998</v>
      </c>
      <c r="P52" s="2">
        <v>0.95652199999999998</v>
      </c>
      <c r="Q52" s="2">
        <v>0.95652199999999998</v>
      </c>
      <c r="R52">
        <v>0.95652199999999998</v>
      </c>
      <c r="S52" s="2">
        <v>0.95652199999999998</v>
      </c>
      <c r="T52" s="2">
        <v>0.95652199999999998</v>
      </c>
      <c r="U52" s="2">
        <v>0.95652199999999998</v>
      </c>
      <c r="V52" s="2">
        <v>0.95652199999999998</v>
      </c>
    </row>
    <row r="53" spans="1:22" x14ac:dyDescent="0.2">
      <c r="A53">
        <v>3</v>
      </c>
      <c r="B53" t="s">
        <v>57</v>
      </c>
      <c r="D53">
        <v>1</v>
      </c>
      <c r="F53">
        <v>0.94117600000000001</v>
      </c>
      <c r="G53" s="3" t="s">
        <v>85</v>
      </c>
      <c r="H53" s="2">
        <v>0.95652199999999998</v>
      </c>
      <c r="I53" s="2">
        <v>0.95652199999999998</v>
      </c>
      <c r="J53" s="2">
        <v>0.95652199999999998</v>
      </c>
      <c r="K53">
        <v>0.95652199999999998</v>
      </c>
      <c r="L53" s="2">
        <v>0.95652199999999998</v>
      </c>
      <c r="M53" s="2">
        <v>0.95652199999999998</v>
      </c>
      <c r="N53" s="2">
        <v>0.95652199999999998</v>
      </c>
      <c r="O53" s="2">
        <v>0.95652199999999998</v>
      </c>
      <c r="P53" s="2">
        <v>0.95652199999999998</v>
      </c>
      <c r="Q53" s="2">
        <v>0.95652199999999998</v>
      </c>
      <c r="R53">
        <v>0.95652199999999998</v>
      </c>
      <c r="S53" s="2">
        <v>0.95652199999999998</v>
      </c>
      <c r="T53" s="2">
        <v>0.95652199999999998</v>
      </c>
      <c r="U53" s="2">
        <v>0.95652199999999998</v>
      </c>
      <c r="V53" s="2">
        <v>0.95652199999999998</v>
      </c>
    </row>
    <row r="54" spans="1:22" x14ac:dyDescent="0.2">
      <c r="A54">
        <v>4</v>
      </c>
      <c r="B54" t="s">
        <v>58</v>
      </c>
      <c r="D54">
        <v>1</v>
      </c>
      <c r="F54">
        <v>0.94117600000000001</v>
      </c>
      <c r="G54" s="3" t="s">
        <v>85</v>
      </c>
      <c r="H54" s="2">
        <v>0.95652199999999998</v>
      </c>
      <c r="I54" s="2">
        <v>0.95652199999999998</v>
      </c>
      <c r="J54" s="2">
        <v>0.95652199999999998</v>
      </c>
      <c r="K54">
        <v>0.95652199999999998</v>
      </c>
      <c r="L54" s="2">
        <v>0.95652199999999998</v>
      </c>
      <c r="M54" s="2">
        <v>0.95652199999999998</v>
      </c>
      <c r="N54" s="2">
        <v>0.95652199999999998</v>
      </c>
      <c r="O54" s="2">
        <v>0.95652199999999998</v>
      </c>
      <c r="P54" s="2">
        <v>0.95652199999999998</v>
      </c>
      <c r="Q54" s="2">
        <v>0.95652199999999998</v>
      </c>
      <c r="R54">
        <v>0.95652199999999998</v>
      </c>
      <c r="S54" s="2">
        <v>0.95652199999999998</v>
      </c>
      <c r="T54" s="2">
        <v>0.95652199999999998</v>
      </c>
      <c r="U54" s="2">
        <v>0.95652199999999998</v>
      </c>
      <c r="V54" s="2">
        <v>0.95652199999999998</v>
      </c>
    </row>
    <row r="55" spans="1:22" x14ac:dyDescent="0.2">
      <c r="A55">
        <v>5</v>
      </c>
      <c r="B55" t="s">
        <v>59</v>
      </c>
      <c r="D55">
        <v>1</v>
      </c>
      <c r="F55">
        <v>0.94117600000000001</v>
      </c>
      <c r="G55" s="3" t="s">
        <v>85</v>
      </c>
      <c r="H55" s="2">
        <v>0.95652199999999998</v>
      </c>
      <c r="I55" s="2">
        <v>0.95652199999999998</v>
      </c>
      <c r="J55" s="2">
        <v>0.95652199999999998</v>
      </c>
      <c r="K55">
        <v>0.95652199999999998</v>
      </c>
      <c r="L55" s="2">
        <v>0.95652199999999998</v>
      </c>
      <c r="M55" s="2">
        <v>0.95652199999999998</v>
      </c>
      <c r="N55" s="2">
        <v>0.95652199999999998</v>
      </c>
      <c r="O55" s="2">
        <v>0.95652199999999998</v>
      </c>
      <c r="P55" s="2">
        <v>0.95652199999999998</v>
      </c>
      <c r="Q55" s="2">
        <v>0.95652199999999998</v>
      </c>
      <c r="R55">
        <v>0.95652199999999998</v>
      </c>
      <c r="S55" s="2">
        <v>0.95652199999999998</v>
      </c>
      <c r="T55" s="2">
        <v>0.95652199999999998</v>
      </c>
      <c r="U55" s="2">
        <v>0.95652199999999998</v>
      </c>
      <c r="V55" s="2">
        <v>0.95652199999999998</v>
      </c>
    </row>
    <row r="56" spans="1:22" x14ac:dyDescent="0.2">
      <c r="A56">
        <v>6</v>
      </c>
      <c r="B56" t="s">
        <v>60</v>
      </c>
      <c r="D56">
        <v>1</v>
      </c>
      <c r="F56">
        <v>0.94117600000000001</v>
      </c>
      <c r="G56" s="3" t="s">
        <v>85</v>
      </c>
      <c r="H56" s="2">
        <v>0.95652199999999998</v>
      </c>
      <c r="I56" s="2">
        <v>0.95652199999999998</v>
      </c>
      <c r="J56" s="2">
        <v>0.95652199999999998</v>
      </c>
      <c r="K56">
        <v>0.95652199999999998</v>
      </c>
      <c r="L56" s="2">
        <v>0.95652199999999998</v>
      </c>
      <c r="M56" s="2">
        <v>0.95652199999999998</v>
      </c>
      <c r="N56" s="2">
        <v>0.95652199999999998</v>
      </c>
      <c r="O56" s="2">
        <v>0.95652199999999998</v>
      </c>
      <c r="P56" s="2">
        <v>0.95652199999999998</v>
      </c>
      <c r="Q56" s="2">
        <v>0.95652199999999998</v>
      </c>
      <c r="R56">
        <v>0.95652199999999998</v>
      </c>
      <c r="S56" s="2">
        <v>0.95652199999999998</v>
      </c>
      <c r="T56" s="2">
        <v>0.95652199999999998</v>
      </c>
      <c r="U56" s="2">
        <v>0.95652199999999998</v>
      </c>
      <c r="V56" s="2">
        <v>0.95652199999999998</v>
      </c>
    </row>
    <row r="57" spans="1:22" x14ac:dyDescent="0.2">
      <c r="A57">
        <v>7</v>
      </c>
      <c r="B57" t="s">
        <v>61</v>
      </c>
      <c r="D57">
        <v>1</v>
      </c>
      <c r="F57">
        <v>0.94117600000000001</v>
      </c>
      <c r="G57" s="3" t="s">
        <v>85</v>
      </c>
      <c r="H57" s="2">
        <v>0.95652199999999998</v>
      </c>
      <c r="I57" s="2">
        <v>0.95652199999999998</v>
      </c>
      <c r="J57" s="2">
        <v>0.95652199999999998</v>
      </c>
      <c r="K57">
        <v>0.95652199999999998</v>
      </c>
      <c r="L57" s="2">
        <v>0.95652199999999998</v>
      </c>
      <c r="M57" s="2">
        <v>0.95652199999999998</v>
      </c>
      <c r="N57" s="2">
        <v>0.95652199999999998</v>
      </c>
      <c r="O57" s="2">
        <v>0.95652199999999998</v>
      </c>
      <c r="P57" s="2">
        <v>0.95652199999999998</v>
      </c>
      <c r="Q57" s="2">
        <v>0.95652199999999998</v>
      </c>
      <c r="R57">
        <v>0.95652199999999998</v>
      </c>
      <c r="S57" s="2">
        <v>0.95652199999999998</v>
      </c>
      <c r="T57" s="2">
        <v>0.95652199999999998</v>
      </c>
      <c r="U57" s="2">
        <v>0.95652199999999998</v>
      </c>
      <c r="V57" s="2">
        <v>0.95652199999999998</v>
      </c>
    </row>
    <row r="58" spans="1:22" x14ac:dyDescent="0.2">
      <c r="A58">
        <v>8</v>
      </c>
      <c r="B58" t="s">
        <v>55</v>
      </c>
      <c r="D58">
        <v>2</v>
      </c>
      <c r="F58">
        <v>0.94117600000000001</v>
      </c>
      <c r="G58" s="3" t="s">
        <v>85</v>
      </c>
      <c r="H58" s="2">
        <v>0.95652199999999998</v>
      </c>
      <c r="I58" s="2">
        <v>0.51111099999999998</v>
      </c>
      <c r="J58" s="2">
        <v>0.95652199999999998</v>
      </c>
      <c r="K58">
        <v>0.95652199999999998</v>
      </c>
      <c r="L58" s="2">
        <v>0.95652199999999998</v>
      </c>
      <c r="M58" s="2">
        <v>0.95652199999999998</v>
      </c>
      <c r="N58" s="2">
        <v>0.43396200000000001</v>
      </c>
      <c r="O58" s="2">
        <v>0.95652199999999998</v>
      </c>
      <c r="P58" s="2">
        <v>0.95652199999999998</v>
      </c>
      <c r="Q58" s="2">
        <v>0.95652199999999998</v>
      </c>
      <c r="R58">
        <v>0.45149299999999998</v>
      </c>
      <c r="S58" s="2">
        <v>0.51111099999999998</v>
      </c>
      <c r="T58" s="2">
        <v>0.51481500000000002</v>
      </c>
      <c r="U58" s="2">
        <v>0.51111099999999998</v>
      </c>
      <c r="V58" s="2">
        <v>0.95652199999999998</v>
      </c>
    </row>
    <row r="59" spans="1:22" x14ac:dyDescent="0.2">
      <c r="A59">
        <v>9</v>
      </c>
      <c r="B59" t="s">
        <v>56</v>
      </c>
      <c r="D59">
        <v>2</v>
      </c>
      <c r="F59">
        <v>0.94117600000000001</v>
      </c>
      <c r="G59" s="3" t="s">
        <v>85</v>
      </c>
      <c r="H59" s="2">
        <v>0.95652199999999998</v>
      </c>
      <c r="I59" s="2">
        <v>0.95652199999999998</v>
      </c>
      <c r="J59" s="2">
        <v>0.95652199999999998</v>
      </c>
      <c r="K59">
        <v>0.95652199999999998</v>
      </c>
      <c r="L59" s="2">
        <v>0.95652199999999998</v>
      </c>
      <c r="M59" s="2">
        <v>0.95652199999999998</v>
      </c>
      <c r="N59" s="2">
        <v>0.95652199999999998</v>
      </c>
      <c r="O59" s="2">
        <v>0.95652199999999998</v>
      </c>
      <c r="P59" s="2">
        <v>0.95652199999999998</v>
      </c>
      <c r="Q59" s="2">
        <v>0.95652199999999998</v>
      </c>
      <c r="R59">
        <v>0.95652199999999998</v>
      </c>
      <c r="S59" s="2">
        <v>0.95652199999999998</v>
      </c>
      <c r="T59" s="2">
        <v>0.95652199999999998</v>
      </c>
      <c r="U59" s="2">
        <v>0.95652199999999998</v>
      </c>
      <c r="V59" s="2">
        <v>0.95652199999999998</v>
      </c>
    </row>
    <row r="60" spans="1:22" x14ac:dyDescent="0.2">
      <c r="A60">
        <v>10</v>
      </c>
      <c r="B60" t="s">
        <v>57</v>
      </c>
      <c r="D60">
        <v>2</v>
      </c>
      <c r="F60">
        <v>0.94117600000000001</v>
      </c>
      <c r="G60" s="3" t="s">
        <v>85</v>
      </c>
      <c r="H60" s="2">
        <v>0.95652199999999998</v>
      </c>
      <c r="I60" s="2">
        <v>0.95652199999999998</v>
      </c>
      <c r="J60" s="2">
        <v>0.95652199999999998</v>
      </c>
      <c r="K60">
        <v>0.95652199999999998</v>
      </c>
      <c r="L60" s="2">
        <v>0.95652199999999998</v>
      </c>
      <c r="M60" s="2">
        <v>0.95652199999999998</v>
      </c>
      <c r="N60" s="2">
        <v>0.95652199999999998</v>
      </c>
      <c r="O60" s="2">
        <v>0.95652199999999998</v>
      </c>
      <c r="P60" s="2">
        <v>0.95652199999999998</v>
      </c>
      <c r="Q60" s="2">
        <v>0.95652199999999998</v>
      </c>
      <c r="R60">
        <v>0.95652199999999998</v>
      </c>
      <c r="S60" s="2">
        <v>0.95652199999999998</v>
      </c>
      <c r="T60" s="2">
        <v>0.95652199999999998</v>
      </c>
      <c r="U60" s="2">
        <v>0.95652199999999998</v>
      </c>
      <c r="V60" s="2">
        <v>0.95652199999999998</v>
      </c>
    </row>
    <row r="61" spans="1:22" x14ac:dyDescent="0.2">
      <c r="A61">
        <v>11</v>
      </c>
      <c r="B61" t="s">
        <v>58</v>
      </c>
      <c r="D61">
        <v>2</v>
      </c>
      <c r="F61">
        <v>0.94117600000000001</v>
      </c>
      <c r="G61" s="3" t="s">
        <v>85</v>
      </c>
      <c r="H61" s="2">
        <v>0.95652199999999998</v>
      </c>
      <c r="I61" s="2">
        <v>0.95652199999999998</v>
      </c>
      <c r="J61" s="2">
        <v>0.95652199999999998</v>
      </c>
      <c r="K61">
        <v>0.95652199999999998</v>
      </c>
      <c r="L61" s="2">
        <v>0.95652199999999998</v>
      </c>
      <c r="M61" s="2">
        <v>0.95652199999999998</v>
      </c>
      <c r="N61" s="2">
        <v>0.95652199999999998</v>
      </c>
      <c r="O61" s="2">
        <v>0.95652199999999998</v>
      </c>
      <c r="P61" s="2">
        <v>0.95652199999999998</v>
      </c>
      <c r="Q61" s="2">
        <v>0.95652199999999998</v>
      </c>
      <c r="R61">
        <v>0.95652199999999998</v>
      </c>
      <c r="S61" s="2">
        <v>0.95652199999999998</v>
      </c>
      <c r="T61" s="2">
        <v>0.95652199999999998</v>
      </c>
      <c r="U61" s="2">
        <v>0.95652199999999998</v>
      </c>
      <c r="V61" s="2">
        <v>0.95652199999999998</v>
      </c>
    </row>
    <row r="62" spans="1:22" x14ac:dyDescent="0.2">
      <c r="A62">
        <v>12</v>
      </c>
      <c r="B62" t="s">
        <v>62</v>
      </c>
      <c r="D62">
        <v>2</v>
      </c>
      <c r="F62">
        <v>5.8823500000000001E-2</v>
      </c>
      <c r="G62" s="3" t="s">
        <v>85</v>
      </c>
      <c r="H62" s="2">
        <v>0.60231699999999999</v>
      </c>
      <c r="I62" s="2">
        <v>0.56015000000000004</v>
      </c>
      <c r="J62" s="2">
        <v>0.79768799999999995</v>
      </c>
      <c r="K62">
        <v>0.89583299999999999</v>
      </c>
      <c r="L62" s="2">
        <v>0.82467500000000005</v>
      </c>
      <c r="M62" s="2">
        <v>0.104167</v>
      </c>
      <c r="N62" s="2">
        <v>0.06</v>
      </c>
      <c r="O62" s="2">
        <v>0.95652199999999998</v>
      </c>
      <c r="P62" s="2">
        <v>0.84782599999999997</v>
      </c>
      <c r="Q62" s="2">
        <v>0.94736799999999999</v>
      </c>
      <c r="R62">
        <v>0.932203</v>
      </c>
      <c r="S62" s="2">
        <v>0.95652199999999998</v>
      </c>
      <c r="T62" s="2">
        <v>0.12820500000000001</v>
      </c>
      <c r="U62" s="2">
        <v>0.925373</v>
      </c>
      <c r="V62" s="2">
        <v>0.95652199999999998</v>
      </c>
    </row>
    <row r="63" spans="1:22" x14ac:dyDescent="0.2">
      <c r="A63">
        <v>13</v>
      </c>
      <c r="B63" t="s">
        <v>63</v>
      </c>
      <c r="D63">
        <v>2</v>
      </c>
      <c r="F63">
        <v>5.8823500000000001E-2</v>
      </c>
      <c r="G63" s="3" t="s">
        <v>85</v>
      </c>
      <c r="H63" s="2">
        <v>0.68085099999999998</v>
      </c>
      <c r="I63" s="2">
        <v>0.65573800000000004</v>
      </c>
      <c r="J63" s="2">
        <v>0.95652199999999998</v>
      </c>
      <c r="K63">
        <v>0.95652199999999998</v>
      </c>
      <c r="L63" s="2">
        <v>0.95652199999999998</v>
      </c>
      <c r="M63" s="2">
        <v>0.95652199999999998</v>
      </c>
      <c r="N63" s="2">
        <v>0.95652199999999998</v>
      </c>
      <c r="O63" s="2">
        <v>0.95652199999999998</v>
      </c>
      <c r="P63" s="2">
        <v>0.83221500000000004</v>
      </c>
      <c r="Q63" s="2">
        <v>0.94</v>
      </c>
      <c r="R63">
        <v>0.95652199999999998</v>
      </c>
      <c r="S63" s="2">
        <v>0.95652199999999998</v>
      </c>
      <c r="T63" s="2">
        <v>0.95652199999999998</v>
      </c>
      <c r="U63" s="2">
        <v>0.95652199999999998</v>
      </c>
      <c r="V63" s="2">
        <v>0.95652199999999998</v>
      </c>
    </row>
    <row r="64" spans="1:22" x14ac:dyDescent="0.2">
      <c r="A64">
        <v>14</v>
      </c>
      <c r="B64" t="s">
        <v>61</v>
      </c>
      <c r="D64">
        <v>2</v>
      </c>
      <c r="F64">
        <v>0.94117600000000001</v>
      </c>
      <c r="G64" s="3" t="s">
        <v>85</v>
      </c>
      <c r="H64" s="2">
        <v>0.95652199999999998</v>
      </c>
      <c r="I64" s="2">
        <v>0.95652199999999998</v>
      </c>
      <c r="J64" s="2">
        <v>0.95652199999999998</v>
      </c>
      <c r="K64">
        <v>0.95652199999999998</v>
      </c>
      <c r="L64" s="2">
        <v>0.95652199999999998</v>
      </c>
      <c r="M64" s="2">
        <v>0.95652199999999998</v>
      </c>
      <c r="N64" s="2">
        <v>0.95652199999999998</v>
      </c>
      <c r="O64" s="2">
        <v>0.95652199999999998</v>
      </c>
      <c r="P64" s="2">
        <v>0.95652199999999998</v>
      </c>
      <c r="Q64" s="2">
        <v>0.95652199999999998</v>
      </c>
      <c r="R64">
        <v>0.95652199999999998</v>
      </c>
      <c r="S64" s="2">
        <v>0.95652199999999998</v>
      </c>
      <c r="T64" s="2">
        <v>0.95652199999999998</v>
      </c>
      <c r="U64" s="2">
        <v>0.95652199999999998</v>
      </c>
      <c r="V64" s="2">
        <v>0.95652199999999998</v>
      </c>
    </row>
    <row r="65" spans="1:22" x14ac:dyDescent="0.2">
      <c r="A65">
        <v>15</v>
      </c>
      <c r="B65" t="s">
        <v>55</v>
      </c>
      <c r="D65">
        <v>3</v>
      </c>
      <c r="F65">
        <v>0.94117600000000001</v>
      </c>
      <c r="G65" s="3" t="s">
        <v>85</v>
      </c>
      <c r="H65" s="2">
        <v>0.95652199999999998</v>
      </c>
      <c r="I65" s="2">
        <v>0.50370400000000004</v>
      </c>
      <c r="J65" s="2">
        <v>0.95652199999999998</v>
      </c>
      <c r="K65">
        <v>0.95652199999999998</v>
      </c>
      <c r="L65" s="2">
        <v>0.95652199999999998</v>
      </c>
      <c r="M65" s="2">
        <v>0.95652199999999998</v>
      </c>
      <c r="N65" s="2">
        <v>0.51111099999999998</v>
      </c>
      <c r="O65" s="2">
        <v>0.95652199999999998</v>
      </c>
      <c r="P65" s="2">
        <v>0.95652199999999998</v>
      </c>
      <c r="Q65" s="2">
        <v>0.95652199999999998</v>
      </c>
      <c r="R65">
        <v>0.44569300000000001</v>
      </c>
      <c r="S65" s="2">
        <v>0.50370400000000004</v>
      </c>
      <c r="T65" s="2">
        <v>0.492593</v>
      </c>
      <c r="U65" s="2">
        <v>0.48888900000000002</v>
      </c>
      <c r="V65" s="2">
        <v>0.95652199999999998</v>
      </c>
    </row>
    <row r="66" spans="1:22" x14ac:dyDescent="0.2">
      <c r="A66">
        <v>16</v>
      </c>
      <c r="B66" t="s">
        <v>64</v>
      </c>
      <c r="D66">
        <v>3</v>
      </c>
      <c r="F66">
        <v>5.8823500000000001E-2</v>
      </c>
      <c r="G66" s="3" t="s">
        <v>85</v>
      </c>
      <c r="H66" s="2">
        <v>0.30869600000000003</v>
      </c>
      <c r="I66" s="2">
        <v>0.16778499999999999</v>
      </c>
      <c r="J66" s="2">
        <v>0.925373</v>
      </c>
      <c r="K66">
        <v>0.94736799999999999</v>
      </c>
      <c r="L66" s="2">
        <v>0.79768799999999995</v>
      </c>
      <c r="M66" s="2">
        <v>5.2631600000000001E-2</v>
      </c>
      <c r="N66" s="2">
        <v>5.2631600000000001E-2</v>
      </c>
      <c r="O66" s="2">
        <v>0.80722899999999997</v>
      </c>
      <c r="P66" s="2">
        <v>0.13223099999999999</v>
      </c>
      <c r="Q66" s="2">
        <v>0.45149299999999998</v>
      </c>
      <c r="R66">
        <v>0.541045</v>
      </c>
      <c r="S66" s="2">
        <v>0.17105300000000001</v>
      </c>
      <c r="T66" s="2">
        <v>0.283105</v>
      </c>
      <c r="U66" s="2">
        <v>0.178344</v>
      </c>
      <c r="V66" s="2">
        <v>0.89108900000000002</v>
      </c>
    </row>
    <row r="67" spans="1:22" x14ac:dyDescent="0.2">
      <c r="A67">
        <v>17</v>
      </c>
      <c r="B67" t="s">
        <v>65</v>
      </c>
      <c r="D67">
        <v>3</v>
      </c>
      <c r="F67">
        <v>5.8823500000000001E-2</v>
      </c>
      <c r="G67" s="3" t="s">
        <v>85</v>
      </c>
      <c r="H67" s="2">
        <v>0.89108900000000002</v>
      </c>
      <c r="I67" s="2">
        <v>0.95652199999999998</v>
      </c>
      <c r="J67" s="2">
        <v>0.12820500000000001</v>
      </c>
      <c r="K67">
        <v>0.149254</v>
      </c>
      <c r="L67" s="2">
        <v>0.16083900000000001</v>
      </c>
      <c r="M67" s="2">
        <v>0.86399999999999999</v>
      </c>
      <c r="N67" s="2">
        <v>0.94736799999999999</v>
      </c>
      <c r="O67" s="2">
        <v>9.8901100000000006E-2</v>
      </c>
      <c r="P67" s="2">
        <v>0.91249999999999998</v>
      </c>
      <c r="Q67" s="2">
        <v>0.859375</v>
      </c>
      <c r="R67">
        <v>0.91249999999999998</v>
      </c>
      <c r="S67" s="2">
        <v>0.94736799999999999</v>
      </c>
      <c r="T67" s="2">
        <v>0.78452999999999995</v>
      </c>
      <c r="U67" s="2">
        <v>0.95652199999999998</v>
      </c>
      <c r="V67" s="2">
        <v>4.3478299999999998E-2</v>
      </c>
    </row>
    <row r="68" spans="1:22" x14ac:dyDescent="0.2">
      <c r="A68">
        <v>18</v>
      </c>
      <c r="B68" t="s">
        <v>58</v>
      </c>
      <c r="D68">
        <v>3</v>
      </c>
      <c r="F68">
        <v>0.94117600000000001</v>
      </c>
      <c r="G68" s="3" t="s">
        <v>85</v>
      </c>
      <c r="H68" s="2">
        <v>4.3478299999999998E-2</v>
      </c>
      <c r="I68" s="2">
        <v>4.3478299999999998E-2</v>
      </c>
      <c r="J68" s="2">
        <v>0.95652199999999998</v>
      </c>
      <c r="K68">
        <v>0.95652199999999998</v>
      </c>
      <c r="L68" s="2">
        <v>0.95652199999999998</v>
      </c>
      <c r="M68" s="2">
        <v>4.3478299999999998E-2</v>
      </c>
      <c r="N68" s="2">
        <v>4.3478299999999998E-2</v>
      </c>
      <c r="O68" s="2">
        <v>0.95652199999999998</v>
      </c>
      <c r="P68" s="2">
        <v>4.3478299999999998E-2</v>
      </c>
      <c r="Q68" s="2">
        <v>4.3478299999999998E-2</v>
      </c>
      <c r="R68">
        <v>4.3478299999999998E-2</v>
      </c>
      <c r="S68" s="2">
        <v>4.3478299999999998E-2</v>
      </c>
      <c r="T68" s="2">
        <v>4.3478299999999998E-2</v>
      </c>
      <c r="U68" s="2">
        <v>4.3478299999999998E-2</v>
      </c>
      <c r="V68" s="2">
        <v>0.95652199999999998</v>
      </c>
    </row>
    <row r="69" spans="1:22" x14ac:dyDescent="0.2">
      <c r="A69">
        <v>19</v>
      </c>
      <c r="B69" t="s">
        <v>62</v>
      </c>
      <c r="D69">
        <v>3</v>
      </c>
      <c r="F69">
        <v>5.8823500000000001E-2</v>
      </c>
      <c r="G69" s="3" t="s">
        <v>85</v>
      </c>
      <c r="H69" s="2">
        <v>0.56981099999999996</v>
      </c>
      <c r="I69" s="2">
        <v>0.492593</v>
      </c>
      <c r="J69" s="2">
        <v>0.71689499999999995</v>
      </c>
      <c r="K69">
        <v>0.74876799999999999</v>
      </c>
      <c r="L69" s="2">
        <v>0.83916100000000005</v>
      </c>
      <c r="M69" s="2">
        <v>4.3478299999999998E-2</v>
      </c>
      <c r="N69" s="2">
        <v>0.06</v>
      </c>
      <c r="O69" s="2">
        <v>0.95652199999999998</v>
      </c>
      <c r="P69" s="2">
        <v>0.83916100000000005</v>
      </c>
      <c r="Q69" s="2">
        <v>0.81481499999999996</v>
      </c>
      <c r="R69">
        <v>0.84782599999999997</v>
      </c>
      <c r="S69" s="2">
        <v>0.86399999999999999</v>
      </c>
      <c r="T69" s="2">
        <v>6.7796599999999999E-2</v>
      </c>
      <c r="U69" s="2">
        <v>0.95652199999999998</v>
      </c>
      <c r="V69" s="2">
        <v>0.95652199999999998</v>
      </c>
    </row>
    <row r="70" spans="1:22" x14ac:dyDescent="0.2">
      <c r="A70">
        <v>20</v>
      </c>
      <c r="B70" t="s">
        <v>60</v>
      </c>
      <c r="D70">
        <v>3</v>
      </c>
      <c r="F70">
        <v>0.94117600000000001</v>
      </c>
      <c r="G70" s="3" t="s">
        <v>85</v>
      </c>
      <c r="H70" s="2">
        <v>0.95652199999999998</v>
      </c>
      <c r="I70" s="2">
        <v>0.95652199999999998</v>
      </c>
      <c r="J70" s="2">
        <v>0.95652199999999998</v>
      </c>
      <c r="K70">
        <v>0.95652199999999998</v>
      </c>
      <c r="L70" s="2">
        <v>0.95652199999999998</v>
      </c>
      <c r="M70" s="2">
        <v>0.95652199999999998</v>
      </c>
      <c r="N70" s="2">
        <v>0.95652199999999998</v>
      </c>
      <c r="O70" s="2">
        <v>0.95652199999999998</v>
      </c>
      <c r="P70" s="2">
        <v>0.95652199999999998</v>
      </c>
      <c r="Q70" s="2">
        <v>0.95652199999999998</v>
      </c>
      <c r="R70">
        <v>0.95652199999999998</v>
      </c>
      <c r="S70" s="2">
        <v>0.95652199999999998</v>
      </c>
      <c r="T70" s="2">
        <v>0.95652199999999998</v>
      </c>
      <c r="U70" s="2">
        <v>0.95652199999999998</v>
      </c>
      <c r="V70" s="2">
        <v>0.95652199999999998</v>
      </c>
    </row>
    <row r="71" spans="1:22" x14ac:dyDescent="0.2">
      <c r="A71">
        <v>21</v>
      </c>
      <c r="B71" t="s">
        <v>66</v>
      </c>
      <c r="D71">
        <v>3</v>
      </c>
      <c r="F71">
        <v>0.22666700000000001</v>
      </c>
      <c r="G71" s="3" t="s">
        <v>85</v>
      </c>
      <c r="H71" s="2">
        <v>0.80473399999999995</v>
      </c>
      <c r="I71" s="2">
        <v>0.86399999999999999</v>
      </c>
      <c r="J71" s="2">
        <v>0.82165600000000005</v>
      </c>
      <c r="K71">
        <v>0.94</v>
      </c>
      <c r="L71" s="2">
        <v>0.78770899999999999</v>
      </c>
      <c r="M71" s="2">
        <v>0.80722899999999997</v>
      </c>
      <c r="N71" s="2">
        <v>0.77540100000000001</v>
      </c>
      <c r="O71" s="2">
        <v>0.64516099999999998</v>
      </c>
      <c r="P71" s="2">
        <v>0.78142100000000003</v>
      </c>
      <c r="Q71" s="2">
        <v>0.82467500000000005</v>
      </c>
      <c r="R71">
        <v>0.86776900000000001</v>
      </c>
      <c r="S71" s="2">
        <v>0.83916100000000005</v>
      </c>
      <c r="T71" s="2">
        <v>0.76288699999999998</v>
      </c>
      <c r="U71" s="2">
        <v>0.77540100000000001</v>
      </c>
      <c r="V71" s="2">
        <v>0.91891900000000004</v>
      </c>
    </row>
    <row r="72" spans="1:22" x14ac:dyDescent="0.2">
      <c r="H72" s="2">
        <f t="shared" ref="H72:V72" si="4">PRODUCT(H51:H71)</f>
        <v>1.2070201080395674E-3</v>
      </c>
      <c r="I72" s="2">
        <f t="shared" si="4"/>
        <v>8.3560284479191905E-5</v>
      </c>
      <c r="J72" s="2">
        <f t="shared" si="4"/>
        <v>2.7372838804261661E-2</v>
      </c>
      <c r="K72">
        <f t="shared" si="4"/>
        <v>4.3779045452139655E-2</v>
      </c>
      <c r="L72" s="2">
        <f t="shared" si="4"/>
        <v>3.434296312454365E-2</v>
      </c>
      <c r="M72" s="2">
        <f t="shared" si="4"/>
        <v>3.710708047154143E-6</v>
      </c>
      <c r="N72" s="2">
        <f t="shared" si="4"/>
        <v>3.8201511862474101E-7</v>
      </c>
      <c r="O72" s="2">
        <f t="shared" si="4"/>
        <v>2.3140637680150514E-2</v>
      </c>
      <c r="P72" s="2">
        <f t="shared" si="4"/>
        <v>1.3026892702699983E-3</v>
      </c>
      <c r="Q72" s="2">
        <f t="shared" si="4"/>
        <v>5.4178151890428442E-3</v>
      </c>
      <c r="R72">
        <f t="shared" si="4"/>
        <v>9.5316643854956393E-4</v>
      </c>
      <c r="S72" s="2">
        <f t="shared" si="4"/>
        <v>3.5255939608953038E-4</v>
      </c>
      <c r="T72" s="2">
        <f t="shared" si="4"/>
        <v>4.0410608551115501E-6</v>
      </c>
      <c r="U72" s="2">
        <f t="shared" si="4"/>
        <v>3.7307764079082896E-4</v>
      </c>
      <c r="V72" s="2">
        <f t="shared" si="4"/>
        <v>1.5994851310216766E-2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F5B8-4C1D-E440-AAC7-348942BFA415}">
  <dimension ref="A1:BR111"/>
  <sheetViews>
    <sheetView zoomScale="36" workbookViewId="0">
      <selection activeCell="E32" sqref="E32"/>
    </sheetView>
  </sheetViews>
  <sheetFormatPr baseColWidth="10" defaultColWidth="11" defaultRowHeight="16" x14ac:dyDescent="0.2"/>
  <cols>
    <col min="2" max="2" width="15" customWidth="1"/>
    <col min="3" max="3" width="18.83203125" customWidth="1"/>
    <col min="4" max="4" width="9" customWidth="1"/>
    <col min="5" max="5" width="14.33203125" customWidth="1"/>
    <col min="6" max="6" width="17.5" customWidth="1"/>
    <col min="7" max="7" width="16.1640625" customWidth="1"/>
    <col min="8" max="8" width="13.1640625" customWidth="1"/>
  </cols>
  <sheetData>
    <row r="1" spans="1:43" ht="28" customHeight="1" x14ac:dyDescent="0.2">
      <c r="A1" t="s">
        <v>52</v>
      </c>
      <c r="H1" t="s">
        <v>1</v>
      </c>
    </row>
    <row r="2" spans="1:43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27</v>
      </c>
      <c r="G2" t="s">
        <v>8</v>
      </c>
      <c r="H2">
        <v>1</v>
      </c>
      <c r="I2">
        <f>H2+1</f>
        <v>2</v>
      </c>
      <c r="J2">
        <f t="shared" ref="J2:L2" si="0">I2+1</f>
        <v>3</v>
      </c>
      <c r="K2">
        <f t="shared" si="0"/>
        <v>4</v>
      </c>
      <c r="L2">
        <f t="shared" si="0"/>
        <v>5</v>
      </c>
      <c r="Y2">
        <v>1</v>
      </c>
      <c r="Z2">
        <f>Y2+1</f>
        <v>2</v>
      </c>
      <c r="AA2">
        <f t="shared" ref="AA2" si="1">Z2+1</f>
        <v>3</v>
      </c>
      <c r="AB2">
        <f t="shared" ref="AB2" si="2">AA2+1</f>
        <v>4</v>
      </c>
      <c r="AC2">
        <f t="shared" ref="AC2" si="3">AB2+1</f>
        <v>5</v>
      </c>
    </row>
    <row r="3" spans="1:43" x14ac:dyDescent="0.2">
      <c r="A3">
        <v>1</v>
      </c>
      <c r="B3" t="s">
        <v>55</v>
      </c>
      <c r="D3">
        <v>1</v>
      </c>
      <c r="F3">
        <f>IF(PCC!F3&gt;0.9,1,IF(PCC!F3&lt;0.1,0,PCC!F3))</f>
        <v>1</v>
      </c>
      <c r="G3">
        <f>IF(PCC!G3&gt;0.9,1,IF(PCC!G3&lt;0.1,0,PCC!G3))</f>
        <v>1</v>
      </c>
      <c r="H3">
        <f>IF(PCC!H3&gt;0.9,1,IF(PCC!H3&lt;0.1,0,PCC!H3))</f>
        <v>0.52222199999999996</v>
      </c>
      <c r="I3">
        <f>IF(PCC!I3&gt;0.9,1,IF(PCC!I3&lt;0.1,0,PCC!I3))</f>
        <v>0.49629600000000001</v>
      </c>
      <c r="J3">
        <f>IF(PCC!J3&gt;0.9,1,IF(PCC!J3&lt;0.1,0,PCC!J3))</f>
        <v>1</v>
      </c>
      <c r="K3">
        <f>IF(PCC!K3&gt;0.9,1,IF(PCC!K3&lt;0.1,0,PCC!K3))</f>
        <v>0.48518499999999998</v>
      </c>
      <c r="L3">
        <f>IF(PCC!L3&gt;0.9,1,IF(PCC!L3&lt;0.1,0,PCC!L3))</f>
        <v>1</v>
      </c>
      <c r="X3">
        <f>(1-F3)*100</f>
        <v>0</v>
      </c>
      <c r="Y3">
        <f>(1-H3)*100</f>
        <v>47.777800000000006</v>
      </c>
      <c r="Z3">
        <f t="shared" ref="Z3:Z23" si="4">(1-I3)*100</f>
        <v>50.370399999999989</v>
      </c>
      <c r="AA3">
        <f t="shared" ref="AA3:AA23" si="5">(1-J3)*100</f>
        <v>0</v>
      </c>
      <c r="AB3">
        <f t="shared" ref="AB3:AB23" si="6">(1-K3)*100</f>
        <v>51.481500000000004</v>
      </c>
      <c r="AC3">
        <f t="shared" ref="AC3:AC23" si="7">(1-L3)*100</f>
        <v>0</v>
      </c>
    </row>
    <row r="4" spans="1:43" x14ac:dyDescent="0.2">
      <c r="A4">
        <v>2</v>
      </c>
      <c r="B4" t="s">
        <v>56</v>
      </c>
      <c r="D4">
        <v>1</v>
      </c>
      <c r="F4">
        <f>IF(PCC!F4&gt;0.9,1,IF(PCC!F4&lt;0.1,0,PCC!F4))</f>
        <v>1</v>
      </c>
      <c r="G4">
        <f>IF(PCC!G4&gt;0.9,1,IF(PCC!G4&lt;0.1,0,PCC!G4))</f>
        <v>1</v>
      </c>
      <c r="H4">
        <f>IF(PCC!H4&gt;0.9,1,IF(PCC!H4&lt;0.1,0,PCC!H4))</f>
        <v>1</v>
      </c>
      <c r="I4">
        <f>IF(PCC!I4&gt;0.9,1,IF(PCC!I4&lt;0.1,0,PCC!I4))</f>
        <v>1</v>
      </c>
      <c r="J4">
        <f>IF(PCC!J4&gt;0.9,1,IF(PCC!J4&lt;0.1,0,PCC!J4))</f>
        <v>1</v>
      </c>
      <c r="K4">
        <f>IF(PCC!K4&gt;0.9,1,IF(PCC!K4&lt;0.1,0,PCC!K4))</f>
        <v>1</v>
      </c>
      <c r="L4">
        <f>IF(PCC!L4&gt;0.9,1,IF(PCC!L4&lt;0.1,0,PCC!L4))</f>
        <v>1</v>
      </c>
      <c r="X4">
        <f t="shared" ref="X4:X23" si="8">(1-F4)*100</f>
        <v>0</v>
      </c>
      <c r="Y4">
        <f t="shared" ref="Y4:Y23" si="9">(1-H4)*100</f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</row>
    <row r="5" spans="1:43" x14ac:dyDescent="0.2">
      <c r="A5">
        <v>3</v>
      </c>
      <c r="B5" t="s">
        <v>57</v>
      </c>
      <c r="D5">
        <v>1</v>
      </c>
      <c r="F5">
        <f>IF(PCC!F5&gt;0.9,1,IF(PCC!F5&lt;0.1,0,PCC!F5))</f>
        <v>1</v>
      </c>
      <c r="G5">
        <f>IF(PCC!G5&gt;0.9,1,IF(PCC!G5&lt;0.1,0,PCC!G5))</f>
        <v>1</v>
      </c>
      <c r="H5">
        <f>IF(PCC!H5&gt;0.9,1,IF(PCC!H5&lt;0.1,0,PCC!H5))</f>
        <v>0.86776900000000001</v>
      </c>
      <c r="I5">
        <f>IF(PCC!I5&gt;0.9,1,IF(PCC!I5&lt;0.1,0,PCC!I5))</f>
        <v>1</v>
      </c>
      <c r="J5">
        <f>IF(PCC!J5&gt;0.9,1,IF(PCC!J5&lt;0.1,0,PCC!J5))</f>
        <v>1</v>
      </c>
      <c r="K5">
        <f>IF(PCC!K5&gt;0.9,1,IF(PCC!K5&lt;0.1,0,PCC!K5))</f>
        <v>1</v>
      </c>
      <c r="L5">
        <f>IF(PCC!L5&gt;0.9,1,IF(PCC!L5&lt;0.1,0,PCC!L5))</f>
        <v>1</v>
      </c>
      <c r="X5">
        <f t="shared" si="8"/>
        <v>0</v>
      </c>
      <c r="Y5">
        <f t="shared" si="9"/>
        <v>13.223099999999999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</row>
    <row r="6" spans="1:43" x14ac:dyDescent="0.2">
      <c r="A6">
        <v>4</v>
      </c>
      <c r="B6" t="s">
        <v>58</v>
      </c>
      <c r="D6">
        <v>1</v>
      </c>
      <c r="F6">
        <f>IF(PCC!F6&gt;0.9,1,IF(PCC!F6&lt;0.1,0,PCC!F6))</f>
        <v>1</v>
      </c>
      <c r="G6">
        <f>IF(PCC!G6&gt;0.9,1,IF(PCC!G6&lt;0.1,0,PCC!G6))</f>
        <v>1</v>
      </c>
      <c r="H6">
        <f>IF(PCC!H6&gt;0.9,1,IF(PCC!H6&lt;0.1,0,PCC!H6))</f>
        <v>1</v>
      </c>
      <c r="I6">
        <f>IF(PCC!I6&gt;0.9,1,IF(PCC!I6&lt;0.1,0,PCC!I6))</f>
        <v>1</v>
      </c>
      <c r="J6">
        <f>IF(PCC!J6&gt;0.9,1,IF(PCC!J6&lt;0.1,0,PCC!J6))</f>
        <v>1</v>
      </c>
      <c r="K6">
        <f>IF(PCC!K6&gt;0.9,1,IF(PCC!K6&lt;0.1,0,PCC!K6))</f>
        <v>1</v>
      </c>
      <c r="L6">
        <f>IF(PCC!L6&gt;0.9,1,IF(PCC!L6&lt;0.1,0,PCC!L6))</f>
        <v>1</v>
      </c>
      <c r="X6">
        <f t="shared" si="8"/>
        <v>0</v>
      </c>
      <c r="Y6">
        <f t="shared" si="9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</row>
    <row r="7" spans="1:43" x14ac:dyDescent="0.2">
      <c r="A7">
        <v>5</v>
      </c>
      <c r="B7" t="s">
        <v>59</v>
      </c>
      <c r="D7">
        <v>1</v>
      </c>
      <c r="F7">
        <f>IF(PCC!F7&gt;0.9,1,IF(PCC!F7&lt;0.1,0,PCC!F7))</f>
        <v>1</v>
      </c>
      <c r="G7">
        <f>IF(PCC!G7&gt;0.9,1,IF(PCC!G7&lt;0.1,0,PCC!G7))</f>
        <v>1</v>
      </c>
      <c r="H7">
        <f>IF(PCC!H7&gt;0.9,1,IF(PCC!H7&lt;0.1,0,PCC!H7))</f>
        <v>1</v>
      </c>
      <c r="I7">
        <f>IF(PCC!I7&gt;0.9,1,IF(PCC!I7&lt;0.1,0,PCC!I7))</f>
        <v>1</v>
      </c>
      <c r="J7">
        <f>IF(PCC!J7&gt;0.9,1,IF(PCC!J7&lt;0.1,0,PCC!J7))</f>
        <v>1</v>
      </c>
      <c r="K7">
        <f>IF(PCC!K7&gt;0.9,1,IF(PCC!K7&lt;0.1,0,PCC!K7))</f>
        <v>1</v>
      </c>
      <c r="L7">
        <f>IF(PCC!L7&gt;0.9,1,IF(PCC!L7&lt;0.1,0,PCC!L7))</f>
        <v>1</v>
      </c>
      <c r="X7">
        <f t="shared" si="8"/>
        <v>0</v>
      </c>
      <c r="Y7">
        <f t="shared" si="9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</row>
    <row r="8" spans="1:43" x14ac:dyDescent="0.2">
      <c r="A8">
        <v>6</v>
      </c>
      <c r="B8" t="s">
        <v>60</v>
      </c>
      <c r="D8">
        <v>1</v>
      </c>
      <c r="F8">
        <f>IF(PCC!F8&gt;0.9,1,IF(PCC!F8&lt;0.1,0,PCC!F8))</f>
        <v>0.36633700000000002</v>
      </c>
      <c r="G8">
        <f>IF(PCC!G8&gt;0.9,1,IF(PCC!G8&lt;0.1,0,PCC!G8))</f>
        <v>1</v>
      </c>
      <c r="H8">
        <f>IF(PCC!H8&gt;0.9,1,IF(PCC!H8&lt;0.1,0,PCC!H8))</f>
        <v>1</v>
      </c>
      <c r="I8">
        <f>IF(PCC!I8&gt;0.9,1,IF(PCC!I8&lt;0.1,0,PCC!I8))</f>
        <v>1</v>
      </c>
      <c r="J8">
        <f>IF(PCC!J8&gt;0.9,1,IF(PCC!J8&lt;0.1,0,PCC!J8))</f>
        <v>1</v>
      </c>
      <c r="K8">
        <f>IF(PCC!K8&gt;0.9,1,IF(PCC!K8&lt;0.1,0,PCC!K8))</f>
        <v>1</v>
      </c>
      <c r="L8">
        <f>IF(PCC!L8&gt;0.9,1,IF(PCC!L8&lt;0.1,0,PCC!L8))</f>
        <v>1</v>
      </c>
      <c r="X8">
        <f t="shared" si="8"/>
        <v>63.366299999999995</v>
      </c>
      <c r="Y8">
        <f t="shared" si="9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O8">
        <f>X24</f>
        <v>31.58887142857143</v>
      </c>
      <c r="AP8">
        <f>AD24</f>
        <v>15.413780952380954</v>
      </c>
      <c r="AQ8">
        <f>AE24</f>
        <v>27.567066666666669</v>
      </c>
    </row>
    <row r="9" spans="1:43" x14ac:dyDescent="0.2">
      <c r="A9">
        <v>7</v>
      </c>
      <c r="B9" t="s">
        <v>61</v>
      </c>
      <c r="D9">
        <v>1</v>
      </c>
      <c r="F9">
        <f>IF(PCC!F9&gt;0.9,1,IF(PCC!F9&lt;0.1,0,PCC!F9))</f>
        <v>1</v>
      </c>
      <c r="G9">
        <f>IF(PCC!G9&gt;0.9,1,IF(PCC!G9&lt;0.1,0,PCC!G9))</f>
        <v>1</v>
      </c>
      <c r="H9">
        <f>IF(PCC!H9&gt;0.9,1,IF(PCC!H9&lt;0.1,0,PCC!H9))</f>
        <v>1</v>
      </c>
      <c r="I9">
        <f>IF(PCC!I9&gt;0.9,1,IF(PCC!I9&lt;0.1,0,PCC!I9))</f>
        <v>1</v>
      </c>
      <c r="J9">
        <f>IF(PCC!J9&gt;0.9,1,IF(PCC!J9&lt;0.1,0,PCC!J9))</f>
        <v>0.41603099999999998</v>
      </c>
      <c r="K9">
        <f>IF(PCC!K9&gt;0.9,1,IF(PCC!K9&lt;0.1,0,PCC!K9))</f>
        <v>1</v>
      </c>
      <c r="L9">
        <f>IF(PCC!L9&gt;0.9,1,IF(PCC!L9&lt;0.1,0,PCC!L9))</f>
        <v>0.42045500000000002</v>
      </c>
      <c r="X9">
        <f t="shared" si="8"/>
        <v>0</v>
      </c>
      <c r="Y9">
        <f t="shared" si="9"/>
        <v>0</v>
      </c>
      <c r="Z9">
        <f t="shared" si="4"/>
        <v>0</v>
      </c>
      <c r="AA9">
        <f t="shared" si="5"/>
        <v>58.396899999999995</v>
      </c>
      <c r="AB9">
        <f t="shared" si="6"/>
        <v>0</v>
      </c>
      <c r="AC9">
        <f t="shared" si="7"/>
        <v>57.954499999999996</v>
      </c>
      <c r="AO9">
        <f>X56</f>
        <v>33.333333333333336</v>
      </c>
      <c r="AP9">
        <f>AK56</f>
        <v>5.391576190476191</v>
      </c>
      <c r="AQ9">
        <f>AL56</f>
        <v>29.317723809523809</v>
      </c>
    </row>
    <row r="10" spans="1:43" x14ac:dyDescent="0.2">
      <c r="A10">
        <v>8</v>
      </c>
      <c r="B10" t="s">
        <v>55</v>
      </c>
      <c r="D10">
        <v>2</v>
      </c>
      <c r="F10">
        <f>IF(PCC!F10&gt;0.9,1,IF(PCC!F10&lt;0.1,0,PCC!F10))</f>
        <v>1</v>
      </c>
      <c r="G10">
        <f>IF(PCC!G10&gt;0.9,1,IF(PCC!G10&lt;0.1,0,PCC!G10))</f>
        <v>1</v>
      </c>
      <c r="H10">
        <f>IF(PCC!H10&gt;0.9,1,IF(PCC!H10&lt;0.1,0,PCC!H10))</f>
        <v>0.48888900000000002</v>
      </c>
      <c r="I10">
        <f>IF(PCC!I10&gt;0.9,1,IF(PCC!I10&lt;0.1,0,PCC!I10))</f>
        <v>0.48148099999999999</v>
      </c>
      <c r="J10">
        <f>IF(PCC!J10&gt;0.9,1,IF(PCC!J10&lt;0.1,0,PCC!J10))</f>
        <v>1</v>
      </c>
      <c r="K10">
        <f>IF(PCC!K10&gt;0.9,1,IF(PCC!K10&lt;0.1,0,PCC!K10))</f>
        <v>0.48888900000000002</v>
      </c>
      <c r="L10">
        <f>IF(PCC!L10&gt;0.9,1,IF(PCC!L10&lt;0.1,0,PCC!L10))</f>
        <v>1</v>
      </c>
      <c r="X10">
        <f t="shared" si="8"/>
        <v>0</v>
      </c>
      <c r="Y10">
        <f t="shared" si="9"/>
        <v>51.1111</v>
      </c>
      <c r="Z10">
        <f t="shared" si="4"/>
        <v>51.851899999999993</v>
      </c>
      <c r="AA10">
        <f t="shared" si="5"/>
        <v>0</v>
      </c>
      <c r="AB10">
        <f t="shared" si="6"/>
        <v>51.1111</v>
      </c>
      <c r="AC10">
        <f t="shared" si="7"/>
        <v>0</v>
      </c>
      <c r="AO10">
        <f>X88</f>
        <v>27.492061904761904</v>
      </c>
      <c r="AP10">
        <f>AN88</f>
        <v>5.2805285714285715</v>
      </c>
      <c r="AQ10">
        <f>AO88</f>
        <v>27.592099999999999</v>
      </c>
    </row>
    <row r="11" spans="1:43" x14ac:dyDescent="0.2">
      <c r="A11">
        <v>9</v>
      </c>
      <c r="B11" t="s">
        <v>56</v>
      </c>
      <c r="D11">
        <v>2</v>
      </c>
      <c r="F11">
        <f>IF(PCC!F11&gt;0.9,1,IF(PCC!F11&lt;0.1,0,PCC!F11))</f>
        <v>1</v>
      </c>
      <c r="G11">
        <f>IF(PCC!G11&gt;0.9,1,IF(PCC!G11&lt;0.1,0,PCC!G11))</f>
        <v>1</v>
      </c>
      <c r="H11">
        <f>IF(PCC!H11&gt;0.9,1,IF(PCC!H11&lt;0.1,0,PCC!H11))</f>
        <v>1</v>
      </c>
      <c r="I11">
        <f>IF(PCC!I11&gt;0.9,1,IF(PCC!I11&lt;0.1,0,PCC!I11))</f>
        <v>1</v>
      </c>
      <c r="J11">
        <f>IF(PCC!J11&gt;0.9,1,IF(PCC!J11&lt;0.1,0,PCC!J11))</f>
        <v>1</v>
      </c>
      <c r="K11">
        <f>IF(PCC!K11&gt;0.9,1,IF(PCC!K11&lt;0.1,0,PCC!K11))</f>
        <v>1</v>
      </c>
      <c r="L11">
        <f>IF(PCC!L11&gt;0.9,1,IF(PCC!L11&lt;0.1,0,PCC!L11))</f>
        <v>1</v>
      </c>
      <c r="X11">
        <f t="shared" si="8"/>
        <v>0</v>
      </c>
      <c r="Y11">
        <f t="shared" si="9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</row>
    <row r="12" spans="1:43" x14ac:dyDescent="0.2">
      <c r="A12">
        <v>10</v>
      </c>
      <c r="B12" t="s">
        <v>57</v>
      </c>
      <c r="D12">
        <v>2</v>
      </c>
      <c r="F12">
        <f>IF(PCC!F12&gt;0.9,1,IF(PCC!F12&lt;0.1,0,PCC!F12))</f>
        <v>1</v>
      </c>
      <c r="G12">
        <f>IF(PCC!G12&gt;0.9,1,IF(PCC!G12&lt;0.1,0,PCC!G12))</f>
        <v>1</v>
      </c>
      <c r="H12">
        <f>IF(PCC!H12&gt;0.9,1,IF(PCC!H12&lt;0.1,0,PCC!H12))</f>
        <v>0.88073400000000002</v>
      </c>
      <c r="I12">
        <f>IF(PCC!I12&gt;0.9,1,IF(PCC!I12&lt;0.1,0,PCC!I12))</f>
        <v>1</v>
      </c>
      <c r="J12">
        <f>IF(PCC!J12&gt;0.9,1,IF(PCC!J12&lt;0.1,0,PCC!J12))</f>
        <v>1</v>
      </c>
      <c r="K12">
        <f>IF(PCC!K12&gt;0.9,1,IF(PCC!K12&lt;0.1,0,PCC!K12))</f>
        <v>1</v>
      </c>
      <c r="L12">
        <f>IF(PCC!L12&gt;0.9,1,IF(PCC!L12&lt;0.1,0,PCC!L12))</f>
        <v>1</v>
      </c>
      <c r="X12">
        <f t="shared" si="8"/>
        <v>0</v>
      </c>
      <c r="Y12">
        <f t="shared" si="9"/>
        <v>11.926599999999999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</row>
    <row r="13" spans="1:43" x14ac:dyDescent="0.2">
      <c r="A13">
        <v>11</v>
      </c>
      <c r="B13" t="s">
        <v>58</v>
      </c>
      <c r="D13">
        <v>2</v>
      </c>
      <c r="F13">
        <f>IF(PCC!F13&gt;0.9,1,IF(PCC!F13&lt;0.1,0,PCC!F13))</f>
        <v>1</v>
      </c>
      <c r="G13">
        <f>IF(PCC!G13&gt;0.9,1,IF(PCC!G13&lt;0.1,0,PCC!G13))</f>
        <v>1</v>
      </c>
      <c r="H13">
        <f>IF(PCC!H13&gt;0.9,1,IF(PCC!H13&lt;0.1,0,PCC!H13))</f>
        <v>1</v>
      </c>
      <c r="I13">
        <f>IF(PCC!I13&gt;0.9,1,IF(PCC!I13&lt;0.1,0,PCC!I13))</f>
        <v>1</v>
      </c>
      <c r="J13">
        <f>IF(PCC!J13&gt;0.9,1,IF(PCC!J13&lt;0.1,0,PCC!J13))</f>
        <v>1</v>
      </c>
      <c r="K13">
        <f>IF(PCC!K13&gt;0.9,1,IF(PCC!K13&lt;0.1,0,PCC!K13))</f>
        <v>1</v>
      </c>
      <c r="L13">
        <f>IF(PCC!L13&gt;0.9,1,IF(PCC!L13&lt;0.1,0,PCC!L13))</f>
        <v>1</v>
      </c>
      <c r="X13">
        <f t="shared" si="8"/>
        <v>0</v>
      </c>
      <c r="Y13">
        <f t="shared" si="9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</row>
    <row r="14" spans="1:43" x14ac:dyDescent="0.2">
      <c r="A14">
        <v>12</v>
      </c>
      <c r="B14" t="s">
        <v>62</v>
      </c>
      <c r="D14">
        <v>2</v>
      </c>
      <c r="F14">
        <f>IF(PCC!F14&gt;0.9,1,IF(PCC!F14&lt;0.1,0,PCC!F14))</f>
        <v>0</v>
      </c>
      <c r="G14">
        <f>IF(PCC!G14&gt;0.9,1,IF(PCC!G14&lt;0.1,0,PCC!G14))</f>
        <v>1</v>
      </c>
      <c r="H14">
        <f>IF(PCC!H14&gt;0.9,1,IF(PCC!H14&lt;0.1,0,PCC!H14))</f>
        <v>0.56015000000000004</v>
      </c>
      <c r="I14">
        <f>IF(PCC!I14&gt;0.9,1,IF(PCC!I14&lt;0.1,0,PCC!I14))</f>
        <v>0.195266</v>
      </c>
      <c r="J14">
        <f>IF(PCC!J14&gt;0.9,1,IF(PCC!J14&lt;0.1,0,PCC!J14))</f>
        <v>0.119266</v>
      </c>
      <c r="K14">
        <f>IF(PCC!K14&gt;0.9,1,IF(PCC!K14&lt;0.1,0,PCC!K14))</f>
        <v>1</v>
      </c>
      <c r="L14">
        <f>IF(PCC!L14&gt;0.9,1,IF(PCC!L14&lt;0.1,0,PCC!L14))</f>
        <v>0.86776900000000001</v>
      </c>
      <c r="X14">
        <f t="shared" si="8"/>
        <v>100</v>
      </c>
      <c r="Y14">
        <f t="shared" si="9"/>
        <v>43.984999999999999</v>
      </c>
      <c r="Z14">
        <f t="shared" si="4"/>
        <v>80.473400000000012</v>
      </c>
      <c r="AA14">
        <f t="shared" si="5"/>
        <v>88.073400000000007</v>
      </c>
      <c r="AB14">
        <f t="shared" si="6"/>
        <v>0</v>
      </c>
      <c r="AC14">
        <f t="shared" si="7"/>
        <v>13.223099999999999</v>
      </c>
    </row>
    <row r="15" spans="1:43" x14ac:dyDescent="0.2">
      <c r="A15">
        <v>13</v>
      </c>
      <c r="B15" t="s">
        <v>63</v>
      </c>
      <c r="D15">
        <v>2</v>
      </c>
      <c r="F15">
        <f>IF(PCC!F15&gt;0.9,1,IF(PCC!F15&lt;0.1,0,PCC!F15))</f>
        <v>0</v>
      </c>
      <c r="G15">
        <f>IF(PCC!G15&gt;0.9,1,IF(PCC!G15&lt;0.1,0,PCC!G15))</f>
        <v>1</v>
      </c>
      <c r="H15">
        <f>IF(PCC!H15&gt;0.9,1,IF(PCC!H15&lt;0.1,0,PCC!H15))</f>
        <v>0.66390000000000005</v>
      </c>
      <c r="I15">
        <f>IF(PCC!I15&gt;0.9,1,IF(PCC!I15&lt;0.1,0,PCC!I15))</f>
        <v>1</v>
      </c>
      <c r="J15">
        <f>IF(PCC!J15&gt;0.9,1,IF(PCC!J15&lt;0.1,0,PCC!J15))</f>
        <v>1</v>
      </c>
      <c r="K15">
        <f>IF(PCC!K15&gt;0.9,1,IF(PCC!K15&lt;0.1,0,PCC!K15))</f>
        <v>1</v>
      </c>
      <c r="L15">
        <f>IF(PCC!L15&gt;0.9,1,IF(PCC!L15&lt;0.1,0,PCC!L15))</f>
        <v>1</v>
      </c>
      <c r="X15">
        <f t="shared" si="8"/>
        <v>100</v>
      </c>
      <c r="Y15">
        <f t="shared" si="9"/>
        <v>33.609999999999992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</row>
    <row r="16" spans="1:43" x14ac:dyDescent="0.2">
      <c r="A16">
        <v>14</v>
      </c>
      <c r="B16" t="s">
        <v>61</v>
      </c>
      <c r="D16">
        <v>2</v>
      </c>
      <c r="F16">
        <f>IF(PCC!F16&gt;0.9,1,IF(PCC!F16&lt;0.1,0,PCC!F16))</f>
        <v>1</v>
      </c>
      <c r="G16">
        <f>IF(PCC!G16&gt;0.9,1,IF(PCC!G16&lt;0.1,0,PCC!G16))</f>
        <v>1</v>
      </c>
      <c r="H16">
        <f>IF(PCC!H16&gt;0.9,1,IF(PCC!H16&lt;0.1,0,PCC!H16))</f>
        <v>1</v>
      </c>
      <c r="I16">
        <f>IF(PCC!I16&gt;0.9,1,IF(PCC!I16&lt;0.1,0,PCC!I16))</f>
        <v>1</v>
      </c>
      <c r="J16">
        <f>IF(PCC!J16&gt;0.9,1,IF(PCC!J16&lt;0.1,0,PCC!J16))</f>
        <v>1</v>
      </c>
      <c r="K16">
        <f>IF(PCC!K16&gt;0.9,1,IF(PCC!K16&lt;0.1,0,PCC!K16))</f>
        <v>1</v>
      </c>
      <c r="L16">
        <f>IF(PCC!L16&gt;0.9,1,IF(PCC!L16&lt;0.1,0,PCC!L16))</f>
        <v>1</v>
      </c>
      <c r="X16">
        <f t="shared" si="8"/>
        <v>0</v>
      </c>
      <c r="Y16">
        <f t="shared" si="9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</row>
    <row r="17" spans="1:36" x14ac:dyDescent="0.2">
      <c r="A17">
        <v>15</v>
      </c>
      <c r="B17" t="s">
        <v>55</v>
      </c>
      <c r="D17">
        <v>3</v>
      </c>
      <c r="F17">
        <f>IF(PCC!F17&gt;0.9,1,IF(PCC!F17&lt;0.1,0,PCC!F17))</f>
        <v>1</v>
      </c>
      <c r="G17">
        <f>IF(PCC!G17&gt;0.9,1,IF(PCC!G17&lt;0.1,0,PCC!G17))</f>
        <v>1</v>
      </c>
      <c r="H17">
        <f>IF(PCC!H17&gt;0.9,1,IF(PCC!H17&lt;0.1,0,PCC!H17))</f>
        <v>0.46840100000000001</v>
      </c>
      <c r="I17">
        <f>IF(PCC!I17&gt;0.9,1,IF(PCC!I17&lt;0.1,0,PCC!I17))</f>
        <v>0.48518499999999998</v>
      </c>
      <c r="J17">
        <f>IF(PCC!J17&gt;0.9,1,IF(PCC!J17&lt;0.1,0,PCC!J17))</f>
        <v>1</v>
      </c>
      <c r="K17">
        <f>IF(PCC!K17&gt;0.9,1,IF(PCC!K17&lt;0.1,0,PCC!K17))</f>
        <v>0.43985000000000002</v>
      </c>
      <c r="L17">
        <f>IF(PCC!L17&gt;0.9,1,IF(PCC!L17&lt;0.1,0,PCC!L17))</f>
        <v>1</v>
      </c>
      <c r="X17">
        <f t="shared" si="8"/>
        <v>0</v>
      </c>
      <c r="Y17">
        <f t="shared" si="9"/>
        <v>53.159899999999993</v>
      </c>
      <c r="Z17">
        <f t="shared" si="4"/>
        <v>51.481500000000004</v>
      </c>
      <c r="AA17">
        <f t="shared" si="5"/>
        <v>0</v>
      </c>
      <c r="AB17">
        <f t="shared" si="6"/>
        <v>56.014999999999993</v>
      </c>
      <c r="AC17">
        <f t="shared" si="7"/>
        <v>0</v>
      </c>
    </row>
    <row r="18" spans="1:36" x14ac:dyDescent="0.2">
      <c r="A18">
        <v>16</v>
      </c>
      <c r="B18" t="s">
        <v>64</v>
      </c>
      <c r="D18">
        <v>3</v>
      </c>
      <c r="F18">
        <f>IF(PCC!F18&gt;0.9,1,IF(PCC!F18&lt;0.1,0,PCC!F18))</f>
        <v>0</v>
      </c>
      <c r="G18">
        <f>IF(PCC!G18&gt;0.9,1,IF(PCC!G18&lt;0.1,0,PCC!G18))</f>
        <v>1</v>
      </c>
      <c r="H18">
        <f>IF(PCC!H18&gt;0.9,1,IF(PCC!H18&lt;0.1,0,PCC!H18))</f>
        <v>0.283105</v>
      </c>
      <c r="I18">
        <f>IF(PCC!I18&gt;0.9,1,IF(PCC!I18&lt;0.1,0,PCC!I18))</f>
        <v>0</v>
      </c>
      <c r="J18">
        <f>IF(PCC!J18&gt;0.9,1,IF(PCC!J18&lt;0.1,0,PCC!J18))</f>
        <v>0</v>
      </c>
      <c r="K18">
        <f>IF(PCC!K18&gt;0.9,1,IF(PCC!K18&lt;0.1,0,PCC!K18))</f>
        <v>0.33610000000000001</v>
      </c>
      <c r="L18">
        <f>IF(PCC!L18&gt;0.9,1,IF(PCC!L18&lt;0.1,0,PCC!L18))</f>
        <v>0.83561600000000003</v>
      </c>
      <c r="X18">
        <f t="shared" si="8"/>
        <v>100</v>
      </c>
      <c r="Y18">
        <f t="shared" si="9"/>
        <v>71.68950000000001</v>
      </c>
      <c r="Z18">
        <f t="shared" si="4"/>
        <v>100</v>
      </c>
      <c r="AA18">
        <f t="shared" si="5"/>
        <v>100</v>
      </c>
      <c r="AB18">
        <f t="shared" si="6"/>
        <v>66.389999999999986</v>
      </c>
      <c r="AC18">
        <f t="shared" si="7"/>
        <v>16.438399999999998</v>
      </c>
    </row>
    <row r="19" spans="1:36" x14ac:dyDescent="0.2">
      <c r="A19">
        <v>17</v>
      </c>
      <c r="B19" t="s">
        <v>65</v>
      </c>
      <c r="D19">
        <v>3</v>
      </c>
      <c r="F19">
        <f>IF(PCC!F19&gt;0.9,1,IF(PCC!F19&lt;0.1,0,PCC!F19))</f>
        <v>0</v>
      </c>
      <c r="G19">
        <f>IF(PCC!G19&gt;0.9,1,IF(PCC!G19&lt;0.1,0,PCC!G19))</f>
        <v>1</v>
      </c>
      <c r="H19">
        <f>IF(PCC!H19&gt;0.9,1,IF(PCC!H19&lt;0.1,0,PCC!H19))</f>
        <v>0.79428600000000005</v>
      </c>
      <c r="I19">
        <f>IF(PCC!I19&gt;0.9,1,IF(PCC!I19&lt;0.1,0,PCC!I19))</f>
        <v>0.79768799999999995</v>
      </c>
      <c r="J19">
        <f>IF(PCC!J19&gt;0.9,1,IF(PCC!J19&lt;0.1,0,PCC!J19))</f>
        <v>0.86399999999999999</v>
      </c>
      <c r="K19">
        <f>IF(PCC!K19&gt;0.9,1,IF(PCC!K19&lt;0.1,0,PCC!K19))</f>
        <v>0.83916100000000005</v>
      </c>
      <c r="L19">
        <f>IF(PCC!L19&gt;0.9,1,IF(PCC!L19&lt;0.1,0,PCC!L19))</f>
        <v>0.81760999999999995</v>
      </c>
      <c r="X19">
        <f t="shared" si="8"/>
        <v>100</v>
      </c>
      <c r="Y19">
        <f t="shared" si="9"/>
        <v>20.571399999999997</v>
      </c>
      <c r="Z19">
        <f t="shared" si="4"/>
        <v>20.231200000000005</v>
      </c>
      <c r="AA19">
        <f t="shared" si="5"/>
        <v>13.600000000000001</v>
      </c>
      <c r="AB19">
        <f t="shared" si="6"/>
        <v>16.083899999999996</v>
      </c>
      <c r="AC19">
        <f t="shared" si="7"/>
        <v>18.239000000000004</v>
      </c>
    </row>
    <row r="20" spans="1:36" x14ac:dyDescent="0.2">
      <c r="A20">
        <v>18</v>
      </c>
      <c r="B20" t="s">
        <v>58</v>
      </c>
      <c r="D20">
        <v>3</v>
      </c>
      <c r="F20">
        <f>IF(PCC!F20&gt;0.9,1,IF(PCC!F20&lt;0.1,0,PCC!F20))</f>
        <v>1</v>
      </c>
      <c r="G20">
        <f>IF(PCC!G20&gt;0.9,1,IF(PCC!G20&lt;0.1,0,PCC!G20))</f>
        <v>1</v>
      </c>
      <c r="H20">
        <f>IF(PCC!H20&gt;0.9,1,IF(PCC!H20&lt;0.1,0,PCC!H20))</f>
        <v>0</v>
      </c>
      <c r="I20">
        <f>IF(PCC!I20&gt;0.9,1,IF(PCC!I20&lt;0.1,0,PCC!I20))</f>
        <v>0</v>
      </c>
      <c r="J20">
        <f>IF(PCC!J20&gt;0.9,1,IF(PCC!J20&lt;0.1,0,PCC!J20))</f>
        <v>0</v>
      </c>
      <c r="K20">
        <f>IF(PCC!K20&gt;0.9,1,IF(PCC!K20&lt;0.1,0,PCC!K20))</f>
        <v>0</v>
      </c>
      <c r="L20">
        <f>IF(PCC!L20&gt;0.9,1,IF(PCC!L20&lt;0.1,0,PCC!L20))</f>
        <v>0</v>
      </c>
      <c r="X20">
        <f t="shared" si="8"/>
        <v>0</v>
      </c>
      <c r="Y20">
        <f t="shared" si="9"/>
        <v>100</v>
      </c>
      <c r="Z20">
        <f t="shared" si="4"/>
        <v>100</v>
      </c>
      <c r="AA20">
        <f t="shared" si="5"/>
        <v>100</v>
      </c>
      <c r="AB20">
        <f t="shared" si="6"/>
        <v>100</v>
      </c>
      <c r="AC20">
        <f t="shared" si="7"/>
        <v>100</v>
      </c>
    </row>
    <row r="21" spans="1:36" x14ac:dyDescent="0.2">
      <c r="A21">
        <v>19</v>
      </c>
      <c r="B21" t="s">
        <v>62</v>
      </c>
      <c r="D21">
        <v>3</v>
      </c>
      <c r="F21">
        <f>IF(PCC!F21&gt;0.9,1,IF(PCC!F21&lt;0.1,0,PCC!F21))</f>
        <v>0</v>
      </c>
      <c r="G21">
        <f>IF(PCC!G21&gt;0.9,1,IF(PCC!G21&lt;0.1,0,PCC!G21))</f>
        <v>1</v>
      </c>
      <c r="H21">
        <f>IF(PCC!H21&gt;0.9,1,IF(PCC!H21&lt;0.1,0,PCC!H21))</f>
        <v>0.51851899999999995</v>
      </c>
      <c r="I21">
        <f>IF(PCC!I21&gt;0.9,1,IF(PCC!I21&lt;0.1,0,PCC!I21))</f>
        <v>0</v>
      </c>
      <c r="J21">
        <f>IF(PCC!J21&gt;0.9,1,IF(PCC!J21&lt;0.1,0,PCC!J21))</f>
        <v>0</v>
      </c>
      <c r="K21">
        <f>IF(PCC!K21&gt;0.9,1,IF(PCC!K21&lt;0.1,0,PCC!K21))</f>
        <v>0.89108900000000002</v>
      </c>
      <c r="L21">
        <f>IF(PCC!L21&gt;0.9,1,IF(PCC!L21&lt;0.1,0,PCC!L21))</f>
        <v>0</v>
      </c>
      <c r="X21">
        <f t="shared" si="8"/>
        <v>100</v>
      </c>
      <c r="Y21">
        <f t="shared" si="9"/>
        <v>48.148100000000007</v>
      </c>
      <c r="Z21">
        <f t="shared" si="4"/>
        <v>100</v>
      </c>
      <c r="AA21">
        <f t="shared" si="5"/>
        <v>100</v>
      </c>
      <c r="AB21">
        <f t="shared" si="6"/>
        <v>10.891099999999998</v>
      </c>
      <c r="AC21">
        <f t="shared" si="7"/>
        <v>100</v>
      </c>
    </row>
    <row r="22" spans="1:36" x14ac:dyDescent="0.2">
      <c r="A22">
        <v>20</v>
      </c>
      <c r="B22" t="s">
        <v>60</v>
      </c>
      <c r="D22">
        <v>3</v>
      </c>
      <c r="F22">
        <f>IF(PCC!F22&gt;0.9,1,IF(PCC!F22&lt;0.1,0,PCC!F22))</f>
        <v>1</v>
      </c>
      <c r="G22">
        <f>IF(PCC!G22&gt;0.9,1,IF(PCC!G22&lt;0.1,0,PCC!G22))</f>
        <v>1</v>
      </c>
      <c r="H22">
        <f>IF(PCC!H22&gt;0.9,1,IF(PCC!H22&lt;0.1,0,PCC!H22))</f>
        <v>1</v>
      </c>
      <c r="I22">
        <f>IF(PCC!I22&gt;0.9,1,IF(PCC!I22&lt;0.1,0,PCC!I22))</f>
        <v>1</v>
      </c>
      <c r="J22">
        <f>IF(PCC!J22&gt;0.9,1,IF(PCC!J22&lt;0.1,0,PCC!J22))</f>
        <v>1</v>
      </c>
      <c r="K22">
        <f>IF(PCC!K22&gt;0.9,1,IF(PCC!K22&lt;0.1,0,PCC!K22))</f>
        <v>1</v>
      </c>
      <c r="L22">
        <f>IF(PCC!L22&gt;0.9,1,IF(PCC!L22&lt;0.1,0,PCC!L22))</f>
        <v>1</v>
      </c>
      <c r="X22">
        <f t="shared" si="8"/>
        <v>0</v>
      </c>
      <c r="Y22">
        <f t="shared" si="9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</row>
    <row r="23" spans="1:36" x14ac:dyDescent="0.2">
      <c r="A23">
        <v>21</v>
      </c>
      <c r="B23" t="s">
        <v>66</v>
      </c>
      <c r="D23">
        <v>3</v>
      </c>
      <c r="F23">
        <f>IF(PCC!F23&gt;0.9,1,IF(PCC!F23&lt;0.1,0,PCC!F23))</f>
        <v>0</v>
      </c>
      <c r="G23">
        <f>IF(PCC!G23&gt;0.9,1,IF(PCC!G23&lt;0.1,0,PCC!G23))</f>
        <v>1</v>
      </c>
      <c r="H23">
        <f>IF(PCC!H23&gt;0.9,1,IF(PCC!H23&lt;0.1,0,PCC!H23))</f>
        <v>0.83561600000000003</v>
      </c>
      <c r="I23">
        <f>IF(PCC!I23&gt;0.9,1,IF(PCC!I23&lt;0.1,0,PCC!I23))</f>
        <v>0.755</v>
      </c>
      <c r="J23">
        <f>IF(PCC!J23&gt;0.9,1,IF(PCC!J23&lt;0.1,0,PCC!J23))</f>
        <v>0.77540100000000001</v>
      </c>
      <c r="K23">
        <f>IF(PCC!K23&gt;0.9,1,IF(PCC!K23&lt;0.1,0,PCC!K23))</f>
        <v>0.79768799999999995</v>
      </c>
      <c r="L23">
        <f>IF(PCC!L23&gt;0.9,1,IF(PCC!L23&lt;0.1,0,PCC!L23))</f>
        <v>0.82165600000000005</v>
      </c>
      <c r="X23">
        <f t="shared" si="8"/>
        <v>100</v>
      </c>
      <c r="Y23">
        <f t="shared" si="9"/>
        <v>16.438399999999998</v>
      </c>
      <c r="Z23">
        <f t="shared" si="4"/>
        <v>24.5</v>
      </c>
      <c r="AA23">
        <f t="shared" si="5"/>
        <v>22.459899999999998</v>
      </c>
      <c r="AB23">
        <f t="shared" si="6"/>
        <v>20.231200000000005</v>
      </c>
      <c r="AC23">
        <f t="shared" si="7"/>
        <v>17.834399999999995</v>
      </c>
    </row>
    <row r="24" spans="1:36" x14ac:dyDescent="0.2">
      <c r="W24">
        <v>31.58887142857143</v>
      </c>
      <c r="X24">
        <f>AVERAGE(X3:X23)</f>
        <v>31.58887142857143</v>
      </c>
      <c r="Y24">
        <f t="shared" ref="Y24:AC24" si="10">AVERAGE(Y3:Y23)</f>
        <v>24.363852380952377</v>
      </c>
      <c r="Z24">
        <f t="shared" si="10"/>
        <v>27.567066666666669</v>
      </c>
      <c r="AA24">
        <f t="shared" si="10"/>
        <v>22.977628571428575</v>
      </c>
      <c r="AB24">
        <f t="shared" si="10"/>
        <v>17.723990476190476</v>
      </c>
      <c r="AC24">
        <f t="shared" si="10"/>
        <v>15.413780952380954</v>
      </c>
      <c r="AD24">
        <f>MIN(Y24:AC24)</f>
        <v>15.413780952380954</v>
      </c>
      <c r="AE24">
        <f>MAX(Y24:AC24)</f>
        <v>27.567066666666669</v>
      </c>
      <c r="AF24">
        <f>100-AD24*100/X24</f>
        <v>51.20502805162095</v>
      </c>
      <c r="AG24">
        <f>100-X24</f>
        <v>68.411128571428577</v>
      </c>
      <c r="AH24">
        <f>100-X24</f>
        <v>68.411128571428577</v>
      </c>
      <c r="AI24">
        <f>100-AD24</f>
        <v>84.586219047619039</v>
      </c>
      <c r="AJ24">
        <f>100-AE24</f>
        <v>72.432933333333324</v>
      </c>
    </row>
    <row r="25" spans="1:36" x14ac:dyDescent="0.2">
      <c r="W25">
        <v>66.666666666666671</v>
      </c>
      <c r="X25">
        <f>(COUNTIF(X3:X23,"=0"))*100/21</f>
        <v>66.666666666666671</v>
      </c>
      <c r="Y25">
        <f t="shared" ref="Y25:AC25" si="11">(COUNTIF(Y3:Y23,"=0"))*100/21</f>
        <v>42.857142857142854</v>
      </c>
      <c r="Z25">
        <f t="shared" si="11"/>
        <v>57.142857142857146</v>
      </c>
      <c r="AA25">
        <f t="shared" si="11"/>
        <v>66.666666666666671</v>
      </c>
      <c r="AB25">
        <f t="shared" si="11"/>
        <v>61.904761904761905</v>
      </c>
      <c r="AC25">
        <f t="shared" si="11"/>
        <v>66.666666666666671</v>
      </c>
      <c r="AD25">
        <f>MIN(Y25:AC25)</f>
        <v>42.857142857142854</v>
      </c>
      <c r="AE25">
        <f>MAX(Y25:AC25)</f>
        <v>66.666666666666671</v>
      </c>
      <c r="AF25">
        <f>(AE25-X25)*100/X25</f>
        <v>0</v>
      </c>
    </row>
    <row r="26" spans="1:36" x14ac:dyDescent="0.2">
      <c r="W26">
        <v>66.666666666666671</v>
      </c>
      <c r="X26">
        <f t="shared" ref="X26:AC26" si="12">(21-COUNTIF(X3:X23,"&gt;10"))*100/21</f>
        <v>66.666666666666671</v>
      </c>
      <c r="Y26">
        <f t="shared" si="12"/>
        <v>42.857142857142854</v>
      </c>
      <c r="Z26">
        <f t="shared" si="12"/>
        <v>57.142857142857146</v>
      </c>
      <c r="AA26">
        <f t="shared" si="12"/>
        <v>66.666666666666671</v>
      </c>
      <c r="AB26">
        <f t="shared" si="12"/>
        <v>61.904761904761905</v>
      </c>
      <c r="AC26">
        <f t="shared" si="12"/>
        <v>66.666666666666671</v>
      </c>
      <c r="AD26">
        <f t="shared" ref="AD26:AD30" si="13">MIN(Y26:AC26)</f>
        <v>42.857142857142854</v>
      </c>
      <c r="AE26">
        <f t="shared" ref="AE26:AE30" si="14">MAX(Y26:AC26)</f>
        <v>66.666666666666671</v>
      </c>
      <c r="AF26">
        <f t="shared" ref="AF26:AF30" si="15">(AE26-X26)*100/X26</f>
        <v>0</v>
      </c>
    </row>
    <row r="27" spans="1:36" x14ac:dyDescent="0.2">
      <c r="H27" s="2"/>
      <c r="I27" s="2"/>
      <c r="J27" s="2"/>
      <c r="L27" s="2"/>
      <c r="M27" s="2"/>
      <c r="N27" s="2"/>
      <c r="O27" s="2"/>
      <c r="P27" s="2"/>
      <c r="Q27" s="2"/>
      <c r="S27" s="2"/>
      <c r="W27">
        <v>66.666666666666671</v>
      </c>
      <c r="X27">
        <f t="shared" ref="X27:AC27" si="16">(21-COUNTIF(X3:X23,"&gt;20"))*100/21</f>
        <v>66.666666666666671</v>
      </c>
      <c r="Y27">
        <f t="shared" si="16"/>
        <v>57.142857142857146</v>
      </c>
      <c r="Z27">
        <f t="shared" si="16"/>
        <v>57.142857142857146</v>
      </c>
      <c r="AA27">
        <f t="shared" si="16"/>
        <v>71.428571428571431</v>
      </c>
      <c r="AB27">
        <f t="shared" si="16"/>
        <v>71.428571428571431</v>
      </c>
      <c r="AC27">
        <f t="shared" si="16"/>
        <v>85.714285714285708</v>
      </c>
      <c r="AD27">
        <f t="shared" si="13"/>
        <v>57.142857142857146</v>
      </c>
      <c r="AE27">
        <f t="shared" si="14"/>
        <v>85.714285714285708</v>
      </c>
      <c r="AF27">
        <f t="shared" si="15"/>
        <v>28.571428571428552</v>
      </c>
    </row>
    <row r="28" spans="1:36" x14ac:dyDescent="0.2">
      <c r="H28" s="2"/>
      <c r="I28" s="2"/>
      <c r="J28" s="2"/>
      <c r="L28" s="2"/>
      <c r="M28" s="2"/>
      <c r="N28" s="2"/>
      <c r="O28" s="2"/>
      <c r="P28" s="2"/>
      <c r="Q28" s="2"/>
      <c r="S28" s="2"/>
      <c r="W28">
        <v>66.666666666666671</v>
      </c>
      <c r="X28">
        <f t="shared" ref="X28:AC28" si="17">(21-COUNTIF(X3:X23,"&gt;30"))*100/21</f>
        <v>66.666666666666671</v>
      </c>
      <c r="Y28">
        <f t="shared" si="17"/>
        <v>61.904761904761905</v>
      </c>
      <c r="Z28">
        <f t="shared" si="17"/>
        <v>66.666666666666671</v>
      </c>
      <c r="AA28">
        <f t="shared" si="17"/>
        <v>76.19047619047619</v>
      </c>
      <c r="AB28">
        <f t="shared" si="17"/>
        <v>76.19047619047619</v>
      </c>
      <c r="AC28">
        <f t="shared" si="17"/>
        <v>85.714285714285708</v>
      </c>
      <c r="AD28">
        <f t="shared" si="13"/>
        <v>61.904761904761905</v>
      </c>
      <c r="AE28">
        <f t="shared" si="14"/>
        <v>85.714285714285708</v>
      </c>
      <c r="AF28">
        <f t="shared" si="15"/>
        <v>28.571428571428552</v>
      </c>
    </row>
    <row r="29" spans="1:36" x14ac:dyDescent="0.2">
      <c r="H29" s="2"/>
      <c r="I29" s="2"/>
      <c r="J29" s="2"/>
      <c r="L29" s="2"/>
      <c r="M29" s="2"/>
      <c r="N29" s="2"/>
      <c r="O29" s="2"/>
      <c r="P29" s="2"/>
      <c r="Q29" s="2"/>
      <c r="S29" s="2"/>
      <c r="W29">
        <v>66.666666666666671</v>
      </c>
      <c r="X29">
        <f t="shared" ref="X29:AC29" si="18">(21-COUNTIF(X3:X23,"&gt;40"))*100/21</f>
        <v>66.666666666666671</v>
      </c>
      <c r="Y29">
        <f t="shared" si="18"/>
        <v>66.666666666666671</v>
      </c>
      <c r="Z29">
        <f t="shared" si="18"/>
        <v>66.666666666666671</v>
      </c>
      <c r="AA29">
        <f t="shared" si="18"/>
        <v>76.19047619047619</v>
      </c>
      <c r="AB29">
        <f t="shared" si="18"/>
        <v>76.19047619047619</v>
      </c>
      <c r="AC29">
        <f t="shared" si="18"/>
        <v>85.714285714285708</v>
      </c>
      <c r="AD29">
        <f t="shared" si="13"/>
        <v>66.666666666666671</v>
      </c>
      <c r="AE29">
        <f t="shared" si="14"/>
        <v>85.714285714285708</v>
      </c>
      <c r="AF29">
        <f t="shared" si="15"/>
        <v>28.571428571428552</v>
      </c>
    </row>
    <row r="30" spans="1:36" x14ac:dyDescent="0.2">
      <c r="H30" s="2"/>
      <c r="I30" s="2"/>
      <c r="J30" s="2"/>
      <c r="L30" s="2"/>
      <c r="M30" s="2"/>
      <c r="N30" s="2"/>
      <c r="O30" s="2"/>
      <c r="P30" s="2"/>
      <c r="Q30" s="2"/>
      <c r="S30" s="2"/>
      <c r="W30">
        <v>66.666666666666671</v>
      </c>
      <c r="X30">
        <f t="shared" ref="X30:AC30" si="19">(21-COUNTIF(X3:X23,"&gt;50"))*100/21</f>
        <v>66.666666666666671</v>
      </c>
      <c r="Y30">
        <f t="shared" si="19"/>
        <v>80.952380952380949</v>
      </c>
      <c r="Z30">
        <f t="shared" si="19"/>
        <v>66.666666666666671</v>
      </c>
      <c r="AA30">
        <f t="shared" si="19"/>
        <v>76.19047619047619</v>
      </c>
      <c r="AB30">
        <f t="shared" si="19"/>
        <v>76.19047619047619</v>
      </c>
      <c r="AC30">
        <f t="shared" si="19"/>
        <v>85.714285714285708</v>
      </c>
      <c r="AD30">
        <f t="shared" si="13"/>
        <v>66.666666666666671</v>
      </c>
      <c r="AE30">
        <f t="shared" si="14"/>
        <v>85.714285714285708</v>
      </c>
      <c r="AF30">
        <f t="shared" si="15"/>
        <v>28.571428571428552</v>
      </c>
    </row>
    <row r="31" spans="1:36" x14ac:dyDescent="0.2">
      <c r="H31" s="2"/>
      <c r="I31" s="2"/>
      <c r="J31" s="2"/>
      <c r="L31" s="2"/>
      <c r="M31" s="2"/>
      <c r="N31" s="2"/>
      <c r="O31" s="2"/>
      <c r="P31" s="2"/>
      <c r="Q31" s="2"/>
      <c r="S31" s="2"/>
    </row>
    <row r="32" spans="1:36" x14ac:dyDescent="0.2">
      <c r="H32" s="2"/>
      <c r="I32" s="2"/>
      <c r="J32" s="2"/>
      <c r="L32" s="2"/>
      <c r="M32" s="2"/>
      <c r="N32" s="2"/>
      <c r="O32" s="2"/>
      <c r="P32" s="2"/>
      <c r="Q32" s="2"/>
      <c r="S32" s="2"/>
    </row>
    <row r="33" spans="1:43" ht="31" customHeight="1" x14ac:dyDescent="0.2">
      <c r="A33" t="s">
        <v>53</v>
      </c>
      <c r="H33" t="s">
        <v>1</v>
      </c>
    </row>
    <row r="34" spans="1:43" x14ac:dyDescent="0.2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28</v>
      </c>
      <c r="G34" t="s">
        <v>8</v>
      </c>
      <c r="H34">
        <v>1</v>
      </c>
      <c r="I34">
        <f>H34+1</f>
        <v>2</v>
      </c>
      <c r="J34">
        <f t="shared" ref="J34:S34" si="20">I34+1</f>
        <v>3</v>
      </c>
      <c r="K34">
        <f t="shared" si="20"/>
        <v>4</v>
      </c>
      <c r="L34">
        <f t="shared" si="20"/>
        <v>5</v>
      </c>
      <c r="M34">
        <f t="shared" si="20"/>
        <v>6</v>
      </c>
      <c r="N34">
        <f t="shared" si="20"/>
        <v>7</v>
      </c>
      <c r="O34">
        <f t="shared" si="20"/>
        <v>8</v>
      </c>
      <c r="P34">
        <f t="shared" si="20"/>
        <v>9</v>
      </c>
      <c r="Q34">
        <f t="shared" si="20"/>
        <v>10</v>
      </c>
      <c r="R34">
        <f t="shared" si="20"/>
        <v>11</v>
      </c>
      <c r="S34">
        <f t="shared" si="20"/>
        <v>12</v>
      </c>
      <c r="Y34">
        <v>1</v>
      </c>
      <c r="Z34">
        <f>Y34+1</f>
        <v>2</v>
      </c>
      <c r="AA34">
        <f t="shared" ref="AA34" si="21">Z34+1</f>
        <v>3</v>
      </c>
      <c r="AB34">
        <f t="shared" ref="AB34" si="22">AA34+1</f>
        <v>4</v>
      </c>
      <c r="AC34">
        <f t="shared" ref="AC34" si="23">AB34+1</f>
        <v>5</v>
      </c>
      <c r="AD34">
        <f t="shared" ref="AD34" si="24">AC34+1</f>
        <v>6</v>
      </c>
      <c r="AE34">
        <f t="shared" ref="AE34" si="25">AD34+1</f>
        <v>7</v>
      </c>
      <c r="AF34">
        <f t="shared" ref="AF34" si="26">AE34+1</f>
        <v>8</v>
      </c>
      <c r="AG34">
        <f t="shared" ref="AG34" si="27">AF34+1</f>
        <v>9</v>
      </c>
      <c r="AH34">
        <f t="shared" ref="AH34" si="28">AG34+1</f>
        <v>10</v>
      </c>
      <c r="AI34">
        <f t="shared" ref="AI34" si="29">AH34+1</f>
        <v>11</v>
      </c>
      <c r="AJ34">
        <f t="shared" ref="AJ34" si="30">AI34+1</f>
        <v>12</v>
      </c>
    </row>
    <row r="35" spans="1:43" x14ac:dyDescent="0.2">
      <c r="A35">
        <v>1</v>
      </c>
      <c r="B35" t="s">
        <v>55</v>
      </c>
      <c r="D35">
        <v>1</v>
      </c>
      <c r="F35">
        <f>IF(PCC!F27&gt;0.9,1,IF(PCC!F27&lt;0.1,0,PCC!F27))</f>
        <v>1</v>
      </c>
      <c r="G35">
        <f>IF(PCC!G27&gt;0.9,1,IF(PCC!G27&lt;0.1,0,PCC!G27))</f>
        <v>1</v>
      </c>
      <c r="H35">
        <f>IF(PCC!H27&gt;0.9,1,IF(PCC!H27&lt;0.1,0,PCC!H27))</f>
        <v>1</v>
      </c>
      <c r="I35">
        <f>IF(PCC!I27&gt;0.9,1,IF(PCC!I27&lt;0.1,0,PCC!I27))</f>
        <v>0.45149299999999998</v>
      </c>
      <c r="J35">
        <f>IF(PCC!J27&gt;0.9,1,IF(PCC!J27&lt;0.1,0,PCC!J27))</f>
        <v>0.81760999999999995</v>
      </c>
      <c r="K35">
        <f>IF(PCC!K27&gt;0.9,1,IF(PCC!K27&lt;0.1,0,PCC!K27))</f>
        <v>1</v>
      </c>
      <c r="L35">
        <f>IF(PCC!L27&gt;0.9,1,IF(PCC!L27&lt;0.1,0,PCC!L27))</f>
        <v>1</v>
      </c>
      <c r="M35">
        <f>IF(PCC!M27&gt;0.9,1,IF(PCC!M27&lt;0.1,0,PCC!M27))</f>
        <v>0.492593</v>
      </c>
      <c r="N35">
        <f>IF(PCC!N27&gt;0.9,1,IF(PCC!N27&lt;0.1,0,PCC!N27))</f>
        <v>0.51111099999999998</v>
      </c>
      <c r="O35">
        <f>IF(PCC!O27&gt;0.9,1,IF(PCC!O27&lt;0.1,0,PCC!O27))</f>
        <v>0.449438</v>
      </c>
      <c r="P35">
        <f>IF(PCC!P27&gt;0.9,1,IF(PCC!P27&lt;0.1,0,PCC!P27))</f>
        <v>0.75757600000000003</v>
      </c>
      <c r="Q35">
        <f>IF(PCC!Q27&gt;0.9,1,IF(PCC!Q27&lt;0.1,0,PCC!Q27))</f>
        <v>1</v>
      </c>
      <c r="R35">
        <f>IF(PCC!R27&gt;0.9,1,IF(PCC!R27&lt;0.1,0,PCC!R27))</f>
        <v>1</v>
      </c>
      <c r="S35">
        <f>IF(PCC!S27&gt;0.9,1,IF(PCC!S27&lt;0.1,0,PCC!S27))</f>
        <v>1</v>
      </c>
      <c r="X35">
        <f>(1-F35)*100</f>
        <v>0</v>
      </c>
      <c r="Y35">
        <f>(1-H35)*100</f>
        <v>0</v>
      </c>
      <c r="Z35">
        <f t="shared" ref="Z35:Z55" si="31">(1-I35)*100</f>
        <v>54.85070000000001</v>
      </c>
      <c r="AA35">
        <f t="shared" ref="AA35:AA55" si="32">(1-J35)*100</f>
        <v>18.239000000000004</v>
      </c>
      <c r="AB35">
        <f t="shared" ref="AB35:AB55" si="33">(1-K35)*100</f>
        <v>0</v>
      </c>
      <c r="AC35">
        <f t="shared" ref="AC35:AC55" si="34">(1-L35)*100</f>
        <v>0</v>
      </c>
      <c r="AD35">
        <f t="shared" ref="AD35:AD55" si="35">(1-M35)*100</f>
        <v>50.740699999999997</v>
      </c>
      <c r="AE35">
        <f t="shared" ref="AE35:AE55" si="36">(1-N35)*100</f>
        <v>48.8889</v>
      </c>
      <c r="AF35">
        <f t="shared" ref="AF35:AF55" si="37">(1-O35)*100</f>
        <v>55.056199999999997</v>
      </c>
      <c r="AG35">
        <f t="shared" ref="AG35:AG55" si="38">(1-P35)*100</f>
        <v>24.242399999999996</v>
      </c>
      <c r="AH35">
        <f t="shared" ref="AH35:AH55" si="39">(1-Q35)*100</f>
        <v>0</v>
      </c>
      <c r="AI35">
        <f t="shared" ref="AI35:AI55" si="40">(1-R35)*100</f>
        <v>0</v>
      </c>
      <c r="AJ35">
        <f t="shared" ref="AJ35:AJ55" si="41">(1-S35)*100</f>
        <v>0</v>
      </c>
    </row>
    <row r="36" spans="1:43" x14ac:dyDescent="0.2">
      <c r="A36">
        <v>2</v>
      </c>
      <c r="B36" t="s">
        <v>56</v>
      </c>
      <c r="D36">
        <v>1</v>
      </c>
      <c r="F36">
        <f>IF(PCC!F28&gt;0.9,1,IF(PCC!F28&lt;0.1,0,PCC!F28))</f>
        <v>1</v>
      </c>
      <c r="G36">
        <f>IF(PCC!G28&gt;0.9,1,IF(PCC!G28&lt;0.1,0,PCC!G28))</f>
        <v>1</v>
      </c>
      <c r="H36">
        <f>IF(PCC!H28&gt;0.9,1,IF(PCC!H28&lt;0.1,0,PCC!H28))</f>
        <v>1</v>
      </c>
      <c r="I36">
        <f>IF(PCC!I28&gt;0.9,1,IF(PCC!I28&lt;0.1,0,PCC!I28))</f>
        <v>1</v>
      </c>
      <c r="J36">
        <f>IF(PCC!J28&gt;0.9,1,IF(PCC!J28&lt;0.1,0,PCC!J28))</f>
        <v>1</v>
      </c>
      <c r="K36">
        <f>IF(PCC!K28&gt;0.9,1,IF(PCC!K28&lt;0.1,0,PCC!K28))</f>
        <v>1</v>
      </c>
      <c r="L36">
        <f>IF(PCC!L28&gt;0.9,1,IF(PCC!L28&lt;0.1,0,PCC!L28))</f>
        <v>1</v>
      </c>
      <c r="M36">
        <f>IF(PCC!M28&gt;0.9,1,IF(PCC!M28&lt;0.1,0,PCC!M28))</f>
        <v>1</v>
      </c>
      <c r="N36">
        <f>IF(PCC!N28&gt;0.9,1,IF(PCC!N28&lt;0.1,0,PCC!N28))</f>
        <v>1</v>
      </c>
      <c r="O36">
        <f>IF(PCC!O28&gt;0.9,1,IF(PCC!O28&lt;0.1,0,PCC!O28))</f>
        <v>1</v>
      </c>
      <c r="P36">
        <f>IF(PCC!P28&gt;0.9,1,IF(PCC!P28&lt;0.1,0,PCC!P28))</f>
        <v>1</v>
      </c>
      <c r="Q36">
        <f>IF(PCC!Q28&gt;0.9,1,IF(PCC!Q28&lt;0.1,0,PCC!Q28))</f>
        <v>1</v>
      </c>
      <c r="R36">
        <f>IF(PCC!R28&gt;0.9,1,IF(PCC!R28&lt;0.1,0,PCC!R28))</f>
        <v>1</v>
      </c>
      <c r="S36">
        <f>IF(PCC!S28&gt;0.9,1,IF(PCC!S28&lt;0.1,0,PCC!S28))</f>
        <v>1</v>
      </c>
      <c r="X36">
        <f t="shared" ref="X36:X55" si="42">(1-F36)*100</f>
        <v>0</v>
      </c>
      <c r="Y36">
        <f t="shared" ref="Y36:Y55" si="43">(1-H36)*100</f>
        <v>0</v>
      </c>
      <c r="Z36">
        <f t="shared" si="31"/>
        <v>0</v>
      </c>
      <c r="AA36">
        <f t="shared" si="32"/>
        <v>0</v>
      </c>
      <c r="AB36">
        <f t="shared" si="33"/>
        <v>0</v>
      </c>
      <c r="AC36">
        <f t="shared" si="34"/>
        <v>0</v>
      </c>
      <c r="AD36">
        <f t="shared" si="35"/>
        <v>0</v>
      </c>
      <c r="AE36">
        <f t="shared" si="36"/>
        <v>0</v>
      </c>
      <c r="AF36">
        <f t="shared" si="37"/>
        <v>0</v>
      </c>
      <c r="AG36">
        <f t="shared" si="38"/>
        <v>0</v>
      </c>
      <c r="AH36">
        <f t="shared" si="39"/>
        <v>0</v>
      </c>
      <c r="AI36">
        <f t="shared" si="40"/>
        <v>0</v>
      </c>
      <c r="AJ36">
        <f t="shared" si="41"/>
        <v>0</v>
      </c>
      <c r="AO36">
        <f>X25</f>
        <v>66.666666666666671</v>
      </c>
      <c r="AP36">
        <f>AD25</f>
        <v>42.857142857142854</v>
      </c>
      <c r="AQ36">
        <f>AE25</f>
        <v>66.666666666666671</v>
      </c>
    </row>
    <row r="37" spans="1:43" x14ac:dyDescent="0.2">
      <c r="A37">
        <v>3</v>
      </c>
      <c r="B37" t="s">
        <v>57</v>
      </c>
      <c r="D37">
        <v>1</v>
      </c>
      <c r="F37">
        <f>IF(PCC!F29&gt;0.9,1,IF(PCC!F29&lt;0.1,0,PCC!F29))</f>
        <v>1</v>
      </c>
      <c r="G37">
        <f>IF(PCC!G29&gt;0.9,1,IF(PCC!G29&lt;0.1,0,PCC!G29))</f>
        <v>1</v>
      </c>
      <c r="H37">
        <f>IF(PCC!H29&gt;0.9,1,IF(PCC!H29&lt;0.1,0,PCC!H29))</f>
        <v>1</v>
      </c>
      <c r="I37">
        <f>IF(PCC!I29&gt;0.9,1,IF(PCC!I29&lt;0.1,0,PCC!I29))</f>
        <v>1</v>
      </c>
      <c r="J37">
        <f>IF(PCC!J29&gt;0.9,1,IF(PCC!J29&lt;0.1,0,PCC!J29))</f>
        <v>1</v>
      </c>
      <c r="K37">
        <f>IF(PCC!K29&gt;0.9,1,IF(PCC!K29&lt;0.1,0,PCC!K29))</f>
        <v>1</v>
      </c>
      <c r="L37">
        <f>IF(PCC!L29&gt;0.9,1,IF(PCC!L29&lt;0.1,0,PCC!L29))</f>
        <v>1</v>
      </c>
      <c r="M37">
        <f>IF(PCC!M29&gt;0.9,1,IF(PCC!M29&lt;0.1,0,PCC!M29))</f>
        <v>1</v>
      </c>
      <c r="N37">
        <f>IF(PCC!N29&gt;0.9,1,IF(PCC!N29&lt;0.1,0,PCC!N29))</f>
        <v>1</v>
      </c>
      <c r="O37">
        <f>IF(PCC!O29&gt;0.9,1,IF(PCC!O29&lt;0.1,0,PCC!O29))</f>
        <v>1</v>
      </c>
      <c r="P37">
        <f>IF(PCC!P29&gt;0.9,1,IF(PCC!P29&lt;0.1,0,PCC!P29))</f>
        <v>1</v>
      </c>
      <c r="Q37">
        <f>IF(PCC!Q29&gt;0.9,1,IF(PCC!Q29&lt;0.1,0,PCC!Q29))</f>
        <v>1</v>
      </c>
      <c r="R37">
        <f>IF(PCC!R29&gt;0.9,1,IF(PCC!R29&lt;0.1,0,PCC!R29))</f>
        <v>1</v>
      </c>
      <c r="S37">
        <f>IF(PCC!S29&gt;0.9,1,IF(PCC!S29&lt;0.1,0,PCC!S29))</f>
        <v>1</v>
      </c>
      <c r="X37">
        <f t="shared" si="42"/>
        <v>0</v>
      </c>
      <c r="Y37">
        <f t="shared" si="43"/>
        <v>0</v>
      </c>
      <c r="Z37">
        <f t="shared" si="31"/>
        <v>0</v>
      </c>
      <c r="AA37">
        <f t="shared" si="32"/>
        <v>0</v>
      </c>
      <c r="AB37">
        <f t="shared" si="33"/>
        <v>0</v>
      </c>
      <c r="AC37">
        <f t="shared" si="34"/>
        <v>0</v>
      </c>
      <c r="AD37">
        <f t="shared" si="35"/>
        <v>0</v>
      </c>
      <c r="AE37">
        <f t="shared" si="36"/>
        <v>0</v>
      </c>
      <c r="AF37">
        <f t="shared" si="37"/>
        <v>0</v>
      </c>
      <c r="AG37">
        <f t="shared" si="38"/>
        <v>0</v>
      </c>
      <c r="AH37">
        <f t="shared" si="39"/>
        <v>0</v>
      </c>
      <c r="AI37">
        <f t="shared" si="40"/>
        <v>0</v>
      </c>
      <c r="AJ37">
        <f t="shared" si="41"/>
        <v>0</v>
      </c>
      <c r="AO37">
        <f>X57</f>
        <v>66.666666666666671</v>
      </c>
      <c r="AP37">
        <f>AK57</f>
        <v>57.142857142857146</v>
      </c>
      <c r="AQ37">
        <f>AL57</f>
        <v>90.476190476190482</v>
      </c>
    </row>
    <row r="38" spans="1:43" x14ac:dyDescent="0.2">
      <c r="A38">
        <v>4</v>
      </c>
      <c r="B38" t="s">
        <v>58</v>
      </c>
      <c r="D38">
        <v>1</v>
      </c>
      <c r="F38">
        <f>IF(PCC!F30&gt;0.9,1,IF(PCC!F30&lt;0.1,0,PCC!F30))</f>
        <v>1</v>
      </c>
      <c r="G38">
        <f>IF(PCC!G30&gt;0.9,1,IF(PCC!G30&lt;0.1,0,PCC!G30))</f>
        <v>1</v>
      </c>
      <c r="H38">
        <f>IF(PCC!H30&gt;0.9,1,IF(PCC!H30&lt;0.1,0,PCC!H30))</f>
        <v>1</v>
      </c>
      <c r="I38">
        <f>IF(PCC!I30&gt;0.9,1,IF(PCC!I30&lt;0.1,0,PCC!I30))</f>
        <v>1</v>
      </c>
      <c r="J38">
        <f>IF(PCC!J30&gt;0.9,1,IF(PCC!J30&lt;0.1,0,PCC!J30))</f>
        <v>1</v>
      </c>
      <c r="K38">
        <f>IF(PCC!K30&gt;0.9,1,IF(PCC!K30&lt;0.1,0,PCC!K30))</f>
        <v>1</v>
      </c>
      <c r="L38">
        <f>IF(PCC!L30&gt;0.9,1,IF(PCC!L30&lt;0.1,0,PCC!L30))</f>
        <v>1</v>
      </c>
      <c r="M38">
        <f>IF(PCC!M30&gt;0.9,1,IF(PCC!M30&lt;0.1,0,PCC!M30))</f>
        <v>1</v>
      </c>
      <c r="N38">
        <f>IF(PCC!N30&gt;0.9,1,IF(PCC!N30&lt;0.1,0,PCC!N30))</f>
        <v>1</v>
      </c>
      <c r="O38">
        <f>IF(PCC!O30&gt;0.9,1,IF(PCC!O30&lt;0.1,0,PCC!O30))</f>
        <v>1</v>
      </c>
      <c r="P38">
        <f>IF(PCC!P30&gt;0.9,1,IF(PCC!P30&lt;0.1,0,PCC!P30))</f>
        <v>1</v>
      </c>
      <c r="Q38">
        <f>IF(PCC!Q30&gt;0.9,1,IF(PCC!Q30&lt;0.1,0,PCC!Q30))</f>
        <v>1</v>
      </c>
      <c r="R38">
        <f>IF(PCC!R30&gt;0.9,1,IF(PCC!R30&lt;0.1,0,PCC!R30))</f>
        <v>1</v>
      </c>
      <c r="S38">
        <f>IF(PCC!S30&gt;0.9,1,IF(PCC!S30&lt;0.1,0,PCC!S30))</f>
        <v>1</v>
      </c>
      <c r="X38">
        <f t="shared" si="42"/>
        <v>0</v>
      </c>
      <c r="Y38">
        <f t="shared" si="43"/>
        <v>0</v>
      </c>
      <c r="Z38">
        <f t="shared" si="31"/>
        <v>0</v>
      </c>
      <c r="AA38">
        <f t="shared" si="32"/>
        <v>0</v>
      </c>
      <c r="AB38">
        <f t="shared" si="33"/>
        <v>0</v>
      </c>
      <c r="AC38">
        <f t="shared" si="34"/>
        <v>0</v>
      </c>
      <c r="AD38">
        <f t="shared" si="35"/>
        <v>0</v>
      </c>
      <c r="AE38">
        <f t="shared" si="36"/>
        <v>0</v>
      </c>
      <c r="AF38">
        <f t="shared" si="37"/>
        <v>0</v>
      </c>
      <c r="AG38">
        <f t="shared" si="38"/>
        <v>0</v>
      </c>
      <c r="AH38">
        <f t="shared" si="39"/>
        <v>0</v>
      </c>
      <c r="AI38">
        <f t="shared" si="40"/>
        <v>0</v>
      </c>
      <c r="AJ38">
        <f t="shared" si="41"/>
        <v>0</v>
      </c>
      <c r="AO38">
        <f>X89</f>
        <v>71.428571428571431</v>
      </c>
      <c r="AP38">
        <f>AN89</f>
        <v>57.142857142857146</v>
      </c>
      <c r="AQ38">
        <f>AO89</f>
        <v>90.476190476190482</v>
      </c>
    </row>
    <row r="39" spans="1:43" x14ac:dyDescent="0.2">
      <c r="A39">
        <v>5</v>
      </c>
      <c r="B39" t="s">
        <v>59</v>
      </c>
      <c r="D39">
        <v>1</v>
      </c>
      <c r="F39">
        <f>IF(PCC!F31&gt;0.9,1,IF(PCC!F31&lt;0.1,0,PCC!F31))</f>
        <v>1</v>
      </c>
      <c r="G39">
        <f>IF(PCC!G31&gt;0.9,1,IF(PCC!G31&lt;0.1,0,PCC!G31))</f>
        <v>1</v>
      </c>
      <c r="H39">
        <f>IF(PCC!H31&gt;0.9,1,IF(PCC!H31&lt;0.1,0,PCC!H31))</f>
        <v>1</v>
      </c>
      <c r="I39">
        <f>IF(PCC!I31&gt;0.9,1,IF(PCC!I31&lt;0.1,0,PCC!I31))</f>
        <v>1</v>
      </c>
      <c r="J39">
        <f>IF(PCC!J31&gt;0.9,1,IF(PCC!J31&lt;0.1,0,PCC!J31))</f>
        <v>1</v>
      </c>
      <c r="K39">
        <f>IF(PCC!K31&gt;0.9,1,IF(PCC!K31&lt;0.1,0,PCC!K31))</f>
        <v>1</v>
      </c>
      <c r="L39">
        <f>IF(PCC!L31&gt;0.9,1,IF(PCC!L31&lt;0.1,0,PCC!L31))</f>
        <v>1</v>
      </c>
      <c r="M39">
        <f>IF(PCC!M31&gt;0.9,1,IF(PCC!M31&lt;0.1,0,PCC!M31))</f>
        <v>1</v>
      </c>
      <c r="N39">
        <f>IF(PCC!N31&gt;0.9,1,IF(PCC!N31&lt;0.1,0,PCC!N31))</f>
        <v>1</v>
      </c>
      <c r="O39">
        <f>IF(PCC!O31&gt;0.9,1,IF(PCC!O31&lt;0.1,0,PCC!O31))</f>
        <v>1</v>
      </c>
      <c r="P39">
        <f>IF(PCC!P31&gt;0.9,1,IF(PCC!P31&lt;0.1,0,PCC!P31))</f>
        <v>1</v>
      </c>
      <c r="Q39">
        <f>IF(PCC!Q31&gt;0.9,1,IF(PCC!Q31&lt;0.1,0,PCC!Q31))</f>
        <v>1</v>
      </c>
      <c r="R39">
        <f>IF(PCC!R31&gt;0.9,1,IF(PCC!R31&lt;0.1,0,PCC!R31))</f>
        <v>1</v>
      </c>
      <c r="S39">
        <f>IF(PCC!S31&gt;0.9,1,IF(PCC!S31&lt;0.1,0,PCC!S31))</f>
        <v>1</v>
      </c>
      <c r="X39">
        <f t="shared" si="42"/>
        <v>0</v>
      </c>
      <c r="Y39">
        <f t="shared" si="43"/>
        <v>0</v>
      </c>
      <c r="Z39">
        <f t="shared" si="31"/>
        <v>0</v>
      </c>
      <c r="AA39">
        <f t="shared" si="32"/>
        <v>0</v>
      </c>
      <c r="AB39">
        <f t="shared" si="33"/>
        <v>0</v>
      </c>
      <c r="AC39">
        <f t="shared" si="34"/>
        <v>0</v>
      </c>
      <c r="AD39">
        <f t="shared" si="35"/>
        <v>0</v>
      </c>
      <c r="AE39">
        <f t="shared" si="36"/>
        <v>0</v>
      </c>
      <c r="AF39">
        <f t="shared" si="37"/>
        <v>0</v>
      </c>
      <c r="AG39">
        <f t="shared" si="38"/>
        <v>0</v>
      </c>
      <c r="AH39">
        <f t="shared" si="39"/>
        <v>0</v>
      </c>
      <c r="AI39">
        <f t="shared" si="40"/>
        <v>0</v>
      </c>
      <c r="AJ39">
        <f t="shared" si="41"/>
        <v>0</v>
      </c>
    </row>
    <row r="40" spans="1:43" x14ac:dyDescent="0.2">
      <c r="A40">
        <v>6</v>
      </c>
      <c r="B40" t="s">
        <v>60</v>
      </c>
      <c r="D40">
        <v>1</v>
      </c>
      <c r="F40">
        <f>IF(PCC!F32&gt;0.9,1,IF(PCC!F32&lt;0.1,0,PCC!F32))</f>
        <v>0</v>
      </c>
      <c r="G40">
        <f>IF(PCC!G32&gt;0.9,1,IF(PCC!G32&lt;0.1,0,PCC!G32))</f>
        <v>1</v>
      </c>
      <c r="H40">
        <f>IF(PCC!H32&gt;0.9,1,IF(PCC!H32&lt;0.1,0,PCC!H32))</f>
        <v>1</v>
      </c>
      <c r="I40">
        <f>IF(PCC!I32&gt;0.9,1,IF(PCC!I32&lt;0.1,0,PCC!I32))</f>
        <v>1</v>
      </c>
      <c r="J40">
        <f>IF(PCC!J32&gt;0.9,1,IF(PCC!J32&lt;0.1,0,PCC!J32))</f>
        <v>0</v>
      </c>
      <c r="K40">
        <f>IF(PCC!K32&gt;0.9,1,IF(PCC!K32&lt;0.1,0,PCC!K32))</f>
        <v>1</v>
      </c>
      <c r="L40">
        <f>IF(PCC!L32&gt;0.9,1,IF(PCC!L32&lt;0.1,0,PCC!L32))</f>
        <v>1</v>
      </c>
      <c r="M40">
        <f>IF(PCC!M32&gt;0.9,1,IF(PCC!M32&lt;0.1,0,PCC!M32))</f>
        <v>1</v>
      </c>
      <c r="N40">
        <f>IF(PCC!N32&gt;0.9,1,IF(PCC!N32&lt;0.1,0,PCC!N32))</f>
        <v>1</v>
      </c>
      <c r="O40">
        <f>IF(PCC!O32&gt;0.9,1,IF(PCC!O32&lt;0.1,0,PCC!O32))</f>
        <v>1</v>
      </c>
      <c r="P40">
        <f>IF(PCC!P32&gt;0.9,1,IF(PCC!P32&lt;0.1,0,PCC!P32))</f>
        <v>0</v>
      </c>
      <c r="Q40">
        <f>IF(PCC!Q32&gt;0.9,1,IF(PCC!Q32&lt;0.1,0,PCC!Q32))</f>
        <v>0</v>
      </c>
      <c r="R40">
        <f>IF(PCC!R32&gt;0.9,1,IF(PCC!R32&lt;0.1,0,PCC!R32))</f>
        <v>1</v>
      </c>
      <c r="S40">
        <f>IF(PCC!S32&gt;0.9,1,IF(PCC!S32&lt;0.1,0,PCC!S32))</f>
        <v>1</v>
      </c>
      <c r="X40">
        <f t="shared" si="42"/>
        <v>100</v>
      </c>
      <c r="Y40">
        <f t="shared" si="43"/>
        <v>0</v>
      </c>
      <c r="Z40">
        <f t="shared" si="31"/>
        <v>0</v>
      </c>
      <c r="AA40">
        <f t="shared" si="32"/>
        <v>100</v>
      </c>
      <c r="AB40">
        <f t="shared" si="33"/>
        <v>0</v>
      </c>
      <c r="AC40">
        <f t="shared" si="34"/>
        <v>0</v>
      </c>
      <c r="AD40">
        <f t="shared" si="35"/>
        <v>0</v>
      </c>
      <c r="AE40">
        <f t="shared" si="36"/>
        <v>0</v>
      </c>
      <c r="AF40">
        <f t="shared" si="37"/>
        <v>0</v>
      </c>
      <c r="AG40">
        <f t="shared" si="38"/>
        <v>100</v>
      </c>
      <c r="AH40">
        <f t="shared" si="39"/>
        <v>100</v>
      </c>
      <c r="AI40">
        <f t="shared" si="40"/>
        <v>0</v>
      </c>
      <c r="AJ40">
        <f t="shared" si="41"/>
        <v>0</v>
      </c>
    </row>
    <row r="41" spans="1:43" x14ac:dyDescent="0.2">
      <c r="A41">
        <v>7</v>
      </c>
      <c r="B41" t="s">
        <v>61</v>
      </c>
      <c r="D41">
        <v>1</v>
      </c>
      <c r="F41">
        <f>IF(PCC!F33&gt;0.9,1,IF(PCC!F33&lt;0.1,0,PCC!F33))</f>
        <v>1</v>
      </c>
      <c r="G41">
        <f>IF(PCC!G33&gt;0.9,1,IF(PCC!G33&lt;0.1,0,PCC!G33))</f>
        <v>1</v>
      </c>
      <c r="H41">
        <f>IF(PCC!H33&gt;0.9,1,IF(PCC!H33&lt;0.1,0,PCC!H33))</f>
        <v>1</v>
      </c>
      <c r="I41">
        <f>IF(PCC!I33&gt;0.9,1,IF(PCC!I33&lt;0.1,0,PCC!I33))</f>
        <v>1</v>
      </c>
      <c r="J41">
        <f>IF(PCC!J33&gt;0.9,1,IF(PCC!J33&lt;0.1,0,PCC!J33))</f>
        <v>1</v>
      </c>
      <c r="K41">
        <f>IF(PCC!K33&gt;0.9,1,IF(PCC!K33&lt;0.1,0,PCC!K33))</f>
        <v>1</v>
      </c>
      <c r="L41">
        <f>IF(PCC!L33&gt;0.9,1,IF(PCC!L33&lt;0.1,0,PCC!L33))</f>
        <v>1</v>
      </c>
      <c r="M41">
        <f>IF(PCC!M33&gt;0.9,1,IF(PCC!M33&lt;0.1,0,PCC!M33))</f>
        <v>1</v>
      </c>
      <c r="N41">
        <f>IF(PCC!N33&gt;0.9,1,IF(PCC!N33&lt;0.1,0,PCC!N33))</f>
        <v>1</v>
      </c>
      <c r="O41">
        <f>IF(PCC!O33&gt;0.9,1,IF(PCC!O33&lt;0.1,0,PCC!O33))</f>
        <v>1</v>
      </c>
      <c r="P41">
        <f>IF(PCC!P33&gt;0.9,1,IF(PCC!P33&lt;0.1,0,PCC!P33))</f>
        <v>1</v>
      </c>
      <c r="Q41">
        <f>IF(PCC!Q33&gt;0.9,1,IF(PCC!Q33&lt;0.1,0,PCC!Q33))</f>
        <v>1</v>
      </c>
      <c r="R41">
        <f>IF(PCC!R33&gt;0.9,1,IF(PCC!R33&lt;0.1,0,PCC!R33))</f>
        <v>1</v>
      </c>
      <c r="S41">
        <f>IF(PCC!S33&gt;0.9,1,IF(PCC!S33&lt;0.1,0,PCC!S33))</f>
        <v>1</v>
      </c>
      <c r="X41">
        <f t="shared" si="42"/>
        <v>0</v>
      </c>
      <c r="Y41">
        <f t="shared" si="43"/>
        <v>0</v>
      </c>
      <c r="Z41">
        <f t="shared" si="31"/>
        <v>0</v>
      </c>
      <c r="AA41">
        <f t="shared" si="32"/>
        <v>0</v>
      </c>
      <c r="AB41">
        <f t="shared" si="33"/>
        <v>0</v>
      </c>
      <c r="AC41">
        <f t="shared" si="34"/>
        <v>0</v>
      </c>
      <c r="AD41">
        <f t="shared" si="35"/>
        <v>0</v>
      </c>
      <c r="AE41">
        <f t="shared" si="36"/>
        <v>0</v>
      </c>
      <c r="AF41">
        <f t="shared" si="37"/>
        <v>0</v>
      </c>
      <c r="AG41">
        <f t="shared" si="38"/>
        <v>0</v>
      </c>
      <c r="AH41">
        <f t="shared" si="39"/>
        <v>0</v>
      </c>
      <c r="AI41">
        <f t="shared" si="40"/>
        <v>0</v>
      </c>
      <c r="AJ41">
        <f t="shared" si="41"/>
        <v>0</v>
      </c>
    </row>
    <row r="42" spans="1:43" x14ac:dyDescent="0.2">
      <c r="A42">
        <v>8</v>
      </c>
      <c r="B42" t="s">
        <v>55</v>
      </c>
      <c r="D42">
        <v>2</v>
      </c>
      <c r="F42">
        <f>IF(PCC!F34&gt;0.9,1,IF(PCC!F34&lt;0.1,0,PCC!F34))</f>
        <v>1</v>
      </c>
      <c r="G42">
        <f>IF(PCC!G34&gt;0.9,1,IF(PCC!G34&lt;0.1,0,PCC!G34))</f>
        <v>1</v>
      </c>
      <c r="H42">
        <f>IF(PCC!H34&gt;0.9,1,IF(PCC!H34&lt;0.1,0,PCC!H34))</f>
        <v>1</v>
      </c>
      <c r="I42">
        <f>IF(PCC!I34&gt;0.9,1,IF(PCC!I34&lt;0.1,0,PCC!I34))</f>
        <v>0.48148099999999999</v>
      </c>
      <c r="J42">
        <f>IF(PCC!J34&gt;0.9,1,IF(PCC!J34&lt;0.1,0,PCC!J34))</f>
        <v>1</v>
      </c>
      <c r="K42">
        <f>IF(PCC!K34&gt;0.9,1,IF(PCC!K34&lt;0.1,0,PCC!K34))</f>
        <v>1</v>
      </c>
      <c r="L42">
        <f>IF(PCC!L34&gt;0.9,1,IF(PCC!L34&lt;0.1,0,PCC!L34))</f>
        <v>1</v>
      </c>
      <c r="M42">
        <f>IF(PCC!M34&gt;0.9,1,IF(PCC!M34&lt;0.1,0,PCC!M34))</f>
        <v>0.48518499999999998</v>
      </c>
      <c r="N42">
        <f>IF(PCC!N34&gt;0.9,1,IF(PCC!N34&lt;0.1,0,PCC!N34))</f>
        <v>0.50370400000000004</v>
      </c>
      <c r="O42">
        <f>IF(PCC!O34&gt;0.9,1,IF(PCC!O34&lt;0.1,0,PCC!O34))</f>
        <v>0.46468399999999999</v>
      </c>
      <c r="P42">
        <f>IF(PCC!P34&gt;0.9,1,IF(PCC!P34&lt;0.1,0,PCC!P34))</f>
        <v>0.74876799999999999</v>
      </c>
      <c r="Q42">
        <f>IF(PCC!Q34&gt;0.9,1,IF(PCC!Q34&lt;0.1,0,PCC!Q34))</f>
        <v>1</v>
      </c>
      <c r="R42">
        <f>IF(PCC!R34&gt;0.9,1,IF(PCC!R34&lt;0.1,0,PCC!R34))</f>
        <v>1</v>
      </c>
      <c r="S42">
        <f>IF(PCC!S34&gt;0.9,1,IF(PCC!S34&lt;0.1,0,PCC!S34))</f>
        <v>1</v>
      </c>
      <c r="X42">
        <f t="shared" si="42"/>
        <v>0</v>
      </c>
      <c r="Y42">
        <f t="shared" si="43"/>
        <v>0</v>
      </c>
      <c r="Z42">
        <f t="shared" si="31"/>
        <v>51.851899999999993</v>
      </c>
      <c r="AA42">
        <f t="shared" si="32"/>
        <v>0</v>
      </c>
      <c r="AB42">
        <f t="shared" si="33"/>
        <v>0</v>
      </c>
      <c r="AC42">
        <f t="shared" si="34"/>
        <v>0</v>
      </c>
      <c r="AD42">
        <f t="shared" si="35"/>
        <v>51.481500000000004</v>
      </c>
      <c r="AE42">
        <f t="shared" si="36"/>
        <v>49.629599999999996</v>
      </c>
      <c r="AF42">
        <f t="shared" si="37"/>
        <v>53.531600000000005</v>
      </c>
      <c r="AG42">
        <f t="shared" si="38"/>
        <v>25.123200000000001</v>
      </c>
      <c r="AH42">
        <f t="shared" si="39"/>
        <v>0</v>
      </c>
      <c r="AI42">
        <f t="shared" si="40"/>
        <v>0</v>
      </c>
      <c r="AJ42">
        <f t="shared" si="41"/>
        <v>0</v>
      </c>
    </row>
    <row r="43" spans="1:43" x14ac:dyDescent="0.2">
      <c r="A43">
        <v>9</v>
      </c>
      <c r="B43" t="s">
        <v>56</v>
      </c>
      <c r="D43">
        <v>2</v>
      </c>
      <c r="F43">
        <f>IF(PCC!F35&gt;0.9,1,IF(PCC!F35&lt;0.1,0,PCC!F35))</f>
        <v>1</v>
      </c>
      <c r="G43">
        <f>IF(PCC!G35&gt;0.9,1,IF(PCC!G35&lt;0.1,0,PCC!G35))</f>
        <v>1</v>
      </c>
      <c r="H43">
        <f>IF(PCC!H35&gt;0.9,1,IF(PCC!H35&lt;0.1,0,PCC!H35))</f>
        <v>1</v>
      </c>
      <c r="I43">
        <f>IF(PCC!I35&gt;0.9,1,IF(PCC!I35&lt;0.1,0,PCC!I35))</f>
        <v>1</v>
      </c>
      <c r="J43">
        <f>IF(PCC!J35&gt;0.9,1,IF(PCC!J35&lt;0.1,0,PCC!J35))</f>
        <v>1</v>
      </c>
      <c r="K43">
        <f>IF(PCC!K35&gt;0.9,1,IF(PCC!K35&lt;0.1,0,PCC!K35))</f>
        <v>1</v>
      </c>
      <c r="L43">
        <f>IF(PCC!L35&gt;0.9,1,IF(PCC!L35&lt;0.1,0,PCC!L35))</f>
        <v>1</v>
      </c>
      <c r="M43">
        <f>IF(PCC!M35&gt;0.9,1,IF(PCC!M35&lt;0.1,0,PCC!M35))</f>
        <v>1</v>
      </c>
      <c r="N43">
        <f>IF(PCC!N35&gt;0.9,1,IF(PCC!N35&lt;0.1,0,PCC!N35))</f>
        <v>1</v>
      </c>
      <c r="O43">
        <f>IF(PCC!O35&gt;0.9,1,IF(PCC!O35&lt;0.1,0,PCC!O35))</f>
        <v>1</v>
      </c>
      <c r="P43">
        <f>IF(PCC!P35&gt;0.9,1,IF(PCC!P35&lt;0.1,0,PCC!P35))</f>
        <v>1</v>
      </c>
      <c r="Q43">
        <f>IF(PCC!Q35&gt;0.9,1,IF(PCC!Q35&lt;0.1,0,PCC!Q35))</f>
        <v>1</v>
      </c>
      <c r="R43">
        <f>IF(PCC!R35&gt;0.9,1,IF(PCC!R35&lt;0.1,0,PCC!R35))</f>
        <v>1</v>
      </c>
      <c r="S43">
        <f>IF(PCC!S35&gt;0.9,1,IF(PCC!S35&lt;0.1,0,PCC!S35))</f>
        <v>1</v>
      </c>
      <c r="X43">
        <f t="shared" si="42"/>
        <v>0</v>
      </c>
      <c r="Y43">
        <f t="shared" si="43"/>
        <v>0</v>
      </c>
      <c r="Z43">
        <f t="shared" si="31"/>
        <v>0</v>
      </c>
      <c r="AA43">
        <f t="shared" si="32"/>
        <v>0</v>
      </c>
      <c r="AB43">
        <f t="shared" si="33"/>
        <v>0</v>
      </c>
      <c r="AC43">
        <f t="shared" si="34"/>
        <v>0</v>
      </c>
      <c r="AD43">
        <f t="shared" si="35"/>
        <v>0</v>
      </c>
      <c r="AE43">
        <f t="shared" si="36"/>
        <v>0</v>
      </c>
      <c r="AF43">
        <f t="shared" si="37"/>
        <v>0</v>
      </c>
      <c r="AG43">
        <f t="shared" si="38"/>
        <v>0</v>
      </c>
      <c r="AH43">
        <f t="shared" si="39"/>
        <v>0</v>
      </c>
      <c r="AI43">
        <f t="shared" si="40"/>
        <v>0</v>
      </c>
      <c r="AJ43">
        <f t="shared" si="41"/>
        <v>0</v>
      </c>
    </row>
    <row r="44" spans="1:43" x14ac:dyDescent="0.2">
      <c r="A44">
        <v>10</v>
      </c>
      <c r="B44" t="s">
        <v>57</v>
      </c>
      <c r="D44">
        <v>2</v>
      </c>
      <c r="F44">
        <f>IF(PCC!F36&gt;0.9,1,IF(PCC!F36&lt;0.1,0,PCC!F36))</f>
        <v>1</v>
      </c>
      <c r="G44">
        <f>IF(PCC!G36&gt;0.9,1,IF(PCC!G36&lt;0.1,0,PCC!G36))</f>
        <v>1</v>
      </c>
      <c r="H44">
        <f>IF(PCC!H36&gt;0.9,1,IF(PCC!H36&lt;0.1,0,PCC!H36))</f>
        <v>1</v>
      </c>
      <c r="I44">
        <f>IF(PCC!I36&gt;0.9,1,IF(PCC!I36&lt;0.1,0,PCC!I36))</f>
        <v>1</v>
      </c>
      <c r="J44">
        <f>IF(PCC!J36&gt;0.9,1,IF(PCC!J36&lt;0.1,0,PCC!J36))</f>
        <v>1</v>
      </c>
      <c r="K44">
        <f>IF(PCC!K36&gt;0.9,1,IF(PCC!K36&lt;0.1,0,PCC!K36))</f>
        <v>1</v>
      </c>
      <c r="L44">
        <f>IF(PCC!L36&gt;0.9,1,IF(PCC!L36&lt;0.1,0,PCC!L36))</f>
        <v>1</v>
      </c>
      <c r="M44">
        <f>IF(PCC!M36&gt;0.9,1,IF(PCC!M36&lt;0.1,0,PCC!M36))</f>
        <v>1</v>
      </c>
      <c r="N44">
        <f>IF(PCC!N36&gt;0.9,1,IF(PCC!N36&lt;0.1,0,PCC!N36))</f>
        <v>1</v>
      </c>
      <c r="O44">
        <f>IF(PCC!O36&gt;0.9,1,IF(PCC!O36&lt;0.1,0,PCC!O36))</f>
        <v>1</v>
      </c>
      <c r="P44">
        <f>IF(PCC!P36&gt;0.9,1,IF(PCC!P36&lt;0.1,0,PCC!P36))</f>
        <v>1</v>
      </c>
      <c r="Q44">
        <f>IF(PCC!Q36&gt;0.9,1,IF(PCC!Q36&lt;0.1,0,PCC!Q36))</f>
        <v>1</v>
      </c>
      <c r="R44">
        <f>IF(PCC!R36&gt;0.9,1,IF(PCC!R36&lt;0.1,0,PCC!R36))</f>
        <v>1</v>
      </c>
      <c r="S44">
        <f>IF(PCC!S36&gt;0.9,1,IF(PCC!S36&lt;0.1,0,PCC!S36))</f>
        <v>1</v>
      </c>
      <c r="X44">
        <f t="shared" si="42"/>
        <v>0</v>
      </c>
      <c r="Y44">
        <f t="shared" si="43"/>
        <v>0</v>
      </c>
      <c r="Z44">
        <f t="shared" si="31"/>
        <v>0</v>
      </c>
      <c r="AA44">
        <f t="shared" si="32"/>
        <v>0</v>
      </c>
      <c r="AB44">
        <f t="shared" si="33"/>
        <v>0</v>
      </c>
      <c r="AC44">
        <f t="shared" si="34"/>
        <v>0</v>
      </c>
      <c r="AD44">
        <f t="shared" si="35"/>
        <v>0</v>
      </c>
      <c r="AE44">
        <f t="shared" si="36"/>
        <v>0</v>
      </c>
      <c r="AF44">
        <f t="shared" si="37"/>
        <v>0</v>
      </c>
      <c r="AG44">
        <f t="shared" si="38"/>
        <v>0</v>
      </c>
      <c r="AH44">
        <f t="shared" si="39"/>
        <v>0</v>
      </c>
      <c r="AI44">
        <f t="shared" si="40"/>
        <v>0</v>
      </c>
      <c r="AJ44">
        <f t="shared" si="41"/>
        <v>0</v>
      </c>
    </row>
    <row r="45" spans="1:43" x14ac:dyDescent="0.2">
      <c r="A45">
        <v>11</v>
      </c>
      <c r="B45" t="s">
        <v>58</v>
      </c>
      <c r="D45">
        <v>2</v>
      </c>
      <c r="F45">
        <f>IF(PCC!F37&gt;0.9,1,IF(PCC!F37&lt;0.1,0,PCC!F37))</f>
        <v>1</v>
      </c>
      <c r="G45">
        <f>IF(PCC!G37&gt;0.9,1,IF(PCC!G37&lt;0.1,0,PCC!G37))</f>
        <v>1</v>
      </c>
      <c r="H45">
        <f>IF(PCC!H37&gt;0.9,1,IF(PCC!H37&lt;0.1,0,PCC!H37))</f>
        <v>1</v>
      </c>
      <c r="I45">
        <f>IF(PCC!I37&gt;0.9,1,IF(PCC!I37&lt;0.1,0,PCC!I37))</f>
        <v>1</v>
      </c>
      <c r="J45">
        <f>IF(PCC!J37&gt;0.9,1,IF(PCC!J37&lt;0.1,0,PCC!J37))</f>
        <v>1</v>
      </c>
      <c r="K45">
        <f>IF(PCC!K37&gt;0.9,1,IF(PCC!K37&lt;0.1,0,PCC!K37))</f>
        <v>1</v>
      </c>
      <c r="L45">
        <f>IF(PCC!L37&gt;0.9,1,IF(PCC!L37&lt;0.1,0,PCC!L37))</f>
        <v>1</v>
      </c>
      <c r="M45">
        <f>IF(PCC!M37&gt;0.9,1,IF(PCC!M37&lt;0.1,0,PCC!M37))</f>
        <v>1</v>
      </c>
      <c r="N45">
        <f>IF(PCC!N37&gt;0.9,1,IF(PCC!N37&lt;0.1,0,PCC!N37))</f>
        <v>1</v>
      </c>
      <c r="O45">
        <f>IF(PCC!O37&gt;0.9,1,IF(PCC!O37&lt;0.1,0,PCC!O37))</f>
        <v>1</v>
      </c>
      <c r="P45">
        <f>IF(PCC!P37&gt;0.9,1,IF(PCC!P37&lt;0.1,0,PCC!P37))</f>
        <v>1</v>
      </c>
      <c r="Q45">
        <f>IF(PCC!Q37&gt;0.9,1,IF(PCC!Q37&lt;0.1,0,PCC!Q37))</f>
        <v>1</v>
      </c>
      <c r="R45">
        <f>IF(PCC!R37&gt;0.9,1,IF(PCC!R37&lt;0.1,0,PCC!R37))</f>
        <v>1</v>
      </c>
      <c r="S45">
        <f>IF(PCC!S37&gt;0.9,1,IF(PCC!S37&lt;0.1,0,PCC!S37))</f>
        <v>1</v>
      </c>
      <c r="X45">
        <f t="shared" si="42"/>
        <v>0</v>
      </c>
      <c r="Y45">
        <f t="shared" si="43"/>
        <v>0</v>
      </c>
      <c r="Z45">
        <f t="shared" si="31"/>
        <v>0</v>
      </c>
      <c r="AA45">
        <f t="shared" si="32"/>
        <v>0</v>
      </c>
      <c r="AB45">
        <f t="shared" si="33"/>
        <v>0</v>
      </c>
      <c r="AC45">
        <f t="shared" si="34"/>
        <v>0</v>
      </c>
      <c r="AD45">
        <f t="shared" si="35"/>
        <v>0</v>
      </c>
      <c r="AE45">
        <f t="shared" si="36"/>
        <v>0</v>
      </c>
      <c r="AF45">
        <f t="shared" si="37"/>
        <v>0</v>
      </c>
      <c r="AG45">
        <f t="shared" si="38"/>
        <v>0</v>
      </c>
      <c r="AH45">
        <f t="shared" si="39"/>
        <v>0</v>
      </c>
      <c r="AI45">
        <f t="shared" si="40"/>
        <v>0</v>
      </c>
      <c r="AJ45">
        <f t="shared" si="41"/>
        <v>0</v>
      </c>
    </row>
    <row r="46" spans="1:43" x14ac:dyDescent="0.2">
      <c r="A46">
        <v>12</v>
      </c>
      <c r="B46" t="s">
        <v>62</v>
      </c>
      <c r="D46">
        <v>2</v>
      </c>
      <c r="F46">
        <f>IF(PCC!F38&gt;0.9,1,IF(PCC!F38&lt;0.1,0,PCC!F38))</f>
        <v>0</v>
      </c>
      <c r="G46">
        <f>IF(PCC!G38&gt;0.9,1,IF(PCC!G38&lt;0.1,0,PCC!G38))</f>
        <v>1</v>
      </c>
      <c r="H46">
        <f>IF(PCC!H38&gt;0.9,1,IF(PCC!H38&lt;0.1,0,PCC!H38))</f>
        <v>1</v>
      </c>
      <c r="I46">
        <f>IF(PCC!I38&gt;0.9,1,IF(PCC!I38&lt;0.1,0,PCC!I38))</f>
        <v>0.65040699999999996</v>
      </c>
      <c r="J46">
        <f>IF(PCC!J38&gt;0.9,1,IF(PCC!J38&lt;0.1,0,PCC!J38))</f>
        <v>1</v>
      </c>
      <c r="K46">
        <f>IF(PCC!K38&gt;0.9,1,IF(PCC!K38&lt;0.1,0,PCC!K38))</f>
        <v>1</v>
      </c>
      <c r="L46">
        <f>IF(PCC!L38&gt;0.9,1,IF(PCC!L38&lt;0.1,0,PCC!L38))</f>
        <v>1</v>
      </c>
      <c r="M46">
        <f>IF(PCC!M38&gt;0.9,1,IF(PCC!M38&lt;0.1,0,PCC!M38))</f>
        <v>0.104167</v>
      </c>
      <c r="N46">
        <f>IF(PCC!N38&gt;0.9,1,IF(PCC!N38&lt;0.1,0,PCC!N38))</f>
        <v>1</v>
      </c>
      <c r="O46">
        <f>IF(PCC!O38&gt;0.9,1,IF(PCC!O38&lt;0.1,0,PCC!O38))</f>
        <v>1</v>
      </c>
      <c r="P46">
        <f>IF(PCC!P38&gt;0.9,1,IF(PCC!P38&lt;0.1,0,PCC!P38))</f>
        <v>1</v>
      </c>
      <c r="Q46">
        <f>IF(PCC!Q38&gt;0.9,1,IF(PCC!Q38&lt;0.1,0,PCC!Q38))</f>
        <v>1</v>
      </c>
      <c r="R46">
        <f>IF(PCC!R38&gt;0.9,1,IF(PCC!R38&lt;0.1,0,PCC!R38))</f>
        <v>1</v>
      </c>
      <c r="S46">
        <f>IF(PCC!S38&gt;0.9,1,IF(PCC!S38&lt;0.1,0,PCC!S38))</f>
        <v>1</v>
      </c>
      <c r="X46">
        <f t="shared" si="42"/>
        <v>100</v>
      </c>
      <c r="Y46">
        <f t="shared" si="43"/>
        <v>0</v>
      </c>
      <c r="Z46">
        <f t="shared" si="31"/>
        <v>34.959300000000006</v>
      </c>
      <c r="AA46">
        <f t="shared" si="32"/>
        <v>0</v>
      </c>
      <c r="AB46">
        <f t="shared" si="33"/>
        <v>0</v>
      </c>
      <c r="AC46">
        <f t="shared" si="34"/>
        <v>0</v>
      </c>
      <c r="AD46">
        <f t="shared" si="35"/>
        <v>89.583299999999994</v>
      </c>
      <c r="AE46">
        <f t="shared" si="36"/>
        <v>0</v>
      </c>
      <c r="AF46">
        <f t="shared" si="37"/>
        <v>0</v>
      </c>
      <c r="AG46">
        <f t="shared" si="38"/>
        <v>0</v>
      </c>
      <c r="AH46">
        <f t="shared" si="39"/>
        <v>0</v>
      </c>
      <c r="AI46">
        <f t="shared" si="40"/>
        <v>0</v>
      </c>
      <c r="AJ46">
        <f t="shared" si="41"/>
        <v>0</v>
      </c>
    </row>
    <row r="47" spans="1:43" x14ac:dyDescent="0.2">
      <c r="A47">
        <v>13</v>
      </c>
      <c r="B47" t="s">
        <v>63</v>
      </c>
      <c r="D47">
        <v>2</v>
      </c>
      <c r="F47">
        <f>IF(PCC!F39&gt;0.9,1,IF(PCC!F39&lt;0.1,0,PCC!F39))</f>
        <v>0</v>
      </c>
      <c r="G47">
        <f>IF(PCC!G39&gt;0.9,1,IF(PCC!G39&lt;0.1,0,PCC!G39))</f>
        <v>1</v>
      </c>
      <c r="H47">
        <f>IF(PCC!H39&gt;0.9,1,IF(PCC!H39&lt;0.1,0,PCC!H39))</f>
        <v>1</v>
      </c>
      <c r="I47">
        <f>IF(PCC!I39&gt;0.9,1,IF(PCC!I39&lt;0.1,0,PCC!I39))</f>
        <v>0.74876799999999999</v>
      </c>
      <c r="J47">
        <f>IF(PCC!J39&gt;0.9,1,IF(PCC!J39&lt;0.1,0,PCC!J39))</f>
        <v>0.84782599999999997</v>
      </c>
      <c r="K47">
        <f>IF(PCC!K39&gt;0.9,1,IF(PCC!K39&lt;0.1,0,PCC!K39))</f>
        <v>0.89108900000000002</v>
      </c>
      <c r="L47">
        <f>IF(PCC!L39&gt;0.9,1,IF(PCC!L39&lt;0.1,0,PCC!L39))</f>
        <v>1</v>
      </c>
      <c r="M47">
        <f>IF(PCC!M39&gt;0.9,1,IF(PCC!M39&lt;0.1,0,PCC!M39))</f>
        <v>1</v>
      </c>
      <c r="N47">
        <f>IF(PCC!N39&gt;0.9,1,IF(PCC!N39&lt;0.1,0,PCC!N39))</f>
        <v>1</v>
      </c>
      <c r="O47">
        <f>IF(PCC!O39&gt;0.9,1,IF(PCC!O39&lt;0.1,0,PCC!O39))</f>
        <v>1</v>
      </c>
      <c r="P47">
        <f>IF(PCC!P39&gt;0.9,1,IF(PCC!P39&lt;0.1,0,PCC!P39))</f>
        <v>1</v>
      </c>
      <c r="Q47">
        <f>IF(PCC!Q39&gt;0.9,1,IF(PCC!Q39&lt;0.1,0,PCC!Q39))</f>
        <v>1</v>
      </c>
      <c r="R47">
        <f>IF(PCC!R39&gt;0.9,1,IF(PCC!R39&lt;0.1,0,PCC!R39))</f>
        <v>1</v>
      </c>
      <c r="S47">
        <f>IF(PCC!S39&gt;0.9,1,IF(PCC!S39&lt;0.1,0,PCC!S39))</f>
        <v>1</v>
      </c>
      <c r="X47">
        <f t="shared" si="42"/>
        <v>100</v>
      </c>
      <c r="Y47">
        <f t="shared" si="43"/>
        <v>0</v>
      </c>
      <c r="Z47">
        <f t="shared" si="31"/>
        <v>25.123200000000001</v>
      </c>
      <c r="AA47">
        <f t="shared" si="32"/>
        <v>15.217400000000003</v>
      </c>
      <c r="AB47">
        <f t="shared" si="33"/>
        <v>10.891099999999998</v>
      </c>
      <c r="AC47">
        <f t="shared" si="34"/>
        <v>0</v>
      </c>
      <c r="AD47">
        <f t="shared" si="35"/>
        <v>0</v>
      </c>
      <c r="AE47">
        <f t="shared" si="36"/>
        <v>0</v>
      </c>
      <c r="AF47">
        <f t="shared" si="37"/>
        <v>0</v>
      </c>
      <c r="AG47">
        <f t="shared" si="38"/>
        <v>0</v>
      </c>
      <c r="AH47">
        <f t="shared" si="39"/>
        <v>0</v>
      </c>
      <c r="AI47">
        <f t="shared" si="40"/>
        <v>0</v>
      </c>
      <c r="AJ47">
        <f t="shared" si="41"/>
        <v>0</v>
      </c>
    </row>
    <row r="48" spans="1:43" x14ac:dyDescent="0.2">
      <c r="A48">
        <v>14</v>
      </c>
      <c r="B48" t="s">
        <v>61</v>
      </c>
      <c r="D48">
        <v>2</v>
      </c>
      <c r="F48">
        <f>IF(PCC!F40&gt;0.9,1,IF(PCC!F40&lt;0.1,0,PCC!F40))</f>
        <v>1</v>
      </c>
      <c r="G48">
        <f>IF(PCC!G40&gt;0.9,1,IF(PCC!G40&lt;0.1,0,PCC!G40))</f>
        <v>1</v>
      </c>
      <c r="H48">
        <f>IF(PCC!H40&gt;0.9,1,IF(PCC!H40&lt;0.1,0,PCC!H40))</f>
        <v>1</v>
      </c>
      <c r="I48">
        <f>IF(PCC!I40&gt;0.9,1,IF(PCC!I40&lt;0.1,0,PCC!I40))</f>
        <v>1</v>
      </c>
      <c r="J48">
        <f>IF(PCC!J40&gt;0.9,1,IF(PCC!J40&lt;0.1,0,PCC!J40))</f>
        <v>1</v>
      </c>
      <c r="K48">
        <f>IF(PCC!K40&gt;0.9,1,IF(PCC!K40&lt;0.1,0,PCC!K40))</f>
        <v>1</v>
      </c>
      <c r="L48">
        <f>IF(PCC!L40&gt;0.9,1,IF(PCC!L40&lt;0.1,0,PCC!L40))</f>
        <v>1</v>
      </c>
      <c r="M48">
        <f>IF(PCC!M40&gt;0.9,1,IF(PCC!M40&lt;0.1,0,PCC!M40))</f>
        <v>1</v>
      </c>
      <c r="N48">
        <f>IF(PCC!N40&gt;0.9,1,IF(PCC!N40&lt;0.1,0,PCC!N40))</f>
        <v>1</v>
      </c>
      <c r="O48">
        <f>IF(PCC!O40&gt;0.9,1,IF(PCC!O40&lt;0.1,0,PCC!O40))</f>
        <v>1</v>
      </c>
      <c r="P48">
        <f>IF(PCC!P40&gt;0.9,1,IF(PCC!P40&lt;0.1,0,PCC!P40))</f>
        <v>1</v>
      </c>
      <c r="Q48">
        <f>IF(PCC!Q40&gt;0.9,1,IF(PCC!Q40&lt;0.1,0,PCC!Q40))</f>
        <v>1</v>
      </c>
      <c r="R48">
        <f>IF(PCC!R40&gt;0.9,1,IF(PCC!R40&lt;0.1,0,PCC!R40))</f>
        <v>1</v>
      </c>
      <c r="S48">
        <f>IF(PCC!S40&gt;0.9,1,IF(PCC!S40&lt;0.1,0,PCC!S40))</f>
        <v>1</v>
      </c>
      <c r="X48">
        <f t="shared" si="42"/>
        <v>0</v>
      </c>
      <c r="Y48">
        <f t="shared" si="43"/>
        <v>0</v>
      </c>
      <c r="Z48">
        <f t="shared" si="31"/>
        <v>0</v>
      </c>
      <c r="AA48">
        <f t="shared" si="32"/>
        <v>0</v>
      </c>
      <c r="AB48">
        <f t="shared" si="33"/>
        <v>0</v>
      </c>
      <c r="AC48">
        <f t="shared" si="34"/>
        <v>0</v>
      </c>
      <c r="AD48">
        <f t="shared" si="35"/>
        <v>0</v>
      </c>
      <c r="AE48">
        <f t="shared" si="36"/>
        <v>0</v>
      </c>
      <c r="AF48">
        <f t="shared" si="37"/>
        <v>0</v>
      </c>
      <c r="AG48">
        <f t="shared" si="38"/>
        <v>0</v>
      </c>
      <c r="AH48">
        <f t="shared" si="39"/>
        <v>0</v>
      </c>
      <c r="AI48">
        <f t="shared" si="40"/>
        <v>0</v>
      </c>
      <c r="AJ48">
        <f t="shared" si="41"/>
        <v>0</v>
      </c>
    </row>
    <row r="49" spans="1:43" x14ac:dyDescent="0.2">
      <c r="A49">
        <v>15</v>
      </c>
      <c r="B49" t="s">
        <v>55</v>
      </c>
      <c r="D49">
        <v>3</v>
      </c>
      <c r="F49">
        <f>IF(PCC!F41&gt;0.9,1,IF(PCC!F41&lt;0.1,0,PCC!F41))</f>
        <v>1</v>
      </c>
      <c r="G49">
        <f>IF(PCC!G41&gt;0.9,1,IF(PCC!G41&lt;0.1,0,PCC!G41))</f>
        <v>1</v>
      </c>
      <c r="H49">
        <f>IF(PCC!H41&gt;0.9,1,IF(PCC!H41&lt;0.1,0,PCC!H41))</f>
        <v>1</v>
      </c>
      <c r="I49">
        <f>IF(PCC!I41&gt;0.9,1,IF(PCC!I41&lt;0.1,0,PCC!I41))</f>
        <v>0.51111099999999998</v>
      </c>
      <c r="J49">
        <f>IF(PCC!J41&gt;0.9,1,IF(PCC!J41&lt;0.1,0,PCC!J41))</f>
        <v>1</v>
      </c>
      <c r="K49">
        <f>IF(PCC!K41&gt;0.9,1,IF(PCC!K41&lt;0.1,0,PCC!K41))</f>
        <v>1</v>
      </c>
      <c r="L49">
        <f>IF(PCC!L41&gt;0.9,1,IF(PCC!L41&lt;0.1,0,PCC!L41))</f>
        <v>1</v>
      </c>
      <c r="M49">
        <f>IF(PCC!M41&gt;0.9,1,IF(PCC!M41&lt;0.1,0,PCC!M41))</f>
        <v>0.49629600000000001</v>
      </c>
      <c r="N49">
        <f>IF(PCC!N41&gt;0.9,1,IF(PCC!N41&lt;0.1,0,PCC!N41))</f>
        <v>0.45149299999999998</v>
      </c>
      <c r="O49">
        <f>IF(PCC!O41&gt;0.9,1,IF(PCC!O41&lt;0.1,0,PCC!O41))</f>
        <v>0.53531600000000001</v>
      </c>
      <c r="P49">
        <f>IF(PCC!P41&gt;0.9,1,IF(PCC!P41&lt;0.1,0,PCC!P41))</f>
        <v>0.76288699999999998</v>
      </c>
      <c r="Q49">
        <f>IF(PCC!Q41&gt;0.9,1,IF(PCC!Q41&lt;0.1,0,PCC!Q41))</f>
        <v>1</v>
      </c>
      <c r="R49">
        <f>IF(PCC!R41&gt;0.9,1,IF(PCC!R41&lt;0.1,0,PCC!R41))</f>
        <v>1</v>
      </c>
      <c r="S49">
        <f>IF(PCC!S41&gt;0.9,1,IF(PCC!S41&lt;0.1,0,PCC!S41))</f>
        <v>1</v>
      </c>
      <c r="X49">
        <f t="shared" si="42"/>
        <v>0</v>
      </c>
      <c r="Y49">
        <f t="shared" si="43"/>
        <v>0</v>
      </c>
      <c r="Z49">
        <f t="shared" si="31"/>
        <v>48.8889</v>
      </c>
      <c r="AA49">
        <f t="shared" si="32"/>
        <v>0</v>
      </c>
      <c r="AB49">
        <f t="shared" si="33"/>
        <v>0</v>
      </c>
      <c r="AC49">
        <f t="shared" si="34"/>
        <v>0</v>
      </c>
      <c r="AD49">
        <f t="shared" si="35"/>
        <v>50.370399999999989</v>
      </c>
      <c r="AE49">
        <f t="shared" si="36"/>
        <v>54.85070000000001</v>
      </c>
      <c r="AF49">
        <f t="shared" si="37"/>
        <v>46.468399999999995</v>
      </c>
      <c r="AG49">
        <f t="shared" si="38"/>
        <v>23.711300000000001</v>
      </c>
      <c r="AH49">
        <f t="shared" si="39"/>
        <v>0</v>
      </c>
      <c r="AI49">
        <f t="shared" si="40"/>
        <v>0</v>
      </c>
      <c r="AJ49">
        <f t="shared" si="41"/>
        <v>0</v>
      </c>
    </row>
    <row r="50" spans="1:43" x14ac:dyDescent="0.2">
      <c r="A50">
        <v>16</v>
      </c>
      <c r="B50" t="s">
        <v>64</v>
      </c>
      <c r="D50">
        <v>3</v>
      </c>
      <c r="F50">
        <f>IF(PCC!F42&gt;0.9,1,IF(PCC!F42&lt;0.1,0,PCC!F42))</f>
        <v>0</v>
      </c>
      <c r="G50">
        <f>IF(PCC!G42&gt;0.9,1,IF(PCC!G42&lt;0.1,0,PCC!G42))</f>
        <v>1</v>
      </c>
      <c r="H50">
        <f>IF(PCC!H42&gt;0.9,1,IF(PCC!H42&lt;0.1,0,PCC!H42))</f>
        <v>1</v>
      </c>
      <c r="I50">
        <f>IF(PCC!I42&gt;0.9,1,IF(PCC!I42&lt;0.1,0,PCC!I42))</f>
        <v>1</v>
      </c>
      <c r="J50">
        <f>IF(PCC!J42&gt;0.9,1,IF(PCC!J42&lt;0.1,0,PCC!J42))</f>
        <v>0.283105</v>
      </c>
      <c r="K50">
        <f>IF(PCC!K42&gt;0.9,1,IF(PCC!K42&lt;0.1,0,PCC!K42))</f>
        <v>0.12820500000000001</v>
      </c>
      <c r="L50">
        <f>IF(PCC!L42&gt;0.9,1,IF(PCC!L42&lt;0.1,0,PCC!L42))</f>
        <v>1</v>
      </c>
      <c r="M50">
        <f>IF(PCC!M42&gt;0.9,1,IF(PCC!M42&lt;0.1,0,PCC!M42))</f>
        <v>0</v>
      </c>
      <c r="N50">
        <f>IF(PCC!N42&gt;0.9,1,IF(PCC!N42&lt;0.1,0,PCC!N42))</f>
        <v>0</v>
      </c>
      <c r="O50">
        <f>IF(PCC!O42&gt;0.9,1,IF(PCC!O42&lt;0.1,0,PCC!O42))</f>
        <v>0</v>
      </c>
      <c r="P50">
        <f>IF(PCC!P42&gt;0.9,1,IF(PCC!P42&lt;0.1,0,PCC!P42))</f>
        <v>0.21229100000000001</v>
      </c>
      <c r="Q50">
        <f>IF(PCC!Q42&gt;0.9,1,IF(PCC!Q42&lt;0.1,0,PCC!Q42))</f>
        <v>0.12820500000000001</v>
      </c>
      <c r="R50">
        <f>IF(PCC!R42&gt;0.9,1,IF(PCC!R42&lt;0.1,0,PCC!R42))</f>
        <v>1</v>
      </c>
      <c r="S50">
        <f>IF(PCC!S42&gt;0.9,1,IF(PCC!S42&lt;0.1,0,PCC!S42))</f>
        <v>0</v>
      </c>
      <c r="X50">
        <f t="shared" si="42"/>
        <v>100</v>
      </c>
      <c r="Y50">
        <f t="shared" si="43"/>
        <v>0</v>
      </c>
      <c r="Z50">
        <f t="shared" si="31"/>
        <v>0</v>
      </c>
      <c r="AA50">
        <f t="shared" si="32"/>
        <v>71.68950000000001</v>
      </c>
      <c r="AB50">
        <f t="shared" si="33"/>
        <v>87.179500000000004</v>
      </c>
      <c r="AC50">
        <f t="shared" si="34"/>
        <v>0</v>
      </c>
      <c r="AD50">
        <f t="shared" si="35"/>
        <v>100</v>
      </c>
      <c r="AE50">
        <f t="shared" si="36"/>
        <v>100</v>
      </c>
      <c r="AF50">
        <f t="shared" si="37"/>
        <v>100</v>
      </c>
      <c r="AG50">
        <f t="shared" si="38"/>
        <v>78.770899999999997</v>
      </c>
      <c r="AH50">
        <f t="shared" si="39"/>
        <v>87.179500000000004</v>
      </c>
      <c r="AI50">
        <f t="shared" si="40"/>
        <v>0</v>
      </c>
      <c r="AJ50">
        <f t="shared" si="41"/>
        <v>100</v>
      </c>
    </row>
    <row r="51" spans="1:43" x14ac:dyDescent="0.2">
      <c r="A51">
        <v>17</v>
      </c>
      <c r="B51" t="s">
        <v>65</v>
      </c>
      <c r="D51">
        <v>3</v>
      </c>
      <c r="F51">
        <f>IF(PCC!F43&gt;0.9,1,IF(PCC!F43&lt;0.1,0,PCC!F43))</f>
        <v>0</v>
      </c>
      <c r="G51">
        <f>IF(PCC!G43&gt;0.9,1,IF(PCC!G43&lt;0.1,0,PCC!G43))</f>
        <v>1</v>
      </c>
      <c r="H51">
        <f>IF(PCC!H43&gt;0.9,1,IF(PCC!H43&lt;0.1,0,PCC!H43))</f>
        <v>0.29777799999999999</v>
      </c>
      <c r="I51">
        <f>IF(PCC!I43&gt;0.9,1,IF(PCC!I43&lt;0.1,0,PCC!I43))</f>
        <v>0.492593</v>
      </c>
      <c r="J51">
        <f>IF(PCC!J43&gt;0.9,1,IF(PCC!J43&lt;0.1,0,PCC!J43))</f>
        <v>0.43018899999999999</v>
      </c>
      <c r="K51">
        <f>IF(PCC!K43&gt;0.9,1,IF(PCC!K43&lt;0.1,0,PCC!K43))</f>
        <v>0.43018899999999999</v>
      </c>
      <c r="L51">
        <f>IF(PCC!L43&gt;0.9,1,IF(PCC!L43&lt;0.1,0,PCC!L43))</f>
        <v>0</v>
      </c>
      <c r="M51">
        <f>IF(PCC!M43&gt;0.9,1,IF(PCC!M43&lt;0.1,0,PCC!M43))</f>
        <v>0.43608999999999998</v>
      </c>
      <c r="N51">
        <f>IF(PCC!N43&gt;0.9,1,IF(PCC!N43&lt;0.1,0,PCC!N43))</f>
        <v>0.89108900000000002</v>
      </c>
      <c r="O51">
        <f>IF(PCC!O43&gt;0.9,1,IF(PCC!O43&lt;0.1,0,PCC!O43))</f>
        <v>0.40612999999999999</v>
      </c>
      <c r="P51">
        <f>IF(PCC!P43&gt;0.9,1,IF(PCC!P43&lt;0.1,0,PCC!P43))</f>
        <v>0.51851899999999995</v>
      </c>
      <c r="Q51">
        <f>IF(PCC!Q43&gt;0.9,1,IF(PCC!Q43&lt;0.1,0,PCC!Q43))</f>
        <v>0.119266</v>
      </c>
      <c r="R51">
        <f>IF(PCC!R43&gt;0.9,1,IF(PCC!R43&lt;0.1,0,PCC!R43))</f>
        <v>0.86776900000000001</v>
      </c>
      <c r="S51">
        <f>IF(PCC!S43&gt;0.9,1,IF(PCC!S43&lt;0.1,0,PCC!S43))</f>
        <v>1</v>
      </c>
      <c r="X51">
        <f t="shared" si="42"/>
        <v>100</v>
      </c>
      <c r="Y51">
        <f t="shared" si="43"/>
        <v>70.222200000000001</v>
      </c>
      <c r="Z51">
        <f t="shared" si="31"/>
        <v>50.740699999999997</v>
      </c>
      <c r="AA51">
        <f t="shared" si="32"/>
        <v>56.981100000000005</v>
      </c>
      <c r="AB51">
        <f t="shared" si="33"/>
        <v>56.981100000000005</v>
      </c>
      <c r="AC51">
        <f t="shared" si="34"/>
        <v>100</v>
      </c>
      <c r="AD51">
        <f t="shared" si="35"/>
        <v>56.391000000000005</v>
      </c>
      <c r="AE51">
        <f t="shared" si="36"/>
        <v>10.891099999999998</v>
      </c>
      <c r="AF51">
        <f t="shared" si="37"/>
        <v>59.387</v>
      </c>
      <c r="AG51">
        <f t="shared" si="38"/>
        <v>48.148100000000007</v>
      </c>
      <c r="AH51">
        <f t="shared" si="39"/>
        <v>88.073400000000007</v>
      </c>
      <c r="AI51">
        <f t="shared" si="40"/>
        <v>13.223099999999999</v>
      </c>
      <c r="AJ51">
        <f t="shared" si="41"/>
        <v>0</v>
      </c>
    </row>
    <row r="52" spans="1:43" x14ac:dyDescent="0.2">
      <c r="A52">
        <v>18</v>
      </c>
      <c r="B52" t="s">
        <v>58</v>
      </c>
      <c r="D52">
        <v>3</v>
      </c>
      <c r="F52">
        <f>IF(PCC!F44&gt;0.9,1,IF(PCC!F44&lt;0.1,0,PCC!F44))</f>
        <v>1</v>
      </c>
      <c r="G52">
        <f>IF(PCC!G44&gt;0.9,1,IF(PCC!G44&lt;0.1,0,PCC!G44))</f>
        <v>1</v>
      </c>
      <c r="H52">
        <f>IF(PCC!H44&gt;0.9,1,IF(PCC!H44&lt;0.1,0,PCC!H44))</f>
        <v>0</v>
      </c>
      <c r="I52">
        <f>IF(PCC!I44&gt;0.9,1,IF(PCC!I44&lt;0.1,0,PCC!I44))</f>
        <v>0</v>
      </c>
      <c r="J52">
        <f>IF(PCC!J44&gt;0.9,1,IF(PCC!J44&lt;0.1,0,PCC!J44))</f>
        <v>1</v>
      </c>
      <c r="K52">
        <f>IF(PCC!K44&gt;0.9,1,IF(PCC!K44&lt;0.1,0,PCC!K44))</f>
        <v>0</v>
      </c>
      <c r="L52">
        <f>IF(PCC!L44&gt;0.9,1,IF(PCC!L44&lt;0.1,0,PCC!L44))</f>
        <v>0</v>
      </c>
      <c r="M52">
        <f>IF(PCC!M44&gt;0.9,1,IF(PCC!M44&lt;0.1,0,PCC!M44))</f>
        <v>0</v>
      </c>
      <c r="N52">
        <f>IF(PCC!N44&gt;0.9,1,IF(PCC!N44&lt;0.1,0,PCC!N44))</f>
        <v>0</v>
      </c>
      <c r="O52">
        <f>IF(PCC!O44&gt;0.9,1,IF(PCC!O44&lt;0.1,0,PCC!O44))</f>
        <v>0</v>
      </c>
      <c r="P52">
        <f>IF(PCC!P44&gt;0.9,1,IF(PCC!P44&lt;0.1,0,PCC!P44))</f>
        <v>1</v>
      </c>
      <c r="Q52">
        <f>IF(PCC!Q44&gt;0.9,1,IF(PCC!Q44&lt;0.1,0,PCC!Q44))</f>
        <v>1</v>
      </c>
      <c r="R52">
        <f>IF(PCC!R44&gt;0.9,1,IF(PCC!R44&lt;0.1,0,PCC!R44))</f>
        <v>1</v>
      </c>
      <c r="S52">
        <f>IF(PCC!S44&gt;0.9,1,IF(PCC!S44&lt;0.1,0,PCC!S44))</f>
        <v>0</v>
      </c>
      <c r="X52">
        <f t="shared" si="42"/>
        <v>0</v>
      </c>
      <c r="Y52">
        <f t="shared" si="43"/>
        <v>100</v>
      </c>
      <c r="Z52">
        <f t="shared" si="31"/>
        <v>100</v>
      </c>
      <c r="AA52">
        <f t="shared" si="32"/>
        <v>0</v>
      </c>
      <c r="AB52">
        <f t="shared" si="33"/>
        <v>100</v>
      </c>
      <c r="AC52">
        <f t="shared" si="34"/>
        <v>100</v>
      </c>
      <c r="AD52">
        <f t="shared" si="35"/>
        <v>100</v>
      </c>
      <c r="AE52">
        <f t="shared" si="36"/>
        <v>100</v>
      </c>
      <c r="AF52">
        <f t="shared" si="37"/>
        <v>100</v>
      </c>
      <c r="AG52">
        <f t="shared" si="38"/>
        <v>0</v>
      </c>
      <c r="AH52">
        <f t="shared" si="39"/>
        <v>0</v>
      </c>
      <c r="AI52">
        <f t="shared" si="40"/>
        <v>0</v>
      </c>
      <c r="AJ52">
        <f t="shared" si="41"/>
        <v>100</v>
      </c>
    </row>
    <row r="53" spans="1:43" x14ac:dyDescent="0.2">
      <c r="A53">
        <v>19</v>
      </c>
      <c r="B53" t="s">
        <v>62</v>
      </c>
      <c r="D53">
        <v>3</v>
      </c>
      <c r="F53">
        <f>IF(PCC!F45&gt;0.9,1,IF(PCC!F45&lt;0.1,0,PCC!F45))</f>
        <v>0</v>
      </c>
      <c r="G53">
        <f>IF(PCC!G45&gt;0.9,1,IF(PCC!G45&lt;0.1,0,PCC!G45))</f>
        <v>1</v>
      </c>
      <c r="H53">
        <f>IF(PCC!H45&gt;0.9,1,IF(PCC!H45&lt;0.1,0,PCC!H45))</f>
        <v>1</v>
      </c>
      <c r="I53">
        <f>IF(PCC!I45&gt;0.9,1,IF(PCC!I45&lt;0.1,0,PCC!I45))</f>
        <v>0.63855399999999995</v>
      </c>
      <c r="J53">
        <f>IF(PCC!J45&gt;0.9,1,IF(PCC!J45&lt;0.1,0,PCC!J45))</f>
        <v>1</v>
      </c>
      <c r="K53">
        <f>IF(PCC!K45&gt;0.9,1,IF(PCC!K45&lt;0.1,0,PCC!K45))</f>
        <v>0.84782599999999997</v>
      </c>
      <c r="L53">
        <f>IF(PCC!L45&gt;0.9,1,IF(PCC!L45&lt;0.1,0,PCC!L45))</f>
        <v>0.218579</v>
      </c>
      <c r="M53">
        <f>IF(PCC!M45&gt;0.9,1,IF(PCC!M45&lt;0.1,0,PCC!M45))</f>
        <v>0</v>
      </c>
      <c r="N53">
        <f>IF(PCC!N45&gt;0.9,1,IF(PCC!N45&lt;0.1,0,PCC!N45))</f>
        <v>1</v>
      </c>
      <c r="O53">
        <f>IF(PCC!O45&gt;0.9,1,IF(PCC!O45&lt;0.1,0,PCC!O45))</f>
        <v>1</v>
      </c>
      <c r="P53">
        <f>IF(PCC!P45&gt;0.9,1,IF(PCC!P45&lt;0.1,0,PCC!P45))</f>
        <v>1</v>
      </c>
      <c r="Q53">
        <f>IF(PCC!Q45&gt;0.9,1,IF(PCC!Q45&lt;0.1,0,PCC!Q45))</f>
        <v>1</v>
      </c>
      <c r="R53">
        <f>IF(PCC!R45&gt;0.9,1,IF(PCC!R45&lt;0.1,0,PCC!R45))</f>
        <v>1</v>
      </c>
      <c r="S53">
        <f>IF(PCC!S45&gt;0.9,1,IF(PCC!S45&lt;0.1,0,PCC!S45))</f>
        <v>0.45522400000000002</v>
      </c>
      <c r="X53">
        <f t="shared" si="42"/>
        <v>100</v>
      </c>
      <c r="Y53">
        <f t="shared" si="43"/>
        <v>0</v>
      </c>
      <c r="Z53">
        <f t="shared" si="31"/>
        <v>36.144600000000004</v>
      </c>
      <c r="AA53">
        <f t="shared" si="32"/>
        <v>0</v>
      </c>
      <c r="AB53">
        <f t="shared" si="33"/>
        <v>15.217400000000003</v>
      </c>
      <c r="AC53">
        <f t="shared" si="34"/>
        <v>78.142099999999999</v>
      </c>
      <c r="AD53">
        <f t="shared" si="35"/>
        <v>100</v>
      </c>
      <c r="AE53">
        <f t="shared" si="36"/>
        <v>0</v>
      </c>
      <c r="AF53">
        <f t="shared" si="37"/>
        <v>0</v>
      </c>
      <c r="AG53">
        <f t="shared" si="38"/>
        <v>0</v>
      </c>
      <c r="AH53">
        <f t="shared" si="39"/>
        <v>0</v>
      </c>
      <c r="AI53">
        <f t="shared" si="40"/>
        <v>0</v>
      </c>
      <c r="AJ53">
        <f t="shared" si="41"/>
        <v>54.477599999999995</v>
      </c>
    </row>
    <row r="54" spans="1:43" x14ac:dyDescent="0.2">
      <c r="A54">
        <v>20</v>
      </c>
      <c r="B54" t="s">
        <v>60</v>
      </c>
      <c r="D54">
        <v>3</v>
      </c>
      <c r="F54">
        <f>IF(PCC!F46&gt;0.9,1,IF(PCC!F46&lt;0.1,0,PCC!F46))</f>
        <v>1</v>
      </c>
      <c r="G54">
        <f>IF(PCC!G46&gt;0.9,1,IF(PCC!G46&lt;0.1,0,PCC!G46))</f>
        <v>1</v>
      </c>
      <c r="H54">
        <f>IF(PCC!H46&gt;0.9,1,IF(PCC!H46&lt;0.1,0,PCC!H46))</f>
        <v>1</v>
      </c>
      <c r="I54">
        <f>IF(PCC!I46&gt;0.9,1,IF(PCC!I46&lt;0.1,0,PCC!I46))</f>
        <v>1</v>
      </c>
      <c r="J54">
        <f>IF(PCC!J46&gt;0.9,1,IF(PCC!J46&lt;0.1,0,PCC!J46))</f>
        <v>1</v>
      </c>
      <c r="K54">
        <f>IF(PCC!K46&gt;0.9,1,IF(PCC!K46&lt;0.1,0,PCC!K46))</f>
        <v>1</v>
      </c>
      <c r="L54">
        <f>IF(PCC!L46&gt;0.9,1,IF(PCC!L46&lt;0.1,0,PCC!L46))</f>
        <v>1</v>
      </c>
      <c r="M54">
        <f>IF(PCC!M46&gt;0.9,1,IF(PCC!M46&lt;0.1,0,PCC!M46))</f>
        <v>1</v>
      </c>
      <c r="N54">
        <f>IF(PCC!N46&gt;0.9,1,IF(PCC!N46&lt;0.1,0,PCC!N46))</f>
        <v>1</v>
      </c>
      <c r="O54">
        <f>IF(PCC!O46&gt;0.9,1,IF(PCC!O46&lt;0.1,0,PCC!O46))</f>
        <v>1</v>
      </c>
      <c r="P54">
        <f>IF(PCC!P46&gt;0.9,1,IF(PCC!P46&lt;0.1,0,PCC!P46))</f>
        <v>1</v>
      </c>
      <c r="Q54">
        <f>IF(PCC!Q46&gt;0.9,1,IF(PCC!Q46&lt;0.1,0,PCC!Q46))</f>
        <v>1</v>
      </c>
      <c r="R54">
        <f>IF(PCC!R46&gt;0.9,1,IF(PCC!R46&lt;0.1,0,PCC!R46))</f>
        <v>1</v>
      </c>
      <c r="S54">
        <f>IF(PCC!S46&gt;0.9,1,IF(PCC!S46&lt;0.1,0,PCC!S46))</f>
        <v>1</v>
      </c>
      <c r="X54">
        <f t="shared" si="42"/>
        <v>0</v>
      </c>
      <c r="Y54">
        <f t="shared" si="43"/>
        <v>0</v>
      </c>
      <c r="Z54">
        <f t="shared" si="31"/>
        <v>0</v>
      </c>
      <c r="AA54">
        <f t="shared" si="32"/>
        <v>0</v>
      </c>
      <c r="AB54">
        <f t="shared" si="33"/>
        <v>0</v>
      </c>
      <c r="AC54">
        <f t="shared" si="34"/>
        <v>0</v>
      </c>
      <c r="AD54">
        <f t="shared" si="35"/>
        <v>0</v>
      </c>
      <c r="AE54">
        <f t="shared" si="36"/>
        <v>0</v>
      </c>
      <c r="AF54">
        <f t="shared" si="37"/>
        <v>0</v>
      </c>
      <c r="AG54">
        <f t="shared" si="38"/>
        <v>0</v>
      </c>
      <c r="AH54">
        <f t="shared" si="39"/>
        <v>0</v>
      </c>
      <c r="AI54">
        <f t="shared" si="40"/>
        <v>0</v>
      </c>
      <c r="AJ54">
        <f t="shared" si="41"/>
        <v>0</v>
      </c>
    </row>
    <row r="55" spans="1:43" x14ac:dyDescent="0.2">
      <c r="A55">
        <v>21</v>
      </c>
      <c r="B55" t="s">
        <v>66</v>
      </c>
      <c r="D55">
        <v>3</v>
      </c>
      <c r="F55">
        <f>IF(PCC!F47&gt;0.9,1,IF(PCC!F47&lt;0.1,0,PCC!F47))</f>
        <v>0</v>
      </c>
      <c r="G55">
        <f>IF(PCC!G47&gt;0.9,1,IF(PCC!G47&lt;0.1,0,PCC!G47))</f>
        <v>1</v>
      </c>
      <c r="H55">
        <f>IF(PCC!H47&gt;0.9,1,IF(PCC!H47&lt;0.1,0,PCC!H47))</f>
        <v>0.81481499999999996</v>
      </c>
      <c r="I55">
        <f>IF(PCC!I47&gt;0.9,1,IF(PCC!I47&lt;0.1,0,PCC!I47))</f>
        <v>0.78142100000000003</v>
      </c>
      <c r="J55">
        <f>IF(PCC!J47&gt;0.9,1,IF(PCC!J47&lt;0.1,0,PCC!J47))</f>
        <v>0.87179499999999999</v>
      </c>
      <c r="K55">
        <f>IF(PCC!K47&gt;0.9,1,IF(PCC!K47&lt;0.1,0,PCC!K47))</f>
        <v>0.854962</v>
      </c>
      <c r="L55">
        <f>IF(PCC!L47&gt;0.9,1,IF(PCC!L47&lt;0.1,0,PCC!L47))</f>
        <v>0.83916100000000005</v>
      </c>
      <c r="M55">
        <f>IF(PCC!M47&gt;0.9,1,IF(PCC!M47&lt;0.1,0,PCC!M47))</f>
        <v>0.82894699999999999</v>
      </c>
      <c r="N55">
        <f>IF(PCC!N47&gt;0.9,1,IF(PCC!N47&lt;0.1,0,PCC!N47))</f>
        <v>0.82894699999999999</v>
      </c>
      <c r="O55">
        <f>IF(PCC!O47&gt;0.9,1,IF(PCC!O47&lt;0.1,0,PCC!O47))</f>
        <v>0.78142100000000003</v>
      </c>
      <c r="P55">
        <f>IF(PCC!P47&gt;0.9,1,IF(PCC!P47&lt;0.1,0,PCC!P47))</f>
        <v>1</v>
      </c>
      <c r="Q55">
        <f>IF(PCC!Q47&gt;0.9,1,IF(PCC!Q47&lt;0.1,0,PCC!Q47))</f>
        <v>0.850746</v>
      </c>
      <c r="R55">
        <f>IF(PCC!R47&gt;0.9,1,IF(PCC!R47&lt;0.1,0,PCC!R47))</f>
        <v>0</v>
      </c>
      <c r="S55">
        <f>IF(PCC!S47&gt;0.9,1,IF(PCC!S47&lt;0.1,0,PCC!S47))</f>
        <v>0.77248700000000003</v>
      </c>
      <c r="X55">
        <f t="shared" si="42"/>
        <v>100</v>
      </c>
      <c r="Y55">
        <f t="shared" si="43"/>
        <v>18.518500000000003</v>
      </c>
      <c r="Z55">
        <f t="shared" si="31"/>
        <v>21.857899999999997</v>
      </c>
      <c r="AA55">
        <f t="shared" si="32"/>
        <v>12.820500000000001</v>
      </c>
      <c r="AB55">
        <f t="shared" si="33"/>
        <v>14.5038</v>
      </c>
      <c r="AC55">
        <f t="shared" si="34"/>
        <v>16.083899999999996</v>
      </c>
      <c r="AD55">
        <f t="shared" si="35"/>
        <v>17.1053</v>
      </c>
      <c r="AE55">
        <f t="shared" si="36"/>
        <v>17.1053</v>
      </c>
      <c r="AF55">
        <f t="shared" si="37"/>
        <v>21.857899999999997</v>
      </c>
      <c r="AG55">
        <f t="shared" si="38"/>
        <v>0</v>
      </c>
      <c r="AH55">
        <f t="shared" si="39"/>
        <v>14.9254</v>
      </c>
      <c r="AI55">
        <f t="shared" si="40"/>
        <v>100</v>
      </c>
      <c r="AJ55">
        <f t="shared" si="41"/>
        <v>22.751299999999997</v>
      </c>
    </row>
    <row r="56" spans="1:43" x14ac:dyDescent="0.2">
      <c r="H56" s="2"/>
      <c r="I56" s="2"/>
      <c r="J56" s="2"/>
      <c r="L56" s="2"/>
      <c r="M56" s="2"/>
      <c r="N56" s="2"/>
      <c r="O56" s="2"/>
      <c r="P56" s="2"/>
      <c r="Q56" s="2"/>
      <c r="S56" s="2"/>
      <c r="W56">
        <v>33.333333333333336</v>
      </c>
      <c r="X56">
        <f>AVERAGE(X35:X55)</f>
        <v>33.333333333333336</v>
      </c>
      <c r="Y56">
        <f t="shared" ref="Y56" si="44">AVERAGE(Y35:Y55)</f>
        <v>8.9876523809523814</v>
      </c>
      <c r="Z56">
        <f t="shared" ref="Z56" si="45">AVERAGE(Z35:Z55)</f>
        <v>20.210342857142855</v>
      </c>
      <c r="AA56">
        <f t="shared" ref="AA56" si="46">AVERAGE(AA35:AA55)</f>
        <v>13.092738095238095</v>
      </c>
      <c r="AB56">
        <f t="shared" ref="AB56" si="47">AVERAGE(AB35:AB55)</f>
        <v>13.560614285714289</v>
      </c>
      <c r="AC56">
        <f t="shared" ref="AC56" si="48">AVERAGE(AC35:AC55)</f>
        <v>14.010761904761905</v>
      </c>
      <c r="AD56">
        <f t="shared" ref="AD56" si="49">AVERAGE(AD35:AD55)</f>
        <v>29.317723809523809</v>
      </c>
      <c r="AE56">
        <f t="shared" ref="AE56" si="50">AVERAGE(AE35:AE55)</f>
        <v>18.160266666666669</v>
      </c>
      <c r="AF56">
        <f t="shared" ref="AF56" si="51">AVERAGE(AF35:AF55)</f>
        <v>20.776242857142854</v>
      </c>
      <c r="AG56">
        <f t="shared" ref="AG56" si="52">AVERAGE(AG35:AG55)</f>
        <v>14.285519047619047</v>
      </c>
      <c r="AH56">
        <f t="shared" ref="AH56" si="53">AVERAGE(AH35:AH55)</f>
        <v>13.818014285714288</v>
      </c>
      <c r="AI56">
        <f t="shared" ref="AI56" si="54">AVERAGE(AI35:AI55)</f>
        <v>5.391576190476191</v>
      </c>
      <c r="AJ56">
        <f t="shared" ref="AJ56" si="55">AVERAGE(AJ35:AJ55)</f>
        <v>13.201376190476191</v>
      </c>
      <c r="AK56">
        <f>MIN(Y56:AJ56)</f>
        <v>5.391576190476191</v>
      </c>
      <c r="AL56">
        <f>MAX(Y56:AJ56)</f>
        <v>29.317723809523809</v>
      </c>
      <c r="AM56">
        <f>100-AK56*100/X56</f>
        <v>83.825271428571426</v>
      </c>
      <c r="AN56">
        <f>100-X56</f>
        <v>66.666666666666657</v>
      </c>
      <c r="AO56">
        <f>100-X56</f>
        <v>66.666666666666657</v>
      </c>
      <c r="AP56">
        <f>100-AK56</f>
        <v>94.608423809523813</v>
      </c>
      <c r="AQ56">
        <f>100-AL56</f>
        <v>70.682276190476188</v>
      </c>
    </row>
    <row r="57" spans="1:43" x14ac:dyDescent="0.2">
      <c r="H57" s="2"/>
      <c r="I57" s="2"/>
      <c r="J57" s="2"/>
      <c r="L57" s="2"/>
      <c r="M57" s="2"/>
      <c r="N57" s="2"/>
      <c r="O57" s="2"/>
      <c r="P57" s="2"/>
      <c r="Q57" s="2"/>
      <c r="S57" s="2"/>
      <c r="W57">
        <v>66.666666666666671</v>
      </c>
      <c r="X57">
        <f>(COUNTIF(X35:X55,"=0"))*100/21</f>
        <v>66.666666666666671</v>
      </c>
      <c r="Y57">
        <f t="shared" ref="Y57:AJ57" si="56">(COUNTIF(Y35:Y55,"=0"))*100/21</f>
        <v>85.714285714285708</v>
      </c>
      <c r="Z57">
        <f t="shared" si="56"/>
        <v>57.142857142857146</v>
      </c>
      <c r="AA57">
        <f t="shared" si="56"/>
        <v>71.428571428571431</v>
      </c>
      <c r="AB57">
        <f t="shared" si="56"/>
        <v>71.428571428571431</v>
      </c>
      <c r="AC57">
        <f t="shared" si="56"/>
        <v>80.952380952380949</v>
      </c>
      <c r="AD57">
        <f t="shared" si="56"/>
        <v>57.142857142857146</v>
      </c>
      <c r="AE57">
        <f t="shared" si="56"/>
        <v>66.666666666666671</v>
      </c>
      <c r="AF57">
        <f t="shared" si="56"/>
        <v>66.666666666666671</v>
      </c>
      <c r="AG57">
        <f t="shared" si="56"/>
        <v>71.428571428571431</v>
      </c>
      <c r="AH57">
        <f t="shared" si="56"/>
        <v>80.952380952380949</v>
      </c>
      <c r="AI57">
        <f t="shared" si="56"/>
        <v>90.476190476190482</v>
      </c>
      <c r="AJ57">
        <f t="shared" si="56"/>
        <v>80.952380952380949</v>
      </c>
      <c r="AK57">
        <f>MIN(Y57:AJ57)</f>
        <v>57.142857142857146</v>
      </c>
      <c r="AL57">
        <f>MAX(Y57:AJ57)</f>
        <v>90.476190476190482</v>
      </c>
      <c r="AM57">
        <f>(AL57-X57)*100/X57</f>
        <v>35.714285714285715</v>
      </c>
    </row>
    <row r="58" spans="1:43" x14ac:dyDescent="0.2">
      <c r="H58" s="2"/>
      <c r="I58" s="2"/>
      <c r="J58" s="2"/>
      <c r="L58" s="2"/>
      <c r="M58" s="2"/>
      <c r="N58" s="2"/>
      <c r="O58" s="2"/>
      <c r="P58" s="2"/>
      <c r="Q58" s="2"/>
      <c r="S58" s="2"/>
      <c r="W58">
        <v>66.666666666666671</v>
      </c>
      <c r="X58">
        <f>(21-COUNTIF(X35:X55,"&gt;10"))*100/21</f>
        <v>66.666666666666671</v>
      </c>
      <c r="Y58">
        <f t="shared" ref="Y58:AJ58" si="57">(21-COUNTIF(Y35:Y55,"&gt;10"))*100/21</f>
        <v>85.714285714285708</v>
      </c>
      <c r="Z58">
        <f t="shared" si="57"/>
        <v>57.142857142857146</v>
      </c>
      <c r="AA58">
        <f t="shared" si="57"/>
        <v>71.428571428571431</v>
      </c>
      <c r="AB58">
        <f t="shared" si="57"/>
        <v>71.428571428571431</v>
      </c>
      <c r="AC58">
        <f t="shared" si="57"/>
        <v>80.952380952380949</v>
      </c>
      <c r="AD58">
        <f t="shared" si="57"/>
        <v>57.142857142857146</v>
      </c>
      <c r="AE58">
        <f t="shared" si="57"/>
        <v>66.666666666666671</v>
      </c>
      <c r="AF58">
        <f t="shared" si="57"/>
        <v>66.666666666666671</v>
      </c>
      <c r="AG58">
        <f t="shared" si="57"/>
        <v>71.428571428571431</v>
      </c>
      <c r="AH58">
        <f t="shared" si="57"/>
        <v>80.952380952380949</v>
      </c>
      <c r="AI58">
        <f t="shared" si="57"/>
        <v>90.476190476190482</v>
      </c>
      <c r="AJ58">
        <f t="shared" si="57"/>
        <v>80.952380952380949</v>
      </c>
      <c r="AK58">
        <f t="shared" ref="AK58:AK62" si="58">MIN(Y58:AJ58)</f>
        <v>57.142857142857146</v>
      </c>
      <c r="AL58">
        <f t="shared" ref="AL58:AL62" si="59">MAX(Y58:AJ58)</f>
        <v>90.476190476190482</v>
      </c>
      <c r="AM58">
        <f t="shared" ref="AM58:AM62" si="60">(AL58-X58)*100/X58</f>
        <v>35.714285714285715</v>
      </c>
    </row>
    <row r="59" spans="1:43" x14ac:dyDescent="0.2">
      <c r="H59" s="2"/>
      <c r="I59" s="2"/>
      <c r="J59" s="2"/>
      <c r="L59" s="2"/>
      <c r="M59" s="2"/>
      <c r="N59" s="2"/>
      <c r="O59" s="2"/>
      <c r="P59" s="2"/>
      <c r="Q59" s="2"/>
      <c r="S59" s="2"/>
      <c r="W59">
        <v>66.666666666666671</v>
      </c>
      <c r="X59">
        <f>(21-COUNTIF(X35:X55,"&gt;20"))*100/21</f>
        <v>66.666666666666671</v>
      </c>
      <c r="Y59">
        <f t="shared" ref="Y59:AJ59" si="61">(21-COUNTIF(Y35:Y55,"&gt;20"))*100/21</f>
        <v>90.476190476190482</v>
      </c>
      <c r="Z59">
        <f t="shared" si="61"/>
        <v>57.142857142857146</v>
      </c>
      <c r="AA59">
        <f t="shared" si="61"/>
        <v>85.714285714285708</v>
      </c>
      <c r="AB59">
        <f t="shared" si="61"/>
        <v>85.714285714285708</v>
      </c>
      <c r="AC59">
        <f t="shared" si="61"/>
        <v>85.714285714285708</v>
      </c>
      <c r="AD59">
        <f t="shared" si="61"/>
        <v>61.904761904761905</v>
      </c>
      <c r="AE59">
        <f t="shared" si="61"/>
        <v>76.19047619047619</v>
      </c>
      <c r="AF59">
        <f t="shared" si="61"/>
        <v>66.666666666666671</v>
      </c>
      <c r="AG59">
        <f t="shared" si="61"/>
        <v>71.428571428571431</v>
      </c>
      <c r="AH59">
        <f t="shared" si="61"/>
        <v>85.714285714285708</v>
      </c>
      <c r="AI59">
        <f t="shared" si="61"/>
        <v>95.238095238095241</v>
      </c>
      <c r="AJ59">
        <f t="shared" si="61"/>
        <v>80.952380952380949</v>
      </c>
      <c r="AK59">
        <f t="shared" si="58"/>
        <v>57.142857142857146</v>
      </c>
      <c r="AL59">
        <f t="shared" si="59"/>
        <v>95.238095238095241</v>
      </c>
      <c r="AM59">
        <f t="shared" si="60"/>
        <v>42.857142857142847</v>
      </c>
    </row>
    <row r="60" spans="1:43" x14ac:dyDescent="0.2">
      <c r="H60" s="2"/>
      <c r="I60" s="2"/>
      <c r="J60" s="2"/>
      <c r="L60" s="2"/>
      <c r="M60" s="2"/>
      <c r="N60" s="2"/>
      <c r="O60" s="2"/>
      <c r="P60" s="2"/>
      <c r="Q60" s="2"/>
      <c r="S60" s="2"/>
      <c r="W60">
        <v>66.666666666666671</v>
      </c>
      <c r="X60">
        <f>(21-COUNTIF(X35:X55,"&gt;30"))*100/21</f>
        <v>66.666666666666671</v>
      </c>
      <c r="Y60">
        <f t="shared" ref="Y60:AJ60" si="62">(21-COUNTIF(Y35:Y55,"&gt;30"))*100/21</f>
        <v>90.476190476190482</v>
      </c>
      <c r="Z60">
        <f t="shared" si="62"/>
        <v>66.666666666666671</v>
      </c>
      <c r="AA60">
        <f t="shared" si="62"/>
        <v>85.714285714285708</v>
      </c>
      <c r="AB60">
        <f t="shared" si="62"/>
        <v>85.714285714285708</v>
      </c>
      <c r="AC60">
        <f t="shared" si="62"/>
        <v>85.714285714285708</v>
      </c>
      <c r="AD60">
        <f t="shared" si="62"/>
        <v>61.904761904761905</v>
      </c>
      <c r="AE60">
        <f t="shared" si="62"/>
        <v>76.19047619047619</v>
      </c>
      <c r="AF60">
        <f t="shared" si="62"/>
        <v>71.428571428571431</v>
      </c>
      <c r="AG60">
        <f t="shared" si="62"/>
        <v>85.714285714285708</v>
      </c>
      <c r="AH60">
        <f t="shared" si="62"/>
        <v>85.714285714285708</v>
      </c>
      <c r="AI60">
        <f t="shared" si="62"/>
        <v>95.238095238095241</v>
      </c>
      <c r="AJ60">
        <f t="shared" si="62"/>
        <v>85.714285714285708</v>
      </c>
      <c r="AK60">
        <f t="shared" si="58"/>
        <v>61.904761904761905</v>
      </c>
      <c r="AL60">
        <f t="shared" si="59"/>
        <v>95.238095238095241</v>
      </c>
      <c r="AM60">
        <f t="shared" si="60"/>
        <v>42.857142857142847</v>
      </c>
    </row>
    <row r="61" spans="1:43" x14ac:dyDescent="0.2">
      <c r="H61" s="2"/>
      <c r="I61" s="2"/>
      <c r="J61" s="2"/>
      <c r="L61" s="2"/>
      <c r="M61" s="2"/>
      <c r="N61" s="2"/>
      <c r="O61" s="2"/>
      <c r="P61" s="2"/>
      <c r="Q61" s="2"/>
      <c r="S61" s="2"/>
      <c r="W61">
        <v>66.666666666666671</v>
      </c>
      <c r="X61">
        <f>(21-COUNTIF(X35:X55,"&gt;40"))*100/21</f>
        <v>66.666666666666671</v>
      </c>
      <c r="Y61">
        <f t="shared" ref="Y61:AJ61" si="63">(21-COUNTIF(Y35:Y55,"&gt;40"))*100/21</f>
        <v>90.476190476190482</v>
      </c>
      <c r="Z61">
        <f t="shared" si="63"/>
        <v>76.19047619047619</v>
      </c>
      <c r="AA61">
        <f t="shared" si="63"/>
        <v>85.714285714285708</v>
      </c>
      <c r="AB61">
        <f t="shared" si="63"/>
        <v>85.714285714285708</v>
      </c>
      <c r="AC61">
        <f t="shared" si="63"/>
        <v>85.714285714285708</v>
      </c>
      <c r="AD61">
        <f t="shared" si="63"/>
        <v>61.904761904761905</v>
      </c>
      <c r="AE61">
        <f t="shared" si="63"/>
        <v>76.19047619047619</v>
      </c>
      <c r="AF61">
        <f t="shared" si="63"/>
        <v>71.428571428571431</v>
      </c>
      <c r="AG61">
        <f t="shared" si="63"/>
        <v>85.714285714285708</v>
      </c>
      <c r="AH61">
        <f t="shared" si="63"/>
        <v>85.714285714285708</v>
      </c>
      <c r="AI61">
        <f t="shared" si="63"/>
        <v>95.238095238095241</v>
      </c>
      <c r="AJ61">
        <f t="shared" si="63"/>
        <v>85.714285714285708</v>
      </c>
      <c r="AK61">
        <f t="shared" si="58"/>
        <v>61.904761904761905</v>
      </c>
      <c r="AL61">
        <f t="shared" si="59"/>
        <v>95.238095238095241</v>
      </c>
      <c r="AM61">
        <f t="shared" si="60"/>
        <v>42.857142857142847</v>
      </c>
    </row>
    <row r="62" spans="1:43" x14ac:dyDescent="0.2">
      <c r="H62" s="2"/>
      <c r="I62" s="2"/>
      <c r="J62" s="2"/>
      <c r="L62" s="2"/>
      <c r="M62" s="2"/>
      <c r="N62" s="2"/>
      <c r="O62" s="2"/>
      <c r="P62" s="2"/>
      <c r="Q62" s="2"/>
      <c r="S62" s="2"/>
      <c r="W62">
        <v>66.666666666666671</v>
      </c>
      <c r="X62">
        <f>(21-COUNTIF(X35:X55,"&gt;50"))*100/21</f>
        <v>66.666666666666671</v>
      </c>
      <c r="Y62">
        <f t="shared" ref="Y62:AJ62" si="64">(21-COUNTIF(Y35:Y55,"&gt;50"))*100/21</f>
        <v>90.476190476190482</v>
      </c>
      <c r="Z62">
        <f t="shared" si="64"/>
        <v>80.952380952380949</v>
      </c>
      <c r="AA62">
        <f t="shared" si="64"/>
        <v>85.714285714285708</v>
      </c>
      <c r="AB62">
        <f t="shared" si="64"/>
        <v>85.714285714285708</v>
      </c>
      <c r="AC62">
        <f t="shared" si="64"/>
        <v>85.714285714285708</v>
      </c>
      <c r="AD62">
        <f t="shared" si="64"/>
        <v>61.904761904761905</v>
      </c>
      <c r="AE62">
        <f t="shared" si="64"/>
        <v>85.714285714285708</v>
      </c>
      <c r="AF62">
        <f t="shared" si="64"/>
        <v>76.19047619047619</v>
      </c>
      <c r="AG62">
        <f t="shared" si="64"/>
        <v>90.476190476190482</v>
      </c>
      <c r="AH62">
        <f t="shared" si="64"/>
        <v>85.714285714285708</v>
      </c>
      <c r="AI62">
        <f t="shared" si="64"/>
        <v>95.238095238095241</v>
      </c>
      <c r="AJ62">
        <f t="shared" si="64"/>
        <v>85.714285714285708</v>
      </c>
      <c r="AK62">
        <f t="shared" si="58"/>
        <v>61.904761904761905</v>
      </c>
      <c r="AL62">
        <f t="shared" si="59"/>
        <v>95.238095238095241</v>
      </c>
      <c r="AM62">
        <f t="shared" si="60"/>
        <v>42.857142857142847</v>
      </c>
    </row>
    <row r="63" spans="1:43" x14ac:dyDescent="0.2">
      <c r="H63" s="2"/>
      <c r="I63" s="2"/>
      <c r="J63" s="2"/>
      <c r="L63" s="2"/>
      <c r="M63" s="2"/>
      <c r="N63" s="2"/>
      <c r="O63" s="2"/>
      <c r="P63" s="2"/>
      <c r="Q63" s="2"/>
      <c r="S63" s="2"/>
    </row>
    <row r="64" spans="1:43" x14ac:dyDescent="0.2">
      <c r="H64" s="2"/>
      <c r="I64" s="2"/>
      <c r="J64" s="2"/>
      <c r="L64" s="2"/>
      <c r="M64" s="2"/>
      <c r="N64" s="2"/>
      <c r="O64" s="2"/>
      <c r="P64" s="2"/>
      <c r="Q64" s="2"/>
      <c r="S64" s="2"/>
    </row>
    <row r="65" spans="1:70" ht="35" customHeight="1" x14ac:dyDescent="0.2">
      <c r="A65" s="2" t="s">
        <v>54</v>
      </c>
      <c r="H65" t="s">
        <v>1</v>
      </c>
    </row>
    <row r="66" spans="1:70" x14ac:dyDescent="0.2">
      <c r="A66" t="s">
        <v>2</v>
      </c>
      <c r="B66" t="s">
        <v>3</v>
      </c>
      <c r="C66" t="s">
        <v>4</v>
      </c>
      <c r="D66" t="s">
        <v>5</v>
      </c>
      <c r="E66" t="s">
        <v>6</v>
      </c>
      <c r="F66" t="s">
        <v>29</v>
      </c>
      <c r="G66" t="s">
        <v>8</v>
      </c>
      <c r="H66">
        <v>1</v>
      </c>
      <c r="I66">
        <f>H66+1</f>
        <v>2</v>
      </c>
      <c r="J66">
        <f t="shared" ref="J66:V66" si="65">I66+1</f>
        <v>3</v>
      </c>
      <c r="K66">
        <f t="shared" si="65"/>
        <v>4</v>
      </c>
      <c r="L66">
        <f t="shared" si="65"/>
        <v>5</v>
      </c>
      <c r="M66">
        <f t="shared" si="65"/>
        <v>6</v>
      </c>
      <c r="N66">
        <f t="shared" si="65"/>
        <v>7</v>
      </c>
      <c r="O66">
        <f t="shared" si="65"/>
        <v>8</v>
      </c>
      <c r="P66">
        <f t="shared" si="65"/>
        <v>9</v>
      </c>
      <c r="Q66">
        <f t="shared" si="65"/>
        <v>10</v>
      </c>
      <c r="R66">
        <f t="shared" si="65"/>
        <v>11</v>
      </c>
      <c r="S66">
        <f t="shared" si="65"/>
        <v>12</v>
      </c>
      <c r="T66">
        <f t="shared" si="65"/>
        <v>13</v>
      </c>
      <c r="U66">
        <f t="shared" si="65"/>
        <v>14</v>
      </c>
      <c r="V66">
        <f t="shared" si="65"/>
        <v>15</v>
      </c>
      <c r="Y66">
        <v>1</v>
      </c>
      <c r="Z66">
        <f>Y66+1</f>
        <v>2</v>
      </c>
      <c r="AA66">
        <f t="shared" ref="AA66" si="66">Z66+1</f>
        <v>3</v>
      </c>
      <c r="AB66">
        <f t="shared" ref="AB66" si="67">AA66+1</f>
        <v>4</v>
      </c>
      <c r="AC66">
        <f t="shared" ref="AC66" si="68">AB66+1</f>
        <v>5</v>
      </c>
      <c r="AD66">
        <f t="shared" ref="AD66" si="69">AC66+1</f>
        <v>6</v>
      </c>
      <c r="AE66">
        <f t="shared" ref="AE66" si="70">AD66+1</f>
        <v>7</v>
      </c>
      <c r="AF66">
        <f t="shared" ref="AF66" si="71">AE66+1</f>
        <v>8</v>
      </c>
      <c r="AG66">
        <f t="shared" ref="AG66" si="72">AF66+1</f>
        <v>9</v>
      </c>
      <c r="AH66">
        <f t="shared" ref="AH66" si="73">AG66+1</f>
        <v>10</v>
      </c>
      <c r="AI66">
        <f t="shared" ref="AI66" si="74">AH66+1</f>
        <v>11</v>
      </c>
      <c r="AJ66">
        <f t="shared" ref="AJ66" si="75">AI66+1</f>
        <v>12</v>
      </c>
      <c r="AK66">
        <f t="shared" ref="AK66" si="76">AJ66+1</f>
        <v>13</v>
      </c>
      <c r="AL66">
        <f t="shared" ref="AL66" si="77">AK66+1</f>
        <v>14</v>
      </c>
      <c r="AM66">
        <f t="shared" ref="AM66" si="78">AL66+1</f>
        <v>15</v>
      </c>
    </row>
    <row r="67" spans="1:70" x14ac:dyDescent="0.2">
      <c r="A67">
        <v>1</v>
      </c>
      <c r="B67" t="s">
        <v>55</v>
      </c>
      <c r="D67">
        <v>1</v>
      </c>
      <c r="F67">
        <f>IF(PCC!F51&gt;0.9,1,IF(PCC!F51&lt;0.1,0,PCC!F51))</f>
        <v>1</v>
      </c>
      <c r="G67">
        <f>IF(PCC!G51&gt;0.9,1,IF(PCC!G51&lt;0.1,0,PCC!G51))</f>
        <v>1</v>
      </c>
      <c r="H67">
        <f>IF(PCC!H51&gt;0.9,1,IF(PCC!H51&lt;0.1,0,PCC!H51))</f>
        <v>1</v>
      </c>
      <c r="I67">
        <f>IF(PCC!I51&gt;0.9,1,IF(PCC!I51&lt;0.1,0,PCC!I51))</f>
        <v>0.48518499999999998</v>
      </c>
      <c r="J67">
        <f>IF(PCC!J51&gt;0.9,1,IF(PCC!J51&lt;0.1,0,PCC!J51))</f>
        <v>1</v>
      </c>
      <c r="K67">
        <f>IF(PCC!K51&gt;0.9,1,IF(PCC!K51&lt;0.1,0,PCC!K51))</f>
        <v>1</v>
      </c>
      <c r="L67">
        <f>IF(PCC!L51&gt;0.9,1,IF(PCC!L51&lt;0.1,0,PCC!L51))</f>
        <v>1</v>
      </c>
      <c r="M67">
        <f>IF(PCC!M51&gt;0.9,1,IF(PCC!M51&lt;0.1,0,PCC!M51))</f>
        <v>1</v>
      </c>
      <c r="N67">
        <f>IF(PCC!N51&gt;0.9,1,IF(PCC!N51&lt;0.1,0,PCC!N51))</f>
        <v>0.48518499999999998</v>
      </c>
      <c r="O67">
        <f>IF(PCC!O51&gt;0.9,1,IF(PCC!O51&lt;0.1,0,PCC!O51))</f>
        <v>1</v>
      </c>
      <c r="P67">
        <f>IF(PCC!P51&gt;0.9,1,IF(PCC!P51&lt;0.1,0,PCC!P51))</f>
        <v>1</v>
      </c>
      <c r="Q67">
        <f>IF(PCC!Q51&gt;0.9,1,IF(PCC!Q51&lt;0.1,0,PCC!Q51))</f>
        <v>1</v>
      </c>
      <c r="R67">
        <f>IF(PCC!R51&gt;0.9,1,IF(PCC!R51&lt;0.1,0,PCC!R51))</f>
        <v>0.54850699999999997</v>
      </c>
      <c r="S67">
        <f>IF(PCC!S51&gt;0.9,1,IF(PCC!S51&lt;0.1,0,PCC!S51))</f>
        <v>0.47777799999999998</v>
      </c>
      <c r="T67">
        <f>IF(PCC!T51&gt;0.9,1,IF(PCC!T51&lt;0.1,0,PCC!T51))</f>
        <v>0.42424200000000001</v>
      </c>
      <c r="U67">
        <f>IF(PCC!U51&gt;0.9,1,IF(PCC!U51&lt;0.1,0,PCC!U51))</f>
        <v>0.5</v>
      </c>
      <c r="V67">
        <f>IF(PCC!V51&gt;0.9,1,IF(PCC!V51&lt;0.1,0,PCC!V51))</f>
        <v>1</v>
      </c>
      <c r="X67">
        <f>(1-F67)*100</f>
        <v>0</v>
      </c>
      <c r="Y67">
        <f>(1-H67)*100</f>
        <v>0</v>
      </c>
      <c r="Z67">
        <f t="shared" ref="Z67:Z87" si="79">(1-I67)*100</f>
        <v>51.481500000000004</v>
      </c>
      <c r="AA67">
        <f t="shared" ref="AA67:AA87" si="80">(1-J67)*100</f>
        <v>0</v>
      </c>
      <c r="AB67">
        <f t="shared" ref="AB67:AB87" si="81">(1-K67)*100</f>
        <v>0</v>
      </c>
      <c r="AC67">
        <f t="shared" ref="AC67:AC87" si="82">(1-L67)*100</f>
        <v>0</v>
      </c>
      <c r="AD67">
        <f t="shared" ref="AD67:AD87" si="83">(1-M67)*100</f>
        <v>0</v>
      </c>
      <c r="AE67">
        <f t="shared" ref="AE67:AE87" si="84">(1-N67)*100</f>
        <v>51.481500000000004</v>
      </c>
      <c r="AF67">
        <f t="shared" ref="AF67:AF87" si="85">(1-O67)*100</f>
        <v>0</v>
      </c>
      <c r="AG67">
        <f t="shared" ref="AG67:AG87" si="86">(1-P67)*100</f>
        <v>0</v>
      </c>
      <c r="AH67">
        <f t="shared" ref="AH67:AH87" si="87">(1-Q67)*100</f>
        <v>0</v>
      </c>
      <c r="AI67">
        <f t="shared" ref="AI67:AI87" si="88">(1-R67)*100</f>
        <v>45.149300000000004</v>
      </c>
      <c r="AJ67">
        <f t="shared" ref="AJ67:AJ87" si="89">(1-S67)*100</f>
        <v>52.222199999999994</v>
      </c>
      <c r="AK67">
        <f t="shared" ref="AK67:AK87" si="90">(1-T67)*100</f>
        <v>57.575800000000001</v>
      </c>
      <c r="AL67">
        <f t="shared" ref="AL67:AL87" si="91">(1-U67)*100</f>
        <v>50</v>
      </c>
      <c r="AM67">
        <f t="shared" ref="AM67:AM87" si="92">(1-V67)*100</f>
        <v>0</v>
      </c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2">
      <c r="A68">
        <v>2</v>
      </c>
      <c r="B68" t="s">
        <v>56</v>
      </c>
      <c r="D68">
        <v>1</v>
      </c>
      <c r="F68">
        <f>IF(PCC!F52&gt;0.9,1,IF(PCC!F52&lt;0.1,0,PCC!F52))</f>
        <v>1</v>
      </c>
      <c r="G68">
        <f>IF(PCC!G52&gt;0.9,1,IF(PCC!G52&lt;0.1,0,PCC!G52))</f>
        <v>1</v>
      </c>
      <c r="H68">
        <f>IF(PCC!H52&gt;0.9,1,IF(PCC!H52&lt;0.1,0,PCC!H52))</f>
        <v>1</v>
      </c>
      <c r="I68">
        <f>IF(PCC!I52&gt;0.9,1,IF(PCC!I52&lt;0.1,0,PCC!I52))</f>
        <v>1</v>
      </c>
      <c r="J68">
        <f>IF(PCC!J52&gt;0.9,1,IF(PCC!J52&lt;0.1,0,PCC!J52))</f>
        <v>1</v>
      </c>
      <c r="K68">
        <f>IF(PCC!K52&gt;0.9,1,IF(PCC!K52&lt;0.1,0,PCC!K52))</f>
        <v>1</v>
      </c>
      <c r="L68">
        <f>IF(PCC!L52&gt;0.9,1,IF(PCC!L52&lt;0.1,0,PCC!L52))</f>
        <v>1</v>
      </c>
      <c r="M68">
        <f>IF(PCC!M52&gt;0.9,1,IF(PCC!M52&lt;0.1,0,PCC!M52))</f>
        <v>1</v>
      </c>
      <c r="N68">
        <f>IF(PCC!N52&gt;0.9,1,IF(PCC!N52&lt;0.1,0,PCC!N52))</f>
        <v>1</v>
      </c>
      <c r="O68">
        <f>IF(PCC!O52&gt;0.9,1,IF(PCC!O52&lt;0.1,0,PCC!O52))</f>
        <v>1</v>
      </c>
      <c r="P68">
        <f>IF(PCC!P52&gt;0.9,1,IF(PCC!P52&lt;0.1,0,PCC!P52))</f>
        <v>1</v>
      </c>
      <c r="Q68">
        <f>IF(PCC!Q52&gt;0.9,1,IF(PCC!Q52&lt;0.1,0,PCC!Q52))</f>
        <v>1</v>
      </c>
      <c r="R68">
        <f>IF(PCC!R52&gt;0.9,1,IF(PCC!R52&lt;0.1,0,PCC!R52))</f>
        <v>1</v>
      </c>
      <c r="S68">
        <f>IF(PCC!S52&gt;0.9,1,IF(PCC!S52&lt;0.1,0,PCC!S52))</f>
        <v>1</v>
      </c>
      <c r="T68">
        <f>IF(PCC!T52&gt;0.9,1,IF(PCC!T52&lt;0.1,0,PCC!T52))</f>
        <v>1</v>
      </c>
      <c r="U68">
        <f>IF(PCC!U52&gt;0.9,1,IF(PCC!U52&lt;0.1,0,PCC!U52))</f>
        <v>1</v>
      </c>
      <c r="V68">
        <f>IF(PCC!V52&gt;0.9,1,IF(PCC!V52&lt;0.1,0,PCC!V52))</f>
        <v>1</v>
      </c>
      <c r="X68">
        <f t="shared" ref="X68:X87" si="93">(1-F68)*100</f>
        <v>0</v>
      </c>
      <c r="Y68">
        <f t="shared" ref="Y68:Y87" si="94">(1-H68)*100</f>
        <v>0</v>
      </c>
      <c r="Z68">
        <f t="shared" si="79"/>
        <v>0</v>
      </c>
      <c r="AA68">
        <f t="shared" si="80"/>
        <v>0</v>
      </c>
      <c r="AB68">
        <f t="shared" si="81"/>
        <v>0</v>
      </c>
      <c r="AC68">
        <f t="shared" si="82"/>
        <v>0</v>
      </c>
      <c r="AD68">
        <f t="shared" si="83"/>
        <v>0</v>
      </c>
      <c r="AE68">
        <f t="shared" si="84"/>
        <v>0</v>
      </c>
      <c r="AF68">
        <f t="shared" si="85"/>
        <v>0</v>
      </c>
      <c r="AG68">
        <f t="shared" si="86"/>
        <v>0</v>
      </c>
      <c r="AH68">
        <f t="shared" si="87"/>
        <v>0</v>
      </c>
      <c r="AI68">
        <f t="shared" si="88"/>
        <v>0</v>
      </c>
      <c r="AJ68">
        <f t="shared" si="89"/>
        <v>0</v>
      </c>
      <c r="AK68">
        <f t="shared" si="90"/>
        <v>0</v>
      </c>
      <c r="AL68">
        <f t="shared" si="91"/>
        <v>0</v>
      </c>
      <c r="AM68">
        <f t="shared" si="92"/>
        <v>0</v>
      </c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2">
      <c r="A69">
        <v>3</v>
      </c>
      <c r="B69" t="s">
        <v>57</v>
      </c>
      <c r="D69">
        <v>1</v>
      </c>
      <c r="F69">
        <f>IF(PCC!F53&gt;0.9,1,IF(PCC!F53&lt;0.1,0,PCC!F53))</f>
        <v>1</v>
      </c>
      <c r="G69">
        <f>IF(PCC!G53&gt;0.9,1,IF(PCC!G53&lt;0.1,0,PCC!G53))</f>
        <v>1</v>
      </c>
      <c r="H69">
        <f>IF(PCC!H53&gt;0.9,1,IF(PCC!H53&lt;0.1,0,PCC!H53))</f>
        <v>1</v>
      </c>
      <c r="I69">
        <f>IF(PCC!I53&gt;0.9,1,IF(PCC!I53&lt;0.1,0,PCC!I53))</f>
        <v>1</v>
      </c>
      <c r="J69">
        <f>IF(PCC!J53&gt;0.9,1,IF(PCC!J53&lt;0.1,0,PCC!J53))</f>
        <v>1</v>
      </c>
      <c r="K69">
        <f>IF(PCC!K53&gt;0.9,1,IF(PCC!K53&lt;0.1,0,PCC!K53))</f>
        <v>1</v>
      </c>
      <c r="L69">
        <f>IF(PCC!L53&gt;0.9,1,IF(PCC!L53&lt;0.1,0,PCC!L53))</f>
        <v>1</v>
      </c>
      <c r="M69">
        <f>IF(PCC!M53&gt;0.9,1,IF(PCC!M53&lt;0.1,0,PCC!M53))</f>
        <v>1</v>
      </c>
      <c r="N69">
        <f>IF(PCC!N53&gt;0.9,1,IF(PCC!N53&lt;0.1,0,PCC!N53))</f>
        <v>1</v>
      </c>
      <c r="O69">
        <f>IF(PCC!O53&gt;0.9,1,IF(PCC!O53&lt;0.1,0,PCC!O53))</f>
        <v>1</v>
      </c>
      <c r="P69">
        <f>IF(PCC!P53&gt;0.9,1,IF(PCC!P53&lt;0.1,0,PCC!P53))</f>
        <v>1</v>
      </c>
      <c r="Q69">
        <f>IF(PCC!Q53&gt;0.9,1,IF(PCC!Q53&lt;0.1,0,PCC!Q53))</f>
        <v>1</v>
      </c>
      <c r="R69">
        <f>IF(PCC!R53&gt;0.9,1,IF(PCC!R53&lt;0.1,0,PCC!R53))</f>
        <v>1</v>
      </c>
      <c r="S69">
        <f>IF(PCC!S53&gt;0.9,1,IF(PCC!S53&lt;0.1,0,PCC!S53))</f>
        <v>1</v>
      </c>
      <c r="T69">
        <f>IF(PCC!T53&gt;0.9,1,IF(PCC!T53&lt;0.1,0,PCC!T53))</f>
        <v>1</v>
      </c>
      <c r="U69">
        <f>IF(PCC!U53&gt;0.9,1,IF(PCC!U53&lt;0.1,0,PCC!U53))</f>
        <v>1</v>
      </c>
      <c r="V69">
        <f>IF(PCC!V53&gt;0.9,1,IF(PCC!V53&lt;0.1,0,PCC!V53))</f>
        <v>1</v>
      </c>
      <c r="X69">
        <f t="shared" si="93"/>
        <v>0</v>
      </c>
      <c r="Y69">
        <f t="shared" si="94"/>
        <v>0</v>
      </c>
      <c r="Z69">
        <f t="shared" si="79"/>
        <v>0</v>
      </c>
      <c r="AA69">
        <f t="shared" si="80"/>
        <v>0</v>
      </c>
      <c r="AB69">
        <f t="shared" si="81"/>
        <v>0</v>
      </c>
      <c r="AC69">
        <f t="shared" si="82"/>
        <v>0</v>
      </c>
      <c r="AD69">
        <f t="shared" si="83"/>
        <v>0</v>
      </c>
      <c r="AE69">
        <f t="shared" si="84"/>
        <v>0</v>
      </c>
      <c r="AF69">
        <f t="shared" si="85"/>
        <v>0</v>
      </c>
      <c r="AG69">
        <f t="shared" si="86"/>
        <v>0</v>
      </c>
      <c r="AH69">
        <f t="shared" si="87"/>
        <v>0</v>
      </c>
      <c r="AI69">
        <f t="shared" si="88"/>
        <v>0</v>
      </c>
      <c r="AJ69">
        <f t="shared" si="89"/>
        <v>0</v>
      </c>
      <c r="AK69">
        <f t="shared" si="90"/>
        <v>0</v>
      </c>
      <c r="AL69">
        <f t="shared" si="91"/>
        <v>0</v>
      </c>
      <c r="AM69">
        <f t="shared" si="92"/>
        <v>0</v>
      </c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2">
      <c r="A70">
        <v>4</v>
      </c>
      <c r="B70" t="s">
        <v>58</v>
      </c>
      <c r="D70">
        <v>1</v>
      </c>
      <c r="F70">
        <f>IF(PCC!F54&gt;0.9,1,IF(PCC!F54&lt;0.1,0,PCC!F54))</f>
        <v>1</v>
      </c>
      <c r="G70">
        <f>IF(PCC!G54&gt;0.9,1,IF(PCC!G54&lt;0.1,0,PCC!G54))</f>
        <v>1</v>
      </c>
      <c r="H70">
        <f>IF(PCC!H54&gt;0.9,1,IF(PCC!H54&lt;0.1,0,PCC!H54))</f>
        <v>1</v>
      </c>
      <c r="I70">
        <f>IF(PCC!I54&gt;0.9,1,IF(PCC!I54&lt;0.1,0,PCC!I54))</f>
        <v>1</v>
      </c>
      <c r="J70">
        <f>IF(PCC!J54&gt;0.9,1,IF(PCC!J54&lt;0.1,0,PCC!J54))</f>
        <v>1</v>
      </c>
      <c r="K70">
        <f>IF(PCC!K54&gt;0.9,1,IF(PCC!K54&lt;0.1,0,PCC!K54))</f>
        <v>1</v>
      </c>
      <c r="L70">
        <f>IF(PCC!L54&gt;0.9,1,IF(PCC!L54&lt;0.1,0,PCC!L54))</f>
        <v>1</v>
      </c>
      <c r="M70">
        <f>IF(PCC!M54&gt;0.9,1,IF(PCC!M54&lt;0.1,0,PCC!M54))</f>
        <v>1</v>
      </c>
      <c r="N70">
        <f>IF(PCC!N54&gt;0.9,1,IF(PCC!N54&lt;0.1,0,PCC!N54))</f>
        <v>1</v>
      </c>
      <c r="O70">
        <f>IF(PCC!O54&gt;0.9,1,IF(PCC!O54&lt;0.1,0,PCC!O54))</f>
        <v>1</v>
      </c>
      <c r="P70">
        <f>IF(PCC!P54&gt;0.9,1,IF(PCC!P54&lt;0.1,0,PCC!P54))</f>
        <v>1</v>
      </c>
      <c r="Q70">
        <f>IF(PCC!Q54&gt;0.9,1,IF(PCC!Q54&lt;0.1,0,PCC!Q54))</f>
        <v>1</v>
      </c>
      <c r="R70">
        <f>IF(PCC!R54&gt;0.9,1,IF(PCC!R54&lt;0.1,0,PCC!R54))</f>
        <v>1</v>
      </c>
      <c r="S70">
        <f>IF(PCC!S54&gt;0.9,1,IF(PCC!S54&lt;0.1,0,PCC!S54))</f>
        <v>1</v>
      </c>
      <c r="T70">
        <f>IF(PCC!T54&gt;0.9,1,IF(PCC!T54&lt;0.1,0,PCC!T54))</f>
        <v>1</v>
      </c>
      <c r="U70">
        <f>IF(PCC!U54&gt;0.9,1,IF(PCC!U54&lt;0.1,0,PCC!U54))</f>
        <v>1</v>
      </c>
      <c r="V70">
        <f>IF(PCC!V54&gt;0.9,1,IF(PCC!V54&lt;0.1,0,PCC!V54))</f>
        <v>1</v>
      </c>
      <c r="X70">
        <f t="shared" si="93"/>
        <v>0</v>
      </c>
      <c r="Y70">
        <f t="shared" si="94"/>
        <v>0</v>
      </c>
      <c r="Z70">
        <f t="shared" si="79"/>
        <v>0</v>
      </c>
      <c r="AA70">
        <f t="shared" si="80"/>
        <v>0</v>
      </c>
      <c r="AB70">
        <f t="shared" si="81"/>
        <v>0</v>
      </c>
      <c r="AC70">
        <f t="shared" si="82"/>
        <v>0</v>
      </c>
      <c r="AD70">
        <f t="shared" si="83"/>
        <v>0</v>
      </c>
      <c r="AE70">
        <f t="shared" si="84"/>
        <v>0</v>
      </c>
      <c r="AF70">
        <f t="shared" si="85"/>
        <v>0</v>
      </c>
      <c r="AG70">
        <f t="shared" si="86"/>
        <v>0</v>
      </c>
      <c r="AH70">
        <f t="shared" si="87"/>
        <v>0</v>
      </c>
      <c r="AI70">
        <f t="shared" si="88"/>
        <v>0</v>
      </c>
      <c r="AJ70">
        <f t="shared" si="89"/>
        <v>0</v>
      </c>
      <c r="AK70">
        <f t="shared" si="90"/>
        <v>0</v>
      </c>
      <c r="AL70">
        <f t="shared" si="91"/>
        <v>0</v>
      </c>
      <c r="AM70">
        <f t="shared" si="92"/>
        <v>0</v>
      </c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2">
      <c r="A71">
        <v>5</v>
      </c>
      <c r="B71" t="s">
        <v>59</v>
      </c>
      <c r="D71">
        <v>1</v>
      </c>
      <c r="F71">
        <f>IF(PCC!F55&gt;0.9,1,IF(PCC!F55&lt;0.1,0,PCC!F55))</f>
        <v>1</v>
      </c>
      <c r="G71">
        <f>IF(PCC!G55&gt;0.9,1,IF(PCC!G55&lt;0.1,0,PCC!G55))</f>
        <v>1</v>
      </c>
      <c r="H71">
        <f>IF(PCC!H55&gt;0.9,1,IF(PCC!H55&lt;0.1,0,PCC!H55))</f>
        <v>1</v>
      </c>
      <c r="I71">
        <f>IF(PCC!I55&gt;0.9,1,IF(PCC!I55&lt;0.1,0,PCC!I55))</f>
        <v>1</v>
      </c>
      <c r="J71">
        <f>IF(PCC!J55&gt;0.9,1,IF(PCC!J55&lt;0.1,0,PCC!J55))</f>
        <v>1</v>
      </c>
      <c r="K71">
        <f>IF(PCC!K55&gt;0.9,1,IF(PCC!K55&lt;0.1,0,PCC!K55))</f>
        <v>1</v>
      </c>
      <c r="L71">
        <f>IF(PCC!L55&gt;0.9,1,IF(PCC!L55&lt;0.1,0,PCC!L55))</f>
        <v>1</v>
      </c>
      <c r="M71">
        <f>IF(PCC!M55&gt;0.9,1,IF(PCC!M55&lt;0.1,0,PCC!M55))</f>
        <v>1</v>
      </c>
      <c r="N71">
        <f>IF(PCC!N55&gt;0.9,1,IF(PCC!N55&lt;0.1,0,PCC!N55))</f>
        <v>1</v>
      </c>
      <c r="O71">
        <f>IF(PCC!O55&gt;0.9,1,IF(PCC!O55&lt;0.1,0,PCC!O55))</f>
        <v>1</v>
      </c>
      <c r="P71">
        <f>IF(PCC!P55&gt;0.9,1,IF(PCC!P55&lt;0.1,0,PCC!P55))</f>
        <v>1</v>
      </c>
      <c r="Q71">
        <f>IF(PCC!Q55&gt;0.9,1,IF(PCC!Q55&lt;0.1,0,PCC!Q55))</f>
        <v>1</v>
      </c>
      <c r="R71">
        <f>IF(PCC!R55&gt;0.9,1,IF(PCC!R55&lt;0.1,0,PCC!R55))</f>
        <v>1</v>
      </c>
      <c r="S71">
        <f>IF(PCC!S55&gt;0.9,1,IF(PCC!S55&lt;0.1,0,PCC!S55))</f>
        <v>1</v>
      </c>
      <c r="T71">
        <f>IF(PCC!T55&gt;0.9,1,IF(PCC!T55&lt;0.1,0,PCC!T55))</f>
        <v>1</v>
      </c>
      <c r="U71">
        <f>IF(PCC!U55&gt;0.9,1,IF(PCC!U55&lt;0.1,0,PCC!U55))</f>
        <v>1</v>
      </c>
      <c r="V71">
        <f>IF(PCC!V55&gt;0.9,1,IF(PCC!V55&lt;0.1,0,PCC!V55))</f>
        <v>1</v>
      </c>
      <c r="X71">
        <f t="shared" si="93"/>
        <v>0</v>
      </c>
      <c r="Y71">
        <f t="shared" si="94"/>
        <v>0</v>
      </c>
      <c r="Z71">
        <f t="shared" si="79"/>
        <v>0</v>
      </c>
      <c r="AA71">
        <f t="shared" si="80"/>
        <v>0</v>
      </c>
      <c r="AB71">
        <f t="shared" si="81"/>
        <v>0</v>
      </c>
      <c r="AC71">
        <f t="shared" si="82"/>
        <v>0</v>
      </c>
      <c r="AD71">
        <f t="shared" si="83"/>
        <v>0</v>
      </c>
      <c r="AE71">
        <f t="shared" si="84"/>
        <v>0</v>
      </c>
      <c r="AF71">
        <f t="shared" si="85"/>
        <v>0</v>
      </c>
      <c r="AG71">
        <f t="shared" si="86"/>
        <v>0</v>
      </c>
      <c r="AH71">
        <f t="shared" si="87"/>
        <v>0</v>
      </c>
      <c r="AI71">
        <f t="shared" si="88"/>
        <v>0</v>
      </c>
      <c r="AJ71">
        <f t="shared" si="89"/>
        <v>0</v>
      </c>
      <c r="AK71">
        <f t="shared" si="90"/>
        <v>0</v>
      </c>
      <c r="AL71">
        <f t="shared" si="91"/>
        <v>0</v>
      </c>
      <c r="AM71">
        <f t="shared" si="92"/>
        <v>0</v>
      </c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2">
      <c r="A72">
        <v>6</v>
      </c>
      <c r="B72" t="s">
        <v>60</v>
      </c>
      <c r="D72">
        <v>1</v>
      </c>
      <c r="F72">
        <f>IF(PCC!F56&gt;0.9,1,IF(PCC!F56&lt;0.1,0,PCC!F56))</f>
        <v>1</v>
      </c>
      <c r="G72">
        <f>IF(PCC!G56&gt;0.9,1,IF(PCC!G56&lt;0.1,0,PCC!G56))</f>
        <v>1</v>
      </c>
      <c r="H72">
        <f>IF(PCC!H56&gt;0.9,1,IF(PCC!H56&lt;0.1,0,PCC!H56))</f>
        <v>1</v>
      </c>
      <c r="I72">
        <f>IF(PCC!I56&gt;0.9,1,IF(PCC!I56&lt;0.1,0,PCC!I56))</f>
        <v>1</v>
      </c>
      <c r="J72">
        <f>IF(PCC!J56&gt;0.9,1,IF(PCC!J56&lt;0.1,0,PCC!J56))</f>
        <v>1</v>
      </c>
      <c r="K72">
        <f>IF(PCC!K56&gt;0.9,1,IF(PCC!K56&lt;0.1,0,PCC!K56))</f>
        <v>1</v>
      </c>
      <c r="L72">
        <f>IF(PCC!L56&gt;0.9,1,IF(PCC!L56&lt;0.1,0,PCC!L56))</f>
        <v>1</v>
      </c>
      <c r="M72">
        <f>IF(PCC!M56&gt;0.9,1,IF(PCC!M56&lt;0.1,0,PCC!M56))</f>
        <v>1</v>
      </c>
      <c r="N72">
        <f>IF(PCC!N56&gt;0.9,1,IF(PCC!N56&lt;0.1,0,PCC!N56))</f>
        <v>1</v>
      </c>
      <c r="O72">
        <f>IF(PCC!O56&gt;0.9,1,IF(PCC!O56&lt;0.1,0,PCC!O56))</f>
        <v>1</v>
      </c>
      <c r="P72">
        <f>IF(PCC!P56&gt;0.9,1,IF(PCC!P56&lt;0.1,0,PCC!P56))</f>
        <v>1</v>
      </c>
      <c r="Q72">
        <f>IF(PCC!Q56&gt;0.9,1,IF(PCC!Q56&lt;0.1,0,PCC!Q56))</f>
        <v>1</v>
      </c>
      <c r="R72">
        <f>IF(PCC!R56&gt;0.9,1,IF(PCC!R56&lt;0.1,0,PCC!R56))</f>
        <v>1</v>
      </c>
      <c r="S72">
        <f>IF(PCC!S56&gt;0.9,1,IF(PCC!S56&lt;0.1,0,PCC!S56))</f>
        <v>1</v>
      </c>
      <c r="T72">
        <f>IF(PCC!T56&gt;0.9,1,IF(PCC!T56&lt;0.1,0,PCC!T56))</f>
        <v>1</v>
      </c>
      <c r="U72">
        <f>IF(PCC!U56&gt;0.9,1,IF(PCC!U56&lt;0.1,0,PCC!U56))</f>
        <v>1</v>
      </c>
      <c r="V72">
        <f>IF(PCC!V56&gt;0.9,1,IF(PCC!V56&lt;0.1,0,PCC!V56))</f>
        <v>1</v>
      </c>
      <c r="X72">
        <f t="shared" si="93"/>
        <v>0</v>
      </c>
      <c r="Y72">
        <f t="shared" si="94"/>
        <v>0</v>
      </c>
      <c r="Z72">
        <f t="shared" si="79"/>
        <v>0</v>
      </c>
      <c r="AA72">
        <f t="shared" si="80"/>
        <v>0</v>
      </c>
      <c r="AB72">
        <f t="shared" si="81"/>
        <v>0</v>
      </c>
      <c r="AC72">
        <f t="shared" si="82"/>
        <v>0</v>
      </c>
      <c r="AD72">
        <f t="shared" si="83"/>
        <v>0</v>
      </c>
      <c r="AE72">
        <f t="shared" si="84"/>
        <v>0</v>
      </c>
      <c r="AF72">
        <f t="shared" si="85"/>
        <v>0</v>
      </c>
      <c r="AG72">
        <f t="shared" si="86"/>
        <v>0</v>
      </c>
      <c r="AH72">
        <f t="shared" si="87"/>
        <v>0</v>
      </c>
      <c r="AI72">
        <f t="shared" si="88"/>
        <v>0</v>
      </c>
      <c r="AJ72">
        <f t="shared" si="89"/>
        <v>0</v>
      </c>
      <c r="AK72">
        <f t="shared" si="90"/>
        <v>0</v>
      </c>
      <c r="AL72">
        <f t="shared" si="91"/>
        <v>0</v>
      </c>
      <c r="AM72">
        <f t="shared" si="92"/>
        <v>0</v>
      </c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2">
      <c r="A73">
        <v>7</v>
      </c>
      <c r="B73" t="s">
        <v>61</v>
      </c>
      <c r="D73">
        <v>1</v>
      </c>
      <c r="F73">
        <f>IF(PCC!F57&gt;0.9,1,IF(PCC!F57&lt;0.1,0,PCC!F57))</f>
        <v>1</v>
      </c>
      <c r="G73">
        <f>IF(PCC!G57&gt;0.9,1,IF(PCC!G57&lt;0.1,0,PCC!G57))</f>
        <v>1</v>
      </c>
      <c r="H73">
        <f>IF(PCC!H57&gt;0.9,1,IF(PCC!H57&lt;0.1,0,PCC!H57))</f>
        <v>1</v>
      </c>
      <c r="I73">
        <f>IF(PCC!I57&gt;0.9,1,IF(PCC!I57&lt;0.1,0,PCC!I57))</f>
        <v>1</v>
      </c>
      <c r="J73">
        <f>IF(PCC!J57&gt;0.9,1,IF(PCC!J57&lt;0.1,0,PCC!J57))</f>
        <v>1</v>
      </c>
      <c r="K73">
        <f>IF(PCC!K57&gt;0.9,1,IF(PCC!K57&lt;0.1,0,PCC!K57))</f>
        <v>1</v>
      </c>
      <c r="L73">
        <f>IF(PCC!L57&gt;0.9,1,IF(PCC!L57&lt;0.1,0,PCC!L57))</f>
        <v>1</v>
      </c>
      <c r="M73">
        <f>IF(PCC!M57&gt;0.9,1,IF(PCC!M57&lt;0.1,0,PCC!M57))</f>
        <v>1</v>
      </c>
      <c r="N73">
        <f>IF(PCC!N57&gt;0.9,1,IF(PCC!N57&lt;0.1,0,PCC!N57))</f>
        <v>1</v>
      </c>
      <c r="O73">
        <f>IF(PCC!O57&gt;0.9,1,IF(PCC!O57&lt;0.1,0,PCC!O57))</f>
        <v>1</v>
      </c>
      <c r="P73">
        <f>IF(PCC!P57&gt;0.9,1,IF(PCC!P57&lt;0.1,0,PCC!P57))</f>
        <v>1</v>
      </c>
      <c r="Q73">
        <f>IF(PCC!Q57&gt;0.9,1,IF(PCC!Q57&lt;0.1,0,PCC!Q57))</f>
        <v>1</v>
      </c>
      <c r="R73">
        <f>IF(PCC!R57&gt;0.9,1,IF(PCC!R57&lt;0.1,0,PCC!R57))</f>
        <v>1</v>
      </c>
      <c r="S73">
        <f>IF(PCC!S57&gt;0.9,1,IF(PCC!S57&lt;0.1,0,PCC!S57))</f>
        <v>1</v>
      </c>
      <c r="T73">
        <f>IF(PCC!T57&gt;0.9,1,IF(PCC!T57&lt;0.1,0,PCC!T57))</f>
        <v>1</v>
      </c>
      <c r="U73">
        <f>IF(PCC!U57&gt;0.9,1,IF(PCC!U57&lt;0.1,0,PCC!U57))</f>
        <v>1</v>
      </c>
      <c r="V73">
        <f>IF(PCC!V57&gt;0.9,1,IF(PCC!V57&lt;0.1,0,PCC!V57))</f>
        <v>1</v>
      </c>
      <c r="X73">
        <f t="shared" si="93"/>
        <v>0</v>
      </c>
      <c r="Y73">
        <f t="shared" si="94"/>
        <v>0</v>
      </c>
      <c r="Z73">
        <f t="shared" si="79"/>
        <v>0</v>
      </c>
      <c r="AA73">
        <f t="shared" si="80"/>
        <v>0</v>
      </c>
      <c r="AB73">
        <f t="shared" si="81"/>
        <v>0</v>
      </c>
      <c r="AC73">
        <f t="shared" si="82"/>
        <v>0</v>
      </c>
      <c r="AD73">
        <f t="shared" si="83"/>
        <v>0</v>
      </c>
      <c r="AE73">
        <f t="shared" si="84"/>
        <v>0</v>
      </c>
      <c r="AF73">
        <f t="shared" si="85"/>
        <v>0</v>
      </c>
      <c r="AG73">
        <f t="shared" si="86"/>
        <v>0</v>
      </c>
      <c r="AH73">
        <f t="shared" si="87"/>
        <v>0</v>
      </c>
      <c r="AI73">
        <f t="shared" si="88"/>
        <v>0</v>
      </c>
      <c r="AJ73">
        <f t="shared" si="89"/>
        <v>0</v>
      </c>
      <c r="AK73">
        <f t="shared" si="90"/>
        <v>0</v>
      </c>
      <c r="AL73">
        <f t="shared" si="91"/>
        <v>0</v>
      </c>
      <c r="AM73">
        <f t="shared" si="92"/>
        <v>0</v>
      </c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2">
      <c r="A74">
        <v>8</v>
      </c>
      <c r="B74" t="s">
        <v>55</v>
      </c>
      <c r="D74">
        <v>2</v>
      </c>
      <c r="F74">
        <f>IF(PCC!F58&gt;0.9,1,IF(PCC!F58&lt;0.1,0,PCC!F58))</f>
        <v>1</v>
      </c>
      <c r="G74">
        <f>IF(PCC!G58&gt;0.9,1,IF(PCC!G58&lt;0.1,0,PCC!G58))</f>
        <v>1</v>
      </c>
      <c r="H74">
        <f>IF(PCC!H58&gt;0.9,1,IF(PCC!H58&lt;0.1,0,PCC!H58))</f>
        <v>1</v>
      </c>
      <c r="I74">
        <f>IF(PCC!I58&gt;0.9,1,IF(PCC!I58&lt;0.1,0,PCC!I58))</f>
        <v>0.51111099999999998</v>
      </c>
      <c r="J74">
        <f>IF(PCC!J58&gt;0.9,1,IF(PCC!J58&lt;0.1,0,PCC!J58))</f>
        <v>1</v>
      </c>
      <c r="K74">
        <f>IF(PCC!K58&gt;0.9,1,IF(PCC!K58&lt;0.1,0,PCC!K58))</f>
        <v>1</v>
      </c>
      <c r="L74">
        <f>IF(PCC!L58&gt;0.9,1,IF(PCC!L58&lt;0.1,0,PCC!L58))</f>
        <v>1</v>
      </c>
      <c r="M74">
        <f>IF(PCC!M58&gt;0.9,1,IF(PCC!M58&lt;0.1,0,PCC!M58))</f>
        <v>1</v>
      </c>
      <c r="N74">
        <f>IF(PCC!N58&gt;0.9,1,IF(PCC!N58&lt;0.1,0,PCC!N58))</f>
        <v>0.43396200000000001</v>
      </c>
      <c r="O74">
        <f>IF(PCC!O58&gt;0.9,1,IF(PCC!O58&lt;0.1,0,PCC!O58))</f>
        <v>1</v>
      </c>
      <c r="P74">
        <f>IF(PCC!P58&gt;0.9,1,IF(PCC!P58&lt;0.1,0,PCC!P58))</f>
        <v>1</v>
      </c>
      <c r="Q74">
        <f>IF(PCC!Q58&gt;0.9,1,IF(PCC!Q58&lt;0.1,0,PCC!Q58))</f>
        <v>1</v>
      </c>
      <c r="R74">
        <f>IF(PCC!R58&gt;0.9,1,IF(PCC!R58&lt;0.1,0,PCC!R58))</f>
        <v>0.45149299999999998</v>
      </c>
      <c r="S74">
        <f>IF(PCC!S58&gt;0.9,1,IF(PCC!S58&lt;0.1,0,PCC!S58))</f>
        <v>0.51111099999999998</v>
      </c>
      <c r="T74">
        <f>IF(PCC!T58&gt;0.9,1,IF(PCC!T58&lt;0.1,0,PCC!T58))</f>
        <v>0.51481500000000002</v>
      </c>
      <c r="U74">
        <f>IF(PCC!U58&gt;0.9,1,IF(PCC!U58&lt;0.1,0,PCC!U58))</f>
        <v>0.51111099999999998</v>
      </c>
      <c r="V74">
        <f>IF(PCC!V58&gt;0.9,1,IF(PCC!V58&lt;0.1,0,PCC!V58))</f>
        <v>1</v>
      </c>
      <c r="X74">
        <f t="shared" si="93"/>
        <v>0</v>
      </c>
      <c r="Y74">
        <f t="shared" si="94"/>
        <v>0</v>
      </c>
      <c r="Z74">
        <f t="shared" si="79"/>
        <v>48.8889</v>
      </c>
      <c r="AA74">
        <f t="shared" si="80"/>
        <v>0</v>
      </c>
      <c r="AB74">
        <f t="shared" si="81"/>
        <v>0</v>
      </c>
      <c r="AC74">
        <f t="shared" si="82"/>
        <v>0</v>
      </c>
      <c r="AD74">
        <f t="shared" si="83"/>
        <v>0</v>
      </c>
      <c r="AE74">
        <f t="shared" si="84"/>
        <v>56.603800000000007</v>
      </c>
      <c r="AF74">
        <f t="shared" si="85"/>
        <v>0</v>
      </c>
      <c r="AG74">
        <f t="shared" si="86"/>
        <v>0</v>
      </c>
      <c r="AH74">
        <f t="shared" si="87"/>
        <v>0</v>
      </c>
      <c r="AI74">
        <f t="shared" si="88"/>
        <v>54.85070000000001</v>
      </c>
      <c r="AJ74">
        <f t="shared" si="89"/>
        <v>48.8889</v>
      </c>
      <c r="AK74">
        <f t="shared" si="90"/>
        <v>48.518499999999996</v>
      </c>
      <c r="AL74">
        <f t="shared" si="91"/>
        <v>48.8889</v>
      </c>
      <c r="AM74">
        <f t="shared" si="92"/>
        <v>0</v>
      </c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2">
      <c r="A75">
        <v>9</v>
      </c>
      <c r="B75" t="s">
        <v>56</v>
      </c>
      <c r="D75">
        <v>2</v>
      </c>
      <c r="F75">
        <f>IF(PCC!F59&gt;0.9,1,IF(PCC!F59&lt;0.1,0,PCC!F59))</f>
        <v>1</v>
      </c>
      <c r="G75">
        <f>IF(PCC!G59&gt;0.9,1,IF(PCC!G59&lt;0.1,0,PCC!G59))</f>
        <v>1</v>
      </c>
      <c r="H75">
        <f>IF(PCC!H59&gt;0.9,1,IF(PCC!H59&lt;0.1,0,PCC!H59))</f>
        <v>1</v>
      </c>
      <c r="I75">
        <f>IF(PCC!I59&gt;0.9,1,IF(PCC!I59&lt;0.1,0,PCC!I59))</f>
        <v>1</v>
      </c>
      <c r="J75">
        <f>IF(PCC!J59&gt;0.9,1,IF(PCC!J59&lt;0.1,0,PCC!J59))</f>
        <v>1</v>
      </c>
      <c r="K75">
        <f>IF(PCC!K59&gt;0.9,1,IF(PCC!K59&lt;0.1,0,PCC!K59))</f>
        <v>1</v>
      </c>
      <c r="L75">
        <f>IF(PCC!L59&gt;0.9,1,IF(PCC!L59&lt;0.1,0,PCC!L59))</f>
        <v>1</v>
      </c>
      <c r="M75">
        <f>IF(PCC!M59&gt;0.9,1,IF(PCC!M59&lt;0.1,0,PCC!M59))</f>
        <v>1</v>
      </c>
      <c r="N75">
        <f>IF(PCC!N59&gt;0.9,1,IF(PCC!N59&lt;0.1,0,PCC!N59))</f>
        <v>1</v>
      </c>
      <c r="O75">
        <f>IF(PCC!O59&gt;0.9,1,IF(PCC!O59&lt;0.1,0,PCC!O59))</f>
        <v>1</v>
      </c>
      <c r="P75">
        <f>IF(PCC!P59&gt;0.9,1,IF(PCC!P59&lt;0.1,0,PCC!P59))</f>
        <v>1</v>
      </c>
      <c r="Q75">
        <f>IF(PCC!Q59&gt;0.9,1,IF(PCC!Q59&lt;0.1,0,PCC!Q59))</f>
        <v>1</v>
      </c>
      <c r="R75">
        <f>IF(PCC!R59&gt;0.9,1,IF(PCC!R59&lt;0.1,0,PCC!R59))</f>
        <v>1</v>
      </c>
      <c r="S75">
        <f>IF(PCC!S59&gt;0.9,1,IF(PCC!S59&lt;0.1,0,PCC!S59))</f>
        <v>1</v>
      </c>
      <c r="T75">
        <f>IF(PCC!T59&gt;0.9,1,IF(PCC!T59&lt;0.1,0,PCC!T59))</f>
        <v>1</v>
      </c>
      <c r="U75">
        <f>IF(PCC!U59&gt;0.9,1,IF(PCC!U59&lt;0.1,0,PCC!U59))</f>
        <v>1</v>
      </c>
      <c r="V75">
        <f>IF(PCC!V59&gt;0.9,1,IF(PCC!V59&lt;0.1,0,PCC!V59))</f>
        <v>1</v>
      </c>
      <c r="X75">
        <f t="shared" si="93"/>
        <v>0</v>
      </c>
      <c r="Y75">
        <f t="shared" si="94"/>
        <v>0</v>
      </c>
      <c r="Z75">
        <f t="shared" si="79"/>
        <v>0</v>
      </c>
      <c r="AA75">
        <f t="shared" si="80"/>
        <v>0</v>
      </c>
      <c r="AB75">
        <f t="shared" si="81"/>
        <v>0</v>
      </c>
      <c r="AC75">
        <f t="shared" si="82"/>
        <v>0</v>
      </c>
      <c r="AD75">
        <f t="shared" si="83"/>
        <v>0</v>
      </c>
      <c r="AE75">
        <f t="shared" si="84"/>
        <v>0</v>
      </c>
      <c r="AF75">
        <f t="shared" si="85"/>
        <v>0</v>
      </c>
      <c r="AG75">
        <f t="shared" si="86"/>
        <v>0</v>
      </c>
      <c r="AH75">
        <f t="shared" si="87"/>
        <v>0</v>
      </c>
      <c r="AI75">
        <f t="shared" si="88"/>
        <v>0</v>
      </c>
      <c r="AJ75">
        <f t="shared" si="89"/>
        <v>0</v>
      </c>
      <c r="AK75">
        <f t="shared" si="90"/>
        <v>0</v>
      </c>
      <c r="AL75">
        <f t="shared" si="91"/>
        <v>0</v>
      </c>
      <c r="AM75">
        <f t="shared" si="92"/>
        <v>0</v>
      </c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2">
      <c r="A76">
        <v>10</v>
      </c>
      <c r="B76" t="s">
        <v>57</v>
      </c>
      <c r="D76">
        <v>2</v>
      </c>
      <c r="F76">
        <f>IF(PCC!F60&gt;0.9,1,IF(PCC!F60&lt;0.1,0,PCC!F60))</f>
        <v>1</v>
      </c>
      <c r="G76">
        <f>IF(PCC!G60&gt;0.9,1,IF(PCC!G60&lt;0.1,0,PCC!G60))</f>
        <v>1</v>
      </c>
      <c r="H76">
        <f>IF(PCC!H60&gt;0.9,1,IF(PCC!H60&lt;0.1,0,PCC!H60))</f>
        <v>1</v>
      </c>
      <c r="I76">
        <f>IF(PCC!I60&gt;0.9,1,IF(PCC!I60&lt;0.1,0,PCC!I60))</f>
        <v>1</v>
      </c>
      <c r="J76">
        <f>IF(PCC!J60&gt;0.9,1,IF(PCC!J60&lt;0.1,0,PCC!J60))</f>
        <v>1</v>
      </c>
      <c r="K76">
        <f>IF(PCC!K60&gt;0.9,1,IF(PCC!K60&lt;0.1,0,PCC!K60))</f>
        <v>1</v>
      </c>
      <c r="L76">
        <f>IF(PCC!L60&gt;0.9,1,IF(PCC!L60&lt;0.1,0,PCC!L60))</f>
        <v>1</v>
      </c>
      <c r="M76">
        <f>IF(PCC!M60&gt;0.9,1,IF(PCC!M60&lt;0.1,0,PCC!M60))</f>
        <v>1</v>
      </c>
      <c r="N76">
        <f>IF(PCC!N60&gt;0.9,1,IF(PCC!N60&lt;0.1,0,PCC!N60))</f>
        <v>1</v>
      </c>
      <c r="O76">
        <f>IF(PCC!O60&gt;0.9,1,IF(PCC!O60&lt;0.1,0,PCC!O60))</f>
        <v>1</v>
      </c>
      <c r="P76">
        <f>IF(PCC!P60&gt;0.9,1,IF(PCC!P60&lt;0.1,0,PCC!P60))</f>
        <v>1</v>
      </c>
      <c r="Q76">
        <f>IF(PCC!Q60&gt;0.9,1,IF(PCC!Q60&lt;0.1,0,PCC!Q60))</f>
        <v>1</v>
      </c>
      <c r="R76">
        <f>IF(PCC!R60&gt;0.9,1,IF(PCC!R60&lt;0.1,0,PCC!R60))</f>
        <v>1</v>
      </c>
      <c r="S76">
        <f>IF(PCC!S60&gt;0.9,1,IF(PCC!S60&lt;0.1,0,PCC!S60))</f>
        <v>1</v>
      </c>
      <c r="T76">
        <f>IF(PCC!T60&gt;0.9,1,IF(PCC!T60&lt;0.1,0,PCC!T60))</f>
        <v>1</v>
      </c>
      <c r="U76">
        <f>IF(PCC!U60&gt;0.9,1,IF(PCC!U60&lt;0.1,0,PCC!U60))</f>
        <v>1</v>
      </c>
      <c r="V76">
        <f>IF(PCC!V60&gt;0.9,1,IF(PCC!V60&lt;0.1,0,PCC!V60))</f>
        <v>1</v>
      </c>
      <c r="X76">
        <f t="shared" si="93"/>
        <v>0</v>
      </c>
      <c r="Y76">
        <f t="shared" si="94"/>
        <v>0</v>
      </c>
      <c r="Z76">
        <f t="shared" si="79"/>
        <v>0</v>
      </c>
      <c r="AA76">
        <f t="shared" si="80"/>
        <v>0</v>
      </c>
      <c r="AB76">
        <f t="shared" si="81"/>
        <v>0</v>
      </c>
      <c r="AC76">
        <f t="shared" si="82"/>
        <v>0</v>
      </c>
      <c r="AD76">
        <f t="shared" si="83"/>
        <v>0</v>
      </c>
      <c r="AE76">
        <f t="shared" si="84"/>
        <v>0</v>
      </c>
      <c r="AF76">
        <f t="shared" si="85"/>
        <v>0</v>
      </c>
      <c r="AG76">
        <f t="shared" si="86"/>
        <v>0</v>
      </c>
      <c r="AH76">
        <f t="shared" si="87"/>
        <v>0</v>
      </c>
      <c r="AI76">
        <f t="shared" si="88"/>
        <v>0</v>
      </c>
      <c r="AJ76">
        <f t="shared" si="89"/>
        <v>0</v>
      </c>
      <c r="AK76">
        <f t="shared" si="90"/>
        <v>0</v>
      </c>
      <c r="AL76">
        <f t="shared" si="91"/>
        <v>0</v>
      </c>
      <c r="AM76">
        <f t="shared" si="92"/>
        <v>0</v>
      </c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2">
      <c r="A77">
        <v>11</v>
      </c>
      <c r="B77" t="s">
        <v>58</v>
      </c>
      <c r="D77">
        <v>2</v>
      </c>
      <c r="F77">
        <f>IF(PCC!F61&gt;0.9,1,IF(PCC!F61&lt;0.1,0,PCC!F61))</f>
        <v>1</v>
      </c>
      <c r="G77">
        <f>IF(PCC!G61&gt;0.9,1,IF(PCC!G61&lt;0.1,0,PCC!G61))</f>
        <v>1</v>
      </c>
      <c r="H77">
        <f>IF(PCC!H61&gt;0.9,1,IF(PCC!H61&lt;0.1,0,PCC!H61))</f>
        <v>1</v>
      </c>
      <c r="I77">
        <f>IF(PCC!I61&gt;0.9,1,IF(PCC!I61&lt;0.1,0,PCC!I61))</f>
        <v>1</v>
      </c>
      <c r="J77">
        <f>IF(PCC!J61&gt;0.9,1,IF(PCC!J61&lt;0.1,0,PCC!J61))</f>
        <v>1</v>
      </c>
      <c r="K77">
        <f>IF(PCC!K61&gt;0.9,1,IF(PCC!K61&lt;0.1,0,PCC!K61))</f>
        <v>1</v>
      </c>
      <c r="L77">
        <f>IF(PCC!L61&gt;0.9,1,IF(PCC!L61&lt;0.1,0,PCC!L61))</f>
        <v>1</v>
      </c>
      <c r="M77">
        <f>IF(PCC!M61&gt;0.9,1,IF(PCC!M61&lt;0.1,0,PCC!M61))</f>
        <v>1</v>
      </c>
      <c r="N77">
        <f>IF(PCC!N61&gt;0.9,1,IF(PCC!N61&lt;0.1,0,PCC!N61))</f>
        <v>1</v>
      </c>
      <c r="O77">
        <f>IF(PCC!O61&gt;0.9,1,IF(PCC!O61&lt;0.1,0,PCC!O61))</f>
        <v>1</v>
      </c>
      <c r="P77">
        <f>IF(PCC!P61&gt;0.9,1,IF(PCC!P61&lt;0.1,0,PCC!P61))</f>
        <v>1</v>
      </c>
      <c r="Q77">
        <f>IF(PCC!Q61&gt;0.9,1,IF(PCC!Q61&lt;0.1,0,PCC!Q61))</f>
        <v>1</v>
      </c>
      <c r="R77">
        <f>IF(PCC!R61&gt;0.9,1,IF(PCC!R61&lt;0.1,0,PCC!R61))</f>
        <v>1</v>
      </c>
      <c r="S77">
        <f>IF(PCC!S61&gt;0.9,1,IF(PCC!S61&lt;0.1,0,PCC!S61))</f>
        <v>1</v>
      </c>
      <c r="T77">
        <f>IF(PCC!T61&gt;0.9,1,IF(PCC!T61&lt;0.1,0,PCC!T61))</f>
        <v>1</v>
      </c>
      <c r="U77">
        <f>IF(PCC!U61&gt;0.9,1,IF(PCC!U61&lt;0.1,0,PCC!U61))</f>
        <v>1</v>
      </c>
      <c r="V77">
        <f>IF(PCC!V61&gt;0.9,1,IF(PCC!V61&lt;0.1,0,PCC!V61))</f>
        <v>1</v>
      </c>
      <c r="X77">
        <f t="shared" si="93"/>
        <v>0</v>
      </c>
      <c r="Y77">
        <f t="shared" si="94"/>
        <v>0</v>
      </c>
      <c r="Z77">
        <f t="shared" si="79"/>
        <v>0</v>
      </c>
      <c r="AA77">
        <f t="shared" si="80"/>
        <v>0</v>
      </c>
      <c r="AB77">
        <f t="shared" si="81"/>
        <v>0</v>
      </c>
      <c r="AC77">
        <f t="shared" si="82"/>
        <v>0</v>
      </c>
      <c r="AD77">
        <f t="shared" si="83"/>
        <v>0</v>
      </c>
      <c r="AE77">
        <f t="shared" si="84"/>
        <v>0</v>
      </c>
      <c r="AF77">
        <f t="shared" si="85"/>
        <v>0</v>
      </c>
      <c r="AG77">
        <f t="shared" si="86"/>
        <v>0</v>
      </c>
      <c r="AH77">
        <f t="shared" si="87"/>
        <v>0</v>
      </c>
      <c r="AI77">
        <f t="shared" si="88"/>
        <v>0</v>
      </c>
      <c r="AJ77">
        <f t="shared" si="89"/>
        <v>0</v>
      </c>
      <c r="AK77">
        <f t="shared" si="90"/>
        <v>0</v>
      </c>
      <c r="AL77">
        <f t="shared" si="91"/>
        <v>0</v>
      </c>
      <c r="AM77">
        <f t="shared" si="92"/>
        <v>0</v>
      </c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2">
      <c r="A78">
        <v>12</v>
      </c>
      <c r="B78" t="s">
        <v>62</v>
      </c>
      <c r="D78">
        <v>2</v>
      </c>
      <c r="F78">
        <f>IF(PCC!F62&gt;0.9,1,IF(PCC!F62&lt;0.1,0,PCC!F62))</f>
        <v>0</v>
      </c>
      <c r="G78">
        <f>IF(PCC!G62&gt;0.9,1,IF(PCC!G62&lt;0.1,0,PCC!G62))</f>
        <v>1</v>
      </c>
      <c r="H78">
        <f>IF(PCC!H62&gt;0.9,1,IF(PCC!H62&lt;0.1,0,PCC!H62))</f>
        <v>0.60231699999999999</v>
      </c>
      <c r="I78">
        <f>IF(PCC!I62&gt;0.9,1,IF(PCC!I62&lt;0.1,0,PCC!I62))</f>
        <v>0.56015000000000004</v>
      </c>
      <c r="J78">
        <f>IF(PCC!J62&gt;0.9,1,IF(PCC!J62&lt;0.1,0,PCC!J62))</f>
        <v>0.79768799999999995</v>
      </c>
      <c r="K78">
        <f>IF(PCC!K62&gt;0.9,1,IF(PCC!K62&lt;0.1,0,PCC!K62))</f>
        <v>0.89583299999999999</v>
      </c>
      <c r="L78">
        <f>IF(PCC!L62&gt;0.9,1,IF(PCC!L62&lt;0.1,0,PCC!L62))</f>
        <v>0.82467500000000005</v>
      </c>
      <c r="M78">
        <f>IF(PCC!M62&gt;0.9,1,IF(PCC!M62&lt;0.1,0,PCC!M62))</f>
        <v>0.104167</v>
      </c>
      <c r="N78">
        <f>IF(PCC!N62&gt;0.9,1,IF(PCC!N62&lt;0.1,0,PCC!N62))</f>
        <v>0</v>
      </c>
      <c r="O78">
        <f>IF(PCC!O62&gt;0.9,1,IF(PCC!O62&lt;0.1,0,PCC!O62))</f>
        <v>1</v>
      </c>
      <c r="P78">
        <f>IF(PCC!P62&gt;0.9,1,IF(PCC!P62&lt;0.1,0,PCC!P62))</f>
        <v>0.84782599999999997</v>
      </c>
      <c r="Q78">
        <f>IF(PCC!Q62&gt;0.9,1,IF(PCC!Q62&lt;0.1,0,PCC!Q62))</f>
        <v>1</v>
      </c>
      <c r="R78">
        <f>IF(PCC!R62&gt;0.9,1,IF(PCC!R62&lt;0.1,0,PCC!R62))</f>
        <v>1</v>
      </c>
      <c r="S78">
        <f>IF(PCC!S62&gt;0.9,1,IF(PCC!S62&lt;0.1,0,PCC!S62))</f>
        <v>1</v>
      </c>
      <c r="T78">
        <f>IF(PCC!T62&gt;0.9,1,IF(PCC!T62&lt;0.1,0,PCC!T62))</f>
        <v>0.12820500000000001</v>
      </c>
      <c r="U78">
        <f>IF(PCC!U62&gt;0.9,1,IF(PCC!U62&lt;0.1,0,PCC!U62))</f>
        <v>1</v>
      </c>
      <c r="V78">
        <f>IF(PCC!V62&gt;0.9,1,IF(PCC!V62&lt;0.1,0,PCC!V62))</f>
        <v>1</v>
      </c>
      <c r="X78">
        <f t="shared" si="93"/>
        <v>100</v>
      </c>
      <c r="Y78">
        <f t="shared" si="94"/>
        <v>39.768300000000004</v>
      </c>
      <c r="Z78">
        <f t="shared" si="79"/>
        <v>43.984999999999999</v>
      </c>
      <c r="AA78">
        <f t="shared" si="80"/>
        <v>20.231200000000005</v>
      </c>
      <c r="AB78">
        <f t="shared" si="81"/>
        <v>10.416700000000001</v>
      </c>
      <c r="AC78">
        <f t="shared" si="82"/>
        <v>17.532499999999995</v>
      </c>
      <c r="AD78">
        <f t="shared" si="83"/>
        <v>89.583299999999994</v>
      </c>
      <c r="AE78">
        <f t="shared" si="84"/>
        <v>100</v>
      </c>
      <c r="AF78">
        <f t="shared" si="85"/>
        <v>0</v>
      </c>
      <c r="AG78">
        <f t="shared" si="86"/>
        <v>15.217400000000003</v>
      </c>
      <c r="AH78">
        <f t="shared" si="87"/>
        <v>0</v>
      </c>
      <c r="AI78">
        <f t="shared" si="88"/>
        <v>0</v>
      </c>
      <c r="AJ78">
        <f t="shared" si="89"/>
        <v>0</v>
      </c>
      <c r="AK78">
        <f t="shared" si="90"/>
        <v>87.179500000000004</v>
      </c>
      <c r="AL78">
        <f t="shared" si="91"/>
        <v>0</v>
      </c>
      <c r="AM78">
        <f t="shared" si="92"/>
        <v>0</v>
      </c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2">
      <c r="A79">
        <v>13</v>
      </c>
      <c r="B79" t="s">
        <v>63</v>
      </c>
      <c r="D79">
        <v>2</v>
      </c>
      <c r="F79">
        <f>IF(PCC!F63&gt;0.9,1,IF(PCC!F63&lt;0.1,0,PCC!F63))</f>
        <v>0</v>
      </c>
      <c r="G79">
        <f>IF(PCC!G63&gt;0.9,1,IF(PCC!G63&lt;0.1,0,PCC!G63))</f>
        <v>1</v>
      </c>
      <c r="H79">
        <f>IF(PCC!H63&gt;0.9,1,IF(PCC!H63&lt;0.1,0,PCC!H63))</f>
        <v>0.68085099999999998</v>
      </c>
      <c r="I79">
        <f>IF(PCC!I63&gt;0.9,1,IF(PCC!I63&lt;0.1,0,PCC!I63))</f>
        <v>0.65573800000000004</v>
      </c>
      <c r="J79">
        <f>IF(PCC!J63&gt;0.9,1,IF(PCC!J63&lt;0.1,0,PCC!J63))</f>
        <v>1</v>
      </c>
      <c r="K79">
        <f>IF(PCC!K63&gt;0.9,1,IF(PCC!K63&lt;0.1,0,PCC!K63))</f>
        <v>1</v>
      </c>
      <c r="L79">
        <f>IF(PCC!L63&gt;0.9,1,IF(PCC!L63&lt;0.1,0,PCC!L63))</f>
        <v>1</v>
      </c>
      <c r="M79">
        <f>IF(PCC!M63&gt;0.9,1,IF(PCC!M63&lt;0.1,0,PCC!M63))</f>
        <v>1</v>
      </c>
      <c r="N79">
        <f>IF(PCC!N63&gt;0.9,1,IF(PCC!N63&lt;0.1,0,PCC!N63))</f>
        <v>1</v>
      </c>
      <c r="O79">
        <f>IF(PCC!O63&gt;0.9,1,IF(PCC!O63&lt;0.1,0,PCC!O63))</f>
        <v>1</v>
      </c>
      <c r="P79">
        <f>IF(PCC!P63&gt;0.9,1,IF(PCC!P63&lt;0.1,0,PCC!P63))</f>
        <v>0.83221500000000004</v>
      </c>
      <c r="Q79">
        <f>IF(PCC!Q63&gt;0.9,1,IF(PCC!Q63&lt;0.1,0,PCC!Q63))</f>
        <v>1</v>
      </c>
      <c r="R79">
        <f>IF(PCC!R63&gt;0.9,1,IF(PCC!R63&lt;0.1,0,PCC!R63))</f>
        <v>1</v>
      </c>
      <c r="S79">
        <f>IF(PCC!S63&gt;0.9,1,IF(PCC!S63&lt;0.1,0,PCC!S63))</f>
        <v>1</v>
      </c>
      <c r="T79">
        <f>IF(PCC!T63&gt;0.9,1,IF(PCC!T63&lt;0.1,0,PCC!T63))</f>
        <v>1</v>
      </c>
      <c r="U79">
        <f>IF(PCC!U63&gt;0.9,1,IF(PCC!U63&lt;0.1,0,PCC!U63))</f>
        <v>1</v>
      </c>
      <c r="V79">
        <f>IF(PCC!V63&gt;0.9,1,IF(PCC!V63&lt;0.1,0,PCC!V63))</f>
        <v>1</v>
      </c>
      <c r="X79">
        <f t="shared" si="93"/>
        <v>100</v>
      </c>
      <c r="Y79">
        <f t="shared" si="94"/>
        <v>31.914900000000003</v>
      </c>
      <c r="Z79">
        <f t="shared" si="79"/>
        <v>34.426199999999994</v>
      </c>
      <c r="AA79">
        <f t="shared" si="80"/>
        <v>0</v>
      </c>
      <c r="AB79">
        <f t="shared" si="81"/>
        <v>0</v>
      </c>
      <c r="AC79">
        <f t="shared" si="82"/>
        <v>0</v>
      </c>
      <c r="AD79">
        <f t="shared" si="83"/>
        <v>0</v>
      </c>
      <c r="AE79">
        <f t="shared" si="84"/>
        <v>0</v>
      </c>
      <c r="AF79">
        <f t="shared" si="85"/>
        <v>0</v>
      </c>
      <c r="AG79">
        <f t="shared" si="86"/>
        <v>16.778499999999998</v>
      </c>
      <c r="AH79">
        <f t="shared" si="87"/>
        <v>0</v>
      </c>
      <c r="AI79">
        <f t="shared" si="88"/>
        <v>0</v>
      </c>
      <c r="AJ79">
        <f t="shared" si="89"/>
        <v>0</v>
      </c>
      <c r="AK79">
        <f t="shared" si="90"/>
        <v>0</v>
      </c>
      <c r="AL79">
        <f t="shared" si="91"/>
        <v>0</v>
      </c>
      <c r="AM79">
        <f t="shared" si="92"/>
        <v>0</v>
      </c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2">
      <c r="A80">
        <v>14</v>
      </c>
      <c r="B80" t="s">
        <v>61</v>
      </c>
      <c r="D80">
        <v>2</v>
      </c>
      <c r="F80">
        <f>IF(PCC!F64&gt;0.9,1,IF(PCC!F64&lt;0.1,0,PCC!F64))</f>
        <v>1</v>
      </c>
      <c r="G80">
        <f>IF(PCC!G64&gt;0.9,1,IF(PCC!G64&lt;0.1,0,PCC!G64))</f>
        <v>1</v>
      </c>
      <c r="H80">
        <f>IF(PCC!H64&gt;0.9,1,IF(PCC!H64&lt;0.1,0,PCC!H64))</f>
        <v>1</v>
      </c>
      <c r="I80">
        <f>IF(PCC!I64&gt;0.9,1,IF(PCC!I64&lt;0.1,0,PCC!I64))</f>
        <v>1</v>
      </c>
      <c r="J80">
        <f>IF(PCC!J64&gt;0.9,1,IF(PCC!J64&lt;0.1,0,PCC!J64))</f>
        <v>1</v>
      </c>
      <c r="K80">
        <f>IF(PCC!K64&gt;0.9,1,IF(PCC!K64&lt;0.1,0,PCC!K64))</f>
        <v>1</v>
      </c>
      <c r="L80">
        <f>IF(PCC!L64&gt;0.9,1,IF(PCC!L64&lt;0.1,0,PCC!L64))</f>
        <v>1</v>
      </c>
      <c r="M80">
        <f>IF(PCC!M64&gt;0.9,1,IF(PCC!M64&lt;0.1,0,PCC!M64))</f>
        <v>1</v>
      </c>
      <c r="N80">
        <f>IF(PCC!N64&gt;0.9,1,IF(PCC!N64&lt;0.1,0,PCC!N64))</f>
        <v>1</v>
      </c>
      <c r="O80">
        <f>IF(PCC!O64&gt;0.9,1,IF(PCC!O64&lt;0.1,0,PCC!O64))</f>
        <v>1</v>
      </c>
      <c r="P80">
        <f>IF(PCC!P64&gt;0.9,1,IF(PCC!P64&lt;0.1,0,PCC!P64))</f>
        <v>1</v>
      </c>
      <c r="Q80">
        <f>IF(PCC!Q64&gt;0.9,1,IF(PCC!Q64&lt;0.1,0,PCC!Q64))</f>
        <v>1</v>
      </c>
      <c r="R80">
        <f>IF(PCC!R64&gt;0.9,1,IF(PCC!R64&lt;0.1,0,PCC!R64))</f>
        <v>1</v>
      </c>
      <c r="S80">
        <f>IF(PCC!S64&gt;0.9,1,IF(PCC!S64&lt;0.1,0,PCC!S64))</f>
        <v>1</v>
      </c>
      <c r="T80">
        <f>IF(PCC!T64&gt;0.9,1,IF(PCC!T64&lt;0.1,0,PCC!T64))</f>
        <v>1</v>
      </c>
      <c r="U80">
        <f>IF(PCC!U64&gt;0.9,1,IF(PCC!U64&lt;0.1,0,PCC!U64))</f>
        <v>1</v>
      </c>
      <c r="V80">
        <f>IF(PCC!V64&gt;0.9,1,IF(PCC!V64&lt;0.1,0,PCC!V64))</f>
        <v>1</v>
      </c>
      <c r="X80">
        <f t="shared" si="93"/>
        <v>0</v>
      </c>
      <c r="Y80">
        <f t="shared" si="94"/>
        <v>0</v>
      </c>
      <c r="Z80">
        <f t="shared" si="79"/>
        <v>0</v>
      </c>
      <c r="AA80">
        <f t="shared" si="80"/>
        <v>0</v>
      </c>
      <c r="AB80">
        <f t="shared" si="81"/>
        <v>0</v>
      </c>
      <c r="AC80">
        <f t="shared" si="82"/>
        <v>0</v>
      </c>
      <c r="AD80">
        <f t="shared" si="83"/>
        <v>0</v>
      </c>
      <c r="AE80">
        <f t="shared" si="84"/>
        <v>0</v>
      </c>
      <c r="AF80">
        <f t="shared" si="85"/>
        <v>0</v>
      </c>
      <c r="AG80">
        <f t="shared" si="86"/>
        <v>0</v>
      </c>
      <c r="AH80">
        <f t="shared" si="87"/>
        <v>0</v>
      </c>
      <c r="AI80">
        <f t="shared" si="88"/>
        <v>0</v>
      </c>
      <c r="AJ80">
        <f t="shared" si="89"/>
        <v>0</v>
      </c>
      <c r="AK80">
        <f t="shared" si="90"/>
        <v>0</v>
      </c>
      <c r="AL80">
        <f t="shared" si="91"/>
        <v>0</v>
      </c>
      <c r="AM80">
        <f t="shared" si="92"/>
        <v>0</v>
      </c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2">
      <c r="A81">
        <v>15</v>
      </c>
      <c r="B81" t="s">
        <v>55</v>
      </c>
      <c r="D81">
        <v>3</v>
      </c>
      <c r="F81">
        <f>IF(PCC!F65&gt;0.9,1,IF(PCC!F65&lt;0.1,0,PCC!F65))</f>
        <v>1</v>
      </c>
      <c r="G81">
        <f>IF(PCC!G65&gt;0.9,1,IF(PCC!G65&lt;0.1,0,PCC!G65))</f>
        <v>1</v>
      </c>
      <c r="H81">
        <f>IF(PCC!H65&gt;0.9,1,IF(PCC!H65&lt;0.1,0,PCC!H65))</f>
        <v>1</v>
      </c>
      <c r="I81">
        <f>IF(PCC!I65&gt;0.9,1,IF(PCC!I65&lt;0.1,0,PCC!I65))</f>
        <v>0.50370400000000004</v>
      </c>
      <c r="J81">
        <f>IF(PCC!J65&gt;0.9,1,IF(PCC!J65&lt;0.1,0,PCC!J65))</f>
        <v>1</v>
      </c>
      <c r="K81">
        <f>IF(PCC!K65&gt;0.9,1,IF(PCC!K65&lt;0.1,0,PCC!K65))</f>
        <v>1</v>
      </c>
      <c r="L81">
        <f>IF(PCC!L65&gt;0.9,1,IF(PCC!L65&lt;0.1,0,PCC!L65))</f>
        <v>1</v>
      </c>
      <c r="M81">
        <f>IF(PCC!M65&gt;0.9,1,IF(PCC!M65&lt;0.1,0,PCC!M65))</f>
        <v>1</v>
      </c>
      <c r="N81">
        <f>IF(PCC!N65&gt;0.9,1,IF(PCC!N65&lt;0.1,0,PCC!N65))</f>
        <v>0.51111099999999998</v>
      </c>
      <c r="O81">
        <f>IF(PCC!O65&gt;0.9,1,IF(PCC!O65&lt;0.1,0,PCC!O65))</f>
        <v>1</v>
      </c>
      <c r="P81">
        <f>IF(PCC!P65&gt;0.9,1,IF(PCC!P65&lt;0.1,0,PCC!P65))</f>
        <v>1</v>
      </c>
      <c r="Q81">
        <f>IF(PCC!Q65&gt;0.9,1,IF(PCC!Q65&lt;0.1,0,PCC!Q65))</f>
        <v>1</v>
      </c>
      <c r="R81">
        <f>IF(PCC!R65&gt;0.9,1,IF(PCC!R65&lt;0.1,0,PCC!R65))</f>
        <v>0.44569300000000001</v>
      </c>
      <c r="S81">
        <f>IF(PCC!S65&gt;0.9,1,IF(PCC!S65&lt;0.1,0,PCC!S65))</f>
        <v>0.50370400000000004</v>
      </c>
      <c r="T81">
        <f>IF(PCC!T65&gt;0.9,1,IF(PCC!T65&lt;0.1,0,PCC!T65))</f>
        <v>0.492593</v>
      </c>
      <c r="U81">
        <f>IF(PCC!U65&gt;0.9,1,IF(PCC!U65&lt;0.1,0,PCC!U65))</f>
        <v>0.48888900000000002</v>
      </c>
      <c r="V81">
        <f>IF(PCC!V65&gt;0.9,1,IF(PCC!V65&lt;0.1,0,PCC!V65))</f>
        <v>1</v>
      </c>
      <c r="X81">
        <f t="shared" si="93"/>
        <v>0</v>
      </c>
      <c r="Y81">
        <f t="shared" si="94"/>
        <v>0</v>
      </c>
      <c r="Z81">
        <f t="shared" si="79"/>
        <v>49.629599999999996</v>
      </c>
      <c r="AA81">
        <f t="shared" si="80"/>
        <v>0</v>
      </c>
      <c r="AB81">
        <f t="shared" si="81"/>
        <v>0</v>
      </c>
      <c r="AC81">
        <f t="shared" si="82"/>
        <v>0</v>
      </c>
      <c r="AD81">
        <f t="shared" si="83"/>
        <v>0</v>
      </c>
      <c r="AE81">
        <f t="shared" si="84"/>
        <v>48.8889</v>
      </c>
      <c r="AF81">
        <f t="shared" si="85"/>
        <v>0</v>
      </c>
      <c r="AG81">
        <f t="shared" si="86"/>
        <v>0</v>
      </c>
      <c r="AH81">
        <f t="shared" si="87"/>
        <v>0</v>
      </c>
      <c r="AI81">
        <f t="shared" si="88"/>
        <v>55.430700000000002</v>
      </c>
      <c r="AJ81">
        <f t="shared" si="89"/>
        <v>49.629599999999996</v>
      </c>
      <c r="AK81">
        <f t="shared" si="90"/>
        <v>50.740699999999997</v>
      </c>
      <c r="AL81">
        <f t="shared" si="91"/>
        <v>51.1111</v>
      </c>
      <c r="AM81">
        <f t="shared" si="92"/>
        <v>0</v>
      </c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2">
      <c r="A82">
        <v>16</v>
      </c>
      <c r="B82" t="s">
        <v>64</v>
      </c>
      <c r="D82">
        <v>3</v>
      </c>
      <c r="F82">
        <f>IF(PCC!F66&gt;0.9,1,IF(PCC!F66&lt;0.1,0,PCC!F66))</f>
        <v>0</v>
      </c>
      <c r="G82">
        <f>IF(PCC!G66&gt;0.9,1,IF(PCC!G66&lt;0.1,0,PCC!G66))</f>
        <v>1</v>
      </c>
      <c r="H82">
        <f>IF(PCC!H66&gt;0.9,1,IF(PCC!H66&lt;0.1,0,PCC!H66))</f>
        <v>0.30869600000000003</v>
      </c>
      <c r="I82">
        <f>IF(PCC!I66&gt;0.9,1,IF(PCC!I66&lt;0.1,0,PCC!I66))</f>
        <v>0.16778499999999999</v>
      </c>
      <c r="J82">
        <f>IF(PCC!J66&gt;0.9,1,IF(PCC!J66&lt;0.1,0,PCC!J66))</f>
        <v>1</v>
      </c>
      <c r="K82">
        <f>IF(PCC!K66&gt;0.9,1,IF(PCC!K66&lt;0.1,0,PCC!K66))</f>
        <v>1</v>
      </c>
      <c r="L82">
        <f>IF(PCC!L66&gt;0.9,1,IF(PCC!L66&lt;0.1,0,PCC!L66))</f>
        <v>0.79768799999999995</v>
      </c>
      <c r="M82">
        <f>IF(PCC!M66&gt;0.9,1,IF(PCC!M66&lt;0.1,0,PCC!M66))</f>
        <v>0</v>
      </c>
      <c r="N82">
        <f>IF(PCC!N66&gt;0.9,1,IF(PCC!N66&lt;0.1,0,PCC!N66))</f>
        <v>0</v>
      </c>
      <c r="O82">
        <f>IF(PCC!O66&gt;0.9,1,IF(PCC!O66&lt;0.1,0,PCC!O66))</f>
        <v>0.80722899999999997</v>
      </c>
      <c r="P82">
        <f>IF(PCC!P66&gt;0.9,1,IF(PCC!P66&lt;0.1,0,PCC!P66))</f>
        <v>0.13223099999999999</v>
      </c>
      <c r="Q82">
        <f>IF(PCC!Q66&gt;0.9,1,IF(PCC!Q66&lt;0.1,0,PCC!Q66))</f>
        <v>0.45149299999999998</v>
      </c>
      <c r="R82">
        <f>IF(PCC!R66&gt;0.9,1,IF(PCC!R66&lt;0.1,0,PCC!R66))</f>
        <v>0.541045</v>
      </c>
      <c r="S82">
        <f>IF(PCC!S66&gt;0.9,1,IF(PCC!S66&lt;0.1,0,PCC!S66))</f>
        <v>0.17105300000000001</v>
      </c>
      <c r="T82">
        <f>IF(PCC!T66&gt;0.9,1,IF(PCC!T66&lt;0.1,0,PCC!T66))</f>
        <v>0.283105</v>
      </c>
      <c r="U82">
        <f>IF(PCC!U66&gt;0.9,1,IF(PCC!U66&lt;0.1,0,PCC!U66))</f>
        <v>0.178344</v>
      </c>
      <c r="V82">
        <f>IF(PCC!V66&gt;0.9,1,IF(PCC!V66&lt;0.1,0,PCC!V66))</f>
        <v>0.89108900000000002</v>
      </c>
      <c r="X82">
        <f t="shared" si="93"/>
        <v>100</v>
      </c>
      <c r="Y82">
        <f t="shared" si="94"/>
        <v>69.130399999999995</v>
      </c>
      <c r="Z82">
        <f t="shared" si="79"/>
        <v>83.221500000000006</v>
      </c>
      <c r="AA82">
        <f t="shared" si="80"/>
        <v>0</v>
      </c>
      <c r="AB82">
        <f t="shared" si="81"/>
        <v>0</v>
      </c>
      <c r="AC82">
        <f t="shared" si="82"/>
        <v>20.231200000000005</v>
      </c>
      <c r="AD82">
        <f t="shared" si="83"/>
        <v>100</v>
      </c>
      <c r="AE82">
        <f t="shared" si="84"/>
        <v>100</v>
      </c>
      <c r="AF82">
        <f t="shared" si="85"/>
        <v>19.277100000000004</v>
      </c>
      <c r="AG82">
        <f t="shared" si="86"/>
        <v>86.776899999999998</v>
      </c>
      <c r="AH82">
        <f t="shared" si="87"/>
        <v>54.85070000000001</v>
      </c>
      <c r="AI82">
        <f t="shared" si="88"/>
        <v>45.895499999999998</v>
      </c>
      <c r="AJ82">
        <f t="shared" si="89"/>
        <v>82.8947</v>
      </c>
      <c r="AK82">
        <f t="shared" si="90"/>
        <v>71.68950000000001</v>
      </c>
      <c r="AL82">
        <f t="shared" si="91"/>
        <v>82.165599999999998</v>
      </c>
      <c r="AM82">
        <f t="shared" si="92"/>
        <v>10.891099999999998</v>
      </c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2">
      <c r="A83">
        <v>17</v>
      </c>
      <c r="B83" t="s">
        <v>65</v>
      </c>
      <c r="D83">
        <v>3</v>
      </c>
      <c r="F83">
        <f>IF(PCC!F67&gt;0.9,1,IF(PCC!F67&lt;0.1,0,PCC!F67))</f>
        <v>0</v>
      </c>
      <c r="G83">
        <f>IF(PCC!G67&gt;0.9,1,IF(PCC!G67&lt;0.1,0,PCC!G67))</f>
        <v>1</v>
      </c>
      <c r="H83">
        <f>IF(PCC!H67&gt;0.9,1,IF(PCC!H67&lt;0.1,0,PCC!H67))</f>
        <v>0.89108900000000002</v>
      </c>
      <c r="I83">
        <f>IF(PCC!I67&gt;0.9,1,IF(PCC!I67&lt;0.1,0,PCC!I67))</f>
        <v>1</v>
      </c>
      <c r="J83">
        <f>IF(PCC!J67&gt;0.9,1,IF(PCC!J67&lt;0.1,0,PCC!J67))</f>
        <v>0.12820500000000001</v>
      </c>
      <c r="K83">
        <f>IF(PCC!K67&gt;0.9,1,IF(PCC!K67&lt;0.1,0,PCC!K67))</f>
        <v>0.149254</v>
      </c>
      <c r="L83">
        <f>IF(PCC!L67&gt;0.9,1,IF(PCC!L67&lt;0.1,0,PCC!L67))</f>
        <v>0.16083900000000001</v>
      </c>
      <c r="M83">
        <f>IF(PCC!M67&gt;0.9,1,IF(PCC!M67&lt;0.1,0,PCC!M67))</f>
        <v>0.86399999999999999</v>
      </c>
      <c r="N83">
        <f>IF(PCC!N67&gt;0.9,1,IF(PCC!N67&lt;0.1,0,PCC!N67))</f>
        <v>1</v>
      </c>
      <c r="O83">
        <f>IF(PCC!O67&gt;0.9,1,IF(PCC!O67&lt;0.1,0,PCC!O67))</f>
        <v>0</v>
      </c>
      <c r="P83">
        <f>IF(PCC!P67&gt;0.9,1,IF(PCC!P67&lt;0.1,0,PCC!P67))</f>
        <v>1</v>
      </c>
      <c r="Q83">
        <f>IF(PCC!Q67&gt;0.9,1,IF(PCC!Q67&lt;0.1,0,PCC!Q67))</f>
        <v>0.859375</v>
      </c>
      <c r="R83">
        <f>IF(PCC!R67&gt;0.9,1,IF(PCC!R67&lt;0.1,0,PCC!R67))</f>
        <v>1</v>
      </c>
      <c r="S83">
        <f>IF(PCC!S67&gt;0.9,1,IF(PCC!S67&lt;0.1,0,PCC!S67))</f>
        <v>1</v>
      </c>
      <c r="T83">
        <f>IF(PCC!T67&gt;0.9,1,IF(PCC!T67&lt;0.1,0,PCC!T67))</f>
        <v>0.78452999999999995</v>
      </c>
      <c r="U83">
        <f>IF(PCC!U67&gt;0.9,1,IF(PCC!U67&lt;0.1,0,PCC!U67))</f>
        <v>1</v>
      </c>
      <c r="V83">
        <f>IF(PCC!V67&gt;0.9,1,IF(PCC!V67&lt;0.1,0,PCC!V67))</f>
        <v>0</v>
      </c>
      <c r="X83">
        <f t="shared" si="93"/>
        <v>100</v>
      </c>
      <c r="Y83">
        <f t="shared" si="94"/>
        <v>10.891099999999998</v>
      </c>
      <c r="Z83">
        <f t="shared" si="79"/>
        <v>0</v>
      </c>
      <c r="AA83">
        <f t="shared" si="80"/>
        <v>87.179500000000004</v>
      </c>
      <c r="AB83">
        <f t="shared" si="81"/>
        <v>85.074600000000004</v>
      </c>
      <c r="AC83">
        <f t="shared" si="82"/>
        <v>83.9161</v>
      </c>
      <c r="AD83">
        <f t="shared" si="83"/>
        <v>13.600000000000001</v>
      </c>
      <c r="AE83">
        <f t="shared" si="84"/>
        <v>0</v>
      </c>
      <c r="AF83">
        <f t="shared" si="85"/>
        <v>100</v>
      </c>
      <c r="AG83">
        <f t="shared" si="86"/>
        <v>0</v>
      </c>
      <c r="AH83">
        <f t="shared" si="87"/>
        <v>14.0625</v>
      </c>
      <c r="AI83">
        <f t="shared" si="88"/>
        <v>0</v>
      </c>
      <c r="AJ83">
        <f t="shared" si="89"/>
        <v>0</v>
      </c>
      <c r="AK83">
        <f t="shared" si="90"/>
        <v>21.547000000000004</v>
      </c>
      <c r="AL83">
        <f t="shared" si="91"/>
        <v>0</v>
      </c>
      <c r="AM83">
        <f t="shared" si="92"/>
        <v>100</v>
      </c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2">
      <c r="A84">
        <v>18</v>
      </c>
      <c r="B84" t="s">
        <v>58</v>
      </c>
      <c r="D84">
        <v>3</v>
      </c>
      <c r="F84">
        <f>IF(PCC!F68&gt;0.9,1,IF(PCC!F68&lt;0.1,0,PCC!F68))</f>
        <v>1</v>
      </c>
      <c r="G84">
        <f>IF(PCC!G68&gt;0.9,1,IF(PCC!G68&lt;0.1,0,PCC!G68))</f>
        <v>1</v>
      </c>
      <c r="H84">
        <f>IF(PCC!H68&gt;0.9,1,IF(PCC!H68&lt;0.1,0,PCC!H68))</f>
        <v>0</v>
      </c>
      <c r="I84">
        <f>IF(PCC!I68&gt;0.9,1,IF(PCC!I68&lt;0.1,0,PCC!I68))</f>
        <v>0</v>
      </c>
      <c r="J84">
        <f>IF(PCC!J68&gt;0.9,1,IF(PCC!J68&lt;0.1,0,PCC!J68))</f>
        <v>1</v>
      </c>
      <c r="K84">
        <f>IF(PCC!K68&gt;0.9,1,IF(PCC!K68&lt;0.1,0,PCC!K68))</f>
        <v>1</v>
      </c>
      <c r="L84">
        <f>IF(PCC!L68&gt;0.9,1,IF(PCC!L68&lt;0.1,0,PCC!L68))</f>
        <v>1</v>
      </c>
      <c r="M84">
        <f>IF(PCC!M68&gt;0.9,1,IF(PCC!M68&lt;0.1,0,PCC!M68))</f>
        <v>0</v>
      </c>
      <c r="N84">
        <f>IF(PCC!N68&gt;0.9,1,IF(PCC!N68&lt;0.1,0,PCC!N68))</f>
        <v>0</v>
      </c>
      <c r="O84">
        <f>IF(PCC!O68&gt;0.9,1,IF(PCC!O68&lt;0.1,0,PCC!O68))</f>
        <v>1</v>
      </c>
      <c r="P84">
        <f>IF(PCC!P68&gt;0.9,1,IF(PCC!P68&lt;0.1,0,PCC!P68))</f>
        <v>0</v>
      </c>
      <c r="Q84">
        <f>IF(PCC!Q68&gt;0.9,1,IF(PCC!Q68&lt;0.1,0,PCC!Q68))</f>
        <v>0</v>
      </c>
      <c r="R84">
        <f>IF(PCC!R68&gt;0.9,1,IF(PCC!R68&lt;0.1,0,PCC!R68))</f>
        <v>0</v>
      </c>
      <c r="S84">
        <f>IF(PCC!S68&gt;0.9,1,IF(PCC!S68&lt;0.1,0,PCC!S68))</f>
        <v>0</v>
      </c>
      <c r="T84">
        <f>IF(PCC!T68&gt;0.9,1,IF(PCC!T68&lt;0.1,0,PCC!T68))</f>
        <v>0</v>
      </c>
      <c r="U84">
        <f>IF(PCC!U68&gt;0.9,1,IF(PCC!U68&lt;0.1,0,PCC!U68))</f>
        <v>0</v>
      </c>
      <c r="V84">
        <f>IF(PCC!V68&gt;0.9,1,IF(PCC!V68&lt;0.1,0,PCC!V68))</f>
        <v>1</v>
      </c>
      <c r="X84">
        <f t="shared" si="93"/>
        <v>0</v>
      </c>
      <c r="Y84">
        <f t="shared" si="94"/>
        <v>100</v>
      </c>
      <c r="Z84">
        <f t="shared" si="79"/>
        <v>100</v>
      </c>
      <c r="AA84">
        <f t="shared" si="80"/>
        <v>0</v>
      </c>
      <c r="AB84">
        <f t="shared" si="81"/>
        <v>0</v>
      </c>
      <c r="AC84">
        <f t="shared" si="82"/>
        <v>0</v>
      </c>
      <c r="AD84">
        <f t="shared" si="83"/>
        <v>100</v>
      </c>
      <c r="AE84">
        <f t="shared" si="84"/>
        <v>100</v>
      </c>
      <c r="AF84">
        <f t="shared" si="85"/>
        <v>0</v>
      </c>
      <c r="AG84">
        <f t="shared" si="86"/>
        <v>100</v>
      </c>
      <c r="AH84">
        <f t="shared" si="87"/>
        <v>100</v>
      </c>
      <c r="AI84">
        <f t="shared" si="88"/>
        <v>100</v>
      </c>
      <c r="AJ84">
        <f t="shared" si="89"/>
        <v>100</v>
      </c>
      <c r="AK84">
        <f t="shared" si="90"/>
        <v>100</v>
      </c>
      <c r="AL84">
        <f t="shared" si="91"/>
        <v>100</v>
      </c>
      <c r="AM84">
        <f t="shared" si="92"/>
        <v>0</v>
      </c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2">
      <c r="A85">
        <v>19</v>
      </c>
      <c r="B85" t="s">
        <v>62</v>
      </c>
      <c r="D85">
        <v>3</v>
      </c>
      <c r="F85">
        <f>IF(PCC!F69&gt;0.9,1,IF(PCC!F69&lt;0.1,0,PCC!F69))</f>
        <v>0</v>
      </c>
      <c r="G85">
        <f>IF(PCC!G69&gt;0.9,1,IF(PCC!G69&lt;0.1,0,PCC!G69))</f>
        <v>1</v>
      </c>
      <c r="H85">
        <f>IF(PCC!H69&gt;0.9,1,IF(PCC!H69&lt;0.1,0,PCC!H69))</f>
        <v>0.56981099999999996</v>
      </c>
      <c r="I85">
        <f>IF(PCC!I69&gt;0.9,1,IF(PCC!I69&lt;0.1,0,PCC!I69))</f>
        <v>0.492593</v>
      </c>
      <c r="J85">
        <f>IF(PCC!J69&gt;0.9,1,IF(PCC!J69&lt;0.1,0,PCC!J69))</f>
        <v>0.71689499999999995</v>
      </c>
      <c r="K85">
        <f>IF(PCC!K69&gt;0.9,1,IF(PCC!K69&lt;0.1,0,PCC!K69))</f>
        <v>0.74876799999999999</v>
      </c>
      <c r="L85">
        <f>IF(PCC!L69&gt;0.9,1,IF(PCC!L69&lt;0.1,0,PCC!L69))</f>
        <v>0.83916100000000005</v>
      </c>
      <c r="M85">
        <f>IF(PCC!M69&gt;0.9,1,IF(PCC!M69&lt;0.1,0,PCC!M69))</f>
        <v>0</v>
      </c>
      <c r="N85">
        <f>IF(PCC!N69&gt;0.9,1,IF(PCC!N69&lt;0.1,0,PCC!N69))</f>
        <v>0</v>
      </c>
      <c r="O85">
        <f>IF(PCC!O69&gt;0.9,1,IF(PCC!O69&lt;0.1,0,PCC!O69))</f>
        <v>1</v>
      </c>
      <c r="P85">
        <f>IF(PCC!P69&gt;0.9,1,IF(PCC!P69&lt;0.1,0,PCC!P69))</f>
        <v>0.83916100000000005</v>
      </c>
      <c r="Q85">
        <f>IF(PCC!Q69&gt;0.9,1,IF(PCC!Q69&lt;0.1,0,PCC!Q69))</f>
        <v>0.81481499999999996</v>
      </c>
      <c r="R85">
        <f>IF(PCC!R69&gt;0.9,1,IF(PCC!R69&lt;0.1,0,PCC!R69))</f>
        <v>0.84782599999999997</v>
      </c>
      <c r="S85">
        <f>IF(PCC!S69&gt;0.9,1,IF(PCC!S69&lt;0.1,0,PCC!S69))</f>
        <v>0.86399999999999999</v>
      </c>
      <c r="T85">
        <f>IF(PCC!T69&gt;0.9,1,IF(PCC!T69&lt;0.1,0,PCC!T69))</f>
        <v>0</v>
      </c>
      <c r="U85">
        <f>IF(PCC!U69&gt;0.9,1,IF(PCC!U69&lt;0.1,0,PCC!U69))</f>
        <v>1</v>
      </c>
      <c r="V85">
        <f>IF(PCC!V69&gt;0.9,1,IF(PCC!V69&lt;0.1,0,PCC!V69))</f>
        <v>1</v>
      </c>
      <c r="X85">
        <f t="shared" si="93"/>
        <v>100</v>
      </c>
      <c r="Y85">
        <f t="shared" si="94"/>
        <v>43.018900000000002</v>
      </c>
      <c r="Z85">
        <f t="shared" si="79"/>
        <v>50.740699999999997</v>
      </c>
      <c r="AA85">
        <f t="shared" si="80"/>
        <v>28.310500000000005</v>
      </c>
      <c r="AB85">
        <f t="shared" si="81"/>
        <v>25.123200000000001</v>
      </c>
      <c r="AC85">
        <f t="shared" si="82"/>
        <v>16.083899999999996</v>
      </c>
      <c r="AD85">
        <f t="shared" si="83"/>
        <v>100</v>
      </c>
      <c r="AE85">
        <f t="shared" si="84"/>
        <v>100</v>
      </c>
      <c r="AF85">
        <f t="shared" si="85"/>
        <v>0</v>
      </c>
      <c r="AG85">
        <f t="shared" si="86"/>
        <v>16.083899999999996</v>
      </c>
      <c r="AH85">
        <f t="shared" si="87"/>
        <v>18.518500000000003</v>
      </c>
      <c r="AI85">
        <f t="shared" si="88"/>
        <v>15.217400000000003</v>
      </c>
      <c r="AJ85">
        <f t="shared" si="89"/>
        <v>13.600000000000001</v>
      </c>
      <c r="AK85">
        <f t="shared" si="90"/>
        <v>100</v>
      </c>
      <c r="AL85">
        <f t="shared" si="91"/>
        <v>0</v>
      </c>
      <c r="AM85">
        <f t="shared" si="92"/>
        <v>0</v>
      </c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2">
      <c r="A86">
        <v>20</v>
      </c>
      <c r="B86" t="s">
        <v>60</v>
      </c>
      <c r="D86">
        <v>3</v>
      </c>
      <c r="F86">
        <f>IF(PCC!F70&gt;0.9,1,IF(PCC!F70&lt;0.1,0,PCC!F70))</f>
        <v>1</v>
      </c>
      <c r="G86">
        <f>IF(PCC!G70&gt;0.9,1,IF(PCC!G70&lt;0.1,0,PCC!G70))</f>
        <v>1</v>
      </c>
      <c r="H86">
        <f>IF(PCC!H70&gt;0.9,1,IF(PCC!H70&lt;0.1,0,PCC!H70))</f>
        <v>1</v>
      </c>
      <c r="I86">
        <f>IF(PCC!I70&gt;0.9,1,IF(PCC!I70&lt;0.1,0,PCC!I70))</f>
        <v>1</v>
      </c>
      <c r="J86">
        <f>IF(PCC!J70&gt;0.9,1,IF(PCC!J70&lt;0.1,0,PCC!J70))</f>
        <v>1</v>
      </c>
      <c r="K86">
        <f>IF(PCC!K70&gt;0.9,1,IF(PCC!K70&lt;0.1,0,PCC!K70))</f>
        <v>1</v>
      </c>
      <c r="L86">
        <f>IF(PCC!L70&gt;0.9,1,IF(PCC!L70&lt;0.1,0,PCC!L70))</f>
        <v>1</v>
      </c>
      <c r="M86">
        <f>IF(PCC!M70&gt;0.9,1,IF(PCC!M70&lt;0.1,0,PCC!M70))</f>
        <v>1</v>
      </c>
      <c r="N86">
        <f>IF(PCC!N70&gt;0.9,1,IF(PCC!N70&lt;0.1,0,PCC!N70))</f>
        <v>1</v>
      </c>
      <c r="O86">
        <f>IF(PCC!O70&gt;0.9,1,IF(PCC!O70&lt;0.1,0,PCC!O70))</f>
        <v>1</v>
      </c>
      <c r="P86">
        <f>IF(PCC!P70&gt;0.9,1,IF(PCC!P70&lt;0.1,0,PCC!P70))</f>
        <v>1</v>
      </c>
      <c r="Q86">
        <f>IF(PCC!Q70&gt;0.9,1,IF(PCC!Q70&lt;0.1,0,PCC!Q70))</f>
        <v>1</v>
      </c>
      <c r="R86">
        <f>IF(PCC!R70&gt;0.9,1,IF(PCC!R70&lt;0.1,0,PCC!R70))</f>
        <v>1</v>
      </c>
      <c r="S86">
        <f>IF(PCC!S70&gt;0.9,1,IF(PCC!S70&lt;0.1,0,PCC!S70))</f>
        <v>1</v>
      </c>
      <c r="T86">
        <f>IF(PCC!T70&gt;0.9,1,IF(PCC!T70&lt;0.1,0,PCC!T70))</f>
        <v>1</v>
      </c>
      <c r="U86">
        <f>IF(PCC!U70&gt;0.9,1,IF(PCC!U70&lt;0.1,0,PCC!U70))</f>
        <v>1</v>
      </c>
      <c r="V86">
        <f>IF(PCC!V70&gt;0.9,1,IF(PCC!V70&lt;0.1,0,PCC!V70))</f>
        <v>1</v>
      </c>
      <c r="X86">
        <f t="shared" si="93"/>
        <v>0</v>
      </c>
      <c r="Y86">
        <f t="shared" si="94"/>
        <v>0</v>
      </c>
      <c r="Z86">
        <f t="shared" si="79"/>
        <v>0</v>
      </c>
      <c r="AA86">
        <f t="shared" si="80"/>
        <v>0</v>
      </c>
      <c r="AB86">
        <f t="shared" si="81"/>
        <v>0</v>
      </c>
      <c r="AC86">
        <f t="shared" si="82"/>
        <v>0</v>
      </c>
      <c r="AD86">
        <f t="shared" si="83"/>
        <v>0</v>
      </c>
      <c r="AE86">
        <f t="shared" si="84"/>
        <v>0</v>
      </c>
      <c r="AF86">
        <f t="shared" si="85"/>
        <v>0</v>
      </c>
      <c r="AG86">
        <f t="shared" si="86"/>
        <v>0</v>
      </c>
      <c r="AH86">
        <f t="shared" si="87"/>
        <v>0</v>
      </c>
      <c r="AI86">
        <f t="shared" si="88"/>
        <v>0</v>
      </c>
      <c r="AJ86">
        <f t="shared" si="89"/>
        <v>0</v>
      </c>
      <c r="AK86">
        <f t="shared" si="90"/>
        <v>0</v>
      </c>
      <c r="AL86">
        <f t="shared" si="91"/>
        <v>0</v>
      </c>
      <c r="AM86">
        <f t="shared" si="92"/>
        <v>0</v>
      </c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2">
      <c r="A87">
        <v>21</v>
      </c>
      <c r="B87" t="s">
        <v>66</v>
      </c>
      <c r="D87">
        <v>3</v>
      </c>
      <c r="F87">
        <f>IF(PCC!F71&gt;0.9,1,IF(PCC!F71&lt;0.1,0,PCC!F71))</f>
        <v>0.22666700000000001</v>
      </c>
      <c r="G87">
        <f>IF(PCC!G71&gt;0.9,1,IF(PCC!G71&lt;0.1,0,PCC!G71))</f>
        <v>1</v>
      </c>
      <c r="H87">
        <f>IF(PCC!H71&gt;0.9,1,IF(PCC!H71&lt;0.1,0,PCC!H71))</f>
        <v>0.80473399999999995</v>
      </c>
      <c r="I87">
        <f>IF(PCC!I71&gt;0.9,1,IF(PCC!I71&lt;0.1,0,PCC!I71))</f>
        <v>0.86399999999999999</v>
      </c>
      <c r="J87">
        <f>IF(PCC!J71&gt;0.9,1,IF(PCC!J71&lt;0.1,0,PCC!J71))</f>
        <v>0.82165600000000005</v>
      </c>
      <c r="K87">
        <f>IF(PCC!K71&gt;0.9,1,IF(PCC!K71&lt;0.1,0,PCC!K71))</f>
        <v>1</v>
      </c>
      <c r="L87">
        <f>IF(PCC!L71&gt;0.9,1,IF(PCC!L71&lt;0.1,0,PCC!L71))</f>
        <v>0.78770899999999999</v>
      </c>
      <c r="M87">
        <f>IF(PCC!M71&gt;0.9,1,IF(PCC!M71&lt;0.1,0,PCC!M71))</f>
        <v>0.80722899999999997</v>
      </c>
      <c r="N87">
        <f>IF(PCC!N71&gt;0.9,1,IF(PCC!N71&lt;0.1,0,PCC!N71))</f>
        <v>0.77540100000000001</v>
      </c>
      <c r="O87">
        <f>IF(PCC!O71&gt;0.9,1,IF(PCC!O71&lt;0.1,0,PCC!O71))</f>
        <v>0.64516099999999998</v>
      </c>
      <c r="P87">
        <f>IF(PCC!P71&gt;0.9,1,IF(PCC!P71&lt;0.1,0,PCC!P71))</f>
        <v>0.78142100000000003</v>
      </c>
      <c r="Q87">
        <f>IF(PCC!Q71&gt;0.9,1,IF(PCC!Q71&lt;0.1,0,PCC!Q71))</f>
        <v>0.82467500000000005</v>
      </c>
      <c r="R87">
        <f>IF(PCC!R71&gt;0.9,1,IF(PCC!R71&lt;0.1,0,PCC!R71))</f>
        <v>0.86776900000000001</v>
      </c>
      <c r="S87">
        <f>IF(PCC!S71&gt;0.9,1,IF(PCC!S71&lt;0.1,0,PCC!S71))</f>
        <v>0.83916100000000005</v>
      </c>
      <c r="T87">
        <f>IF(PCC!T71&gt;0.9,1,IF(PCC!T71&lt;0.1,0,PCC!T71))</f>
        <v>0.76288699999999998</v>
      </c>
      <c r="U87">
        <f>IF(PCC!U71&gt;0.9,1,IF(PCC!U71&lt;0.1,0,PCC!U71))</f>
        <v>0.77540100000000001</v>
      </c>
      <c r="V87">
        <f>IF(PCC!V71&gt;0.9,1,IF(PCC!V71&lt;0.1,0,PCC!V71))</f>
        <v>1</v>
      </c>
      <c r="X87">
        <f t="shared" si="93"/>
        <v>77.333300000000008</v>
      </c>
      <c r="Y87">
        <f t="shared" si="94"/>
        <v>19.526600000000006</v>
      </c>
      <c r="Z87">
        <f t="shared" si="79"/>
        <v>13.600000000000001</v>
      </c>
      <c r="AA87">
        <f t="shared" si="80"/>
        <v>17.834399999999995</v>
      </c>
      <c r="AB87">
        <f t="shared" si="81"/>
        <v>0</v>
      </c>
      <c r="AC87">
        <f t="shared" si="82"/>
        <v>21.229100000000003</v>
      </c>
      <c r="AD87">
        <f t="shared" si="83"/>
        <v>19.277100000000004</v>
      </c>
      <c r="AE87">
        <f t="shared" si="84"/>
        <v>22.459899999999998</v>
      </c>
      <c r="AF87">
        <f t="shared" si="85"/>
        <v>35.483899999999998</v>
      </c>
      <c r="AG87">
        <f t="shared" si="86"/>
        <v>21.857899999999997</v>
      </c>
      <c r="AH87">
        <f t="shared" si="87"/>
        <v>17.532499999999995</v>
      </c>
      <c r="AI87">
        <f t="shared" si="88"/>
        <v>13.223099999999999</v>
      </c>
      <c r="AJ87">
        <f t="shared" si="89"/>
        <v>16.083899999999996</v>
      </c>
      <c r="AK87">
        <f t="shared" si="90"/>
        <v>23.711300000000001</v>
      </c>
      <c r="AL87">
        <f t="shared" si="91"/>
        <v>22.459899999999998</v>
      </c>
      <c r="AM87">
        <f t="shared" si="92"/>
        <v>0</v>
      </c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2">
      <c r="H88" s="2"/>
      <c r="I88" s="2"/>
      <c r="J88" s="2"/>
      <c r="L88" s="2"/>
      <c r="M88" s="2"/>
      <c r="N88" s="2"/>
      <c r="O88" s="2"/>
      <c r="P88" s="2"/>
      <c r="Q88" s="2"/>
      <c r="S88" s="2"/>
      <c r="T88" s="2"/>
      <c r="U88" s="2"/>
      <c r="V88" s="2"/>
      <c r="W88">
        <v>27.492061904761904</v>
      </c>
      <c r="X88">
        <f>AVERAGE(X67:X87)</f>
        <v>27.492061904761904</v>
      </c>
      <c r="Y88">
        <f t="shared" ref="Y88" si="95">AVERAGE(Y67:Y87)</f>
        <v>14.964295238095241</v>
      </c>
      <c r="Z88">
        <f t="shared" ref="Z88" si="96">AVERAGE(Z67:Z87)</f>
        <v>22.665400000000002</v>
      </c>
      <c r="AA88">
        <f t="shared" ref="AA88" si="97">AVERAGE(AA67:AA87)</f>
        <v>7.3121714285714283</v>
      </c>
      <c r="AB88">
        <f t="shared" ref="AB88" si="98">AVERAGE(AB67:AB87)</f>
        <v>5.7435476190476198</v>
      </c>
      <c r="AC88">
        <f t="shared" ref="AC88" si="99">AVERAGE(AC67:AC87)</f>
        <v>7.5710857142857133</v>
      </c>
      <c r="AD88">
        <f t="shared" ref="AD88" si="100">AVERAGE(AD67:AD87)</f>
        <v>20.117161904761907</v>
      </c>
      <c r="AE88">
        <f t="shared" ref="AE88" si="101">AVERAGE(AE67:AE87)</f>
        <v>27.592099999999999</v>
      </c>
      <c r="AF88">
        <f t="shared" ref="AF88" si="102">AVERAGE(AF67:AF87)</f>
        <v>7.3695714285714287</v>
      </c>
      <c r="AG88">
        <f t="shared" ref="AG88" si="103">AVERAGE(AG67:AG87)</f>
        <v>12.224504761904759</v>
      </c>
      <c r="AH88">
        <f t="shared" ref="AH88" si="104">AVERAGE(AH67:AH87)</f>
        <v>9.7602000000000011</v>
      </c>
      <c r="AI88">
        <f t="shared" ref="AI88" si="105">AVERAGE(AI67:AI87)</f>
        <v>15.703176190476189</v>
      </c>
      <c r="AJ88">
        <f t="shared" ref="AJ88" si="106">AVERAGE(AJ67:AJ87)</f>
        <v>17.300919047619047</v>
      </c>
      <c r="AK88">
        <f t="shared" ref="AK88" si="107">AVERAGE(AK67:AK87)</f>
        <v>26.712490476190478</v>
      </c>
      <c r="AL88">
        <f t="shared" ref="AL88" si="108">AVERAGE(AL67:AL87)</f>
        <v>16.88692857142857</v>
      </c>
      <c r="AM88">
        <f t="shared" ref="AM88" si="109">AVERAGE(AM67:AM87)</f>
        <v>5.2805285714285715</v>
      </c>
      <c r="AN88">
        <f>MIN(Y88:AM88)</f>
        <v>5.2805285714285715</v>
      </c>
      <c r="AO88">
        <f>MAX(Y88:AM88)</f>
        <v>27.592099999999999</v>
      </c>
      <c r="AP88">
        <f>100-AN88*100/X88</f>
        <v>80.792533533056201</v>
      </c>
      <c r="AQ88">
        <f>100-X88</f>
        <v>72.507938095238103</v>
      </c>
      <c r="AR88">
        <f>100-X88</f>
        <v>72.507938095238103</v>
      </c>
      <c r="AS88">
        <f>100-AN88</f>
        <v>94.719471428571424</v>
      </c>
      <c r="AT88">
        <f>100-AO88</f>
        <v>72.407899999999998</v>
      </c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2">
      <c r="W89">
        <v>71.428571428571431</v>
      </c>
      <c r="X89">
        <f>(COUNTIF(X67:X87,"=0"))*100/21</f>
        <v>71.428571428571431</v>
      </c>
      <c r="Y89">
        <f t="shared" ref="Y89:AM89" si="110">(COUNTIF(Y67:Y87,"=0"))*100/21</f>
        <v>66.666666666666671</v>
      </c>
      <c r="Z89">
        <f t="shared" si="110"/>
        <v>57.142857142857146</v>
      </c>
      <c r="AA89">
        <f t="shared" si="110"/>
        <v>80.952380952380949</v>
      </c>
      <c r="AB89">
        <f t="shared" si="110"/>
        <v>85.714285714285708</v>
      </c>
      <c r="AC89">
        <f t="shared" si="110"/>
        <v>76.19047619047619</v>
      </c>
      <c r="AD89">
        <f t="shared" si="110"/>
        <v>71.428571428571431</v>
      </c>
      <c r="AE89">
        <f t="shared" si="110"/>
        <v>61.904761904761905</v>
      </c>
      <c r="AF89">
        <f t="shared" si="110"/>
        <v>85.714285714285708</v>
      </c>
      <c r="AG89">
        <f t="shared" si="110"/>
        <v>71.428571428571431</v>
      </c>
      <c r="AH89">
        <f t="shared" si="110"/>
        <v>76.19047619047619</v>
      </c>
      <c r="AI89">
        <f t="shared" si="110"/>
        <v>66.666666666666671</v>
      </c>
      <c r="AJ89">
        <f t="shared" si="110"/>
        <v>66.666666666666671</v>
      </c>
      <c r="AK89">
        <f t="shared" si="110"/>
        <v>57.142857142857146</v>
      </c>
      <c r="AL89">
        <f t="shared" si="110"/>
        <v>71.428571428571431</v>
      </c>
      <c r="AM89">
        <f t="shared" si="110"/>
        <v>90.476190476190482</v>
      </c>
      <c r="AN89">
        <f>MIN(Y89:AM89)</f>
        <v>57.142857142857146</v>
      </c>
      <c r="AO89">
        <f>MAX(Y89:AM89)</f>
        <v>90.476190476190482</v>
      </c>
      <c r="AP89">
        <f>(AO89-X89)*100/X89</f>
        <v>26.666666666666671</v>
      </c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x14ac:dyDescent="0.2">
      <c r="W90">
        <v>71.428571428571431</v>
      </c>
      <c r="X90">
        <f>(21-COUNTIF(X67:X87,"&gt;10"))*100/21</f>
        <v>71.428571428571431</v>
      </c>
      <c r="Y90">
        <f t="shared" ref="Y90:AM90" si="111">(21-COUNTIF(Y67:Y87,"&gt;10"))*100/21</f>
        <v>66.666666666666671</v>
      </c>
      <c r="Z90">
        <f t="shared" si="111"/>
        <v>57.142857142857146</v>
      </c>
      <c r="AA90">
        <f t="shared" si="111"/>
        <v>80.952380952380949</v>
      </c>
      <c r="AB90">
        <f t="shared" si="111"/>
        <v>85.714285714285708</v>
      </c>
      <c r="AC90">
        <f t="shared" si="111"/>
        <v>76.19047619047619</v>
      </c>
      <c r="AD90">
        <f t="shared" si="111"/>
        <v>71.428571428571431</v>
      </c>
      <c r="AE90">
        <f t="shared" si="111"/>
        <v>61.904761904761905</v>
      </c>
      <c r="AF90">
        <f t="shared" si="111"/>
        <v>85.714285714285708</v>
      </c>
      <c r="AG90">
        <f t="shared" si="111"/>
        <v>71.428571428571431</v>
      </c>
      <c r="AH90">
        <f t="shared" si="111"/>
        <v>76.19047619047619</v>
      </c>
      <c r="AI90">
        <f t="shared" si="111"/>
        <v>66.666666666666671</v>
      </c>
      <c r="AJ90">
        <f t="shared" si="111"/>
        <v>66.666666666666671</v>
      </c>
      <c r="AK90">
        <f t="shared" si="111"/>
        <v>57.142857142857146</v>
      </c>
      <c r="AL90">
        <f t="shared" si="111"/>
        <v>71.428571428571431</v>
      </c>
      <c r="AM90">
        <f t="shared" si="111"/>
        <v>90.476190476190482</v>
      </c>
      <c r="AN90">
        <f t="shared" ref="AN90:AN94" si="112">MIN(Y90:AM90)</f>
        <v>57.142857142857146</v>
      </c>
      <c r="AO90">
        <f t="shared" ref="AO90:AO94" si="113">MAX(Y90:AM90)</f>
        <v>90.476190476190482</v>
      </c>
      <c r="AP90">
        <f t="shared" ref="AP90:AP94" si="114">(AO90-X90)*100/X90</f>
        <v>26.666666666666671</v>
      </c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2">
      <c r="W91">
        <v>71.428571428571431</v>
      </c>
      <c r="X91">
        <f>(21-COUNTIF(X67:X87,"&gt;20"))*100/21</f>
        <v>71.428571428571431</v>
      </c>
      <c r="Y91">
        <f t="shared" ref="Y91:AM91" si="115">(21-COUNTIF(Y67:Y87,"&gt;20"))*100/21</f>
        <v>76.19047619047619</v>
      </c>
      <c r="Z91">
        <f t="shared" si="115"/>
        <v>61.904761904761905</v>
      </c>
      <c r="AA91">
        <f t="shared" si="115"/>
        <v>85.714285714285708</v>
      </c>
      <c r="AB91">
        <f t="shared" si="115"/>
        <v>90.476190476190482</v>
      </c>
      <c r="AC91">
        <f t="shared" si="115"/>
        <v>85.714285714285708</v>
      </c>
      <c r="AD91">
        <f t="shared" si="115"/>
        <v>80.952380952380949</v>
      </c>
      <c r="AE91">
        <f t="shared" si="115"/>
        <v>61.904761904761905</v>
      </c>
      <c r="AF91">
        <f t="shared" si="115"/>
        <v>90.476190476190482</v>
      </c>
      <c r="AG91">
        <f t="shared" si="115"/>
        <v>85.714285714285708</v>
      </c>
      <c r="AH91">
        <f t="shared" si="115"/>
        <v>90.476190476190482</v>
      </c>
      <c r="AI91">
        <f t="shared" si="115"/>
        <v>76.19047619047619</v>
      </c>
      <c r="AJ91">
        <f t="shared" si="115"/>
        <v>76.19047619047619</v>
      </c>
      <c r="AK91">
        <f t="shared" si="115"/>
        <v>57.142857142857146</v>
      </c>
      <c r="AL91">
        <f t="shared" si="115"/>
        <v>71.428571428571431</v>
      </c>
      <c r="AM91">
        <f t="shared" si="115"/>
        <v>95.238095238095241</v>
      </c>
      <c r="AN91">
        <f t="shared" si="112"/>
        <v>57.142857142857146</v>
      </c>
      <c r="AO91">
        <f t="shared" si="113"/>
        <v>95.238095238095241</v>
      </c>
      <c r="AP91">
        <f t="shared" si="114"/>
        <v>33.333333333333336</v>
      </c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2">
      <c r="W92">
        <v>71.428571428571431</v>
      </c>
      <c r="X92">
        <f>(21-COUNTIF(X67:X87,"&gt;30"))*100/21</f>
        <v>71.428571428571431</v>
      </c>
      <c r="Y92">
        <f t="shared" ref="Y92:AM92" si="116">(21-COUNTIF(Y67:Y87,"&gt;30"))*100/21</f>
        <v>76.19047619047619</v>
      </c>
      <c r="Z92">
        <f t="shared" si="116"/>
        <v>61.904761904761905</v>
      </c>
      <c r="AA92">
        <f t="shared" si="116"/>
        <v>95.238095238095241</v>
      </c>
      <c r="AB92">
        <f t="shared" si="116"/>
        <v>95.238095238095241</v>
      </c>
      <c r="AC92">
        <f t="shared" si="116"/>
        <v>95.238095238095241</v>
      </c>
      <c r="AD92">
        <f t="shared" si="116"/>
        <v>80.952380952380949</v>
      </c>
      <c r="AE92">
        <f t="shared" si="116"/>
        <v>66.666666666666671</v>
      </c>
      <c r="AF92">
        <f t="shared" si="116"/>
        <v>90.476190476190482</v>
      </c>
      <c r="AG92">
        <f t="shared" si="116"/>
        <v>90.476190476190482</v>
      </c>
      <c r="AH92">
        <f t="shared" si="116"/>
        <v>90.476190476190482</v>
      </c>
      <c r="AI92">
        <f t="shared" si="116"/>
        <v>76.19047619047619</v>
      </c>
      <c r="AJ92">
        <f t="shared" si="116"/>
        <v>76.19047619047619</v>
      </c>
      <c r="AK92">
        <f t="shared" si="116"/>
        <v>66.666666666666671</v>
      </c>
      <c r="AL92">
        <f t="shared" si="116"/>
        <v>76.19047619047619</v>
      </c>
      <c r="AM92">
        <f t="shared" si="116"/>
        <v>95.238095238095241</v>
      </c>
      <c r="AN92">
        <f t="shared" si="112"/>
        <v>61.904761904761905</v>
      </c>
      <c r="AO92">
        <f t="shared" si="113"/>
        <v>95.238095238095241</v>
      </c>
      <c r="AP92">
        <f t="shared" si="114"/>
        <v>33.333333333333336</v>
      </c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2">
      <c r="W93">
        <v>71.428571428571431</v>
      </c>
      <c r="X93">
        <f>(21-COUNTIF(X67:X87,"&gt;40"))*100/21</f>
        <v>71.428571428571431</v>
      </c>
      <c r="Y93">
        <f t="shared" ref="Y93:AM93" si="117">(21-COUNTIF(Y67:Y87,"&gt;40"))*100/21</f>
        <v>85.714285714285708</v>
      </c>
      <c r="Z93">
        <f t="shared" si="117"/>
        <v>66.666666666666671</v>
      </c>
      <c r="AA93">
        <f t="shared" si="117"/>
        <v>95.238095238095241</v>
      </c>
      <c r="AB93">
        <f t="shared" si="117"/>
        <v>95.238095238095241</v>
      </c>
      <c r="AC93">
        <f t="shared" si="117"/>
        <v>95.238095238095241</v>
      </c>
      <c r="AD93">
        <f t="shared" si="117"/>
        <v>80.952380952380949</v>
      </c>
      <c r="AE93">
        <f t="shared" si="117"/>
        <v>66.666666666666671</v>
      </c>
      <c r="AF93">
        <f t="shared" si="117"/>
        <v>95.238095238095241</v>
      </c>
      <c r="AG93">
        <f t="shared" si="117"/>
        <v>90.476190476190482</v>
      </c>
      <c r="AH93">
        <f t="shared" si="117"/>
        <v>90.476190476190482</v>
      </c>
      <c r="AI93">
        <f t="shared" si="117"/>
        <v>76.19047619047619</v>
      </c>
      <c r="AJ93">
        <f t="shared" si="117"/>
        <v>76.19047619047619</v>
      </c>
      <c r="AK93">
        <f t="shared" si="117"/>
        <v>66.666666666666671</v>
      </c>
      <c r="AL93">
        <f t="shared" si="117"/>
        <v>76.19047619047619</v>
      </c>
      <c r="AM93">
        <f t="shared" si="117"/>
        <v>95.238095238095241</v>
      </c>
      <c r="AN93">
        <f t="shared" si="112"/>
        <v>66.666666666666671</v>
      </c>
      <c r="AO93">
        <f t="shared" si="113"/>
        <v>95.238095238095241</v>
      </c>
      <c r="AP93">
        <f t="shared" si="114"/>
        <v>33.333333333333336</v>
      </c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2">
      <c r="W94">
        <v>71.428571428571431</v>
      </c>
      <c r="X94">
        <f>(21-COUNTIF(X67:X87,"&gt;50"))*100/21</f>
        <v>71.428571428571431</v>
      </c>
      <c r="Y94">
        <f t="shared" ref="Y94:AM94" si="118">(21-COUNTIF(Y67:Y87,"&gt;50"))*100/21</f>
        <v>90.476190476190482</v>
      </c>
      <c r="Z94">
        <f t="shared" si="118"/>
        <v>80.952380952380949</v>
      </c>
      <c r="AA94">
        <f t="shared" si="118"/>
        <v>95.238095238095241</v>
      </c>
      <c r="AB94">
        <f t="shared" si="118"/>
        <v>95.238095238095241</v>
      </c>
      <c r="AC94">
        <f t="shared" si="118"/>
        <v>95.238095238095241</v>
      </c>
      <c r="AD94">
        <f t="shared" si="118"/>
        <v>80.952380952380949</v>
      </c>
      <c r="AE94">
        <f t="shared" si="118"/>
        <v>71.428571428571431</v>
      </c>
      <c r="AF94">
        <f t="shared" si="118"/>
        <v>95.238095238095241</v>
      </c>
      <c r="AG94">
        <f t="shared" si="118"/>
        <v>90.476190476190482</v>
      </c>
      <c r="AH94">
        <f t="shared" si="118"/>
        <v>90.476190476190482</v>
      </c>
      <c r="AI94">
        <f t="shared" si="118"/>
        <v>85.714285714285708</v>
      </c>
      <c r="AJ94">
        <f t="shared" si="118"/>
        <v>85.714285714285708</v>
      </c>
      <c r="AK94">
        <f t="shared" si="118"/>
        <v>71.428571428571431</v>
      </c>
      <c r="AL94">
        <f t="shared" si="118"/>
        <v>85.714285714285708</v>
      </c>
      <c r="AM94">
        <f t="shared" si="118"/>
        <v>95.238095238095241</v>
      </c>
      <c r="AN94">
        <f t="shared" si="112"/>
        <v>71.428571428571431</v>
      </c>
      <c r="AO94">
        <f t="shared" si="113"/>
        <v>95.238095238095241</v>
      </c>
      <c r="AP94">
        <f t="shared" si="114"/>
        <v>33.333333333333336</v>
      </c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 x14ac:dyDescent="0.2"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1:70" x14ac:dyDescent="0.2"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48:70" x14ac:dyDescent="0.2"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</row>
    <row r="98" spans="48:70" x14ac:dyDescent="0.2"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48:70" x14ac:dyDescent="0.2"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</row>
    <row r="100" spans="48:70" x14ac:dyDescent="0.2"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48:70" x14ac:dyDescent="0.2"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48:70" x14ac:dyDescent="0.2"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48:70" x14ac:dyDescent="0.2"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48:70" x14ac:dyDescent="0.2"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48:70" x14ac:dyDescent="0.2"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48:70" x14ac:dyDescent="0.2"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48:70" x14ac:dyDescent="0.2"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48:70" x14ac:dyDescent="0.2"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48:70" x14ac:dyDescent="0.2"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48:70" x14ac:dyDescent="0.2"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48:70" x14ac:dyDescent="0.2"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F5C1-7726-4D4D-8329-0CCC2603A4F9}">
  <dimension ref="B1:R26"/>
  <sheetViews>
    <sheetView zoomScale="142" workbookViewId="0">
      <selection activeCell="F9" sqref="F9"/>
    </sheetView>
  </sheetViews>
  <sheetFormatPr baseColWidth="10" defaultRowHeight="16" x14ac:dyDescent="0.2"/>
  <sheetData>
    <row r="1" spans="2:18" x14ac:dyDescent="0.2">
      <c r="C1" t="s">
        <v>94</v>
      </c>
      <c r="F1" t="s">
        <v>95</v>
      </c>
    </row>
    <row r="2" spans="2:18" x14ac:dyDescent="0.2">
      <c r="F2" t="s">
        <v>96</v>
      </c>
      <c r="G2" t="s">
        <v>97</v>
      </c>
    </row>
    <row r="3" spans="2:18" x14ac:dyDescent="0.2">
      <c r="B3" t="s">
        <v>88</v>
      </c>
      <c r="C3">
        <f>'Tcell (2)'!CH105</f>
        <v>61.469375590548644</v>
      </c>
      <c r="F3">
        <f>'Tcell (2)'!CS69</f>
        <v>29.411764705882355</v>
      </c>
      <c r="G3">
        <f>'Tcell (2)'!CS72</f>
        <v>41.17647058823529</v>
      </c>
      <c r="L3" s="4"/>
      <c r="M3" s="4"/>
      <c r="N3" s="4"/>
      <c r="O3" s="4"/>
      <c r="P3" s="4"/>
      <c r="Q3" s="4"/>
      <c r="R3" s="4"/>
    </row>
    <row r="4" spans="2:18" x14ac:dyDescent="0.2">
      <c r="B4" t="s">
        <v>89</v>
      </c>
      <c r="C4">
        <f>'Tcell (2)'!CN30</f>
        <v>63.99952128264249</v>
      </c>
      <c r="E4" s="4"/>
      <c r="F4" s="4">
        <f>'Tcell (2)'!CN31</f>
        <v>23.529411764705873</v>
      </c>
      <c r="G4" s="4">
        <f>'Tcell (2)'!CN34</f>
        <v>41.17647058823529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2:18" x14ac:dyDescent="0.2">
      <c r="B5" t="s">
        <v>90</v>
      </c>
      <c r="C5">
        <f>'Tcell (2)'!CS68</f>
        <v>56.966909940574816</v>
      </c>
      <c r="E5" s="4"/>
      <c r="F5" s="4">
        <f>'Tcell (2)'!CS69</f>
        <v>29.411764705882355</v>
      </c>
      <c r="G5" s="4">
        <f>'Tcell (2)'!CH109</f>
        <v>41.17647058823529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2:18" x14ac:dyDescent="0.2">
      <c r="B6" t="s">
        <v>102</v>
      </c>
      <c r="C6">
        <f>'T-LGL (2)'!AA22</f>
        <v>17.235671428571422</v>
      </c>
      <c r="E6" s="4"/>
      <c r="F6" s="4">
        <f>'T-LGL (2)'!AA23</f>
        <v>8.3333333333333339</v>
      </c>
      <c r="G6" s="4">
        <f>'T-LGL (2)'!AA26</f>
        <v>8.3333333333333339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2:18" x14ac:dyDescent="0.2">
      <c r="B7" t="s">
        <v>103</v>
      </c>
      <c r="C7">
        <f>'T-LGL (2)'!AD50</f>
        <v>37.000542857142868</v>
      </c>
      <c r="E7" s="4"/>
      <c r="F7" s="4">
        <f>'T-LGL (2)'!AD51</f>
        <v>16.666666666666679</v>
      </c>
      <c r="G7" s="4">
        <f>'T-LGL (2)'!AD54</f>
        <v>16.666666666666679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2:18" x14ac:dyDescent="0.2">
      <c r="B8" t="s">
        <v>104</v>
      </c>
      <c r="C8">
        <f>'T-LGL (2)'!AL78</f>
        <v>54.497357142857133</v>
      </c>
      <c r="E8" s="4"/>
      <c r="F8" s="4">
        <f>'T-LGL (2)'!AL79</f>
        <v>25.000000000000004</v>
      </c>
      <c r="G8" s="4">
        <f>'T-LGL (2)'!AL82</f>
        <v>33.333333333333343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2:18" x14ac:dyDescent="0.2">
      <c r="B9" t="s">
        <v>91</v>
      </c>
      <c r="C9">
        <f>'PCC (2)'!AF24</f>
        <v>51.20502805162095</v>
      </c>
      <c r="E9" s="4"/>
      <c r="F9" s="4">
        <f>'PCC (2)'!AF25</f>
        <v>0</v>
      </c>
      <c r="G9" s="4">
        <f>'PCC (2)'!AF28</f>
        <v>28.571428571428552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2:18" x14ac:dyDescent="0.2">
      <c r="B10" t="s">
        <v>92</v>
      </c>
      <c r="C10">
        <f>'PCC (2)'!AM56</f>
        <v>83.825271428571426</v>
      </c>
      <c r="E10" s="4"/>
      <c r="F10" s="4">
        <f>'PCC (2)'!AM57</f>
        <v>35.714285714285715</v>
      </c>
      <c r="G10" s="4">
        <f>'PCC (2)'!AM60</f>
        <v>42.857142857142847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2:18" x14ac:dyDescent="0.2">
      <c r="B11" t="s">
        <v>93</v>
      </c>
      <c r="C11">
        <f>'PCC (2)'!AP88</f>
        <v>80.792533533056201</v>
      </c>
      <c r="E11" s="4"/>
      <c r="F11" s="4">
        <f>'PCC (2)'!AP89</f>
        <v>26.666666666666671</v>
      </c>
      <c r="G11" s="4">
        <f>'PCC (2)'!AP92</f>
        <v>33.333333333333336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18" x14ac:dyDescent="0.2">
      <c r="C12">
        <f>AVERAGE(C3:C11)</f>
        <v>56.332467917287339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18" x14ac:dyDescent="0.2">
      <c r="C13">
        <f>MEDIAN(C3:C11)</f>
        <v>56.966909940574816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2:18" x14ac:dyDescent="0.2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2:18" x14ac:dyDescent="0.2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2:18" x14ac:dyDescent="0.2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5:18" x14ac:dyDescent="0.2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5:18" x14ac:dyDescent="0.2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5:18" x14ac:dyDescent="0.2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5:18" x14ac:dyDescent="0.2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5:18" x14ac:dyDescent="0.2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5:18" x14ac:dyDescent="0.2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5:18" x14ac:dyDescent="0.2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5:18" x14ac:dyDescent="0.2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5:18" x14ac:dyDescent="0.2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5:18" x14ac:dyDescent="0.2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448E-2B50-2440-B3A4-C7BC415AA45B}">
  <dimension ref="A2:Q24"/>
  <sheetViews>
    <sheetView zoomScale="75" workbookViewId="0">
      <selection activeCell="A2" sqref="A2"/>
    </sheetView>
  </sheetViews>
  <sheetFormatPr baseColWidth="10" defaultRowHeight="16" x14ac:dyDescent="0.2"/>
  <sheetData>
    <row r="2" spans="1:17" x14ac:dyDescent="0.2">
      <c r="A2" t="s">
        <v>98</v>
      </c>
      <c r="B2" t="s">
        <v>99</v>
      </c>
      <c r="C2" t="s">
        <v>100</v>
      </c>
      <c r="D2" t="s">
        <v>101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>
        <v>33.33</v>
      </c>
      <c r="B3">
        <v>12.85</v>
      </c>
      <c r="C3">
        <v>16.559999999999999</v>
      </c>
      <c r="D3">
        <v>18.709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>
        <v>36.840000000000003</v>
      </c>
      <c r="B4">
        <v>23.21</v>
      </c>
      <c r="C4">
        <v>34.464428900000001</v>
      </c>
      <c r="D4"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>
        <v>33.829799999999999</v>
      </c>
      <c r="B5">
        <v>20.287122400000001</v>
      </c>
      <c r="C5">
        <v>28.688907100000002</v>
      </c>
      <c r="D5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6:17" x14ac:dyDescent="0.2"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6:17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6:17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6:17" x14ac:dyDescent="0.2"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6:17" x14ac:dyDescent="0.2"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6:17" x14ac:dyDescent="0.2"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6:17" x14ac:dyDescent="0.2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6:17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27F7EC45AE04C97C5042E79390D9E" ma:contentTypeVersion="15" ma:contentTypeDescription="Create a new document." ma:contentTypeScope="" ma:versionID="24003a87e2a27046988f344445f5de64">
  <xsd:schema xmlns:xsd="http://www.w3.org/2001/XMLSchema" xmlns:xs="http://www.w3.org/2001/XMLSchema" xmlns:p="http://schemas.microsoft.com/office/2006/metadata/properties" xmlns:ns2="ef9ce4a5-a7cd-4889-aa5e-1c6fbcfba8d5" xmlns:ns3="44408eb2-478a-47b9-82be-3b045e2815d1" targetNamespace="http://schemas.microsoft.com/office/2006/metadata/properties" ma:root="true" ma:fieldsID="d9809189c5d9189ca2ed25b748517dc4" ns2:_="" ns3:_="">
    <xsd:import namespace="ef9ce4a5-a7cd-4889-aa5e-1c6fbcfba8d5"/>
    <xsd:import namespace="44408eb2-478a-47b9-82be-3b045e281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ce4a5-a7cd-4889-aa5e-1c6fbcfba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08eb2-478a-47b9-82be-3b045e2815d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87aeb02-72dd-4cca-b415-f3a1ba7ecbee}" ma:internalName="TaxCatchAll" ma:showField="CatchAllData" ma:web="44408eb2-478a-47b9-82be-3b045e281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9ce4a5-a7cd-4889-aa5e-1c6fbcfba8d5">
      <Terms xmlns="http://schemas.microsoft.com/office/infopath/2007/PartnerControls"/>
    </lcf76f155ced4ddcb4097134ff3c332f>
    <TaxCatchAll xmlns="44408eb2-478a-47b9-82be-3b045e2815d1" xsi:nil="true"/>
  </documentManagement>
</p:properties>
</file>

<file path=customXml/itemProps1.xml><?xml version="1.0" encoding="utf-8"?>
<ds:datastoreItem xmlns:ds="http://schemas.openxmlformats.org/officeDocument/2006/customXml" ds:itemID="{B8EEA5B7-E83F-42A1-9068-670962983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ce4a5-a7cd-4889-aa5e-1c6fbcfba8d5"/>
    <ds:schemaRef ds:uri="44408eb2-478a-47b9-82be-3b045e281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BD714A-C49F-4CA2-BAC0-12F9C57BC5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355652-E33B-4A4E-AFF5-B04889660314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ef9ce4a5-a7cd-4889-aa5e-1c6fbcfba8d5"/>
    <ds:schemaRef ds:uri="http://schemas.microsoft.com/office/2006/metadata/properties"/>
    <ds:schemaRef ds:uri="http://purl.org/dc/terms/"/>
    <ds:schemaRef ds:uri="44408eb2-478a-47b9-82be-3b045e2815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Tcell</vt:lpstr>
      <vt:lpstr>Tcell (2)</vt:lpstr>
      <vt:lpstr>T-LGL</vt:lpstr>
      <vt:lpstr>T-LGL (2)</vt:lpstr>
      <vt:lpstr>PCC</vt:lpstr>
      <vt:lpstr>PCC (2)</vt:lpstr>
      <vt:lpstr>error reduction</vt:lpstr>
      <vt:lpstr>comparisons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Zhou, Gaoxiang</cp:lastModifiedBy>
  <cp:revision/>
  <dcterms:created xsi:type="dcterms:W3CDTF">2021-10-17T15:49:39Z</dcterms:created>
  <dcterms:modified xsi:type="dcterms:W3CDTF">2024-03-01T08:51:25Z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0x010100C7F27F7EC45AE04C97C5042E79390D9E</vt:lpwstr>
  </property>
</Properties>
</file>